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hidePivotFieldList="1"/>
  <bookViews>
    <workbookView xWindow="-15" yWindow="5610" windowWidth="20730" windowHeight="1170" tabRatio="839" activeTab="1"/>
  </bookViews>
  <sheets>
    <sheet name="summary" sheetId="127" r:id="rId1"/>
    <sheet name="Sheet1" sheetId="11" r:id="rId2"/>
    <sheet name="svc type" sheetId="131" r:id="rId3"/>
    <sheet name="Sector" sheetId="132" r:id="rId4"/>
    <sheet name="SBM" sheetId="133" r:id="rId5"/>
    <sheet name="SAM" sheetId="134" r:id="rId6"/>
    <sheet name="AX 121040 (by inv)" sheetId="136" r:id="rId7"/>
  </sheets>
  <definedNames>
    <definedName name="_xlnm._FilterDatabase" localSheetId="6" hidden="1">'AX 121040 (by inv)'!$A$3:$U$150</definedName>
    <definedName name="_xlnm._FilterDatabase" localSheetId="1" hidden="1">Sheet1!$A$1:$AG$3293</definedName>
  </definedNames>
  <calcPr calcId="125725"/>
  <pivotCaches>
    <pivotCache cacheId="16" r:id="rId8"/>
    <pivotCache cacheId="17" r:id="rId9"/>
  </pivotCaches>
</workbook>
</file>

<file path=xl/calcChain.xml><?xml version="1.0" encoding="utf-8"?>
<calcChain xmlns="http://schemas.openxmlformats.org/spreadsheetml/2006/main">
  <c r="E50" i="133"/>
  <c r="E7"/>
  <c r="P138" i="136"/>
  <c r="P137"/>
  <c r="P133"/>
  <c r="P131"/>
  <c r="P129"/>
  <c r="P125"/>
  <c r="P124"/>
  <c r="P122"/>
  <c r="P121"/>
  <c r="P119"/>
  <c r="P118"/>
  <c r="P117"/>
  <c r="P116"/>
  <c r="P114"/>
  <c r="P113"/>
  <c r="P111"/>
  <c r="P100"/>
  <c r="P99"/>
  <c r="P98"/>
  <c r="P97"/>
  <c r="P96"/>
  <c r="P95"/>
  <c r="P94"/>
  <c r="P93"/>
  <c r="P91"/>
  <c r="P90"/>
  <c r="P85"/>
  <c r="P84"/>
  <c r="P83"/>
  <c r="P82"/>
  <c r="P81"/>
  <c r="P75"/>
  <c r="P74"/>
  <c r="P73"/>
  <c r="P72"/>
  <c r="P71"/>
  <c r="P70"/>
  <c r="P69"/>
  <c r="P68"/>
  <c r="P67"/>
  <c r="P66"/>
  <c r="P65"/>
  <c r="P64"/>
  <c r="P63"/>
  <c r="P62"/>
  <c r="P61"/>
  <c r="P60"/>
  <c r="P59"/>
  <c r="P58"/>
  <c r="P57"/>
  <c r="P56"/>
  <c r="P55"/>
  <c r="P54"/>
  <c r="P53"/>
  <c r="P52"/>
  <c r="P51"/>
  <c r="P50"/>
  <c r="P49"/>
  <c r="P48"/>
  <c r="P47"/>
  <c r="P41"/>
  <c r="P40"/>
  <c r="P39"/>
  <c r="P38"/>
  <c r="P37"/>
  <c r="P36"/>
  <c r="P35"/>
  <c r="P34"/>
  <c r="P33"/>
  <c r="P32"/>
  <c r="P31"/>
  <c r="P30"/>
  <c r="P29"/>
  <c r="P28"/>
  <c r="P27"/>
  <c r="P26"/>
  <c r="P22"/>
  <c r="P17"/>
  <c r="P16"/>
  <c r="P15"/>
  <c r="P14"/>
  <c r="P13"/>
  <c r="P12"/>
  <c r="P11"/>
  <c r="P10"/>
  <c r="P9"/>
  <c r="P8"/>
  <c r="P7"/>
  <c r="P6"/>
  <c r="P5"/>
  <c r="P4"/>
  <c r="G149"/>
  <c r="G154"/>
  <c r="G155"/>
  <c r="P87"/>
  <c r="P130"/>
  <c r="P136"/>
  <c r="P142"/>
  <c r="J155"/>
  <c r="D6" i="133"/>
  <c r="L163" i="136"/>
  <c r="L48"/>
  <c r="L93"/>
  <c r="L115"/>
  <c r="L146"/>
  <c r="L164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7"/>
  <c r="L148"/>
  <c r="L149"/>
  <c r="B149"/>
  <c r="B155"/>
  <c r="J154"/>
  <c r="J149"/>
  <c r="D149"/>
  <c r="C155"/>
  <c r="C149"/>
  <c r="E74" i="133"/>
  <c r="D7"/>
  <c r="P104" i="136"/>
  <c r="P126"/>
  <c r="P103"/>
  <c r="P141"/>
  <c r="P89"/>
  <c r="P112"/>
  <c r="P120"/>
  <c r="P42"/>
  <c r="P44"/>
  <c r="P102"/>
  <c r="P86"/>
  <c r="P77"/>
  <c r="P21"/>
  <c r="P19"/>
  <c r="P80"/>
  <c r="P127"/>
  <c r="P106"/>
  <c r="P46"/>
  <c r="P23"/>
  <c r="P76"/>
  <c r="P43"/>
  <c r="P92"/>
  <c r="P20"/>
  <c r="P123"/>
  <c r="P109"/>
  <c r="P139"/>
  <c r="P140"/>
  <c r="P45"/>
  <c r="P128"/>
  <c r="P132"/>
  <c r="P78"/>
  <c r="P79"/>
  <c r="P88"/>
  <c r="P25"/>
  <c r="P107"/>
  <c r="P24"/>
  <c r="P105"/>
  <c r="P134"/>
  <c r="P18"/>
  <c r="P108"/>
  <c r="P145"/>
  <c r="D42" i="133"/>
  <c r="P101" i="136"/>
  <c r="P135"/>
  <c r="P110"/>
  <c r="P144"/>
  <c r="D74" i="133"/>
  <c r="P143" i="136"/>
  <c r="AC21" i="11"/>
  <c r="D8" i="131"/>
  <c r="D16"/>
  <c r="D15"/>
  <c r="D12"/>
  <c r="D11"/>
  <c r="D14"/>
  <c r="D13"/>
  <c r="D10"/>
  <c r="D9"/>
  <c r="D7"/>
  <c r="D6"/>
  <c r="D5"/>
  <c r="D4"/>
  <c r="E55" i="133"/>
  <c r="E58"/>
  <c r="E56"/>
  <c r="D58"/>
  <c r="D53"/>
  <c r="E59"/>
  <c r="E53"/>
  <c r="D55"/>
  <c r="D59"/>
  <c r="E54"/>
  <c r="D46"/>
  <c r="D45"/>
  <c r="D43"/>
  <c r="D44"/>
  <c r="D52"/>
  <c r="D50"/>
  <c r="D48"/>
  <c r="D40"/>
  <c r="D38"/>
  <c r="D36"/>
  <c r="D32"/>
  <c r="D30"/>
  <c r="D28"/>
  <c r="D24"/>
  <c r="D22"/>
  <c r="D20"/>
  <c r="D16"/>
  <c r="D14"/>
  <c r="D12"/>
  <c r="D8"/>
  <c r="E41"/>
  <c r="E37"/>
  <c r="E17"/>
  <c r="D51"/>
  <c r="D49"/>
  <c r="D47"/>
  <c r="D41"/>
  <c r="D39"/>
  <c r="D37"/>
  <c r="D33"/>
  <c r="D31"/>
  <c r="D29"/>
  <c r="D25"/>
  <c r="D23"/>
  <c r="D21"/>
  <c r="D17"/>
  <c r="D15"/>
  <c r="D13"/>
  <c r="D9"/>
  <c r="E42"/>
  <c r="E38"/>
  <c r="E36"/>
  <c r="E32"/>
  <c r="E30"/>
  <c r="E18"/>
  <c r="E13"/>
  <c r="E35"/>
  <c r="E34"/>
  <c r="E49"/>
  <c r="E33"/>
  <c r="E44"/>
  <c r="E45"/>
  <c r="E20"/>
  <c r="E14"/>
  <c r="E19"/>
  <c r="E24"/>
  <c r="E43"/>
  <c r="E48"/>
  <c r="E47"/>
  <c r="E46"/>
  <c r="E26"/>
  <c r="D62"/>
  <c r="B154" i="136"/>
  <c r="C154"/>
  <c r="B156"/>
  <c r="B157"/>
  <c r="L154" l="1"/>
  <c r="L165"/>
  <c r="L166" s="1"/>
  <c r="L155"/>
  <c r="G156"/>
  <c r="G157" s="1"/>
  <c r="J156"/>
  <c r="J157" s="1"/>
  <c r="D26" i="133"/>
  <c r="E31"/>
  <c r="D27"/>
  <c r="D10"/>
  <c r="D11"/>
  <c r="E12"/>
  <c r="D56"/>
  <c r="D57"/>
  <c r="D54"/>
  <c r="E57"/>
  <c r="E25"/>
  <c r="D18"/>
  <c r="D19"/>
  <c r="E51"/>
  <c r="E52"/>
  <c r="E6"/>
  <c r="D75"/>
  <c r="D71"/>
  <c r="E75"/>
  <c r="E71"/>
  <c r="D35"/>
  <c r="D34"/>
  <c r="D76"/>
  <c r="D72"/>
  <c r="E76"/>
  <c r="E72"/>
  <c r="D73"/>
  <c r="E73"/>
  <c r="E16"/>
  <c r="E22"/>
  <c r="E23"/>
  <c r="E40"/>
  <c r="E21"/>
  <c r="E39"/>
  <c r="L156" i="136" l="1"/>
  <c r="L157" s="1"/>
  <c r="D60" i="133"/>
  <c r="D63" s="1"/>
  <c r="E9"/>
  <c r="E28"/>
  <c r="E78"/>
  <c r="E79" s="1"/>
  <c r="E29"/>
  <c r="E8"/>
  <c r="D78"/>
  <c r="D79" s="1"/>
  <c r="E11"/>
  <c r="E27"/>
  <c r="E15"/>
  <c r="E10"/>
  <c r="E60" l="1"/>
  <c r="P147" i="136"/>
  <c r="P148"/>
  <c r="P146"/>
  <c r="P115"/>
  <c r="E62" i="133"/>
  <c r="E63" l="1"/>
  <c r="G174" i="136"/>
  <c r="G170"/>
  <c r="D83" i="133"/>
  <c r="D87"/>
  <c r="E87" s="1"/>
  <c r="J171" i="136"/>
  <c r="G172"/>
  <c r="D88" i="133"/>
  <c r="E88" s="1"/>
  <c r="J170" i="136"/>
  <c r="G171"/>
  <c r="D84" i="133"/>
  <c r="E84" s="1"/>
  <c r="J172" i="136"/>
  <c r="G173"/>
  <c r="D86" i="133"/>
  <c r="E86" s="1"/>
  <c r="J169" i="136"/>
  <c r="J174"/>
  <c r="G169"/>
  <c r="D85" i="133"/>
  <c r="E85" s="1"/>
  <c r="J173" i="136"/>
  <c r="G175" l="1"/>
  <c r="G176" s="1"/>
  <c r="J175"/>
  <c r="J176" s="1"/>
  <c r="D90" i="133"/>
  <c r="E83"/>
  <c r="E90" s="1"/>
</calcChain>
</file>

<file path=xl/sharedStrings.xml><?xml version="1.0" encoding="utf-8"?>
<sst xmlns="http://schemas.openxmlformats.org/spreadsheetml/2006/main" count="44330" uniqueCount="8034">
  <si>
    <t>Month</t>
  </si>
  <si>
    <t>Salesperson</t>
  </si>
  <si>
    <t>Cust Code</t>
  </si>
  <si>
    <t>Customer Name</t>
  </si>
  <si>
    <t>Work Order</t>
  </si>
  <si>
    <t>Invoice</t>
  </si>
  <si>
    <t>Part Number</t>
  </si>
  <si>
    <t>Description</t>
  </si>
  <si>
    <t>Type of Service</t>
  </si>
  <si>
    <t>Total Sales Value</t>
  </si>
  <si>
    <t>Part Cost</t>
  </si>
  <si>
    <t>Labor Cost</t>
  </si>
  <si>
    <t>Other Cost</t>
  </si>
  <si>
    <t>Node</t>
  </si>
  <si>
    <t>Request Type</t>
  </si>
  <si>
    <t>Qty</t>
  </si>
  <si>
    <t>contract_cover</t>
  </si>
  <si>
    <t>Fixed Price</t>
  </si>
  <si>
    <t>ESS-JOPL</t>
  </si>
  <si>
    <t>Only UM</t>
  </si>
  <si>
    <t>DPS-JOPL</t>
  </si>
  <si>
    <t>PM and UM</t>
  </si>
  <si>
    <t>wangchee.ng</t>
  </si>
  <si>
    <t>TCU-WS</t>
  </si>
  <si>
    <t>SPT_onsite_support</t>
  </si>
  <si>
    <t>HW COMP BY PERIOD</t>
  </si>
  <si>
    <t>ONSITE_SUPPORT</t>
  </si>
  <si>
    <t>Onsite Support Services</t>
  </si>
  <si>
    <t>SW BY TOKEN</t>
  </si>
  <si>
    <t>OT99YY888OT</t>
  </si>
  <si>
    <t>PARK_EXP</t>
  </si>
  <si>
    <t>Parking Expenses</t>
  </si>
  <si>
    <t>anson.ong</t>
  </si>
  <si>
    <t>SW BY HOUR</t>
  </si>
  <si>
    <t>PUBLIC_EXP</t>
  </si>
  <si>
    <t>Public Transport Expenses</t>
  </si>
  <si>
    <t>TAXI_EXP</t>
  </si>
  <si>
    <t>sorphia.chua</t>
  </si>
  <si>
    <t>CHARGEABLE CALL</t>
  </si>
  <si>
    <t>Taxi Expenses</t>
  </si>
  <si>
    <t>PROFESSIONAL_SVC</t>
  </si>
  <si>
    <t>PROFESSIONAL SERVICES</t>
  </si>
  <si>
    <t>PROFESSIONAL SALES</t>
  </si>
  <si>
    <t>Vendor_OnSite_Services</t>
  </si>
  <si>
    <t>Vendor Onsite Services</t>
  </si>
  <si>
    <t>ong.yilin</t>
  </si>
  <si>
    <t>S07004</t>
  </si>
  <si>
    <t>SINGAPORE POLYTECHNIC SUPPLIES OFFICE</t>
  </si>
  <si>
    <t>H00162</t>
  </si>
  <si>
    <t>HCL SINGAPORE PTE LTD</t>
  </si>
  <si>
    <t>Period</t>
  </si>
  <si>
    <t>sub scheme</t>
  </si>
  <si>
    <t>TMS</t>
  </si>
  <si>
    <t>comm_psg_code</t>
  </si>
  <si>
    <t>Data source</t>
  </si>
  <si>
    <t>Depmt</t>
  </si>
  <si>
    <t>Remarks (comm)</t>
  </si>
  <si>
    <t>M00039</t>
  </si>
  <si>
    <t>MCL LAND LIMITED</t>
  </si>
  <si>
    <t>Helpdesk_Support</t>
  </si>
  <si>
    <t>Helpdesk Support</t>
  </si>
  <si>
    <t>PC1104080004</t>
  </si>
  <si>
    <t>shirley.phee</t>
  </si>
  <si>
    <t>warren.tan</t>
  </si>
  <si>
    <t>PC03XX320IB</t>
  </si>
  <si>
    <t>jaime.wong</t>
  </si>
  <si>
    <t>HP 146GB 10K SAS 2.5" DP HDD P/NO: 418367-B21</t>
  </si>
  <si>
    <t>SPPGHU030CQ</t>
  </si>
  <si>
    <t>SEALED AIR (SINGAPORE) PTE LTD</t>
  </si>
  <si>
    <t>S00521</t>
  </si>
  <si>
    <t>PC1302010038</t>
  </si>
  <si>
    <t>homeng.tan</t>
  </si>
  <si>
    <t>FUJITSU ASIA PTE LTD</t>
  </si>
  <si>
    <t>F00119</t>
  </si>
  <si>
    <t>THE ROYAL BANK OF SCOTLAND PLC</t>
  </si>
  <si>
    <t>T00125</t>
  </si>
  <si>
    <t>S00010</t>
  </si>
  <si>
    <t>PC03XX396HP</t>
  </si>
  <si>
    <t>NH03XX128CC</t>
  </si>
  <si>
    <t>NH03XX235CC</t>
  </si>
  <si>
    <t>PC03XX275DE</t>
  </si>
  <si>
    <t>PC03YY139DE</t>
  </si>
  <si>
    <t>PC03YY047CQ</t>
  </si>
  <si>
    <t>NH03XX130CC</t>
  </si>
  <si>
    <t>DTZ FACILITIES &amp; ENGINEERING (S) LIMITED</t>
  </si>
  <si>
    <t>U00090</t>
  </si>
  <si>
    <t>Item: PC1303220002 / 500000062593 / NETAPP FAS2020</t>
  </si>
  <si>
    <t>PC1303220002</t>
  </si>
  <si>
    <t>Item: PC1303220001 / 500000059728 / NETAPP FAS2050</t>
  </si>
  <si>
    <t>PC1303220001</t>
  </si>
  <si>
    <t>Item: PC1303220001 / 500000059730 / NETAPP FAS2050</t>
  </si>
  <si>
    <t>Item: PC1104070040 / ALJ1903F0YF / BROCADE 300</t>
  </si>
  <si>
    <t>PC1104070040</t>
  </si>
  <si>
    <t>Item: PC1302010038 / 9B00200035 / OVERLAND NEO 2000</t>
  </si>
  <si>
    <t>PC03XX201HP</t>
  </si>
  <si>
    <t>PC03XX052CQ</t>
  </si>
  <si>
    <t>Item: PC13FQ022HP / HU1950815B / HP ULTRIUM 1840 SCSI EXT TAPE</t>
  </si>
  <si>
    <t>PC13FQ022HP</t>
  </si>
  <si>
    <t>Item: PC1104110054 / 26QJWB1 / DELL POWERVAULT 110T LTO-3 TAPE</t>
  </si>
  <si>
    <t>PC1104110054</t>
  </si>
  <si>
    <t>Item: SR03XX062HP / MXK0449140 / HP SSL1016AUTOLOADER ULTRIUMII</t>
  </si>
  <si>
    <t>SR03XX062HP</t>
  </si>
  <si>
    <t>Item: PC1209240021 / FGL1504S842 / CISCO AIR-LAP1042N</t>
  </si>
  <si>
    <t>PC1209240021</t>
  </si>
  <si>
    <t>Item: PC1209240021 / FGL1504S843 / CISCO AIR-LAP1042N</t>
  </si>
  <si>
    <t>Item: PC1209240021 / FGL1504S844 / CISCO AIR-LAP1042N</t>
  </si>
  <si>
    <t>Item: PC13AE002OT / JN118FAF0ADA / SSG 520M SYSTEM 1GB DRAM AC</t>
  </si>
  <si>
    <t>PC13AE002OT</t>
  </si>
  <si>
    <t>PC1103310105</t>
  </si>
  <si>
    <t>Item: PC03XX183IB / 99D3369 / IBM X SERIES 346</t>
  </si>
  <si>
    <t>PC03XX183IB</t>
  </si>
  <si>
    <t>Item: PC03XX201HP / SGH624X0HV / HP PROLIANT DL380 G4</t>
  </si>
  <si>
    <t>Item: PC03XX275DE / 9Y7GV1S / DELL POWEREDGE 2950</t>
  </si>
  <si>
    <t>Item: PC1105180020 / CQN4Y1S / DELL POWEREDGE R200</t>
  </si>
  <si>
    <t>PC1105180020</t>
  </si>
  <si>
    <t>Item: PC03XX275DE / 8Y7GV1S / DELL POWEREDGE 2950</t>
  </si>
  <si>
    <t>Item: PC03XX275DE / BY7GV1S / DELL POWEREDGE 2950</t>
  </si>
  <si>
    <t>Item: PC1105180020 / JZCMX1S / DELL POWEREDGE R200</t>
  </si>
  <si>
    <t>Item: PC03XX141HP / H1J9FSY114 / HP PROLIANT DL580 G2</t>
  </si>
  <si>
    <t>PC03XX141HP</t>
  </si>
  <si>
    <t>HCL HONG KONG SAR LIMITED</t>
  </si>
  <si>
    <t>H00192</t>
  </si>
  <si>
    <t>Item: NH04AA025CI / JMX1421L3CY / CISCO ASA 5520 APPLIANCE</t>
  </si>
  <si>
    <t>NH04AA025CI</t>
  </si>
  <si>
    <t>Item: NH04AA025CI / JMX1421L3CW / CISCO ASA 5520 APPLIANCE</t>
  </si>
  <si>
    <t>Item: PC1104070040 / ALJ1903F1TP / BROCADE 300</t>
  </si>
  <si>
    <t>Item: NH06YZ001EA / WW9B-VR3F-HD7X-MH44 / COMPREHENSIVE SUPPORT 1100E</t>
  </si>
  <si>
    <t>NH06YZ001EA</t>
  </si>
  <si>
    <t>Item: PC1103310105 / F5-CDMP-ZQCN / F5-BIG-LTM-1600-4G-R</t>
  </si>
  <si>
    <t>Item: PC1103310105 / F5-EEMW-UFPO / F5-BIG-LTM-1600-4G-R</t>
  </si>
  <si>
    <t>Item: PC1208030024 / 0239062011000026 / SA2500</t>
  </si>
  <si>
    <t>PC1208030024</t>
  </si>
  <si>
    <t>Item: PC1303220002 / 500000062581 / NETAPP FAS2020</t>
  </si>
  <si>
    <t>Item: PC1308210046 / WWBU-3CZY-K86L-CC43 / MCAFEE WEB GATEWAY 1100E</t>
  </si>
  <si>
    <t>PC1308210046</t>
  </si>
  <si>
    <t>Item: NS08BC061NA / WWAD-9QRW-YWFV-Y615 / MFE WEB GATEWAY 1Yr GL</t>
  </si>
  <si>
    <t>NS08BC061NA</t>
  </si>
  <si>
    <t>Item: PC1208030026 / SKQ47V0H / CISCO ACS-1121</t>
  </si>
  <si>
    <t>PC1208030026</t>
  </si>
  <si>
    <t>Item: PC1208030026 / SKQ880Y9 / CISCO ACS-1121</t>
  </si>
  <si>
    <t>Item: PC1208030024 / 0239022010000018 / SA2500</t>
  </si>
  <si>
    <t>Item: PC1308210049 / WE2X-DHAB-QGTK-5W60 / MFE WEB REPORTER PREMIUM 1YR GL</t>
  </si>
  <si>
    <t>PC1308210049</t>
  </si>
  <si>
    <t>Item: PC1308210047 / WABJ-Z8UP-EXV6-DP96 / MFE WEB ANTI-MALWARE 1YR GL</t>
  </si>
  <si>
    <t>PC1308210047</t>
  </si>
  <si>
    <t>Item: PC13AE002OT / JN1161D11ADA / SSG 520M SYSTEM 1GB DRAM AC</t>
  </si>
  <si>
    <t>Item: PC03XX052CQ / H1JCKJN214 / HP Proliant DL380 G3</t>
  </si>
  <si>
    <t>Item: PC03XX342HP / T00TLGP33L / HP PROLIANT DL360 G3</t>
  </si>
  <si>
    <t>PC03XX342HP</t>
  </si>
  <si>
    <t>Item: PC03BA031HP / TWT502003S / HP PROLIANT DL360 G4</t>
  </si>
  <si>
    <t>PC03BA031HP</t>
  </si>
  <si>
    <t>Item: PC03XX201HP / SGH624X21W / HP PROLIANT DL380 G4</t>
  </si>
  <si>
    <t>Item: PC03XX201HP / SGH624X21X / HP PROLIANT DL380 G4</t>
  </si>
  <si>
    <t>Item: PC03XX201HP / SGH624X21Y / HP PROLIANT DL380 G4</t>
  </si>
  <si>
    <t>Item: PC03XX052CQ / H0HMLDN71S / HP Proliant DL380 G3</t>
  </si>
  <si>
    <t>Item: PC1105180020 / 5RMDT1S / DELL POWEREDGE R200</t>
  </si>
  <si>
    <t>Item: PC1105180020 / 11DMX1S / DELL POWEREDGE R200</t>
  </si>
  <si>
    <t>PC03XX341HP</t>
  </si>
  <si>
    <t>Item: PC03XX201HP / SGH503X01K / HP PROLIANT DL380 G4</t>
  </si>
  <si>
    <t>Item: PC03YY047CQ / T004KZR1BC / PROLIANT ML350</t>
  </si>
  <si>
    <t>Item: PC1204300004 / B57R22S / POWEREDGE M610</t>
  </si>
  <si>
    <t>PC1204300004</t>
  </si>
  <si>
    <t>Item: PC1204300004 / CKQG32S / POWEREDGE M610</t>
  </si>
  <si>
    <t>Item: PC1204300004 / HCX952S / POWEREDGE M610</t>
  </si>
  <si>
    <t>Item: PC1204300001 / C6L612S / DELL POWEREDGE M600</t>
  </si>
  <si>
    <t>PC1204300001</t>
  </si>
  <si>
    <t>Item: PC1204300004 / 957R22S / POWEREDGE M610</t>
  </si>
  <si>
    <t>Item: PC1204300004 / C57R22S / POWEREDGE M610</t>
  </si>
  <si>
    <t>Item: PC1204300005 / B6L612S / POWEREDGE M1000E</t>
  </si>
  <si>
    <t>PC1204300005</t>
  </si>
  <si>
    <t>Item: PC08AA012IB / 99R6388 / IBM HS22 INTEL XEON QUAD CORE</t>
  </si>
  <si>
    <t>PC08AA012IB</t>
  </si>
  <si>
    <t>Item: PC1202030031 / JS1003048099 / APC SMART-UPS XL</t>
  </si>
  <si>
    <t>PC1202030031</t>
  </si>
  <si>
    <t>Item: PC1104080004 / SGA052004Z / MSA 1000</t>
  </si>
  <si>
    <t>Item: PC03XX396HP / SGH012XFS4 / HP PROLIANT DL380 G6</t>
  </si>
  <si>
    <t>Item: PC03XX201HP / SGH449X1AL / HP PROLIANT DL380 G4</t>
  </si>
  <si>
    <t>Item: PC03XX052CQ / H1JDKJN214 / HP Proliant DL380 G3</t>
  </si>
  <si>
    <t>Item: PC03XX052CQ / H1JAKJN214 / HP Proliant DL380 G3</t>
  </si>
  <si>
    <t>Item: PC03YY139DE / GT51M1S / POWER EDGE 1950</t>
  </si>
  <si>
    <t>Item: PC03XX201HP / SGH511X0PD / HP PROLIANT DL380 G4</t>
  </si>
  <si>
    <t>Item: PC03XX275DE / 9M61Q1S / DELL POWEREDGE 2950</t>
  </si>
  <si>
    <t>Item: PC03XX275DE / BM61Q1S / DELL POWEREDGE 2950</t>
  </si>
  <si>
    <t>Item: PC03XX183IB / 99D3364 / IBM X SERIES 346</t>
  </si>
  <si>
    <t>Item: PC03XX183IB / 99D3351 / IBM X SERIES 346</t>
  </si>
  <si>
    <t>NH03XX270CC</t>
  </si>
  <si>
    <t>NH03XX272CC</t>
  </si>
  <si>
    <t>Item: NH03XX231CC / FOC1619Z1AZ / WS-C2960-48TT-L</t>
  </si>
  <si>
    <t>NH03XX231CC</t>
  </si>
  <si>
    <t>Item: NH03XX231CC / FOC1619X399 / WS-C2960-48TT-L</t>
  </si>
  <si>
    <t>Item: NH03XX231CC / FOC1619X37N / WS-C2960-48TT-L</t>
  </si>
  <si>
    <t>Item: NH03XX272CC / FOC1509Y4H0 / WS-C2960-24TC-L</t>
  </si>
  <si>
    <t>Item: NH03XX272CC / FOC1618X2DR / WS-C2960-24TC-L</t>
  </si>
  <si>
    <t>Item: NH03XX271CC / FOC1515W34V / WS-C3750G-24TS</t>
  </si>
  <si>
    <t>NH03XX271CC</t>
  </si>
  <si>
    <t>Item: NH03XX128CC / FDO1441K143 / CATALYST 3560</t>
  </si>
  <si>
    <t>Item: NH03XX271CC / FDO1404Y1AA / WS-C3750G-24TS</t>
  </si>
  <si>
    <t>Item: NH03XX272CC / FOC1415X2P8 / WS-C2960-24TC-L</t>
  </si>
  <si>
    <t>Item: NH03XX272CC / FOC1415X2PC / WS-C2960-24TC-L</t>
  </si>
  <si>
    <t>Item: NH03XX271CC / FDO1404Y1AH / WS-C3750G-24TS</t>
  </si>
  <si>
    <t>Item: NH03XX146CC / FOC1514Z06U / CISCO CATALST 2960</t>
  </si>
  <si>
    <t>NH03XX146CC</t>
  </si>
  <si>
    <t>Item: NH03XX146CC / FOC1514Z06H / CISCO CATALST 2960</t>
  </si>
  <si>
    <t>Item: NH03XX130CC / FOC1515W34H / CISCO CATALYST 3750</t>
  </si>
  <si>
    <t>Item: NH03XX272CC / FOC1015X34E / WS-C2960-24TC-L</t>
  </si>
  <si>
    <t>Item: NH03XX272CC / FOC1015X35K / WS-C2960-24TC-L</t>
  </si>
  <si>
    <t>Item: NH03XX272CC / FOC1415Z237 / WS-C2960-24TC-L</t>
  </si>
  <si>
    <t>Item: NH03XX272CC / FOC1110Z02B / WS-C2960-24TC-L</t>
  </si>
  <si>
    <t>Item: NH03XX272CC / FOC1404W3AQ / WS-C2960-24TC-L</t>
  </si>
  <si>
    <t>Item: NH03XX272CC / FOC1412W4HY / WS-C2960-24TC-L</t>
  </si>
  <si>
    <t>Item: NH03XX270CC / FOC1418Z38P / WS-C2960-48TC-L</t>
  </si>
  <si>
    <t>Item: NH03XX270CC / FOC1513Y1PR / WS-C2960-48TC-L</t>
  </si>
  <si>
    <t>Item: NH03XX146CC / FOC1209U62Y / CISCO CATALST 2960</t>
  </si>
  <si>
    <t>Item: NH03XX272CC / FOC1243X28Z / WS-C2960-24TC-L</t>
  </si>
  <si>
    <t>Item: NH03XX231CC / FOC1619X39B / WS-C2960-48TT-L</t>
  </si>
  <si>
    <t>Item: NH03XX231CC / FOC1619X3DH / WS-C2960-48TT-L</t>
  </si>
  <si>
    <t>Item: NH03XX231CC / FOC1619X3E3 / WS-C2960-48TT-L</t>
  </si>
  <si>
    <t>Item: NH03XX231CC / FOC1619Z18T / WS-C2960-48TT-L</t>
  </si>
  <si>
    <t>Item: NH03XX272CC / FOC1415Z24E / WS-C2960-24TC-L</t>
  </si>
  <si>
    <t>Item: NH03XX272CC / FOC1412W4J8 / WS-C2960-24TC-L</t>
  </si>
  <si>
    <t>Item: NH04XX077CC / FTX1205202P / CISCO 1841 ROUTER</t>
  </si>
  <si>
    <t>NH04XX077CC</t>
  </si>
  <si>
    <t>Item: NH04XX089CC / FHK091023BP / CISCO 2801 ROUTER</t>
  </si>
  <si>
    <t>NH04XX089CC</t>
  </si>
  <si>
    <t>Item: NH03XX270CC / FOC1513Y1Q3 / WS-C2960-48TC-L</t>
  </si>
  <si>
    <t>Item: NH03XX231CC / FOC1619X39E / WS-C2960-48TT-L</t>
  </si>
  <si>
    <t>Item: PC03XX342HP / H1JBKJN214 / HP PROLIANT DL380 G3</t>
  </si>
  <si>
    <t>Item: PC03XX342HP / H074LJC12L / HP PROLIANT DL380 G3</t>
  </si>
  <si>
    <t>Item: PC1108010007 / FOX1523G1JP / CSC WS-C4506</t>
  </si>
  <si>
    <t>PC1108010007</t>
  </si>
  <si>
    <t>Item: PC1108010007 / FOX1523G1CX / CSC WS-C4506</t>
  </si>
  <si>
    <t>Item: NH04XX077CC / FHK1440754V / CISCO 1841 ROUTER</t>
  </si>
  <si>
    <t>Item: PC03XX396HP / SGH014X4S9 / HP PROLIANT DL380 G6</t>
  </si>
  <si>
    <t>Item: PC03XX396HP / SGH014X4SA / HP PROLIANT DL380 G6</t>
  </si>
  <si>
    <t>Item: NH04XX077CC / FHK1409753Q / CISCO 1841 ROUTER</t>
  </si>
  <si>
    <t>Item: NH03XX146CC / FCQ1521Z34N / CISCO CATALST 2960</t>
  </si>
  <si>
    <t>Item: NH03XX130CC / FOC1409Z310 / CISCO CATALYST 3750</t>
  </si>
  <si>
    <t>Item: NH04XX077CC / FHK091712K4 / CISCO 1841 ROUTER</t>
  </si>
  <si>
    <t>Item: NH03XX146CC / FOC1410V0UF / CISCO CATALST 2960</t>
  </si>
  <si>
    <t>Item: NH03XX146CC / FOC1209U62Q / CISCO CATALST 2960</t>
  </si>
  <si>
    <t>Item: NH03XX307CC / FOC1243W2HR / CISCO WS-C3560G-24TS-S</t>
  </si>
  <si>
    <t>NH03XX307CC</t>
  </si>
  <si>
    <t>Item: NH03XX146CC / FOC1328W07E / CISCO CATALST 2960</t>
  </si>
  <si>
    <t>Item: NH03XX231CC / FOC1619X39F / WS-C2960-48TT-L</t>
  </si>
  <si>
    <t>Item: NH03XX146CC / FOC1349Z3VY / CISCO CATALST 2960</t>
  </si>
  <si>
    <t>Item: NH03XX146CC / FCQ1520Z6XX / CISCO CATALST 2960</t>
  </si>
  <si>
    <t>Item: NH03XX130CC / FDO1404Y19H / CISCO CATALYST 3750</t>
  </si>
  <si>
    <t>Item: NH03XX130CC / FDO1404Y19V / CISCO CATALYST 3750</t>
  </si>
  <si>
    <t>Item: NH03XX130CC / FOC1409Z315 / CISCO CATALYST 3750</t>
  </si>
  <si>
    <t>Item: NH03XX231CC / FOC1619X38R / WS-C2960-48TT-L</t>
  </si>
  <si>
    <t>Item: NH03XX231CC / FOC1619X37S / WS-C2960-48TT-L</t>
  </si>
  <si>
    <t>desmond.tan</t>
  </si>
  <si>
    <t>Remote Support Services</t>
  </si>
  <si>
    <t>REMOTE_SUPPORT</t>
  </si>
  <si>
    <t>Item: NH03XX235CC / FOC1044Z7GY / WS-C2950-24</t>
  </si>
  <si>
    <t>MWSHMA_HMA</t>
  </si>
  <si>
    <t>MOSMOS_MOS_FTWR</t>
  </si>
  <si>
    <t>MOSMOS_MOS_PT</t>
  </si>
  <si>
    <t>MWSSMA_SMA</t>
  </si>
  <si>
    <t>MOSMOS_RS_MOS_FTWOR</t>
  </si>
  <si>
    <t>MWSHMA_BMA</t>
  </si>
  <si>
    <t>IXIX DISTRIBUTION PTE LTD</t>
  </si>
  <si>
    <t>HP SERVICES (SINGAPORE) PTE LTD</t>
  </si>
  <si>
    <t>E00018</t>
  </si>
  <si>
    <t>TCU-PS</t>
  </si>
  <si>
    <t>Item: PC08AA008IB / 99R6460 / IBM HS22 INTEL XEON QUAD CORE</t>
  </si>
  <si>
    <t>PC08AA008IB</t>
  </si>
  <si>
    <t>Item: PC08AA008IB / 06HY957 / IBM HS22 INTEL XEON QUAD CORE</t>
  </si>
  <si>
    <t>Item: PC08AA008IB / 99R6390 / IBM HS22 INTEL XEON QUAD CORE</t>
  </si>
  <si>
    <t>Item: PC03XX467IB / 0644770 / BLADECENTER H CHASSIS</t>
  </si>
  <si>
    <t>PC03XX467IB</t>
  </si>
  <si>
    <t>Item: PC08AA012IB / 99R6387 / IBM HS22 INTEL XEON QUAD CORE</t>
  </si>
  <si>
    <t>Item: PC08AA012IB / 99R6389 / IBM HS22 INTEL XEON QUAD CORE</t>
  </si>
  <si>
    <t>Item: PC08AA008IB / 99R6388 / IBM HS22 INTEL XEON QUAD CORE</t>
  </si>
  <si>
    <t>Item: PC08AA008IB / 99R6459 / IBM HS22 INTEL XEON QUAD CORE</t>
  </si>
  <si>
    <t>TEMASEK POLYTECHNIC</t>
  </si>
  <si>
    <t>Item: OT99YY888OT / SMAL00047 / SOFTWARE SERVICE CODE</t>
  </si>
  <si>
    <t>LLOYDS TSB MERCHANT BANK LIMITED</t>
  </si>
  <si>
    <t>L00047</t>
  </si>
  <si>
    <t>david.koh</t>
  </si>
  <si>
    <t>MOSMOS_MOS_FTWOR</t>
  </si>
  <si>
    <t>MINISTRY OF MANPOWER - INFORMATIONSYSTEMS</t>
  </si>
  <si>
    <t>M07022</t>
  </si>
  <si>
    <t>kermann.luo</t>
  </si>
  <si>
    <t>MMSDSS_MNS</t>
  </si>
  <si>
    <t>MS1107070005_3</t>
  </si>
  <si>
    <t>T00170</t>
  </si>
  <si>
    <t>L'OREAL SINGAPORE PTE LTD</t>
  </si>
  <si>
    <t>L00109</t>
  </si>
  <si>
    <t>cammy.ong</t>
  </si>
  <si>
    <t>jon.yong</t>
  </si>
  <si>
    <t>SINGAPORE INSTITUTE OF TECHNOLOGY</t>
  </si>
  <si>
    <t>S07094</t>
  </si>
  <si>
    <t>JARDINE ONESOLUTION (HK) LIMITED</t>
  </si>
  <si>
    <t>J00096</t>
  </si>
  <si>
    <t>COMPUTACENTER (UK) LTD</t>
  </si>
  <si>
    <t>C00348</t>
  </si>
  <si>
    <t>Item: NH03XX272CC / FCQ1637X4AL / WS-C2960-24TC-L</t>
  </si>
  <si>
    <t>MP1201120001_2</t>
  </si>
  <si>
    <t>GENERAL REINSURANCE AG, SINGAPOREBRANCH</t>
  </si>
  <si>
    <t>C00093</t>
  </si>
  <si>
    <t>MINISTRY OF HEALTH</t>
  </si>
  <si>
    <t>PC03XX384IB</t>
  </si>
  <si>
    <t>LIBERTY INSURANCE PTE LTD</t>
  </si>
  <si>
    <t>L00090</t>
  </si>
  <si>
    <t>PRIME MINISTER'S OFFICE - PUBLIC SERVICE DIVISION</t>
  </si>
  <si>
    <t>P07005</t>
  </si>
  <si>
    <t>MEDIA DEVELOPMENT AUTHORITY</t>
  </si>
  <si>
    <t>M07150</t>
  </si>
  <si>
    <t>BUILDING AND CONSTRUCTION AUTHORITY</t>
  </si>
  <si>
    <t>B07002</t>
  </si>
  <si>
    <t>RS1303060001_1</t>
  </si>
  <si>
    <t>LL0501DR10_3</t>
  </si>
  <si>
    <t>eliza.bahaudin</t>
  </si>
  <si>
    <t>MP1303180001_1</t>
  </si>
  <si>
    <t>Item: PC1108080017 / FGL16062090 / CISCO C1921 MODULAR ROUTER/2 GE/2EHWIC SLOTS/512DRAM/IP BASE</t>
  </si>
  <si>
    <t>PC1108080017</t>
  </si>
  <si>
    <t>Item: PC1108080017 / FGL1606209F / CISCO C1921 MODULAR ROUTER/2 GE/2EHWIC SLOTS/512DRAM/IP BASE</t>
  </si>
  <si>
    <t>Item: PC1108080017 / FGL1606209G / CISCO C1921 MODULAR ROUTER/2 GE/2EHWIC SLOTS/512DRAM/IP BASE</t>
  </si>
  <si>
    <t>Item: NH03XX270CC / FOC1506Z2CK / WS-C2960-48TC-L</t>
  </si>
  <si>
    <t>Item: NH03XX270CC / F0C1507Z5VP / WS-C2960-48TC-L</t>
  </si>
  <si>
    <t>Item: NH03XX146CC / FOC1515V17T / CISCO CATALST 2960</t>
  </si>
  <si>
    <t>Item: NH03XX146CC / F0C1515V1AE / CISCO CATALST 2960</t>
  </si>
  <si>
    <t>Item: NH03XX146CC / FOC1515V1DU / CISCO CATALST 2960</t>
  </si>
  <si>
    <t>Item: PC1108080017 / FGL1606208P / CISCO C1921 MODULAR ROUTER/2 GE/2EHWIC SLOTS/512DRAM/IP BASE</t>
  </si>
  <si>
    <t>HW &amp; LABOUR WRTY</t>
  </si>
  <si>
    <t>HELPDESK SUPPORT</t>
  </si>
  <si>
    <t>HP CARE PACK SUPPORT</t>
  </si>
  <si>
    <t>ST LOGISTICS PTE LTD</t>
  </si>
  <si>
    <t>S00098</t>
  </si>
  <si>
    <t>SPS-BTRY,NIMH,3.6V,500MAH</t>
  </si>
  <si>
    <t>SPPGZZ052CQ</t>
  </si>
  <si>
    <t>WIPRO LIMITED</t>
  </si>
  <si>
    <t>W00123</t>
  </si>
  <si>
    <t>IDA_TENDER_1169</t>
  </si>
  <si>
    <t>3 STEP IT SINGAPORE PTE LTD</t>
  </si>
  <si>
    <t>HW PM BY PERIOD</t>
  </si>
  <si>
    <t>ST ELECTRONICS (INFO-SOFTWARE SYSTEMS) PTE LTD</t>
  </si>
  <si>
    <t>S00425</t>
  </si>
  <si>
    <t>MISCELLANCEOUS</t>
  </si>
  <si>
    <t>ASE SINGAPORE PTE LTD</t>
  </si>
  <si>
    <t>A00376</t>
  </si>
  <si>
    <t>Phone Support Services</t>
  </si>
  <si>
    <t>PHONE_SUPPORT</t>
  </si>
  <si>
    <t>Interim Billing</t>
  </si>
  <si>
    <t>Item: OT99YY888OT / SMAC00348 / SOFTWARE SERVICE CODE</t>
  </si>
  <si>
    <t>Inspection Services</t>
  </si>
  <si>
    <t>INSPECTION</t>
  </si>
  <si>
    <t>HP FINANCIAL SERVICES (SINGAPORE) PTE LTD</t>
  </si>
  <si>
    <t>MINISTRY OF HOME AFFAIRS - SINGAPORE POLICE FORCE</t>
  </si>
  <si>
    <t>M00333</t>
  </si>
  <si>
    <t>ZSH002</t>
  </si>
  <si>
    <t>ZSH027</t>
  </si>
  <si>
    <t>herman.widjaja</t>
  </si>
  <si>
    <t>COMPUTACENTER AG &amp; CO. OHG</t>
  </si>
  <si>
    <t>C00418</t>
  </si>
  <si>
    <t>ZST009</t>
  </si>
  <si>
    <t>ZSH025</t>
  </si>
  <si>
    <t>NH03AA325OT</t>
  </si>
  <si>
    <t>julie.tan</t>
  </si>
  <si>
    <t>MINISTRY OF CULTURE, COMMUNITY AND YOUTH</t>
  </si>
  <si>
    <t>M07165</t>
  </si>
  <si>
    <t>ZSH021</t>
  </si>
  <si>
    <t>SINGAPORE MANAGEMENT UNIVERSITY</t>
  </si>
  <si>
    <t>S07074</t>
  </si>
  <si>
    <t>RS1306070001_1</t>
  </si>
  <si>
    <t>VISA WORLDWIDE (JAPAN) CO., LTD</t>
  </si>
  <si>
    <t>V00092</t>
  </si>
  <si>
    <t>PC1205150021</t>
  </si>
  <si>
    <t>COURTS (SINGAPORE) PTE LTD</t>
  </si>
  <si>
    <t>C00529</t>
  </si>
  <si>
    <t>NANYANG POLYTECHNIC</t>
  </si>
  <si>
    <t>N00002</t>
  </si>
  <si>
    <t>COLD STORAGE SINGAPORE (1983) PTE LTD</t>
  </si>
  <si>
    <t>C00247</t>
  </si>
  <si>
    <t>ZSH090</t>
  </si>
  <si>
    <t>Item: PC08AA008IB / 06CFZ48 / IBM HS22 INTEL XEON QUAD CORE</t>
  </si>
  <si>
    <t>Item: PC08AA008IB / 06CFZ50 / IBM HS22 INTEL XEON QUAD CORE</t>
  </si>
  <si>
    <t>Item: PC08AA008IB / 06CFZ49 / IBM HS22 INTEL XEON QUAD CORE</t>
  </si>
  <si>
    <t>HW INVENTORY CHECK</t>
  </si>
  <si>
    <t>FERRERO ASIA LIMITED(S'PORE BRANCH)</t>
  </si>
  <si>
    <t>F00115</t>
  </si>
  <si>
    <t>MS1107080001_4</t>
  </si>
  <si>
    <t>CPQ 72GB U320 10K SCSI HDD</t>
  </si>
  <si>
    <t>SPPGHU014CQ</t>
  </si>
  <si>
    <t>LENOVO WSP SVC CALL</t>
  </si>
  <si>
    <t>HP 146GB 15K 6G SAS 15K 2.5"DP HDD P/NO: 512547-B21</t>
  </si>
  <si>
    <t>PC1201040036</t>
  </si>
  <si>
    <t>SALESFORCE.COM SINGAPORE PTE. LTD.</t>
  </si>
  <si>
    <t>S00729</t>
  </si>
  <si>
    <t>RAFFLES QUAY ASSET MANAGEMENT P/L</t>
  </si>
  <si>
    <t>R00099</t>
  </si>
  <si>
    <t>Delivery Services ( Transportation Services )</t>
  </si>
  <si>
    <t>Delivery_Services</t>
  </si>
  <si>
    <t>CHANGI GENERAL HOSPITAL PTE LTD</t>
  </si>
  <si>
    <t>C00144</t>
  </si>
  <si>
    <t>ALEXANDRA HEALTH PTE LTD</t>
  </si>
  <si>
    <t>A00377</t>
  </si>
  <si>
    <t>ABERDEEN ASSET MANAGEMENT ASIA LTD</t>
  </si>
  <si>
    <t>A00359</t>
  </si>
  <si>
    <t>EMAIL SUUPORT</t>
  </si>
  <si>
    <t>EMAIL_SUPPORT</t>
  </si>
  <si>
    <t>Deployment Services for Tender # 1169</t>
  </si>
  <si>
    <t>Deployment_SVC_1169</t>
  </si>
  <si>
    <t>SPS-BD,BATTERY CHARGER,MOD,4X,</t>
  </si>
  <si>
    <t>SPPGZZ065CQ</t>
  </si>
  <si>
    <t>PC1104070024</t>
  </si>
  <si>
    <t>MOSMOS_RS_MOS_PT</t>
  </si>
  <si>
    <t>Item: OT99YY888OT / SMAM07150 / SOFTWARE SERVICE CODE</t>
  </si>
  <si>
    <t>SUNTEC SINGAPORE INTERNATIONAL CONVENTION</t>
  </si>
  <si>
    <t>S00422</t>
  </si>
  <si>
    <t>ZSH093</t>
  </si>
  <si>
    <t>MP1402050001_1</t>
  </si>
  <si>
    <t>SWISS REINSURANCE COMPANY LTD, HONG KONG BRANCH</t>
  </si>
  <si>
    <t>S00774</t>
  </si>
  <si>
    <t>ZSH001</t>
  </si>
  <si>
    <t>PC03XX416IB</t>
  </si>
  <si>
    <t>ERP Expenses</t>
  </si>
  <si>
    <t>ERP_EXP</t>
  </si>
  <si>
    <t>PC03UB017IB</t>
  </si>
  <si>
    <t>Item: OT99YY888OT / SMAPMN00153 / SOFTWARE SERVICE CODE</t>
  </si>
  <si>
    <t>BM1405300001</t>
  </si>
  <si>
    <t>NATIONAL ENVIRONMENTAL AGENCY</t>
  </si>
  <si>
    <t>N00153</t>
  </si>
  <si>
    <t>Item: PC1302010021 / 71010566 / WIRELESS LAN CONTROLLER</t>
  </si>
  <si>
    <t>PC1302010021</t>
  </si>
  <si>
    <t>HP 300GB 2.5" SFF 3G Dual Port SAS 10K RPM Hot Plug HDD</t>
  </si>
  <si>
    <t>PC1301170004</t>
  </si>
  <si>
    <t>Composite Project Services</t>
  </si>
  <si>
    <t>PSN_CPS</t>
  </si>
  <si>
    <t>SMRT CORPORATION LTD</t>
  </si>
  <si>
    <t>S00068</t>
  </si>
  <si>
    <t>simon.yeo</t>
  </si>
  <si>
    <t>MP1405120001</t>
  </si>
  <si>
    <t>LYONDELL SOUTH ASIA PTE LTD</t>
  </si>
  <si>
    <t>L00029</t>
  </si>
  <si>
    <t>ZSH016</t>
  </si>
  <si>
    <t>PC03YY133IB</t>
  </si>
  <si>
    <t>MP1304120004_1</t>
  </si>
  <si>
    <t>JUDICIARY-SUPREME COURT</t>
  </si>
  <si>
    <t>J07019</t>
  </si>
  <si>
    <t>Account Administration Services</t>
  </si>
  <si>
    <t>ACC_ADMIN</t>
  </si>
  <si>
    <t>Ad-Hoc Outsource Services</t>
  </si>
  <si>
    <t>AD_HOC_OUTSOURCE</t>
  </si>
  <si>
    <t>PC1210020025</t>
  </si>
  <si>
    <t>SP03NN020IB</t>
  </si>
  <si>
    <t>ZSH038</t>
  </si>
  <si>
    <t>MP1208130002_2</t>
  </si>
  <si>
    <t>Item: PC1201030010 / 06D818G / IBM SYSTEM P5</t>
  </si>
  <si>
    <t>PC1201030010</t>
  </si>
  <si>
    <t>Item: PC1201030010 / 062AACG / IBM SYSTEM P5</t>
  </si>
  <si>
    <t>Item: PC1201030010 / 062AADG / IBM SYSTEM P5</t>
  </si>
  <si>
    <t>Item: PC1201030010 / 0614FCA / IBM SYSTEM P5</t>
  </si>
  <si>
    <t>Item: PC1201030010 / 062AABG / IBM SYSTEM P5</t>
  </si>
  <si>
    <t>Item: PC1201030010 / 0608E0D / IBM SYSTEM P5</t>
  </si>
  <si>
    <t>Item: PC1201030010 / 061022H / IBM SYSTEM P5</t>
  </si>
  <si>
    <t>Item: PC1201030010 / 062AA8G / IBM SYSTEM P5</t>
  </si>
  <si>
    <t>Item: PC1108290020 / 82622 / IBM - MEMORY-4 GB -DIMM 240-PIN-DDR3 SDRAM-1333 MHZ / PC3-10</t>
  </si>
  <si>
    <t>PC1108290020</t>
  </si>
  <si>
    <t>Item: PC1204230016 / 1002284R / SPHEREON 4700 SAN SWITCH</t>
  </si>
  <si>
    <t>PC1204230016</t>
  </si>
  <si>
    <t>Item: PC1204230016 / 1002256R / SPHEREON 4700 SAN SWITCH</t>
  </si>
  <si>
    <t>Item: PC1203220009 / ADC0885410 / SCALAR I500 14U BASE LIB NO TAPE DRIVE,3</t>
  </si>
  <si>
    <t>PC1203220009</t>
  </si>
  <si>
    <t>Item: PC1403170013 / 10G2514 / 7212 EXPRESS MODEL</t>
  </si>
  <si>
    <t>PC1403170013</t>
  </si>
  <si>
    <t>Item: PC03XX339IB / 06DA61B / RS/6000  RACK</t>
  </si>
  <si>
    <t>PC03XX339IB</t>
  </si>
  <si>
    <t>Item: PC03XX339IB / 06DA62B / RS/6000  RACK</t>
  </si>
  <si>
    <t>Item: PC03XX181IB / 99BDDXX / IBM SERVER X346</t>
  </si>
  <si>
    <t>PC03XX181IB</t>
  </si>
  <si>
    <t>Item: PC03XX181IB / 99BDDYG / IBM SERVER X346</t>
  </si>
  <si>
    <t>Item: PC03XX181IB / 99CDGRX / IBM SERVER X346</t>
  </si>
  <si>
    <t>Item: PC03XX383IB / 99E7220 / IBM X306m</t>
  </si>
  <si>
    <t>PC03XX383IB</t>
  </si>
  <si>
    <t>Item: PC13JG128IB / 06DC6EA / IBM CONSOLE SWITCH</t>
  </si>
  <si>
    <t>PC13JG128IB</t>
  </si>
  <si>
    <t>Item: PC13JG128IB / 06DC6FA / IBM CONSOLE SWITCH</t>
  </si>
  <si>
    <t>Item: PC1105040014 / 102607F / ASSIGN=FLAT PANEL COLOR</t>
  </si>
  <si>
    <t>PC1105040014</t>
  </si>
  <si>
    <t>Item: PC1105040014 / 102609F / ASSIGN=FLAT PANEL COLOR</t>
  </si>
  <si>
    <t>Item: PC1201030010 / 06D817G / IBM SYSTEM P5</t>
  </si>
  <si>
    <t>Item: PC1201030010 / 062AA9G / IBM SYSTEM P5</t>
  </si>
  <si>
    <t>Item: PC1201030010 / 062AAAG / IBM SYSTEM P5</t>
  </si>
  <si>
    <t>Item: PC1201030010 / 0614FDA / IBM SYSTEM P5</t>
  </si>
  <si>
    <t>Item: PC1201030010 / 062AA7G / IBM SYSTEM P5</t>
  </si>
  <si>
    <t>Item: PC1201030010 / 0608E1D / IBM SYSTEM P5</t>
  </si>
  <si>
    <t>Item: PC1201030010 / 06D819G / IBM SYSTEM P5</t>
  </si>
  <si>
    <t>phuemeng.seow</t>
  </si>
  <si>
    <t>MP1207040002_2</t>
  </si>
  <si>
    <t>REPUBLIC POLYTECHNIC</t>
  </si>
  <si>
    <t>R07001</t>
  </si>
  <si>
    <t>Item: PC1303010007 / 99F3087 / IBM BLADECENTER HS22 BLADE</t>
  </si>
  <si>
    <t>PC1303010007</t>
  </si>
  <si>
    <t>HW1301230006</t>
  </si>
  <si>
    <t>INFOCOMM DEV AUTHORITY OF SINGAPORE</t>
  </si>
  <si>
    <t>I00037</t>
  </si>
  <si>
    <t>Item: PC1303010007 / 99E5801 / IBM BLADECENTER HS22 BLADE</t>
  </si>
  <si>
    <t>Item: OT99YY888OT / SMAPMI00037 / SOFTWARE SERVICE CODE</t>
  </si>
  <si>
    <t>MP1204130001_2</t>
  </si>
  <si>
    <t>SINGAPORE REFINING COMPANY PTE LTD</t>
  </si>
  <si>
    <t>S00595</t>
  </si>
  <si>
    <t>SCHRODER INVESTMENT MANAGEMENT (SINGAPORE) LTD</t>
  </si>
  <si>
    <t>S00496</t>
  </si>
  <si>
    <t>ZSH084</t>
  </si>
  <si>
    <t>STARBUCKS COFFEE SINGAPORE PTE LTD</t>
  </si>
  <si>
    <t>S00767</t>
  </si>
  <si>
    <t>ZSH022</t>
  </si>
  <si>
    <t>MP1207120001_4</t>
  </si>
  <si>
    <t>AUDI SINGAPORE PTE. LTD.</t>
  </si>
  <si>
    <t>A00438</t>
  </si>
  <si>
    <t>PC03XX245HP</t>
  </si>
  <si>
    <t>CHANGI AIRPORT GROUP (SINGAPORE) PTE LTD</t>
  </si>
  <si>
    <t>C07054</t>
  </si>
  <si>
    <t>WORLDWIDE TECH SERVICES</t>
  </si>
  <si>
    <t>W00133</t>
  </si>
  <si>
    <t>MILLENNIUM &amp; COPTHORNE INTERNATIONAL LIMITED</t>
  </si>
  <si>
    <t>M00171</t>
  </si>
  <si>
    <t>ZSH015</t>
  </si>
  <si>
    <t>MS1109290002_3</t>
  </si>
  <si>
    <t>SINGAPORE POLYTECHNIC</t>
  </si>
  <si>
    <t>S07075</t>
  </si>
  <si>
    <t>MWSSMA_RS_SMA</t>
  </si>
  <si>
    <t>Transportation Charges</t>
  </si>
  <si>
    <t>Transportation_Charges</t>
  </si>
  <si>
    <t>PC03XX343HP</t>
  </si>
  <si>
    <t>MS1107270002_4</t>
  </si>
  <si>
    <t>PC1206260019</t>
  </si>
  <si>
    <t>ROCHE SINGAPORE TECHNICAL OPERATIONS, PTE LTD</t>
  </si>
  <si>
    <t>G00136</t>
  </si>
  <si>
    <t>Item: PC1303010007 / 99F1992 / IBM BLADECENTER HS22 BLADE</t>
  </si>
  <si>
    <t>Item: PC1303010007 / 99F1319 / IBM BLADECENTER HS22 BLADE</t>
  </si>
  <si>
    <t>Item: PC1303010007 / 99F1312 / IBM BLADECENTER HS22 BLADE</t>
  </si>
  <si>
    <t>Item: PC1303010007 / 99F3086 / IBM BLADECENTER HS22 BLADE</t>
  </si>
  <si>
    <t>HW1205240004_2</t>
  </si>
  <si>
    <t>ZSH067</t>
  </si>
  <si>
    <t>NATIONAL UNIVERSITY HEALTH SYSTEM PTE LTD</t>
  </si>
  <si>
    <t>N00288</t>
  </si>
  <si>
    <t>MP1301300001_2</t>
  </si>
  <si>
    <t>STANDARD CHARTERED BANK</t>
  </si>
  <si>
    <t>S09002</t>
  </si>
  <si>
    <t>KEPPEL INFRASTRUCTURE HOLDINGS PTE LTD</t>
  </si>
  <si>
    <t>K00101</t>
  </si>
  <si>
    <t>HP 1000W POWER SUPPLY for DL380G5</t>
  </si>
  <si>
    <t>SPPGWS078CQ</t>
  </si>
  <si>
    <t>Item: PC1303010007 / 99F3085 / IBM BLADECENTER HS22 BLADE</t>
  </si>
  <si>
    <t>Item: PC1303010007 / 99F3091 / IBM BLADECENTER HS22 BLADE</t>
  </si>
  <si>
    <t>Item: PC1303010007 / 99F3093 / IBM BLADECENTER HS22 BLADE</t>
  </si>
  <si>
    <t>Item: PC1303010007 / 99F1991 / IBM BLADECENTER HS22 BLADE</t>
  </si>
  <si>
    <t>Item: PC1303010007 / 99F1316 / IBM BLADECENTER HS22 BLADE</t>
  </si>
  <si>
    <t>Item: PC1303010007 / 99F3092 / IBM BLADECENTER HS22 BLADE</t>
  </si>
  <si>
    <t>Item: PC1303010007 / 99F1308 / IBM BLADECENTER HS22 BLADE</t>
  </si>
  <si>
    <t>Item: PC1303010007 / 99F1321 / IBM BLADECENTER HS22 BLADE</t>
  </si>
  <si>
    <t>Item: PC1303010007 / 99F3081 / IBM BLADECENTER HS22 BLADE</t>
  </si>
  <si>
    <t>Item: PC1303010007 / 99F3079 / IBM BLADECENTER HS22 BLADE</t>
  </si>
  <si>
    <t>Item: PC1303010007 / 99E8354 / IBM BLADECENTER HS22 BLADE</t>
  </si>
  <si>
    <t>Item: PC03BA223IB / 99ADW68 / IBM BLADECENTER E CHASSIS</t>
  </si>
  <si>
    <t>PC03BA223IB</t>
  </si>
  <si>
    <t>Item: PC03BA223IB / 99ADW72 / IBM BLADECENTER E CHASSIS</t>
  </si>
  <si>
    <t>MP1310110001_1</t>
  </si>
  <si>
    <t>NATIONAL HERITAGE BOARD</t>
  </si>
  <si>
    <t>N07144</t>
  </si>
  <si>
    <t>OXFORD INSTRUMENTS PTE LTD</t>
  </si>
  <si>
    <t>O00098</t>
  </si>
  <si>
    <t>Item: PC03CI013HP / HCVEKJNZ33 / HP PROLIANT DL380R03 X3.2/533</t>
  </si>
  <si>
    <t>PC03CI013HP</t>
  </si>
  <si>
    <t>HW1404040001</t>
  </si>
  <si>
    <t>Item: PC03CI013HP / HCVFKJNZ33 / HP PROLIANT DL380R03 X3.2/533</t>
  </si>
  <si>
    <t>Item: PC03CI013HP / HCVDKJNZ33 / HP PROLIANT DL380R03 X3.2/533</t>
  </si>
  <si>
    <t>Item: PC03CI013HP / HCVBKJNZ33 / HP PROLIANT DL380R03 X3.2/533</t>
  </si>
  <si>
    <t>Item: PC03CI013HP / HCVGKJNZ33 / HP PROLIANT DL380R03 X3.2/533</t>
  </si>
  <si>
    <t>Item: PC03CI013HP / HCVCKJNZ33 / HP PROLIANT DL380R03 X3.2/533</t>
  </si>
  <si>
    <t>Item: PC03XX136CQ / 7309LKH40029 / CPQ PROLIANT DL380 G2</t>
  </si>
  <si>
    <t>PC03XX136CQ</t>
  </si>
  <si>
    <t>Item: SR03XX085HP / Q1520-60001 / LTO ULTRIUM 460 EXTERNAL DRIVE</t>
  </si>
  <si>
    <t>SR03XX085HP</t>
  </si>
  <si>
    <t>ZSH023</t>
  </si>
  <si>
    <t>ZSH039</t>
  </si>
  <si>
    <t>PRE_ORDER HANDLING</t>
  </si>
  <si>
    <t>Item: PC1210020025 / 99NV003 / IBM X3850</t>
  </si>
  <si>
    <t>Item: PC03YY052CQ / 7149KHP20001 / PROLIANT ML570</t>
  </si>
  <si>
    <t>PC03YY052CQ</t>
  </si>
  <si>
    <t>Item: PC03BA036IB / 99P6566 / IBM X-SERIES X3650 SYSTEM</t>
  </si>
  <si>
    <t>PC03BA036IB</t>
  </si>
  <si>
    <t>Item: PC1108260008 / 99D6882 / IBM X3850 M2</t>
  </si>
  <si>
    <t>PC1108260008</t>
  </si>
  <si>
    <t>Item: PC1108260008 / 99B1601 / IBM X3850 M2</t>
  </si>
  <si>
    <t>PRIME MINISTER'S OFFICE - NPTD</t>
  </si>
  <si>
    <t>P07060</t>
  </si>
  <si>
    <t>MP1108170003_3</t>
  </si>
  <si>
    <t>MS1407240001</t>
  </si>
  <si>
    <t>HEWLETT-PACKARD SINGAPORE (SALES)PTE.LTD.</t>
  </si>
  <si>
    <t>H00008</t>
  </si>
  <si>
    <t>MP1203160003_2</t>
  </si>
  <si>
    <t>ILLUMINA SINGAPORE PTE LTD</t>
  </si>
  <si>
    <t>I00389</t>
  </si>
  <si>
    <t>Product: COMPREHENSIVE STORAGE MS TO MONITOR,TUNE,ADMINISTER</t>
  </si>
  <si>
    <t>PC1309020009</t>
  </si>
  <si>
    <t>Product: STORAGE HARDWARE/ DISK RETENTION OPTION</t>
  </si>
  <si>
    <t>PC1309020008</t>
  </si>
  <si>
    <t>Item: PC1309030018 / 85012132 / HDS AMS2300</t>
  </si>
  <si>
    <t>PC1309030018</t>
  </si>
  <si>
    <t>Data Networking Services</t>
  </si>
  <si>
    <t>PSN_DNS</t>
  </si>
  <si>
    <t>NH06XX068AP</t>
  </si>
  <si>
    <t>MP1308220001</t>
  </si>
  <si>
    <t>PRIME MINISTER'S OFFICE - NSCS</t>
  </si>
  <si>
    <t>P07061</t>
  </si>
  <si>
    <t>Item: PC03XX247IB / 99E1002 / IBM XSERIES 3650</t>
  </si>
  <si>
    <t>PC03XX247IB</t>
  </si>
  <si>
    <t>HW1303140001_1</t>
  </si>
  <si>
    <t>IE SINGAPORE</t>
  </si>
  <si>
    <t>I07011</t>
  </si>
  <si>
    <t>Item: PC03XX247IB / 99E1012 / IBM XSERIES 3650</t>
  </si>
  <si>
    <t>Item: PC03XX247IB / 99Z2485 / IBM XSERIES 3650</t>
  </si>
  <si>
    <t>Item: PC03XX416IB / 99A7398 / IBM HS21</t>
  </si>
  <si>
    <t>Item: PC03XX416IB / 99A7394 / IBM HS21</t>
  </si>
  <si>
    <t>Item: PC1206150013 / 99B6375 / IBM SYSTEM X3650 M2</t>
  </si>
  <si>
    <t>PC1206150013</t>
  </si>
  <si>
    <t>HEALTH PROMOTION BOARD</t>
  </si>
  <si>
    <t>H07001</t>
  </si>
  <si>
    <t>HP_ASP_Billing</t>
  </si>
  <si>
    <t>Item: NH06XX059IB / 23ZJ468 / IBM UPS 3000</t>
  </si>
  <si>
    <t>NH06XX059IB</t>
  </si>
  <si>
    <t>HW1208140006_2</t>
  </si>
  <si>
    <t>Item: NH06AA015AP / JS0917010718 / APC SMART UPS XL 2200VA</t>
  </si>
  <si>
    <t>NH06AA015AP</t>
  </si>
  <si>
    <t>Item: NH06XX004CQ / MX17040184 / UPS R3000</t>
  </si>
  <si>
    <t>NH06XX004CQ</t>
  </si>
  <si>
    <t>Item: PC1202030006 / 23E5203 / HP LTO3 TAPE LIBRARY</t>
  </si>
  <si>
    <t>PC1202030006</t>
  </si>
  <si>
    <t>Item: PC1205220023 / HU10648PY1 / HP LTO2 TAPE DRIVE 448</t>
  </si>
  <si>
    <t>PC1205220023</t>
  </si>
  <si>
    <t>Item: PC03YY133IB / 99LL740 / IBM X3650</t>
  </si>
  <si>
    <t>Item: PC03YY133IB / 99LL737 / IBM X3650</t>
  </si>
  <si>
    <t>Item: PC03YY133IB / 99LM451 / IBM X3650</t>
  </si>
  <si>
    <t>Item: PC03XX320IB / 99K8353 / IBM X3550</t>
  </si>
  <si>
    <t>Item: PC1104080003 / 99B4396 / IBM SYSTEM 3250</t>
  </si>
  <si>
    <t>PC1104080003</t>
  </si>
  <si>
    <t>Item: PC03YY133IB / 99X9632 / IBM X3650</t>
  </si>
  <si>
    <t>Item: SR03XX108IB / 2302038 / IBM TAPE DRIVE LTO 3</t>
  </si>
  <si>
    <t>SR03XX108IB</t>
  </si>
  <si>
    <t>Item: SR03XX108IB / 2303974 / IBM TAPE DRIVE LTO 3</t>
  </si>
  <si>
    <t>Item: NH06XX059IB / 23ZJ467 / IBM UPS 3000</t>
  </si>
  <si>
    <t>Item: PC03YY133IB / 99X9631 / IBM X3650</t>
  </si>
  <si>
    <t>Item: PC03UA027IB / 9984058 / IBM X3250M2 SERVER INTEL XEON</t>
  </si>
  <si>
    <t>PC03UA027IB</t>
  </si>
  <si>
    <t>Item: PC03YY133IB / 99X3793 / IBM X3650</t>
  </si>
  <si>
    <t>Item: PC03YY133IB / 99X2098 / IBM X3650</t>
  </si>
  <si>
    <t>Item: PC03XX245HP / SGH651YY8Y / HP PROLIANT DL380 G5</t>
  </si>
  <si>
    <t>Item: PC1206150013 / 99B6517 / IBM SYSTEM X3650 M2</t>
  </si>
  <si>
    <t>Item: PC1206150013 / 99K0685 / IBM SYSTEM X3650 M2</t>
  </si>
  <si>
    <t>Item: PC1206150013 / 99K0660 / IBM SYSTEM X3650 M2</t>
  </si>
  <si>
    <t>Item: PC1206150013 / 99K0658 / IBM SYSTEM X3650 M2</t>
  </si>
  <si>
    <t>Item: PC1206150013 / 99K0671 / IBM SYSTEM X3650 M2</t>
  </si>
  <si>
    <t>Item: PC03YY109IB / 99W8101 / IBM X SERIES 365</t>
  </si>
  <si>
    <t>PC03YY109IB</t>
  </si>
  <si>
    <t>Item: PC03XX383IB / 99E9864 / IBM X306m</t>
  </si>
  <si>
    <t>Item: PC03XX416IB / 99AC982 / IBM HS21</t>
  </si>
  <si>
    <t>Item: PC03XX389CQ / 7223KJN70005 / COMPAQ PROLIANT DL380R</t>
  </si>
  <si>
    <t>PC03XX389CQ</t>
  </si>
  <si>
    <t>Item: SP03NN020IB / 99A1545 / IBM BladeCenter H Chassis</t>
  </si>
  <si>
    <t>Item: SP03NN020IB / 99A1546 / IBM BladeCenter H Chassis</t>
  </si>
  <si>
    <t>Item: PC03YY132IB / 99G2048 / IBM X346 SERVER</t>
  </si>
  <si>
    <t>PC03YY132IB</t>
  </si>
  <si>
    <t>Item: PC03YY132IB / 99F9178 / IBM X346 SERVER</t>
  </si>
  <si>
    <t>Item: SP03NN019IB / 99F1527 / IBM X365 Server</t>
  </si>
  <si>
    <t>SP03NN019IB</t>
  </si>
  <si>
    <t>Item: SP03NN019IB / 99W8355 / IBM X365 Server</t>
  </si>
  <si>
    <t>Item: SP03NN019IB / 99W8095 / IBM X365 Server</t>
  </si>
  <si>
    <t>Item: PC03XX095IB / 99BCNW8 / IBM X345 SERVER</t>
  </si>
  <si>
    <t>PC03XX095IB</t>
  </si>
  <si>
    <t>Item: PC03XX095IB / 99MV281 / IBM X345 SERVER</t>
  </si>
  <si>
    <t>Item: PC03XX247IB / 99E1009 / IBM XSERIES 3650</t>
  </si>
  <si>
    <t>Item: PC03XX247IB / 99E1001 / IBM XSERIES 3650</t>
  </si>
  <si>
    <t>Item: PC03XX247IB / 99E1004 / IBM XSERIES 3650</t>
  </si>
  <si>
    <t>Item: PC03XX416IB / 99A7405 / IBM HS21</t>
  </si>
  <si>
    <t>Item: PC03XX416IB / 99CD756 / IBM HS21</t>
  </si>
  <si>
    <t>Item: PC03XX416IB / 99BX989 / IBM HS21</t>
  </si>
  <si>
    <t>Item: PC03XX416IB / 99CD755 / IBM HS21</t>
  </si>
  <si>
    <t>Item: PC03XX416IB / 99CD757 / IBM HS21</t>
  </si>
  <si>
    <t>Item: PC03XX416IB / 99A1546 / IBM HS21</t>
  </si>
  <si>
    <t>Item: PC03XX416IB / 99AC978 / IBM HS21</t>
  </si>
  <si>
    <t>Item: NH03AA326IB / 13K05KV / IBM TOTAL STORAGE SAN SWITCH</t>
  </si>
  <si>
    <t>NH03AA326IB</t>
  </si>
  <si>
    <t>Item: PC1403240007 / 2300986 / IBM TAPE DRIVE 8767-HNX LTO4</t>
  </si>
  <si>
    <t>PC1403240007</t>
  </si>
  <si>
    <t>Item: PC1403240007 / 2300997 / IBM TAPE DRIVE 8767-HNX LTO4</t>
  </si>
  <si>
    <t>Item: PC1403240007 / 2301001 / IBM TAPE DRIVE 8767-HNX LTO4</t>
  </si>
  <si>
    <t>Item: PC1403240007 / 2301005 / IBM TAPE DRIVE 8767-HNX LTO4</t>
  </si>
  <si>
    <t>Item: PC1307250009 / 06E2044 / IBM BLADE 7870</t>
  </si>
  <si>
    <t>PC1307250009</t>
  </si>
  <si>
    <t>Item: PC1307250009 / 06E2046 / IBM BLADE 7870</t>
  </si>
  <si>
    <t>Item: PC1307250009 / 99C6985 / IBM BLADE 7870</t>
  </si>
  <si>
    <t>Item: PC1307250009 / 99C6984 / IBM BLADE 7870</t>
  </si>
  <si>
    <t>Item: PC03XX320IB / 99LL709 / IBM X3650</t>
  </si>
  <si>
    <t>Item: PC03XX320IB / 99LK507 / IBM X3650</t>
  </si>
  <si>
    <t>Item: PC03UB017IB / 99F1096 / IBM X3550M2</t>
  </si>
  <si>
    <t>Item: PC03UB017IB / 99F1095 / IBM X3550M2</t>
  </si>
  <si>
    <t>Item: PC03UB017IB / 99F1094 / IBM X3550M2</t>
  </si>
  <si>
    <t>Item: PC1206150013 / 99E2460 / IBM SYSTEM X3650 M2</t>
  </si>
  <si>
    <t>Item: PC1206150013 / 99E2462 / IBM SYSTEM X3650 M2</t>
  </si>
  <si>
    <t>Item: PC1206150013 / 99B6365 / IBM SYSTEM X3650 M2</t>
  </si>
  <si>
    <t>Item: PC1309030018 / 85041804 / HDS AMS2300</t>
  </si>
  <si>
    <t>Item: PC1309030017 / I40150N / MCDATA ED-6140</t>
  </si>
  <si>
    <t>PC1309030017</t>
  </si>
  <si>
    <t>Item: PC1309030017 / I40148N / MCDATA ED-6140</t>
  </si>
  <si>
    <t>Item: PC1309030017 / I41026N / MCDATA ED-6140</t>
  </si>
  <si>
    <t>Item: PC1309030017 / I41023N / MCDATA ED-6140</t>
  </si>
  <si>
    <t>Item: PC1309030016 / TH1CHRS0713388 / HDS HNAS 2100</t>
  </si>
  <si>
    <t>PC1309030016</t>
  </si>
  <si>
    <t>Item: PC1309030016 / TH1CHRS0716395 / HDS HNAS 2100</t>
  </si>
  <si>
    <t>Item: PC1309030016 / TH1CHRS0718421 / HDS HNAS 2100</t>
  </si>
  <si>
    <t>Item: PC1309030016 / TH1CHRS0725494 / HDS HNAS 2100</t>
  </si>
  <si>
    <t>Item: PC1309030015 / 77040194 / HDS AMS1000</t>
  </si>
  <si>
    <t>PC1309030015</t>
  </si>
  <si>
    <t>Item: PC1309030014 / 48836 / HDS USPV</t>
  </si>
  <si>
    <t>PC1309030014</t>
  </si>
  <si>
    <t>Item: PC1309030014 / 48832 / HDS USPV</t>
  </si>
  <si>
    <t>Item: PC1203280006 / 99A3948 / IBM X3250M2</t>
  </si>
  <si>
    <t>PC1203280006</t>
  </si>
  <si>
    <t>Item: PC1203280006 / 99A3377 / IBM X3250M2</t>
  </si>
  <si>
    <t>Item: PC1203280006 / 99A3380 / IBM X3250M2</t>
  </si>
  <si>
    <t>Item: PC03XX384IB / 99P1569 / IBM x3550</t>
  </si>
  <si>
    <t>Item: PC03XX384IB / 99P1567 / IBM x3550</t>
  </si>
  <si>
    <t>Item: PC03XX320IB / 99LZ974 / IBM X3650</t>
  </si>
  <si>
    <t>Item: PC03XX320IB / 99FT903 / IBM X3650</t>
  </si>
  <si>
    <t>Item: PC03UA027IB / 99A3800 / IBM X3250M2 SERVER INTEL XEON</t>
  </si>
  <si>
    <t>Item: PC03BA156IB / 99R9332 / IBM X-SERVER X3550 INTEL XEON</t>
  </si>
  <si>
    <t>PC03BA156IB</t>
  </si>
  <si>
    <t>Item: PC03XX201HP / SGH534X12E / HP PROLIANT DL380 G4</t>
  </si>
  <si>
    <t>SWISS REINSURANCE COMPANY LTD, SINGAPORE BRANCH</t>
  </si>
  <si>
    <t>S00127</t>
  </si>
  <si>
    <t>Item: PC03XX360CQ / SGH610X3Z8 / HP DL580 G3</t>
  </si>
  <si>
    <t>PC03XX360CQ</t>
  </si>
  <si>
    <t>Item: PC03XX360CQ / SGH610X3Z3 / HP DL580 G3</t>
  </si>
  <si>
    <t>Item: PC03XX360CQ / SGH610X3Z6 / HP DL580 G3</t>
  </si>
  <si>
    <t>Item: PC03XX360CQ / SGH610X3Z5 / HP DL580 G3</t>
  </si>
  <si>
    <t>Item: PC03XX360CQ / SGH610X3Z4 / HP DL580 G3</t>
  </si>
  <si>
    <t>Item: PC03XX360CQ / SGH610X3Z7 / HP DL580 G3</t>
  </si>
  <si>
    <t>MS1107070011_5</t>
  </si>
  <si>
    <t>ZSH089</t>
  </si>
  <si>
    <t>MS1308270007_1</t>
  </si>
  <si>
    <t>PC1206150011</t>
  </si>
  <si>
    <t>SW1407020004</t>
  </si>
  <si>
    <t>Item: NH06XX068AP / JS0928000300 / APC SMART UPS 3000XL</t>
  </si>
  <si>
    <t>Item: PC1210310023 / HU10709BCR / HP STORAGEWORK ULTRIUM 448</t>
  </si>
  <si>
    <t>PC1210310023</t>
  </si>
  <si>
    <t>Item: SR03XX107HP / USE070500X / HP STORAGEWORK</t>
  </si>
  <si>
    <t>SR03XX107HP</t>
  </si>
  <si>
    <t>Item: PC03XX359CQ / SGH7102JK7 / PROLIANT DL380 G5</t>
  </si>
  <si>
    <t>PC03XX359CQ</t>
  </si>
  <si>
    <t>Item: NH03ZA001HP / ETMA0804 / HP CONSOLE SWITCH</t>
  </si>
  <si>
    <t>NH03ZA001HP</t>
  </si>
  <si>
    <t>Item: PC05XX161HP / 9X47JTJ8F051 / HP TFT 5600 RKM</t>
  </si>
  <si>
    <t>PC05XX161HP</t>
  </si>
  <si>
    <t>Item: SR03XX085HP / HUL4E02396 / LTO ULTRIUM 460 EXTERNAL DRIVE</t>
  </si>
  <si>
    <t>Item: SR03XX085HP / HUL4F03523 / LTO ULTRIUM 460 EXTERNAL DRIVE</t>
  </si>
  <si>
    <t>Item: PC03XX419HP / HCVALD5Z33 / HP PROLIANT DL580</t>
  </si>
  <si>
    <t>PC03XX419HP</t>
  </si>
  <si>
    <t>Item: NH06XX068AP / JS0928000297 / APC SMART UPS 3000XL</t>
  </si>
  <si>
    <t>Item: NH06ZA109AP / QS0833152301 / APC BATTERY</t>
  </si>
  <si>
    <t>NH06ZA109AP</t>
  </si>
  <si>
    <t>Item: NH06XX068AP / JS0838019969 / APC SMART UPS 3000XL</t>
  </si>
  <si>
    <t>Item: NH06XX068AP / QS0833152609 / APC SMART UPS 3000XL</t>
  </si>
  <si>
    <t>Item: NH06XX068AP / JS0838019975 / APC SMART UPS 3000XL</t>
  </si>
  <si>
    <t>Item: OT99YY036AP / YS0404110175 / APC SMART UPS 3000</t>
  </si>
  <si>
    <t>OT99YY036AP</t>
  </si>
  <si>
    <t>Item: SR03XX052IB / 1009BRZ028 / IBM TAPE LIBRARY (3573-L2U)</t>
  </si>
  <si>
    <t>SR03XX052IB</t>
  </si>
  <si>
    <t>Item: SR03XX085HP / HUL5B07245 / LTO ULTRIUM 460 EXTERNAL DRIVE</t>
  </si>
  <si>
    <t>Item: SR03XX085HP / HUL5H01750 / LTO ULTRIUM 460 EXTERNAL DRIVE</t>
  </si>
  <si>
    <t>Item: PC1307120007 / 1102H00014 / STORAGETEK LTO TAPE DRIVE</t>
  </si>
  <si>
    <t>PC1307120007</t>
  </si>
  <si>
    <t>Item: PC1202030004 / PX61111093 / SUN SPARC ENTERPRISE M3000 SERVER WITH 1 SPARC64 VII</t>
  </si>
  <si>
    <t>PC1202030004</t>
  </si>
  <si>
    <t>Item: PC1202030004 / PX61111091 / SUN SPARC ENTERPRISE M3000 SERVER WITH 1 SPARC64 VII</t>
  </si>
  <si>
    <t>Item: PC1210020025 / 99NV013 / IBM X3850</t>
  </si>
  <si>
    <t>Item: PC03BA036IB / 99A7043 / IBM X-SERIES X3650 SYSTEM</t>
  </si>
  <si>
    <t>Item: PC13GA028IB / MODELPM180 / FLAT PANEL 15" MONITOR KEYBOARD</t>
  </si>
  <si>
    <t>PC13GA028IB</t>
  </si>
  <si>
    <t>Item: PC12EA004HP / G065422K19 / HP USB KEYBOARD/MOUSE</t>
  </si>
  <si>
    <t>PC12EA004HP</t>
  </si>
  <si>
    <t>Item: SP08SM002CQ / LOA78BOA72HE626 / CPQ 8 PORTS SWITCH</t>
  </si>
  <si>
    <t>SP08SM002CQ</t>
  </si>
  <si>
    <t>Item: NH03AA325OT / Z8AAV155DAG0026 / ATEN KVM SWITCH</t>
  </si>
  <si>
    <t>Item: PC02XX306IB / 9707CJA027675 / LCD MONITOR 154F</t>
  </si>
  <si>
    <t>PC02XX306IB</t>
  </si>
  <si>
    <t>Item: PC13FM019IB / 78H0915 / IBM TS3100 TAPE LIBRARY</t>
  </si>
  <si>
    <t>PC13FM019IB</t>
  </si>
  <si>
    <t>Item: PC02XX306IB / 97086JA040643 / LCD MONITOR 154F</t>
  </si>
  <si>
    <t>Item: PC05XX115HP / CND73927PK / HP L1706 LCD MONITOR</t>
  </si>
  <si>
    <t>PC05XX115HP</t>
  </si>
  <si>
    <t>Item: PC03XX342HP / HYDWKJNZ3H / HP PROLIANT DL380 G3</t>
  </si>
  <si>
    <t>Item: PC03XX006DE / F9V511S / Dell Power Edge 6300</t>
  </si>
  <si>
    <t>PC03XX006DE</t>
  </si>
  <si>
    <t>Item: PC03XX420CQ / 7252KJN20005 / PROLIANT DL380 G3</t>
  </si>
  <si>
    <t>PC03XX420CQ</t>
  </si>
  <si>
    <t>Item: PC03XX201HP / SGH549X13G / HP PROLIANT DL380 G4</t>
  </si>
  <si>
    <t>Item: SP03NX005CQ / 7250KJN20185 / HP CPQ DL380 G3 X3.06/1MB/1G</t>
  </si>
  <si>
    <t>SP03NX005CQ</t>
  </si>
  <si>
    <t>Item: PC03BA054HP / H0A0MFVD27 / HP CPQ PROLIANT DL380G3 SERVER</t>
  </si>
  <si>
    <t>PC03BA054HP</t>
  </si>
  <si>
    <t>Item: NH06XX068AP / JS0951015588 / APC SMART UPS 3000XL</t>
  </si>
  <si>
    <t>Item: NH06XX068AP / JS0951015566 / APC SMART UPS 3000XL</t>
  </si>
  <si>
    <t>AVIVA LTD</t>
  </si>
  <si>
    <t>A00496</t>
  </si>
  <si>
    <t>Deployment Services for ITE Tender #  ITE/000/12095/HQ(DA)</t>
  </si>
  <si>
    <t>Deployment_SVC_12095</t>
  </si>
  <si>
    <t>In House Desktop Accesories Staging</t>
  </si>
  <si>
    <t>DPSIIP11DT0ACC01</t>
  </si>
  <si>
    <t>JOS-DIRECT</t>
  </si>
  <si>
    <t>BM1303220003_2</t>
  </si>
  <si>
    <t>ZSH050</t>
  </si>
  <si>
    <t>PC1105270014</t>
  </si>
  <si>
    <t>Item: SR03XX199HP / MXA115Z00M / HP STORAGEWORKS MSL2024</t>
  </si>
  <si>
    <t>SR03XX199HP</t>
  </si>
  <si>
    <t>Item: SR03XX127IB / 3581L38 / IBM DS 400 TOTAL STORAGE</t>
  </si>
  <si>
    <t>SR03XX127IB</t>
  </si>
  <si>
    <t>PC03XX436HP</t>
  </si>
  <si>
    <t>Item: OT99YY888OT / SMAS00767 / SOFTWARE SERVICE CODE</t>
  </si>
  <si>
    <t>COUTTS &amp; CO LTD</t>
  </si>
  <si>
    <t>R00111</t>
  </si>
  <si>
    <t>RALPH LAUREN (SINGAPORE) PTE LTD</t>
  </si>
  <si>
    <t>P00509</t>
  </si>
  <si>
    <t>Item: SP03NN020IB / 99C0442 / IBM BladeCenter H Chassis</t>
  </si>
  <si>
    <t>PC1105120050</t>
  </si>
  <si>
    <t>HW1208030004_2</t>
  </si>
  <si>
    <t>PRIME MINISTER'S OFFICE -NATIONAL CLIMATE CHANGE SECRETARIAT</t>
  </si>
  <si>
    <t>P07059</t>
  </si>
  <si>
    <t>PC1202140034</t>
  </si>
  <si>
    <t>MS1408250002</t>
  </si>
  <si>
    <t>LANXESS PTE LTD</t>
  </si>
  <si>
    <t>L00167</t>
  </si>
  <si>
    <t>ZSH030</t>
  </si>
  <si>
    <t>RS1207250005_3</t>
  </si>
  <si>
    <t>MP1304100002_2</t>
  </si>
  <si>
    <t>RS1207250006_2</t>
  </si>
  <si>
    <t>Item: PC1104080004 / SGM0705BP2 / MSA 1000</t>
  </si>
  <si>
    <t>HW1706110006_3</t>
  </si>
  <si>
    <t>DEFENCE SCIENCE &amp; TECHNOLOGY AGENCY</t>
  </si>
  <si>
    <t>D00060</t>
  </si>
  <si>
    <t>MS1409220004</t>
  </si>
  <si>
    <t>ZSH057</t>
  </si>
  <si>
    <t>ZSH086</t>
  </si>
  <si>
    <t>ZSH117</t>
  </si>
  <si>
    <t>Item: PC1105270014 / 2XF5-BIG-LC-1600-4G-R / TRANSITION ENSURE ANNUAL PREMIUM</t>
  </si>
  <si>
    <t>Item: OT99YY888OT / SMAPMP07059 / SOFTWARE SERVICE CODE</t>
  </si>
  <si>
    <t>HW1405200001</t>
  </si>
  <si>
    <t>Item: NH06ZA028AP / IS1102004044 / APC SMART-UPS RT 192V RM BATTERY PACK</t>
  </si>
  <si>
    <t>NH06ZA028AP</t>
  </si>
  <si>
    <t>Item: NH06ZA028AP / ZS1046020648 / APC SMART-UPS RT 192V RM BATTERY PACK</t>
  </si>
  <si>
    <t>Item: NH06CA024AP / IS1107006288 / APC SMART UPS RT 5000VA</t>
  </si>
  <si>
    <t>NH06CA024AP</t>
  </si>
  <si>
    <t>Item: PC1408130007 / 23HW772 / IBM RACK ACCESSORIES</t>
  </si>
  <si>
    <t>PC1408130007</t>
  </si>
  <si>
    <t>Item: NH06CA024AP / IS1107006295 / APC SMART UPS RT 5000VA</t>
  </si>
  <si>
    <t>Item: PC1408130006 / 2M212000KJ / QUANTUM LTO5HH SINGLE TAPE DRIVE</t>
  </si>
  <si>
    <t>PC1408130006</t>
  </si>
  <si>
    <t>Item: PC1206150011 / 06DBW41 / IBM SYSTEM X3650 M3</t>
  </si>
  <si>
    <t>MS1409220003</t>
  </si>
  <si>
    <t>MS1409220002</t>
  </si>
  <si>
    <t>BM1409250003</t>
  </si>
  <si>
    <t>MOSMOS_BMA_MOS_FTWOR</t>
  </si>
  <si>
    <t>HP ASP SVC CALL</t>
  </si>
  <si>
    <t>JOS SINGAPORE ITSM</t>
  </si>
  <si>
    <t>J00114</t>
  </si>
  <si>
    <t>DISASTER RECOVERY</t>
  </si>
  <si>
    <t>IBM 300GB 10K 6GBPS SAS 2.5" SFF SLIM-HS HARD DRIVE W/TRAY</t>
  </si>
  <si>
    <t>PC1210170012</t>
  </si>
  <si>
    <t>PC03BA374HP</t>
  </si>
  <si>
    <t>Item: PC1410150020 / 99L4837 / IBM SYSTEM X3650 M3</t>
  </si>
  <si>
    <t>PC1410150020</t>
  </si>
  <si>
    <t>HW1407170002</t>
  </si>
  <si>
    <t>HEWLETT-PACKARD SINGAPORE (SALES) PTE LTD</t>
  </si>
  <si>
    <t>H00017</t>
  </si>
  <si>
    <t>Item: PC13FM019IB / 3573L2U/78L4561 / IBM TS3100 TAPE LIBRARY</t>
  </si>
  <si>
    <t>Item: PC1206150011 / 99BABV2 / IBM SYSTEM X3650 M3</t>
  </si>
  <si>
    <t>Item: PC03BA284IB / 1S1746C2A13D21T1 / ***IBM SYSTEM STORAGE DS3512</t>
  </si>
  <si>
    <t>PC03BA284IB</t>
  </si>
  <si>
    <t>Item: PC1206150011 / 06EFLX1 / IBM SYSTEM X3650 M3</t>
  </si>
  <si>
    <t>Item: PC1206150011 / 06ZYC82/7944 / IBM SYSTEM X3650 M3</t>
  </si>
  <si>
    <t>Item: PC1206150011 / 06AHNG8/7945 / IBM SYSTEM X3650 M3</t>
  </si>
  <si>
    <t>Item: PC1206150011 / 06AHNH0/7945 / IBM SYSTEM X3650 M3</t>
  </si>
  <si>
    <t>PC1301180003</t>
  </si>
  <si>
    <t>Item: PC1210300016 / ES-PRE-MFE-ONSITE / TRANSITION BRANDED SUPPORT SERVICES</t>
  </si>
  <si>
    <t>PC1210300016</t>
  </si>
  <si>
    <t>FTI CONSULTING (SINGAPORE) PTE LTD</t>
  </si>
  <si>
    <t>F00199</t>
  </si>
  <si>
    <t>ZSH092</t>
  </si>
  <si>
    <t>DENTSU, YOUNG &amp; RUBICAM PTE LTD</t>
  </si>
  <si>
    <t>D00025</t>
  </si>
  <si>
    <t>SINGAPORE PETROLEUM CO. LTD</t>
  </si>
  <si>
    <t>S00380</t>
  </si>
  <si>
    <t>Item: PC1206150011 / 06VHNR7 / IBM SYSTEM X3650 M3</t>
  </si>
  <si>
    <t>BM1308220001_1</t>
  </si>
  <si>
    <t>NANYANG TECHNOLOGICAL UNIVERSITY</t>
  </si>
  <si>
    <t>MEDIACORP PTE LTD</t>
  </si>
  <si>
    <t>M00569</t>
  </si>
  <si>
    <t>SCIENCE AND ENGINEERING INSTITUTES</t>
  </si>
  <si>
    <t>S07092</t>
  </si>
  <si>
    <t>PC1109010025</t>
  </si>
  <si>
    <t>NGEE ANN POLYTECHNIC</t>
  </si>
  <si>
    <t>N00044</t>
  </si>
  <si>
    <t>Item: PC1202290040 / 78N5372 / IBM TS3200 TAPE LIBRARY</t>
  </si>
  <si>
    <t>PC1202290040</t>
  </si>
  <si>
    <t>Item: PC1202290040 / 78K5590 / IBM TS3200 TAPE LIBRARY</t>
  </si>
  <si>
    <t>Item: PC13FG025HP / YL1429003817 / HP DAT 160</t>
  </si>
  <si>
    <t>PC13FG025HP</t>
  </si>
  <si>
    <t>Item: PC13FG025HP / YL1429003832 / HP DAT 160</t>
  </si>
  <si>
    <t>Item: PC13FG025HP / YL1428003218 / HP DAT 160</t>
  </si>
  <si>
    <t>Item: PC13FM009IB / 78V1424 / TS 3100</t>
  </si>
  <si>
    <t>PC13FM009IB</t>
  </si>
  <si>
    <t>Item: PC1301180004 / 0680B84 / IBM 9117</t>
  </si>
  <si>
    <t>PC1301180004</t>
  </si>
  <si>
    <t>Item: PC1301180004 / 0680B74 / IBM 9117</t>
  </si>
  <si>
    <t>Item: PC1301180004 / 0680B34 / IBM 9117</t>
  </si>
  <si>
    <t>Item: PT01XX290CN / 06809F4 / P520</t>
  </si>
  <si>
    <t>PT01XX290CN</t>
  </si>
  <si>
    <t>Item: PT01XX290CN / 0680A04 / P520</t>
  </si>
  <si>
    <t>Item: PC1302250022 / 06B46BB / IBM 7042 CR4</t>
  </si>
  <si>
    <t>PC1302250022</t>
  </si>
  <si>
    <t>Item: PC1302250022 / 06B46AB / IBM 7042 CR4</t>
  </si>
  <si>
    <t>HP BATTERY MODULE FOR ARRAY P410</t>
  </si>
  <si>
    <t>PC1105300001</t>
  </si>
  <si>
    <t>MS1204050001_3</t>
  </si>
  <si>
    <t>Item: SR03XX187IB / 23A1108 / NETBAY TAPE ENCLOSURE RACK MOU</t>
  </si>
  <si>
    <t>SR03XX187IB</t>
  </si>
  <si>
    <t>Item: PC1301180003 / 1043A1C / IBM 7311 D20</t>
  </si>
  <si>
    <t>Item: PC1301180003 / 1043A5C / 7311, D20</t>
  </si>
  <si>
    <t>Item: PC1301180003 / 1043A4C / 7311, D20</t>
  </si>
  <si>
    <t>Item: PC1301180003 / 1043A3C / 7311, D20</t>
  </si>
  <si>
    <t>Item: PC13FM009IB / 78X6384 / TS 3100</t>
  </si>
  <si>
    <t>Item: PC1202290040 / 78L7524 / IBM TS3200 TAPE LIBRARY</t>
  </si>
  <si>
    <t>BATTERY CR2032</t>
  </si>
  <si>
    <t>SP08BT002OT</t>
  </si>
  <si>
    <t>Item: PC1202290040 / 78K2399 / IBM TS3200 TAPE LIBRARY</t>
  </si>
  <si>
    <t>Item: PC1202290040 / 78K1268 / IBM TS3200 TAPE LIBRARY</t>
  </si>
  <si>
    <t>Item: PC1202290040 / 78L6976 / IBM TS3200 TAPE LIBRARY</t>
  </si>
  <si>
    <t>ZSH074</t>
  </si>
  <si>
    <t>HP 128mb battery-backed write cache (bbwc) module- 40-bit</t>
  </si>
  <si>
    <t>Item: PC1206150011 / 06VHNT2 / IBM SYSTEM X3650 M3</t>
  </si>
  <si>
    <t>Item: PC1206150011 / 06VHNT1 / IBM SYSTEM X3650 M3</t>
  </si>
  <si>
    <t>Item: PC1206150011 / 06VHNR9 / IBM SYSTEM X3650 M3</t>
  </si>
  <si>
    <t>PC03XX470HP</t>
  </si>
  <si>
    <t>SPS-DRV,HD,2.5"72GB,10Krpm SAS</t>
  </si>
  <si>
    <t>SPPGHU023CQ</t>
  </si>
  <si>
    <t>Grand Total</t>
  </si>
  <si>
    <t>Values</t>
  </si>
  <si>
    <t>Total Svs Sales</t>
  </si>
  <si>
    <t>Item: PC03XX396HP / GB8006JVBM / HP PROLIANT DL380 G6</t>
  </si>
  <si>
    <t>Item: PC03XX396HP / GB8006JVBV / HP PROLIANT DL380 G6</t>
  </si>
  <si>
    <t>Item: PC03XX245HP / CZC6374MNP / HP PROLIANT DL380 G5</t>
  </si>
  <si>
    <t>Item: PC03XX436HP / CZC6380N83 / HP PROLIANT DL380 G5 **WRONG**</t>
  </si>
  <si>
    <t>Item: PC03XX396HP / GB8006JVAV / HP PROLIANT DL380 G6</t>
  </si>
  <si>
    <t>Item: PC03XX396HP / GB8006JVAW / HP PROLIANT DL380 G6</t>
  </si>
  <si>
    <t>SR03XX202HP</t>
  </si>
  <si>
    <t>Item: SR03XX202HP / 2S6016C041 / SAN-HP STORAGEWORKS MSA 2324FC</t>
  </si>
  <si>
    <t>Item: SR03XX202HP / 2S6016C043 / SAN-HP STORAGEWORKS MSA 2324FC</t>
  </si>
  <si>
    <t>NH06XX091HP</t>
  </si>
  <si>
    <t>Item: NH06XX091HP / 3C89475415 / HP UPS R/T 3000</t>
  </si>
  <si>
    <t>Item: NH06XX091HP / 3C89475414 / HP UPS R/T 3000</t>
  </si>
  <si>
    <t>NH06XX092HP</t>
  </si>
  <si>
    <t>Item: NH06XX092HP / 3C89483022 / HP UPS EXTENDED UNIT</t>
  </si>
  <si>
    <t>Item: NH06XX092HP / 3C89483023 / HP UPS EXTENDED UNIT</t>
  </si>
  <si>
    <t>PC1209180009</t>
  </si>
  <si>
    <t>S07003</t>
  </si>
  <si>
    <t>SINGAPORE TOURISM BOARD FINANCIAL MANAGEMENT DEPT</t>
  </si>
  <si>
    <t>BM1304220001_5</t>
  </si>
  <si>
    <t>PC1201120035</t>
  </si>
  <si>
    <t>Item: PC1201120035 / 0518AD8099 / SUN V440</t>
  </si>
  <si>
    <t>Item: PC1201120035 / 0523AD82F1 / SUN V440</t>
  </si>
  <si>
    <t>PC1201120036</t>
  </si>
  <si>
    <t>Item: PC1201120036 / FN50230120 / SUN V240</t>
  </si>
  <si>
    <t>Item: PC1201120036 / FN50230123 / SUN V240</t>
  </si>
  <si>
    <t>PC03BA041HP</t>
  </si>
  <si>
    <t>PC03BA471HP</t>
  </si>
  <si>
    <t>SPPGHU017CQ</t>
  </si>
  <si>
    <t>HP 72GB U320 15K SCSI HDD</t>
  </si>
  <si>
    <t>MP1410240011</t>
  </si>
  <si>
    <t>J00127</t>
  </si>
  <si>
    <t>MCDERMOTT ASIA PACIFIC PTE LTD</t>
  </si>
  <si>
    <t>PC1306260007</t>
  </si>
  <si>
    <t>HP 146GB DP SAS 15K 6Gb/sec transfer rate, 2.5" SFF HDD</t>
  </si>
  <si>
    <t>O00064</t>
  </si>
  <si>
    <t>1-NET SINGAPORE PTE LTD</t>
  </si>
  <si>
    <t>F00012</t>
  </si>
  <si>
    <t>FAR EAST MANAGEMENT PTE LTD</t>
  </si>
  <si>
    <t>D00129</t>
  </si>
  <si>
    <t>COMFORTDELGRO CORPORATION LTD</t>
  </si>
  <si>
    <t>PC03XX239IB</t>
  </si>
  <si>
    <t>F00040</t>
  </si>
  <si>
    <t>INVENSYS PROCESS SYSTEMS (S) P L</t>
  </si>
  <si>
    <t>Vendor_Services</t>
  </si>
  <si>
    <t>Vendor Services ( Carry in to Vendor )</t>
  </si>
  <si>
    <t>M00281</t>
  </si>
  <si>
    <t>MIZUHO BANK, LTD</t>
  </si>
  <si>
    <t>L07008</t>
  </si>
  <si>
    <t>LAND TRANSPORT AUTHORITY OF SINGAPORE</t>
  </si>
  <si>
    <t>A00207</t>
  </si>
  <si>
    <t>PACNET GLOBAL (SINGAPORE) PTE LTD</t>
  </si>
  <si>
    <t>F00049</t>
  </si>
  <si>
    <t>FUJITEC SINGAPORE CORP LTD</t>
  </si>
  <si>
    <t>PSN_RES</t>
  </si>
  <si>
    <t>Relocation Services</t>
  </si>
  <si>
    <t>PC1408150003</t>
  </si>
  <si>
    <t>Item: PC1408150003 / 99B3847 / HS22 - IBM</t>
  </si>
  <si>
    <t>Item: PC1408150003 / 99B2613 / HS22 - IBM</t>
  </si>
  <si>
    <t>Item: PC1408150003 / 99B2609 / HS22 - IBM</t>
  </si>
  <si>
    <t>Item: PC1408150003 / 99B2612 / HS22 - IBM</t>
  </si>
  <si>
    <t>Item: PC03XX181IB / 99BECEZ / X346</t>
  </si>
  <si>
    <t>Item: PC03XX181IB / 99BELLH / X346</t>
  </si>
  <si>
    <t>Item: PC1203280006 / 99A5266 / x3250 M2</t>
  </si>
  <si>
    <t>PC08AA058HP</t>
  </si>
  <si>
    <t>Item: PC08AA058HP / SGH102XV6E / BL460c G7</t>
  </si>
  <si>
    <t>PC03UB046HP</t>
  </si>
  <si>
    <t>Item: PC03UB046HP / SGH016TS9C / DL360 G6</t>
  </si>
  <si>
    <t>Item: PC1408150003 / 99B3844 / HS22 - IBM</t>
  </si>
  <si>
    <t>Item: PC03XX245HP / 84504HC / HP DL380 G5</t>
  </si>
  <si>
    <t>PC03BA006IB</t>
  </si>
  <si>
    <t>Item: PC03BA006IB / 99DAGC1 / X336</t>
  </si>
  <si>
    <t>Item: PC03XX239IB / 99R7817 / X460</t>
  </si>
  <si>
    <t>Item: PC03XX239IB / 99R7985 / X460</t>
  </si>
  <si>
    <t>Item: PC03XX239IB / 99R7721 / X460</t>
  </si>
  <si>
    <t>Item: PC03XX239IB / 99R7952 / X460</t>
  </si>
  <si>
    <t>Item: PC03XX181IB / 99AZNMA / X346</t>
  </si>
  <si>
    <t>Item: PC03XX181IB / 99CDCXW / X346</t>
  </si>
  <si>
    <t>Item: PC03XX181IB / 99AZNLE / X346</t>
  </si>
  <si>
    <t>Item: PC03XX181IB / 99AZNLR / X346</t>
  </si>
  <si>
    <t>Item: PC08AA058HP / SGH121XK1T / BL460c G7</t>
  </si>
  <si>
    <t>Item: PC1408150003 / 06YP398 / HS22 - IBM</t>
  </si>
  <si>
    <t>Item: PC1408150003 / 06YP396 / HS22 - IBM</t>
  </si>
  <si>
    <t>Item: PC1408150003 / 06YP393 / HS22 - IBM</t>
  </si>
  <si>
    <t>Item: PC1408150003 / 06ZA973 / HS22 - IBM</t>
  </si>
  <si>
    <t>Item: PC1408150003 / 06ZA972 / HS22 - IBM</t>
  </si>
  <si>
    <t>Item: PC08AA058HP / SGH121XK1W / BL460c G7</t>
  </si>
  <si>
    <t>Item: PC08AA058HP / SGH121XK3D / BL460c G7</t>
  </si>
  <si>
    <t>Item: PC08AA058HP / SGH121XK1R / BL460c G7</t>
  </si>
  <si>
    <t>PC1408260011</t>
  </si>
  <si>
    <t>Item: PC1408260011 / SGH113XSJ5 / DL980 G7</t>
  </si>
  <si>
    <t>Item: PC03XX181IB / 99AZNLX / X346</t>
  </si>
  <si>
    <t>Item: PC03XX181IB / 99AZNLM / X346</t>
  </si>
  <si>
    <t>Item: PC1206150013 / 99F5719 / x3650 M2</t>
  </si>
  <si>
    <t>Item: PC03XX245HP / SGH84504HB / DL380 G5</t>
  </si>
  <si>
    <t>Item: PC03XX245HP / 84504HA / HP DL380 G5</t>
  </si>
  <si>
    <t>PC08AA025HP</t>
  </si>
  <si>
    <t>Item: PC08AA025HP / SGH034XX4V / BL460c</t>
  </si>
  <si>
    <t>Item: PC03UB046HP / SGH939XHV2 / HP DL360 G6</t>
  </si>
  <si>
    <t>Item: PC1203280006 / 99A5265 / x3250 M2</t>
  </si>
  <si>
    <t>PC1110100009</t>
  </si>
  <si>
    <t>Item: PC1110100009 / 99MB545 / X3650</t>
  </si>
  <si>
    <t>Item: PC1110100009 / 99MB544 / X3650</t>
  </si>
  <si>
    <t>Item: PC03BA374HP / SGH144XA5X / DL380 G7</t>
  </si>
  <si>
    <t>Item: PC03XX245HP / SGH938X8AC / DL380 G5</t>
  </si>
  <si>
    <t>Item: PC1408260011 / SGH113XSJ9 / DL980 G7</t>
  </si>
  <si>
    <t>Item: PC1206150011 / 06zd318 / x3650 M3</t>
  </si>
  <si>
    <t>PC1301290019</t>
  </si>
  <si>
    <t>Item: PC1301290019 / 78T4748 / TS 3200</t>
  </si>
  <si>
    <t>Item: PC1206150011 / 06dvb30 / x3650 M3</t>
  </si>
  <si>
    <t>Item: PC1408260011 / SGH3280486 / DL980 G7</t>
  </si>
  <si>
    <t>Item: PC1301180003 / 06-3E77C / 7311, D20</t>
  </si>
  <si>
    <t>SR03XX105IB</t>
  </si>
  <si>
    <t>Item: SR03XX105IB / 23Z2938 / EXP400</t>
  </si>
  <si>
    <t>Item: SR03XX105IB / 23T1663 / EXP400</t>
  </si>
  <si>
    <t>Item: SR03XX105IB / 2359623 / EXP400</t>
  </si>
  <si>
    <t>PC03BA037IB</t>
  </si>
  <si>
    <t>Item: PC03BA037IB / 13K0N51 / EXP3000</t>
  </si>
  <si>
    <t>PC03XX412IB</t>
  </si>
  <si>
    <t>Item: PC03XX412IB / 99D1298 / Blade Centre H</t>
  </si>
  <si>
    <t>Item: PC03XX412IB / 99C9934 / BLADE CENTER H</t>
  </si>
  <si>
    <t>Item: PC03XX412IB / 99C9935 / BLADE CENTER H</t>
  </si>
  <si>
    <t>Item: PC03XX412IB / 99C9928 / BLADE CENTER H</t>
  </si>
  <si>
    <t>Item: PC1301180003 / 06-3E79C / 7311, D20</t>
  </si>
  <si>
    <t>Item: PC1301180003 / 06-3E7AC / 7311, D20</t>
  </si>
  <si>
    <t>Item: PC1408260011 / SGH113XSJ7 / DL980 G7</t>
  </si>
  <si>
    <t>Item: PC1408260011 / SGH147XEN4 / DL980 G7</t>
  </si>
  <si>
    <t>Item: PC1408260011 / SGH22688P2 / DL980 G7</t>
  </si>
  <si>
    <t>Item: PC08AA025HP / SGH939XHVL / BL460c</t>
  </si>
  <si>
    <t>Item: PC1408260011 / SGH147XEMX / DL980 G7</t>
  </si>
  <si>
    <t>Item: PC1408260011 / SGH147XEN1 / DL980 G7</t>
  </si>
  <si>
    <t>Item: PC1408260011 / SGH203Y17L / DL980 G7</t>
  </si>
  <si>
    <t>Item: PC1408260011 / SGH203Y5C3 / DL980 G7</t>
  </si>
  <si>
    <t>Item: PC1408150003 / 99W1253 / HS22 - IBM</t>
  </si>
  <si>
    <t>Item: PC08AA058HP / SGH121XK3F / BL460c G7</t>
  </si>
  <si>
    <t>Item: PC1109010025 / 665903 / x3850 X5</t>
  </si>
  <si>
    <t>Item: PC1109010025 / 665902 / x3850 X5</t>
  </si>
  <si>
    <t>Item: PC1408150003 / 06XP572 / HS22 - IBM</t>
  </si>
  <si>
    <t>Item: PC1408150003 / 99M3005 / HS22 - IBM</t>
  </si>
  <si>
    <t>Item: PC1408150003 / 99M2433 / HS22 - IBM</t>
  </si>
  <si>
    <t>Item: PC1408150003 / 99E0773 / HS22 - IBM</t>
  </si>
  <si>
    <t>PC03BA456HP</t>
  </si>
  <si>
    <t>Item: PC03BA456HP / SGH114XWE3 / c7000</t>
  </si>
  <si>
    <t>Item: PC08AA058HP / SGH105XNP2 / BL460c G7</t>
  </si>
  <si>
    <t>PC03BA383HP</t>
  </si>
  <si>
    <t>Item: PC03BA383HP / SGH114XWE1 / BL460c G6</t>
  </si>
  <si>
    <t>Item: PC1408150003 / 99X3491 / HS22 - IBM</t>
  </si>
  <si>
    <t>Item: PC1408150003 / 99X3500 / HS22 - IBM</t>
  </si>
  <si>
    <t>Item: PC1408150003 / 99M3008 / HS22 - IBM</t>
  </si>
  <si>
    <t>Item: PC03BA383HP / SGH939XHVT / BL460c G6</t>
  </si>
  <si>
    <t>Item: PC03BA383HP / SGH939XHW0 / BL460c G6</t>
  </si>
  <si>
    <t>Item: PC03BA383HP / SGH939XHW3 / BL460c G6</t>
  </si>
  <si>
    <t>Item: PC03XX412IB / 99D3505 / Blade Center H</t>
  </si>
  <si>
    <t>Item: PC03BA383HP / SGH939XHV7 / BL460c G6</t>
  </si>
  <si>
    <t>Item: PC03BA383HP / SGH939XHVV / BL460c G6</t>
  </si>
  <si>
    <t>Item: PC03BA383HP / SGH939XHVD / BL460c G6</t>
  </si>
  <si>
    <t>Item: PC03BA383HP / SGH939XHV4 / BL460c G6</t>
  </si>
  <si>
    <t>Item: PC03BA383HP / SGH939XHVJ / BL460c G6</t>
  </si>
  <si>
    <t>Item: PC03BA383HP / SGH939XHV9 / BL460c G6</t>
  </si>
  <si>
    <t>Item: PC03BA383HP / SGH939XHVF / BL460c G6</t>
  </si>
  <si>
    <t>Item: PC1408150003 / 99B2525 / HS22 - IBM</t>
  </si>
  <si>
    <t>Item: PC1408150003 / 99B3845 / HS22 - IBM</t>
  </si>
  <si>
    <t>Item: PC1408150003 / 99B3846 / HS22 - IBM</t>
  </si>
  <si>
    <t>Item: PC1108260008 / 614002 / x3850 M2</t>
  </si>
  <si>
    <t>Item: PC1108260008 / 614001 / x3850 M2</t>
  </si>
  <si>
    <t>Item: PC1206150013 / 99MC716 / x3650 M2</t>
  </si>
  <si>
    <t>Item: PC1206150013 / 99B6159 / x3650 M2</t>
  </si>
  <si>
    <t>Item: PC1105120050 / SGH113XP3P / HP PROLIANT DL360 G7</t>
  </si>
  <si>
    <t>Item: PC1105120050 / SGH113XP3M / HP PROLIANT DL360 G7</t>
  </si>
  <si>
    <t>Item: PC1408150003 / 99B3851 / HS22 - IBM</t>
  </si>
  <si>
    <t>Item: PC1408150003 / 99B2617 / HS22 - IBM</t>
  </si>
  <si>
    <t>Item: PC1408150003 / 99B2616 / HS22 - IBM</t>
  </si>
  <si>
    <t>Item: PC1408150003 / 99B2615 / HS22 - IBM</t>
  </si>
  <si>
    <t>Item: PC1408150003 / 99B2614 / HS22 - IBM</t>
  </si>
  <si>
    <t>Item: PC1408150003 / 99B2624 / HS22 - IBM</t>
  </si>
  <si>
    <t>Item: PC1408150003 / 99B2526 / HS22 - IBM</t>
  </si>
  <si>
    <t>Item: PC1408150003 / 99B2627 / HS22 - IBM</t>
  </si>
  <si>
    <t>Item: PC1408150003 / 99B2628 / HS22 - IBM</t>
  </si>
  <si>
    <t>Item: PC1408150003 / 99B3849 / HS22 - IBM</t>
  </si>
  <si>
    <t>Item: PC1408150003 / 99B3848 / HS22 - IBM</t>
  </si>
  <si>
    <t>Item: PC1408150003 / 99B3850 / HS22 - IBM</t>
  </si>
  <si>
    <t>Item: PC1408150003 / 99B2611 / HS22 - IBM</t>
  </si>
  <si>
    <t>Item: PC1408150003 / 99B2606 / HS22 - IBM</t>
  </si>
  <si>
    <t>Item: PC1408150003 / 99B2527 / HS22 - IBM</t>
  </si>
  <si>
    <t>Item: PC1408150003 / 99B2607 / HS22 - IBM</t>
  </si>
  <si>
    <t>Item: PC1209180009 / 99L8385 / X3650 M2</t>
  </si>
  <si>
    <t>Item: PC1209180009 / 99L8383 / X3650 M2</t>
  </si>
  <si>
    <t>Item: PC03XX412IB / 99D2629 / Blade Centre H</t>
  </si>
  <si>
    <t>Item: PC03XX412IB / 99D2646 / Blade Centre H</t>
  </si>
  <si>
    <t>Item: PC03XX412IB / 99D2645 / Blade Centre H</t>
  </si>
  <si>
    <t>Item: PC03XX412IB / 0664506 / Blade Center H</t>
  </si>
  <si>
    <t>Item: PC1209180009 / 99L8345 / X3650 M2</t>
  </si>
  <si>
    <t>Item: PC1209180009 / 99L8352 / X3650 M2</t>
  </si>
  <si>
    <t>Item: PC1209180009 / 99G9587 / X3650 M2</t>
  </si>
  <si>
    <t>Item: PC1209180009 / 99G9586 / X3650 M2</t>
  </si>
  <si>
    <t>Item: PC1209180009 / 99B3404 / x3650 M2</t>
  </si>
  <si>
    <t>Item: PC1209180009 / 99B3401 / x3650 M2</t>
  </si>
  <si>
    <t>Item: PC1110100009 / 99MB541 / X3650</t>
  </si>
  <si>
    <t>Item: PC1209180009 / 99C2184 / x3850 M2</t>
  </si>
  <si>
    <t>Item: PC1408150003 / 99E1077 / HS22 - IBM</t>
  </si>
  <si>
    <t>Item: PC1408150003 / 99E3427 / HS22 - IBM</t>
  </si>
  <si>
    <t>Item: PC1408150003 / 99E3446 / HS22 - IBM</t>
  </si>
  <si>
    <t>Item: PC03BA383HP / SGH939XHV8 / BL460c G6</t>
  </si>
  <si>
    <t>Item: PC03BA383HP / SGH939XHW1 / BL460c G6</t>
  </si>
  <si>
    <t>Item: PC03BA383HP / SGH939XHW2 / BL460c G6</t>
  </si>
  <si>
    <t>Item: PC03BA383HP / SGH939XHV5 / BL460c G6</t>
  </si>
  <si>
    <t>Item: PC03BA383HP / SGH939XHVR / BL460c G6</t>
  </si>
  <si>
    <t>Item: PC03BA037IB / 13K0N5H / EXP3000</t>
  </si>
  <si>
    <t>Item: PC03BA456HP / SGH939XHW4 / c7000</t>
  </si>
  <si>
    <t>Item: PC03BA456HP / SGH939XHW5 / c7000</t>
  </si>
  <si>
    <t>Item: PC03BA383HP / SGH939XHVX / BL460c G6</t>
  </si>
  <si>
    <t>Item: PC03BA383HP / SGH939XHVB / BL460c G6</t>
  </si>
  <si>
    <t>Item: PC03BA383HP / SGH939XHVN / BL460c G6</t>
  </si>
  <si>
    <t>Item: PC1301180003 / 06-3E78C / 7311, D20</t>
  </si>
  <si>
    <t>Item: PC03BA383HP / SGH114XWDW / BL460c G6</t>
  </si>
  <si>
    <t>Item: PC03BA383HP / SGH114XWDY / BL460c G6</t>
  </si>
  <si>
    <t>Item: PC03BA383HP / SGH114XWDT / BL460c G6</t>
  </si>
  <si>
    <t>Item: PC1408150003 / 06ZA874 / HS22 - IBM</t>
  </si>
  <si>
    <t>Item: PC1408150003 / 99F7471 / HS22 - IBM</t>
  </si>
  <si>
    <t>Item: PC1408150003 / 99F7494 / HS22 - IBM</t>
  </si>
  <si>
    <t>Item: PC1408150003 / 99F7496 / HS22 - IBM</t>
  </si>
  <si>
    <t>Item: PC1408150003 / 99F7489 / HS22 - IBM</t>
  </si>
  <si>
    <t>Item: PC1408150003 / 99F5169 / HS22 - IBM</t>
  </si>
  <si>
    <t>Item: PC1408150003 / 99E3435 / HS22 - IBM</t>
  </si>
  <si>
    <t>Item: PC1408150003 / 99HY595 / HS21 - IBM</t>
  </si>
  <si>
    <t>Item: PC1408150003 / 99HY596 / HS21 - IBM</t>
  </si>
  <si>
    <t>Item: PC1408150003 / 99E0776 / HS22 - IBM</t>
  </si>
  <si>
    <t>Item: PC1408150003 / 99M3006 / HS22 - IBM</t>
  </si>
  <si>
    <t>Item: PC1408150003 / 99L3664 / HS22 - IBM</t>
  </si>
  <si>
    <t>Item: PC1408150003 / 99F5072 / HS22 - IBM</t>
  </si>
  <si>
    <t>Item: PC1408150003 / 99B2623 / HS22 - IBM</t>
  </si>
  <si>
    <t>Item: PC1408150003 / 99B2622 / HS22 - IBM</t>
  </si>
  <si>
    <t>Item: PC1408150003 / 99B2619 / HS22 - IBM</t>
  </si>
  <si>
    <t>Item: PC1408150003 / 99B2618 / HS22 - IBM</t>
  </si>
  <si>
    <t>Item: PC1408150003 / 99B2621 / HS22 - IBM</t>
  </si>
  <si>
    <t>Item: PC1408150003 / 99B2620 / HS22 - IBM</t>
  </si>
  <si>
    <t>Item: PC1209180009 / 99C2793 / x3850 M2</t>
  </si>
  <si>
    <t>Item: PC1209180009 / 99B7547 / x3650 M2</t>
  </si>
  <si>
    <t>Item: PC1209180009 / 99B7539 / x3650 M2</t>
  </si>
  <si>
    <t>Item: PC1209180009 / 99B7549 / x3650 M2</t>
  </si>
  <si>
    <t>Item: PC1408150003 / 06YP399 / HS22 - IBM</t>
  </si>
  <si>
    <t>Item: PC1408150003 / 06YP394 / HS22 - IBM</t>
  </si>
  <si>
    <t>Item: PC1408150003 / 06YP395 / HS22 - IBM</t>
  </si>
  <si>
    <t>Item: PC1408150003 / 06YP397 / HS22 - IBM</t>
  </si>
  <si>
    <t>Item: PC1408150003 / 06YP392 / HS22 - IBM</t>
  </si>
  <si>
    <t>PC1201040040</t>
  </si>
  <si>
    <t>Item: PC1201040040 / SGH102XV6H / HP BLADE BL460C G7</t>
  </si>
  <si>
    <t>Item: PC08AA058HP / SGH121XK3B / BL460c G7</t>
  </si>
  <si>
    <t>Item: PC08AA058HP / SGH121XK1Y / BL460c G7</t>
  </si>
  <si>
    <t>Item: PC1408150003 / 99M3004 / HS22 - IBM</t>
  </si>
  <si>
    <t>Item: PC1408150003 / 99M2435 / HS22 - IBM</t>
  </si>
  <si>
    <t>Item: PC1408150003 / 99M3007 / HS22 - IBM</t>
  </si>
  <si>
    <t>Item: PC1408150003 / 99E3474 / HS22 - IBM</t>
  </si>
  <si>
    <t>Item: PC1408150003 / 99B2610 / HS22 - IBM</t>
  </si>
  <si>
    <t>M07154</t>
  </si>
  <si>
    <t>A00198</t>
  </si>
  <si>
    <t>ALPHA METALS SINGAPORE</t>
  </si>
  <si>
    <t>PC1306110008</t>
  </si>
  <si>
    <t>IBM Battery Pack ServerRAID-MR10M SAS/SATA Controller</t>
  </si>
  <si>
    <t>HW1304100003_3</t>
  </si>
  <si>
    <t>ZSH076</t>
  </si>
  <si>
    <t>F00178</t>
  </si>
  <si>
    <t>FRANKLIN OFFSHORE INTERNATIONAL PTE LTD</t>
  </si>
  <si>
    <t>MP1310300001_1</t>
  </si>
  <si>
    <t>ZSH104</t>
  </si>
  <si>
    <t>S00457</t>
  </si>
  <si>
    <t>SUNLIGHT MERCANTILE PTE LTD</t>
  </si>
  <si>
    <t>non comm</t>
  </si>
  <si>
    <t>(blank)</t>
  </si>
  <si>
    <t>PC1110170019</t>
  </si>
  <si>
    <t>MP1212120001_3</t>
  </si>
  <si>
    <t>PC1104290038</t>
  </si>
  <si>
    <t>PC03XX374HP</t>
  </si>
  <si>
    <t>PC03XX373HP</t>
  </si>
  <si>
    <t>C00059</t>
  </si>
  <si>
    <t>FIRST STATE INVESTMENTS SINGAPORE</t>
  </si>
  <si>
    <t>PC1208280005</t>
  </si>
  <si>
    <t>HP 8.0GB registered PC2-5300 memory kit - Includes (2x 4GB)</t>
  </si>
  <si>
    <t>N00050</t>
  </si>
  <si>
    <t>PC03XX466IB</t>
  </si>
  <si>
    <t>NATIONAL UNIVERSITY OF SINGAPORE</t>
  </si>
  <si>
    <t>PC1412180015</t>
  </si>
  <si>
    <t>PC1409150023</t>
  </si>
  <si>
    <t>HP 512MB battery backed write cache (BBWC) memory module,72B</t>
  </si>
  <si>
    <t>PC1201040016</t>
  </si>
  <si>
    <t>BATTERY for IBM SERVERRAID 8K</t>
  </si>
  <si>
    <t>ZSH094</t>
  </si>
  <si>
    <t>H00191</t>
  </si>
  <si>
    <t>HCL Gmbh</t>
  </si>
  <si>
    <t>RS1412030003</t>
  </si>
  <si>
    <t>ZSH056</t>
  </si>
  <si>
    <t>C00343</t>
  </si>
  <si>
    <t>COPTHORNE KING'S HOTEL SINGAPORE</t>
  </si>
  <si>
    <t>F00005</t>
  </si>
  <si>
    <t>FAR EAST ORGANIZATION CENTRE PTE LTD</t>
  </si>
  <si>
    <t>PC1412040007</t>
  </si>
  <si>
    <t>HP flexibleLOM ethernet network card1Gb 4-port</t>
  </si>
  <si>
    <t>SQ1412220009</t>
  </si>
  <si>
    <t>P00022</t>
  </si>
  <si>
    <t>PARKWAY LABORATORY SERVICE LTD</t>
  </si>
  <si>
    <t>PC03XX164HP</t>
  </si>
  <si>
    <t>PC03XX325HP</t>
  </si>
  <si>
    <t>PC1103300026</t>
  </si>
  <si>
    <t>ZSH087</t>
  </si>
  <si>
    <t>ZSH031</t>
  </si>
  <si>
    <t>S00415</t>
  </si>
  <si>
    <t>SPPIHS078IB</t>
  </si>
  <si>
    <t>IBM 300GB 15KRPM 4Gb/s FC E-DDM Option fibre channel 3.5" HD</t>
  </si>
  <si>
    <t>PC03XX317HP</t>
  </si>
  <si>
    <t>PC1202150006</t>
  </si>
  <si>
    <t>HP 72GB 2.5" SFF 3G Single Port SAS 15K RPM Hot Plug Hard</t>
  </si>
  <si>
    <t>M00263</t>
  </si>
  <si>
    <t>MEINHARDT INFRASTRUCTURE PTE LTD</t>
  </si>
  <si>
    <t>N07343</t>
  </si>
  <si>
    <t>NANYANG POLYTECHNIC INTERNATIONAL PTE   LTD</t>
  </si>
  <si>
    <t>J00155</t>
  </si>
  <si>
    <t>JTL MARKETING</t>
  </si>
  <si>
    <t>ZSH109</t>
  </si>
  <si>
    <t>SQ1407230047</t>
  </si>
  <si>
    <t>Infostor_onsite_support</t>
  </si>
  <si>
    <t>G00096</t>
  </si>
  <si>
    <t>GUARDIAN HEALTH &amp; BEAUTY</t>
  </si>
  <si>
    <t>M00188</t>
  </si>
  <si>
    <t>PARKWAY HOSPITALS SINGAPORE PTE LTD</t>
  </si>
  <si>
    <t>SPPIBC020IB</t>
  </si>
  <si>
    <t>IBM 8K SAS SERVER RAID CONTROLLER</t>
  </si>
  <si>
    <t>K00003</t>
  </si>
  <si>
    <t>KK WOMEN'S AND CHILDREN'S HOSPITAL PTE LTD</t>
  </si>
  <si>
    <t>S00638</t>
  </si>
  <si>
    <t>MERITUS INTERNATIONAL PTE LTD</t>
  </si>
  <si>
    <t>MP1108110003_4</t>
  </si>
  <si>
    <t>Item: PC03YY133IB / 99MD593 / IBM X3650</t>
  </si>
  <si>
    <t>PC1111110016</t>
  </si>
  <si>
    <t>Item: PC1111110016 / 03-3C0075AB0060 / KVM SWITCH (BJ23)</t>
  </si>
  <si>
    <t>Item: PC1111110016 / 084692 / KVM SWITCH (BJ23)</t>
  </si>
  <si>
    <t>PC1405140004</t>
  </si>
  <si>
    <t>Item: PC1405140004 / 23Z5087 / IBM 1735-HC1/1735-3LX</t>
  </si>
  <si>
    <t>Item: PC1405140004 / 23Z6056 / IBM 1735-HC1/1735-3LX</t>
  </si>
  <si>
    <t>Item: PC1405140004 / 2X23G3836 / IBM 1735-HC1/1735-3LX</t>
  </si>
  <si>
    <t>T00493</t>
  </si>
  <si>
    <t>TAKASAGO INTERNATIONAL (S) PTE LTD</t>
  </si>
  <si>
    <t>PSN_SMS</t>
  </si>
  <si>
    <t>Security Management Services</t>
  </si>
  <si>
    <t>I00213</t>
  </si>
  <si>
    <t>IDC GLOBAL PTE LTD</t>
  </si>
  <si>
    <t>Item: PC1405140004 / 91Y9315 / IBM 1735-HC1/1735-3LX</t>
  </si>
  <si>
    <t>Item: PC1405140004 / S238728 / IBM 1735-HC1/1735-3LX</t>
  </si>
  <si>
    <t>Item: PC1111110016 / E01004B / KVM SWITCH (BJ23)</t>
  </si>
  <si>
    <t>R00143</t>
  </si>
  <si>
    <t>REN CI HOSPITAL</t>
  </si>
  <si>
    <t>PC1107120022</t>
  </si>
  <si>
    <t>LENOVO Keyboard for X200 &amp; X201</t>
  </si>
  <si>
    <t>ZST016</t>
  </si>
  <si>
    <t>SPPIHS063IB</t>
  </si>
  <si>
    <t>IBM 146GB 3.5" SAS 15Krpm with</t>
  </si>
  <si>
    <t>PC1108290035</t>
  </si>
  <si>
    <t>IBM 146GB 15K 6Gbps SAS 2.5" HDD</t>
  </si>
  <si>
    <t>Item: PC1405140004 / 23N0101 / IBM 1735-HC1/1735-3LX</t>
  </si>
  <si>
    <t>Item: PC1405140004 / 23X5326 / IBM 1735-HC1/1735-3LX</t>
  </si>
  <si>
    <t>ZSH129</t>
  </si>
  <si>
    <t>SP08BT014UB</t>
  </si>
  <si>
    <t>BATTERY 12V 18AH forUPS30005U</t>
  </si>
  <si>
    <t>E00412</t>
  </si>
  <si>
    <t>HP ENTERPRISE SERVICES (HONG KONG)LTD</t>
  </si>
  <si>
    <t>SQ1412220006</t>
  </si>
  <si>
    <t>P00437</t>
  </si>
  <si>
    <t>PEPPERL+FUCHS (MANUFACTURING) PTE LTD</t>
  </si>
  <si>
    <t>R00126</t>
  </si>
  <si>
    <t>REPUBLIC ICONIC HOTEL PTE LTD</t>
  </si>
  <si>
    <t>PC1211210002</t>
  </si>
  <si>
    <t>Lenovo T410  M/T:2537-RZ8  Fan assembly</t>
  </si>
  <si>
    <t>M00294</t>
  </si>
  <si>
    <t>MAYER BROWN JSM (SINGAPORE) PTE LTD</t>
  </si>
  <si>
    <t>W00139</t>
  </si>
  <si>
    <t>WESTERN ASSET MANAGEMENT COMPANY PTE LTD</t>
  </si>
  <si>
    <t>SQ1412180004</t>
  </si>
  <si>
    <t>Item: PC1408150003 / 1S7870A7A</t>
  </si>
  <si>
    <t>MS1412180001</t>
  </si>
  <si>
    <t>G00094</t>
  </si>
  <si>
    <t>GRAND COPTHORNE WATERFRONT HOTEL SINGAPORE</t>
  </si>
  <si>
    <t>MP1212180002_2</t>
  </si>
  <si>
    <t>HP 146GB 6G SAS 10K DP 2.5" HDD</t>
  </si>
  <si>
    <t>ZSH060</t>
  </si>
  <si>
    <t>HW1307120001_1</t>
  </si>
  <si>
    <t>I15010600079</t>
  </si>
  <si>
    <t>Item: PC03XX325HP / 8J16FXK1400T / Proliant DL360</t>
  </si>
  <si>
    <t>Item: PC03XX325HP / 8J21FXK1A002 / Proliant DL360</t>
  </si>
  <si>
    <t>Item: PC03XX325HP / 8J21FXK1A004 / Proliant DL360</t>
  </si>
  <si>
    <t>PC03XX344HP</t>
  </si>
  <si>
    <t>Item: PC03XX344HP / 8J22JZP3101C / Proliant ML350G2</t>
  </si>
  <si>
    <t>Item: PC03XX359CQ / SGH7051DYL / DL380G5</t>
  </si>
  <si>
    <t>Item: PC03XX359CQ / SGH7051DYM / DL380G5</t>
  </si>
  <si>
    <t>Item: PC03XX343HP / SGH612X346 / DL380 G4</t>
  </si>
  <si>
    <t>Item: PC03XX325HP / 8J0CFCX2C01V / Proliant DL360</t>
  </si>
  <si>
    <t>Item: PC03XX325HP / 8J0CFCX2C023 / Proliant DL360</t>
  </si>
  <si>
    <t>Item: PC03XX470HP / SGH649YHR6 / DL360 G5</t>
  </si>
  <si>
    <t>Item: PC03XX359CQ / SGH649YHR8 / DL380 G5</t>
  </si>
  <si>
    <t>Item: PC03XX359CQ / SGH649YHRB / DL380 G5</t>
  </si>
  <si>
    <t>Item: PC03XX359CQ / SGH7051DS7 / DL380G5</t>
  </si>
  <si>
    <t>Item: PC03XX359CQ / SGH7051DS9 / DL380G5</t>
  </si>
  <si>
    <t>Item: PC03XX359CQ / SGH7051DYH / DL380G5</t>
  </si>
  <si>
    <t>Item: PC03XX343HP / SGH612X12K / DL380 G4</t>
  </si>
  <si>
    <t>Item: PC03XX343HP / SGH612X34A / DL380 G4</t>
  </si>
  <si>
    <t>Item: PC03XX343HP / SGH615X1Y1 / DL380G4</t>
  </si>
  <si>
    <t>PC1208140017</t>
  </si>
  <si>
    <t>Item: PC1208140017 / SGH846XFJL / BL685c G5</t>
  </si>
  <si>
    <t>Item: PC1208140017 / SGH846XFJJ / BL685c G5</t>
  </si>
  <si>
    <t>Item: PC1208140017 / SGH846XFJF / BL685c G5</t>
  </si>
  <si>
    <t>Item: PC1208140017 / SGH846XFJD / BL685c G5</t>
  </si>
  <si>
    <t>Item: PC03XX374HP / SGH847XJN4 / BLc7000</t>
  </si>
  <si>
    <t>Item: PC03XX374HP / SGH847XJN3 / BLc7000</t>
  </si>
  <si>
    <t>Item: PC1208140017 / SGH846XFK1 / BL685c G5</t>
  </si>
  <si>
    <t>Item: PC1208140017 / SGH846XFJY / BL685c G5</t>
  </si>
  <si>
    <t>Item: PC1208140017 / SGH846XFJW / BL685c G5</t>
  </si>
  <si>
    <t>Item: PC1208140017 / SGH846XFJT / BL685c G5</t>
  </si>
  <si>
    <t>PC03XX381HP</t>
  </si>
  <si>
    <t>Item: PC03XX381HP / SGH847XJNJ / BL480c G1</t>
  </si>
  <si>
    <t>Item: PC03XX381HP / SGH847XJNF / BL480c G1</t>
  </si>
  <si>
    <t>Item: PC03XX381HP / SGH847XJND / BL480c G1</t>
  </si>
  <si>
    <t>Item: PC03XX381HP / SGH847XJNB / BL480c G1</t>
  </si>
  <si>
    <t>Item: PC03XX381HP / SGH847XJN7 / BL480c G1</t>
  </si>
  <si>
    <t>Item: PC03XX381HP / SGH847XJN5 / BL480c G1</t>
  </si>
  <si>
    <t>PC1201250002</t>
  </si>
  <si>
    <t>Item: PC1201250002 / SGH121XJWP / Proliant DL580G7</t>
  </si>
  <si>
    <t>PC1112010043</t>
  </si>
  <si>
    <t>Item: PC1112010043 / SGH847XJX3 / BL680c G5</t>
  </si>
  <si>
    <t>Item: PC1112010043 / SGH847XJWV / BL680c G5</t>
  </si>
  <si>
    <t>Item: PC03XX470HP / SGH649YHR4 / DL360 G5</t>
  </si>
  <si>
    <t>PC03XX123HP</t>
  </si>
  <si>
    <t>Item: PC03XX123HP / 7303LKH40004 / Proliant DL380G3</t>
  </si>
  <si>
    <t>Item: PC03XX343HP / SGH534X129 / DL380 G4</t>
  </si>
  <si>
    <t>Item: PC03XX343HP / SGH534X12D / DL380 G4</t>
  </si>
  <si>
    <t>Item: PC03XX343HP / SGH601X3W7 / DL380G4</t>
  </si>
  <si>
    <t>Item: PC03XX343HP / SGH601X3WB / DL380G4</t>
  </si>
  <si>
    <t>Item: PC03XX343HP / SGH612X12F / DL380 G4</t>
  </si>
  <si>
    <t>Item: PC03XX343HP / SGH613X0WH / DL380 G4</t>
  </si>
  <si>
    <t>I15012000139</t>
  </si>
  <si>
    <t>BM1305100002</t>
  </si>
  <si>
    <t>I15012700102</t>
  </si>
  <si>
    <t>PC1202030021</t>
  </si>
  <si>
    <t>Item: PC1202030021 / 2C48210027 / HP TFT7600</t>
  </si>
  <si>
    <t>Item: PC1202030021 / 2C48210026 / HP TFT7600</t>
  </si>
  <si>
    <t>PC1202060009</t>
  </si>
  <si>
    <t>Item: PC1202060009 / 1010447 / IBM LCD Monitor/Keyboard</t>
  </si>
  <si>
    <t>Item: PC03YY047CQ / TWT54001PB / HP Proliant ML350</t>
  </si>
  <si>
    <t>Item: PC03YY047CQ / TWT54001PG / HP Proliant ML350</t>
  </si>
  <si>
    <t>PC03UA008HP</t>
  </si>
  <si>
    <t>Item: PC03UA008HP / SGH82100VP / HP ProLiant BL460c</t>
  </si>
  <si>
    <t>Item: OT99YY888OT / SMAPMM07150 / SOFTWARE SERVICE CODE</t>
  </si>
  <si>
    <t>Item: PC03UA008HP / SGH82100VJ / HP ProLiant BL460c</t>
  </si>
  <si>
    <t>OT99XX005OT</t>
  </si>
  <si>
    <t>Item: OT99XX005OT / 270088184 / Avocent KVM</t>
  </si>
  <si>
    <t>Item: OT99XX005OT / 270088206 / Avocent KVM</t>
  </si>
  <si>
    <t>Item: OT99XX005OT / 270088190 / Avocent KVM</t>
  </si>
  <si>
    <t>Item: PC1202060009 / 307300 / IBM LCD Monitor/Keyboard</t>
  </si>
  <si>
    <t>Item: PC1202060009 / 12144947 / IBM LCD Monitor/Keyboard</t>
  </si>
  <si>
    <t>CS1407180019</t>
  </si>
  <si>
    <t>I15012600051</t>
  </si>
  <si>
    <t>SQ1411030027</t>
  </si>
  <si>
    <t>I15012700093</t>
  </si>
  <si>
    <t>CS1501230004</t>
  </si>
  <si>
    <t>I15012300021</t>
  </si>
  <si>
    <t>Item: PC1104290038 / TW2813009Y / HP BladeSystem c7000 Enclosure</t>
  </si>
  <si>
    <t>Item: PC1104290038 / TW281300GZ / HP BladeSystem c7000 Enclosure</t>
  </si>
  <si>
    <t>Item: PC1104290038 / TW281300GX / HP BladeSystem c7000 Enclosure</t>
  </si>
  <si>
    <t>Item: PC1104290038 / SGH82100VS / HP BladeSystem c7000 Enclosure</t>
  </si>
  <si>
    <t>PC1209180012</t>
  </si>
  <si>
    <t>Item: PC1209180012 / 99D7149 / IBM X3650</t>
  </si>
  <si>
    <t>Item: PC1209180012 / 99CW457 / IBM x3650</t>
  </si>
  <si>
    <t>Item: PC1104290038 / TW282801DX / HP BladeSystem c7000 Enclosure</t>
  </si>
  <si>
    <t>Item: PC1104290038 / TW282801F7 / HP BladeSystem c7000 Enclosure</t>
  </si>
  <si>
    <t>Item: PC1104290038 / SGH83807XN / HP BladeSystem c7000 Enclosure</t>
  </si>
  <si>
    <t>Item: PC1104290038 / MXK81900Y2 / HP BladeSystem c7000 Enclosure</t>
  </si>
  <si>
    <t>Item: PC1104290038 / MXK81900HF / HP BladeSystem c7000 Enclosure</t>
  </si>
  <si>
    <t>Item: PC1104290038 / TW28130060 / HP BladeSystem c7000 Enclosure</t>
  </si>
  <si>
    <t>Item: PC03XX359CQ / SGH648Y9W9 / DL380G5</t>
  </si>
  <si>
    <t>Item: PC03XX359CQ / SGH648Y9WA / DL380G5</t>
  </si>
  <si>
    <t>Item: PC03XX359CQ / SGH648Y9WB / DL380G5</t>
  </si>
  <si>
    <t>Item: PC03XX359CQ / SGH648Y9WC / DL380G5</t>
  </si>
  <si>
    <t>Item: PC03XX123HP / 7252KLH40006 / Proliant DL380G3</t>
  </si>
  <si>
    <t>Item: PC03XX381HP / SGH846XD38 / BL480c G1</t>
  </si>
  <si>
    <t>Item: PC03XX381HP / SGH846XD34 / BL480c G1</t>
  </si>
  <si>
    <t>Item: PC03XX381HP / SGH846XD32 / BL480c G1</t>
  </si>
  <si>
    <t>Item: PC03XX373HP / SGH828YHS1 / BL460c G1</t>
  </si>
  <si>
    <t>Item: PC03XX373HP / SGH828YHRY / BL460c G1</t>
  </si>
  <si>
    <t>Item: PC1208140017 / SGH846XFJR / BL685c G5</t>
  </si>
  <si>
    <t>Item: PC1208140017 / SGH846XFJN / BL685c G5</t>
  </si>
  <si>
    <t>I15012000037</t>
  </si>
  <si>
    <t>Item: PC1202030021 / S2C4733003P / TFT7600</t>
  </si>
  <si>
    <t>Item: PC03XX373HP / CN781203LF / BL460c G1</t>
  </si>
  <si>
    <t>Item: PC1112010043 / SGH812H0HM / BL680c G5</t>
  </si>
  <si>
    <t>Item: PC1112010043 / SGH812H0HD / BL680c G5</t>
  </si>
  <si>
    <t>Item: PC03XX374HP / SGH812H08D / BLc7000</t>
  </si>
  <si>
    <t>Item: PC03XX374HP / SGH812H08B / BLc7000</t>
  </si>
  <si>
    <t>Item: PC03XX374HP / SGH812FXXV / BLc7000</t>
  </si>
  <si>
    <t>Item: PC03XX374HP / SGH812FXP5 / BLc7000</t>
  </si>
  <si>
    <t>Item: PC03XX373HP / CN781203LJ / BL460c G1</t>
  </si>
  <si>
    <t>Item: PC03XX373HP / CN781203LK / BL460c G1</t>
  </si>
  <si>
    <t>Item: PC03XX373HP / CN781203LL / BL460c G1</t>
  </si>
  <si>
    <t>Item: PC03XX373HP / CN781203LM / BL460c G1</t>
  </si>
  <si>
    <t>Item: PC03XX374HP / SGH828YJBH / BLc7000</t>
  </si>
  <si>
    <t>I15012700103</t>
  </si>
  <si>
    <t>CS1501050038</t>
  </si>
  <si>
    <t>I15010500177</t>
  </si>
  <si>
    <t>Item: PC1104290038 / TW2832008P / HP BladeSystem c7000 Enclosure</t>
  </si>
  <si>
    <t>Item: PC1104290038 / SGH842Y9AE / HP BladeSystem c7000 Enclosure</t>
  </si>
  <si>
    <t>Item: PC1104290038 / MXK83100FF / HP BladeSystem c7000 Enclosure</t>
  </si>
  <si>
    <t>Item: PC1104290038 / MXK820007Y / HP BladeSystem c7000 Enclosure</t>
  </si>
  <si>
    <t>CS1501220030</t>
  </si>
  <si>
    <t>I15012700100</t>
  </si>
  <si>
    <t>PC1107200004</t>
  </si>
  <si>
    <t>IBM  Lithium Ion RAID Controller Svraid-MR10i</t>
  </si>
  <si>
    <t>Item: PC1104290038 / TW282801DT / HP BladeSystem c7000 Enclosure</t>
  </si>
  <si>
    <t>Item: PC1104290038 / TW2828017Z / HP BladeSystem c7000 Enclosure</t>
  </si>
  <si>
    <t>Item: PC03UA008HP / SGH82100VL / HP ProLiant BL460c</t>
  </si>
  <si>
    <t>Item: PC1104290038 / MXK835001F / HP BladeSystem c7000 Enclosure</t>
  </si>
  <si>
    <t>Item: PC1104290038 / MXK835006M / HP BladeSystem c7000 Enclosure</t>
  </si>
  <si>
    <t>Item: PC1104290038 / TW283200B3 / HP BladeSystem c7000 Enclosure</t>
  </si>
  <si>
    <t>Item: PC1104290038 / TW283200AR / HP BladeSystem c7000 Enclosure</t>
  </si>
  <si>
    <t>Item: PC1104290038 / TW283200K8 / HP BladeSystem c7000 Enclosure</t>
  </si>
  <si>
    <t>Item: PC03UA008HP / SGH83807XD / HP ProLiant BL460c</t>
  </si>
  <si>
    <t>Item: PC03UA008HP / SGH82100V8 / HP ProLiant BL460c</t>
  </si>
  <si>
    <t>Item: PC03UA008HP / SGH82100VB / HP ProLiant BL460c</t>
  </si>
  <si>
    <t>HW1401070002</t>
  </si>
  <si>
    <t>I15012300084</t>
  </si>
  <si>
    <t>PC03CI021HP</t>
  </si>
  <si>
    <t>Item: PC03CI021HP / GB8528DWSE / HP DL380R04 X3.4GHz 1MB</t>
  </si>
  <si>
    <t>Item: PC03CI021HP / GB8529E5FS / HP DL380R04 X3.4GHz 1MB</t>
  </si>
  <si>
    <t>Item: PC03CI021HP / GB8519A1KS / HP DL380R04 X3.4GHz 1MB</t>
  </si>
  <si>
    <t>Item: PC03CI021HP / GB8538KM1D / HP DL380R04 X3.4GHz 1MB</t>
  </si>
  <si>
    <t>Item: PC03CI021HP / GB8520AK7Y / HP DL380R04 X3.4GHz 1MB</t>
  </si>
  <si>
    <t>Item: PC03CI021HP / GB8520AK6Y / HP DL380R04 X3.4GHz 1MB</t>
  </si>
  <si>
    <t>Item: PC03CI021HP / GB8524C6EF / HP DL380R04 X3.4GHz 1MB</t>
  </si>
  <si>
    <t>I15012000141</t>
  </si>
  <si>
    <t>CS1408270040</t>
  </si>
  <si>
    <t>I15012000111</t>
  </si>
  <si>
    <t>E00203</t>
  </si>
  <si>
    <t>ECONOCOM SERVICES SAS</t>
  </si>
  <si>
    <t>CS1501210009</t>
  </si>
  <si>
    <t>I15012600035</t>
  </si>
  <si>
    <t>CS1501070001</t>
  </si>
  <si>
    <t>I15010800225</t>
  </si>
  <si>
    <t>Item: PC03UA008HP / SGH82100VK / HP ProLiant BL460c</t>
  </si>
  <si>
    <t>Item: PC1202060009 / 9387001 / IBM LCD Monitor/Keyboard</t>
  </si>
  <si>
    <t>Item: PC1202060009 / 10915674 / IBM LCD Monitor/Keyboard</t>
  </si>
  <si>
    <t>Item: PC1202060009 / 13844814 / IBM LCD Monitor/Keyboard</t>
  </si>
  <si>
    <t>Item: PC1202060009 / 798972 / IBM LCD Monitor/Keyboard</t>
  </si>
  <si>
    <t>Item: OT99XX005OT / 270088220 / Avocent KVM</t>
  </si>
  <si>
    <t>Item: OT99XX005OT / 270088221 / Avocent KVM</t>
  </si>
  <si>
    <t>PC1305150027</t>
  </si>
  <si>
    <t>Item: PC1305150027 / 10P7939 / IBM EXTERNAL DAT72 TAPE DRIVE</t>
  </si>
  <si>
    <t>PC03XX376SU</t>
  </si>
  <si>
    <t>Item: PC03XX376SU / FN4250127 / SUN Fire V240</t>
  </si>
  <si>
    <t>Item: PC03XX384IB / 06-B666B / IBM x3550 (HMC)</t>
  </si>
  <si>
    <t>Item: PC03UA008HP / SGH82100VN / HP ProLiant BL460c</t>
  </si>
  <si>
    <t>Item: PC03UA008HP / SGH842Y9A3 / HP ProLiant BL460c</t>
  </si>
  <si>
    <t>Item: PC03UA008HP / SGH842Y9A1 / HP ProLiant BL460c</t>
  </si>
  <si>
    <t>Item: PC03UA008HP / SGH842Y9A5 / HP ProLiant BL460c</t>
  </si>
  <si>
    <t>Item: PC1104290038 / MXK81900X6 / HP BladeSystem c7000 Enclosure</t>
  </si>
  <si>
    <t>Item: PC1104290038 / TW281300BP / HP BladeSystem c7000 Enclosure</t>
  </si>
  <si>
    <t>Item: PC1104290038 / TW2813001Z / HP BladeSystem c7000 Enclosure</t>
  </si>
  <si>
    <t>Item: PC1104290038 / TW2813001J / HP BladeSystem c7000 Enclosure</t>
  </si>
  <si>
    <t>Item: PC1104290038 / TW2813006G / HP BladeSystem c7000 Enclosure</t>
  </si>
  <si>
    <t>Item: PC1108260008 / 99B7829 / IBM X3850 M2</t>
  </si>
  <si>
    <t>Item: PC1108260008 / 99B6844 / IBM X3850 M2</t>
  </si>
  <si>
    <t>Item: PC1209180012 / 99D7142 / IBM x3650</t>
  </si>
  <si>
    <t>Item: PC1209180012 / 99F9809 / IBM x3650</t>
  </si>
  <si>
    <t>Item: PC1209180012 / 99F9805 / IBM x3650</t>
  </si>
  <si>
    <t>Item: PC1209180012 / 99D7146 / IBM x3650</t>
  </si>
  <si>
    <t>PC13CA050IB</t>
  </si>
  <si>
    <t>Item: PC13CA050IB / 99A0975 / IBM x3950</t>
  </si>
  <si>
    <t>Item: PC13CA050IB / 99A5303 / IBM x3950</t>
  </si>
  <si>
    <t>Item: PC13CA050IB / 99A0973 / IBM x3950</t>
  </si>
  <si>
    <t>Item: PC1210020025 / 99B5527 / IBM x3850</t>
  </si>
  <si>
    <t>Item: PC1210020025 / 99B5528 / IBM x3850</t>
  </si>
  <si>
    <t>Item: PC03XX384IB / 99E3769 / IBM x3550</t>
  </si>
  <si>
    <t>Item: PC1108260008 / 99B7462 / IBM X3850 M2</t>
  </si>
  <si>
    <t>Item: PC1210020025 / 99B7386 / IBM x3850</t>
  </si>
  <si>
    <t>Item: PC1210020025 / 99B7387 / IBM x3850</t>
  </si>
  <si>
    <t>Item: PC1210020025 / 99B7449 / IBM x3850</t>
  </si>
  <si>
    <t>Item: PC1210020025 / 99B7446 / IBM x3850</t>
  </si>
  <si>
    <t>Item: PC13CA050IB / 99A5302 / IBM x3950</t>
  </si>
  <si>
    <t>Item: PC03XX384IB / 99R0073 / IBM x3550</t>
  </si>
  <si>
    <t>CS1411070075</t>
  </si>
  <si>
    <t>I15012600052</t>
  </si>
  <si>
    <t>JTC CORPORATION</t>
  </si>
  <si>
    <t>HW1312200001_1</t>
  </si>
  <si>
    <t>I15012000120</t>
  </si>
  <si>
    <t>Item: PC03UA008HP / SGH844YXV7 / HP PROLIANT BL460C</t>
  </si>
  <si>
    <t>Item: PC03UA008HP / SGH844YXV9 / HP PROLIANT BL460C</t>
  </si>
  <si>
    <t>Item: PC03UA008HP / SGH844YXNV / HP PROLIANT BL460C</t>
  </si>
  <si>
    <t>Item: PC03UA008HP / SGH844YXV2 / HP PROLIANT BL460C</t>
  </si>
  <si>
    <t>Item: PC03UA008HP / SGH844YXV3 / HP PROLIANT BL460C</t>
  </si>
  <si>
    <t>Item: PC03UA008HP / SGH844YXV4 / HP PROLIANT BL460C</t>
  </si>
  <si>
    <t>Item: PC03UA008HP / CN78440127 / HP PROLIANT BL460C</t>
  </si>
  <si>
    <t>Item: PC03UA008HP / SGH844YXV5 / HP PROLIANT BL460C</t>
  </si>
  <si>
    <t>PC03UB055HP</t>
  </si>
  <si>
    <t>Item: PC03UB055HP / SGH844YY1H / 391835-B21 HP DL380R05 CTO</t>
  </si>
  <si>
    <t>PC13HD281HP</t>
  </si>
  <si>
    <t>Item: PC13HD281HP / 3CL835C722 / HP 2012SA SC MODULAR SMART</t>
  </si>
  <si>
    <t>Item: PC1104290038 / SGH82100VT / HP BladeSystem c7000 Enclosure</t>
  </si>
  <si>
    <t>Item: PC1104290038 / TW284400CK / HP BladeSystem c7000 Enclosure</t>
  </si>
  <si>
    <t>Item: PC1104290038 / TW2844007R / HP BladeSystem c7000 Enclosure</t>
  </si>
  <si>
    <t>Item: PC1104290038 / TW284400CJ / HP BladeSystem c7000 Enclosure</t>
  </si>
  <si>
    <t>Item: PC1104290038 / TW2844004R / HP BladeSystem c7000 Enclosure</t>
  </si>
  <si>
    <t>Item: PC1104290038 / SGH9121HOC / HP BladeSystem c7000 Enclosure</t>
  </si>
  <si>
    <t>Item: PC1104290038 / MXK81900V1 / HP BladeSystem c7000 Enclosure</t>
  </si>
  <si>
    <t>Item: PC03UA008HP / SGH82100V5 / HP ProLiant BL460c</t>
  </si>
  <si>
    <t>Item: PC03UA008HP / SGH82100V4 / HP ProLiant BL460c</t>
  </si>
  <si>
    <t>Item: PC03UA008HP / SGH82100V3 / HP ProLiant BL460c</t>
  </si>
  <si>
    <t>Item: PC03UA008HP / SGH82100V9 / HP ProLiant BL460c</t>
  </si>
  <si>
    <t>Item: PC1104290038 / MY58510676 / HP BladeSystem c7000 Enclosure</t>
  </si>
  <si>
    <t>Item: PC1104290038 / MY58510608 / HP BladeSystem c7000 Enclosure</t>
  </si>
  <si>
    <t>PC1409150031</t>
  </si>
  <si>
    <t>Item: PC1409150031 / 99B7867 / IBM X3950 M2</t>
  </si>
  <si>
    <t>PC08CF039HP</t>
  </si>
  <si>
    <t>Item: PC08CF039HP / 3UV111913N / HP MSA2000 3.5" DUAL I/O ENCL</t>
  </si>
  <si>
    <t>CS1406270004</t>
  </si>
  <si>
    <t>I15011600023</t>
  </si>
  <si>
    <t>Item: PC03XX374HP / SGH813H2WN / BLc7000</t>
  </si>
  <si>
    <t>Item: PC1202030021 / 2C4608009B / TFT7600</t>
  </si>
  <si>
    <t>Item: PC1202030021 / 2C4645004Y / TFT7600</t>
  </si>
  <si>
    <t>PC03XX427HP</t>
  </si>
  <si>
    <t>Item: PC03XX427HP / BW02KYD348 / Proliant DL360G3</t>
  </si>
  <si>
    <t>Item: PC03XX373HP / CN773501TW / BL460c G1</t>
  </si>
  <si>
    <t>Item: PC03XX373HP / CN781203LG / BL460c G1</t>
  </si>
  <si>
    <t>Item: PC03XX373HP / CN781203LH / BL460c G1</t>
  </si>
  <si>
    <t>Item: PC03XX374HP / SGH7245MTJ / BLc7000</t>
  </si>
  <si>
    <t>Item: PC03XX374HP / SGH7245MTL / BLc7000</t>
  </si>
  <si>
    <t>Item: PC03XX374HP / SGH71130DE / BLc7000</t>
  </si>
  <si>
    <t>Item: PC03XX374HP / SGH71130DJ / BLc7000</t>
  </si>
  <si>
    <t>Item: PC1206260019 / SGH053X1KM / Proliant DL580G5</t>
  </si>
  <si>
    <t>Item: PC1206260019 / SGH053X1KX / Proliant DL580G5</t>
  </si>
  <si>
    <t>PC03XX417HP</t>
  </si>
  <si>
    <t>Item: PC03XX417HP / TWT711000L / BL685c G1</t>
  </si>
  <si>
    <t>Item: PC03XX417HP / TWT711000M / BL685c G1</t>
  </si>
  <si>
    <t>Item: PC03XX417HP / TWT711000N / BL685c G1</t>
  </si>
  <si>
    <t>Item: PC03XX417HP / TWT711000P / BL685c G1</t>
  </si>
  <si>
    <t>Item: PC03XX417HP / TWT711000R / BL685c G1</t>
  </si>
  <si>
    <t>Item: PC03XX417HP / TWT711000S / BL685c G1</t>
  </si>
  <si>
    <t>Item: PC03XX417HP / TWT7240007 / BL685c G1</t>
  </si>
  <si>
    <t>Item: PC03XX417HP / TWT7240008 / BL685c G1</t>
  </si>
  <si>
    <t>Item: PC03XX470HP / SGH649YHR1 / DL360 G5</t>
  </si>
  <si>
    <t>Item: PC03XX470HP / SGH649YHR2 / DL360 G5</t>
  </si>
  <si>
    <t>Item: PC03XX417HP / TWT723000W / BL685c G1</t>
  </si>
  <si>
    <t>Item: PC03XX417HP / TWT723000X / BL685c</t>
  </si>
  <si>
    <t>S07008</t>
  </si>
  <si>
    <t>SINGAPORE INSTITUTE OF MANAGEMENT SIM HQ</t>
  </si>
  <si>
    <t>CS1404170027</t>
  </si>
  <si>
    <t>I15010700104</t>
  </si>
  <si>
    <t>CS1411030020</t>
  </si>
  <si>
    <t>I15010800240</t>
  </si>
  <si>
    <t>CS1501120010</t>
  </si>
  <si>
    <t>I15011400013</t>
  </si>
  <si>
    <t>CS1412310002</t>
  </si>
  <si>
    <t>I15010900026</t>
  </si>
  <si>
    <t>SPPGBS128CQ</t>
  </si>
  <si>
    <t>HP  DL380 G4 SCSI System I/O board (motherboard) - Dual-core</t>
  </si>
  <si>
    <t>CS1501070002</t>
  </si>
  <si>
    <t>I15011900054</t>
  </si>
  <si>
    <t>SV1412040001</t>
  </si>
  <si>
    <t>I15012600145</t>
  </si>
  <si>
    <t>PC1108290038</t>
  </si>
  <si>
    <t>HP 500GB 6Gbps SAS 7.2K 2.5" HDD</t>
  </si>
  <si>
    <t>Item: PC03XX417HP / TWT723000Y / BL685c</t>
  </si>
  <si>
    <t>Item: PC03XX417HP / TWT723000Z / BL685c G1</t>
  </si>
  <si>
    <t>Item: PC03XX317HP / SGH806EM1V / Proliant DL360G5</t>
  </si>
  <si>
    <t>Item: PC1112010043 / TWT811005M / BL680c G5</t>
  </si>
  <si>
    <t>Item: PC1112010043 / TWT812002C / BL680c G5</t>
  </si>
  <si>
    <t>Item: PC1112010043 / TWT812002D / BL680c G5</t>
  </si>
  <si>
    <t>Item: PC1112010043 / SGH815HJR3 / BL680c G5</t>
  </si>
  <si>
    <t>Item: PC1112010043 / TWT811005F / BL680c G5</t>
  </si>
  <si>
    <t>Item: PC03XX381HP / CN7711010R / BL480c</t>
  </si>
  <si>
    <t>Item: PC03XX381HP / CN7711010P / BL480c</t>
  </si>
  <si>
    <t>Item: PC03XX343HP / SGH608X1GW / Proliant DL380G4</t>
  </si>
  <si>
    <t>Item: PC03XX343HP / SGH608X1GX / Proliant DL380G4</t>
  </si>
  <si>
    <t>Item: PC03XX343HP / SGH608X1GY / Proliant DL380G4</t>
  </si>
  <si>
    <t>Item: PC03XX317HP / SGH806EM1S / Proliant DL360G5</t>
  </si>
  <si>
    <t>Item: PC03XX141HP / H17ZMFW812 / Proliant DL580G2</t>
  </si>
  <si>
    <t>Item: PC03XX141HP / HBKSLD5Z47 / Proliant DL580G2</t>
  </si>
  <si>
    <t>Item: PC03XX360CQ / SGH608X4EK / Proliant DL580G3</t>
  </si>
  <si>
    <t>Item: PC03XX123HP / H227MFVD28 / Proliant DL380G3</t>
  </si>
  <si>
    <t>Item: PC03YY052CQ / 7051FY420000 / Proliant ML570</t>
  </si>
  <si>
    <t>CS1501020014</t>
  </si>
  <si>
    <t>I15010800198</t>
  </si>
  <si>
    <t>CS1501020018</t>
  </si>
  <si>
    <t>I15010800242</t>
  </si>
  <si>
    <t>Item: PC03XX419HP / 7303LGN90000 / Proliant DL580</t>
  </si>
  <si>
    <t>Item: PC03XX419HP / H17RMFW71L / Proliant DL580R02</t>
  </si>
  <si>
    <t>Item: PC03XX419HP / H17SMFW71L / Proliant DL580R02</t>
  </si>
  <si>
    <t>Item: PC03XX419HP / H17UMFW71L / Proliant DL580R02</t>
  </si>
  <si>
    <t>Item: PC03XX419HP / H17WMFW71L / Proliant DL580R02</t>
  </si>
  <si>
    <t>Item: PC03XX419HP / H17XMFW71L / Proliant DL580R02</t>
  </si>
  <si>
    <t>Item: PC03XX141HP / H17YMFW812 / Proliant DL580G2</t>
  </si>
  <si>
    <t>Item: PC03XX419HP / 7142DYT10096 / Proliant DL580</t>
  </si>
  <si>
    <t>Item: PC03XX417HP / TWT7240002 / BL685c G1</t>
  </si>
  <si>
    <t>Item: PC03XX417HP / TWT7240003 / BL685c G1</t>
  </si>
  <si>
    <t>Item: PC03XX417HP / TWT7240004 / BL685c G1</t>
  </si>
  <si>
    <t>Item: PC03XX417HP / TWT7240005 / BL685c G1</t>
  </si>
  <si>
    <t>Item: PC03XX417HP / TWT7240006 / BL685c G1</t>
  </si>
  <si>
    <t>Item: PC1112010043 / TWT811005S / BL680c G5</t>
  </si>
  <si>
    <t>Item: PC1112010043 / TWT811005U / BL680c G5</t>
  </si>
  <si>
    <t>Item: PC03XX381HP / SGH847XJNR / BL480c G1</t>
  </si>
  <si>
    <t>Item: PC03XX381HP / SGH847XJNN / BL480c G1</t>
  </si>
  <si>
    <t>Item: PC03XX381HP / SGH847XJNL / BL480c G1</t>
  </si>
  <si>
    <t>Item: PC03XX373HP / CN781203LE / BL460c G1</t>
  </si>
  <si>
    <t>Item: PC03XX373HP / CN7812025T / BL460c G1</t>
  </si>
  <si>
    <t>Item: PC03XX373HP / CN7812025N / BL460c G1</t>
  </si>
  <si>
    <t>SV1411140002</t>
  </si>
  <si>
    <t>I15012600144</t>
  </si>
  <si>
    <t>Item: PC03BA031HP / SGH612X1SG / DL360 G4</t>
  </si>
  <si>
    <t>Item: PC03BA031HP / SGH612X1SH / DL360 G4</t>
  </si>
  <si>
    <t>Item: PC03XX343HP / SGH601X3WD / DL380G4</t>
  </si>
  <si>
    <t>Item: PC03XX343HP / SGH601X3WG / DL380G4</t>
  </si>
  <si>
    <t>Item: PC03XX343HP / SGH601X3WK / DL380G4</t>
  </si>
  <si>
    <t>Item: PC03XX343HP / SGH613X0WJ / DL380 G4</t>
  </si>
  <si>
    <t>Item: PC03XX373HP / CN781203LN / BL460c G1</t>
  </si>
  <si>
    <t>Item: PC03XX373HP / CN781300MW / BL460c G1</t>
  </si>
  <si>
    <t>Item: PC03XX373HP / CN781300MU / BL460c G1</t>
  </si>
  <si>
    <t>Item: PC03XX373HP / CN781300MS / BL460c G1</t>
  </si>
  <si>
    <t>Item: PC03XX373HP / CN781300L1 / BL460c G1</t>
  </si>
  <si>
    <t>Item: PC03XX373HP / CN781300KZ / BL460c G1</t>
  </si>
  <si>
    <t>Item: PC03XX373HP / CN781203LP / BL460c G1</t>
  </si>
  <si>
    <t>Item: PC1202030021 / S2C4733003H / TFT7600</t>
  </si>
  <si>
    <t>Item: PC1202030021 / S2C47020093 / TFT7600</t>
  </si>
  <si>
    <t>Item: PC03XX123HP / H0FVMFVD1R / Proliant DL380G3</t>
  </si>
  <si>
    <t>Item: PC03XX373HP / CN78230286 / BL460c G1</t>
  </si>
  <si>
    <t>PC1111220042</t>
  </si>
  <si>
    <t>Dell 73GB U320 10K SCSI HDD</t>
  </si>
  <si>
    <t>Item: PC03XX419HP / 7151DYT10055 / Proliant DL580</t>
  </si>
  <si>
    <t>Item: PC03XX419HP / 7205KHM30004 / Proliant DL580</t>
  </si>
  <si>
    <t>Item: PC03XX419HP / 7205KHM30006 / Proliant DL580</t>
  </si>
  <si>
    <t>Item: PC03XX419HP / 7205KHM30007 / Proliant DL580</t>
  </si>
  <si>
    <t>Item: PC03XX419HP / 7052FY510007 / Proliant DL580</t>
  </si>
  <si>
    <t>Item: PC03XX419HP / 7052FYS51000 / Proliant DL580</t>
  </si>
  <si>
    <t>Item: PC03XX419HP / 7123DYV10022 / Proliant DL580</t>
  </si>
  <si>
    <t>Item: PC03XX419HP / 7123DYV10026 / Proliant DL580</t>
  </si>
  <si>
    <t>Item: PC03XX419HP / 7142DYT10078 / Proliant DL580</t>
  </si>
  <si>
    <t>Item: PC03XX419HP / 7142DYT10095 / Proliant DL580</t>
  </si>
  <si>
    <t>Item: PC03XX360CQ / SGH608X24T / Proliant DL580G3</t>
  </si>
  <si>
    <t>Item: PC03XX419HP / 7049FY510000 / Proliant DL580</t>
  </si>
  <si>
    <t>Item: PC03XX419HP / 7049FY510002 / Proliant DL580</t>
  </si>
  <si>
    <t>Item: PC03XX419HP / 7052FY510001 / Proliant DL580</t>
  </si>
  <si>
    <t>Item: PC03XX419HP / 7052FY510002 / Proliant DL580</t>
  </si>
  <si>
    <t>Item: PC03XX419HP / 7052FY510006 / Proliant DL580</t>
  </si>
  <si>
    <t>Item: PC03XX360CQ / SGH601X3VN / DL580G3</t>
  </si>
  <si>
    <t>Item: PC03XX343HP / SGH612X25R / Proliant DL380G4</t>
  </si>
  <si>
    <t>CS1501150034</t>
  </si>
  <si>
    <t>I15011500034</t>
  </si>
  <si>
    <t>CS1501150113</t>
  </si>
  <si>
    <t>I15011500137</t>
  </si>
  <si>
    <t>CS1501150129</t>
  </si>
  <si>
    <t>I15011500153</t>
  </si>
  <si>
    <t>CS1501260012</t>
  </si>
  <si>
    <t>I15012600062</t>
  </si>
  <si>
    <t>CS1501150060</t>
  </si>
  <si>
    <t>I15011500060</t>
  </si>
  <si>
    <t>CS1501150030</t>
  </si>
  <si>
    <t>I15011500030</t>
  </si>
  <si>
    <t>M00070</t>
  </si>
  <si>
    <t>MTU ASIA PTE LTD</t>
  </si>
  <si>
    <t>BM1501070001</t>
  </si>
  <si>
    <t>I15012600099</t>
  </si>
  <si>
    <t>PC1501160014</t>
  </si>
  <si>
    <t>Item: PC1501160014 / 355DF800-RK200018353 / AMS2300 SVC Backline Spt. Inc'l Spares</t>
  </si>
  <si>
    <t>PC1501160016</t>
  </si>
  <si>
    <t>Item: PC1501160016 / A091110704-06 / SVC Mo AMS2300 Storage Navigator Modular 2 Family</t>
  </si>
  <si>
    <t>PC1501160017</t>
  </si>
  <si>
    <t>Item: PC1501160017 / A1008101745-01 / SVC Mo  AMS2300 In-System Replication Bundle Lic</t>
  </si>
  <si>
    <t>CS1501150108</t>
  </si>
  <si>
    <t>I15011500132</t>
  </si>
  <si>
    <t>CS1501150009</t>
  </si>
  <si>
    <t>I15011500009</t>
  </si>
  <si>
    <t>CS1412220039</t>
  </si>
  <si>
    <t>I15011600022</t>
  </si>
  <si>
    <t>BM1411250001</t>
  </si>
  <si>
    <t>I15012300056</t>
  </si>
  <si>
    <t>PC08AA019IB</t>
  </si>
  <si>
    <t>Item: PC08AA019IB / 99E5071 / IBM BLADECENTER H CHASSIS WITH</t>
  </si>
  <si>
    <t>PC13HD121IB</t>
  </si>
  <si>
    <t>Item: PC13HD121IB / 13M0TPA / IBM SYSTEM STORAGE DS3000</t>
  </si>
  <si>
    <t>Item: PC13HD121IB / 13M0TYM / IBM SYSTEM STORAGE DS3000</t>
  </si>
  <si>
    <t>PC03BA275IB</t>
  </si>
  <si>
    <t>Item: PC03BA275IB / 99W1244 / IBM HS22/X6C X5650 2.66GHZ</t>
  </si>
  <si>
    <t>Item: PC03BA275IB / 99W2395 / IBM HS22/X6C X5650 2.66GHZ</t>
  </si>
  <si>
    <t>PC08AA017IB</t>
  </si>
  <si>
    <t>Item: PC08AA017IB / 99W0188 / IBM HS22/X4C E5640 2.66GHZ</t>
  </si>
  <si>
    <t>Item: PC08AA017IB / 99W0195 / IBM HS22/X4C E5640 2.66GHZ</t>
  </si>
  <si>
    <t>Item: PC08AA017IB / 99W0197 / IBM HS22/X4C E5640 2.66GHZ</t>
  </si>
  <si>
    <t>Item: PC08AA017IB / 99W0198 / IBM HS22/X4C E5640 2.66GHZ</t>
  </si>
  <si>
    <t>Item: PC08AA017IB / 99W0199 / IBM HS22/X4C E5640 2.66GHZ</t>
  </si>
  <si>
    <t>Item: PC08AA017IB / 99W0201 / IBM HS22/X4C E5640 2.66GHZ</t>
  </si>
  <si>
    <t>SV1412180001</t>
  </si>
  <si>
    <t>I15012600128</t>
  </si>
  <si>
    <t>RP1501030002</t>
  </si>
  <si>
    <t>I15012000044</t>
  </si>
  <si>
    <t>N07394</t>
  </si>
  <si>
    <t>CS1412080040</t>
  </si>
  <si>
    <t>I15012700074</t>
  </si>
  <si>
    <t>HW1204260022_3</t>
  </si>
  <si>
    <t>I15011500117</t>
  </si>
  <si>
    <t>Item: PC03XX436HP / CZC6515CS3 / HP PROLIANT DL380 G5</t>
  </si>
  <si>
    <t>SR03XX171HP</t>
  </si>
  <si>
    <t>Item: SR03XX171HP / SGA821004K / STORAGEWORKS MSA70</t>
  </si>
  <si>
    <t>Item: PC1202030021 / 2C474700NB / HP TFT7600</t>
  </si>
  <si>
    <t>Item: PC03XX164HP / GBJ539042V / HP DL360 G4</t>
  </si>
  <si>
    <t>Item: PC03XX245HP / CZC6438YN / HP PROLIANT DL380 G5</t>
  </si>
  <si>
    <t>Item: PC03XX436HP / CZC6515CN9 / HP PROLIANT DL380 G5</t>
  </si>
  <si>
    <t>Item: PC03XX436HP / CZC65121S3 / HP PROLIANT DL380 G5</t>
  </si>
  <si>
    <t>Item: PC03XX436HP / CZC64945PJ / HP PROLIANT DL380 G5</t>
  </si>
  <si>
    <t>Item: PC03XX343HP / GB8532FA3R / HP PROLIANT DL380 G4</t>
  </si>
  <si>
    <t>Item: PC03XX342HP / 8093LDN323 / HP PROLIANT DL380 G3</t>
  </si>
  <si>
    <t>Item: PC03XX436HP / CZC7293LWQ / HP PROLIANT DL380 G5</t>
  </si>
  <si>
    <t>SR03XX122HP</t>
  </si>
  <si>
    <t>Item: SR03XX122HP / E064MLJ17R / HP STORAGEWORKS MSA20</t>
  </si>
  <si>
    <t>Item: PC05XX161HP / N292JTJ85W / HP TFT 5600 RKM</t>
  </si>
  <si>
    <t>NH03XX273HP</t>
  </si>
  <si>
    <t>Item: NH03XX273HP / 2C47010081 / HP TFT 5600 RKM</t>
  </si>
  <si>
    <t>Item: PC03UA008HP / SGH82100V6 / HP ProLiant BL460c</t>
  </si>
  <si>
    <t>Item: PC03UA008HP / SGH82100VH / HP ProLiant BL460c</t>
  </si>
  <si>
    <t>Item: PC03UA008HP / SGH82100VD / HP ProLiant BL460c</t>
  </si>
  <si>
    <t>Item: PC03UA008HP / SGH82100VF / HP ProLiant BL460c</t>
  </si>
  <si>
    <t>Item: OT99XX005OT / 270088212 / Avocent KVM</t>
  </si>
  <si>
    <t>Item: OT99XX005OT / 270088219 / Avocent KVM</t>
  </si>
  <si>
    <t>Item: OT99XX005OT / 270088217 / Avocent KVM</t>
  </si>
  <si>
    <t>Item: PC1209180012 / 99FC876 / IBM x3650</t>
  </si>
  <si>
    <t>Item: PC03XX384IB / 99R0072 / IBM x3550</t>
  </si>
  <si>
    <t>Item: PC1209180012 / 99A5937 / IBM x3650</t>
  </si>
  <si>
    <t>PC1305140007</t>
  </si>
  <si>
    <t>Item: PC1305140007 / 0623AM1577 / SunFire X4600</t>
  </si>
  <si>
    <t>PC13AK003IB</t>
  </si>
  <si>
    <t>Item: PC13AK003IB / 99B7866 / IBM X3950 M2</t>
  </si>
  <si>
    <t>Item: PC13AK003IB / 99B6843 / IBM X3950 M2</t>
  </si>
  <si>
    <t>Item: PC13AK003IB / 99B6838 / IBM X3950 M2</t>
  </si>
  <si>
    <t>PC1305140009</t>
  </si>
  <si>
    <t>Item: PC1305140009 / 0639AM1215 / SunFire X4100</t>
  </si>
  <si>
    <t>CS1501110002</t>
  </si>
  <si>
    <t>I15012000065</t>
  </si>
  <si>
    <t>CS1501140034</t>
  </si>
  <si>
    <t>I15012000064</t>
  </si>
  <si>
    <t>PC1202090003</t>
  </si>
  <si>
    <t>IBM ServeRAID M5014 SAS/SATA controller</t>
  </si>
  <si>
    <t>Item: PC1403170013 / 10H2332 / 7212 EXPRESS MODEL</t>
  </si>
  <si>
    <t>Item: PC1202030021 / 2C4821002B / HP TFT7600</t>
  </si>
  <si>
    <t>Item: PC13CA050IB / 99A4812 / IBM x3950</t>
  </si>
  <si>
    <t>Item: PC13CA050IB / 99A0899 / IBM x3950</t>
  </si>
  <si>
    <t>Item: PC03XX384IB / 99E3772 / IBM x3550</t>
  </si>
  <si>
    <t>Item: PC1209180012 / 99A7058 / IBM x3650</t>
  </si>
  <si>
    <t>Item: PC1209180012 / 99AN118 / IBM x3650</t>
  </si>
  <si>
    <t>Item: PC1209180012 / 99M3395 / IBM x3650</t>
  </si>
  <si>
    <t>PC1110180015</t>
  </si>
  <si>
    <t>Item: PC1110180015 / 99KWWA3 / IBM x360</t>
  </si>
  <si>
    <t>Item: PC1209180012 / 99Y8629 / IBM x3650</t>
  </si>
  <si>
    <t>Item: PC1210020025 / 99PB745 / IBM x3850</t>
  </si>
  <si>
    <t>Item: PC1209180012 / 99FC880 / x3650</t>
  </si>
  <si>
    <t>Item: PC03XX384IB / 99R0075 / IBM x3550</t>
  </si>
  <si>
    <t>Item: PC1209180012 / 99A7035 / IBM x3650</t>
  </si>
  <si>
    <t>Item: PC13AK003IB / 99B6840 / IBM x3950 M2</t>
  </si>
  <si>
    <t>Item: PC13AK003IB / 99B6841 / IBM x3950 M2</t>
  </si>
  <si>
    <t>Item: PC13AK003IB / 99B6836 / IBM x3950 M2</t>
  </si>
  <si>
    <t>Item: PC13AK003IB / 99B6842 / IBM x3950 M2</t>
  </si>
  <si>
    <t>Item: PC1209180012 / 99DL310 / IBM x3650</t>
  </si>
  <si>
    <t>Item: PC1209180012 / 99D7151 / IBM x3650</t>
  </si>
  <si>
    <t>CS1410150006</t>
  </si>
  <si>
    <t>I15012300079</t>
  </si>
  <si>
    <t>PC1305150030</t>
  </si>
  <si>
    <t>Item: PC1305150030 / 06-76DB / IBM 19" RACK MOUNTABLE DRIVE</t>
  </si>
  <si>
    <t>PC13FM016IB</t>
  </si>
  <si>
    <t>Item: PC13FM016IB / YL1429003553 / IBM TAPE &amp; DVD ENCLOSURE EXP</t>
  </si>
  <si>
    <t>PC1305150029</t>
  </si>
  <si>
    <t>Item: PC1305150029 / 65-E23AE / IBM P560</t>
  </si>
  <si>
    <t>Item: PC1305150027 / 10P7935 / IBM EXTERNAL DAT72 TAPE DRIVE</t>
  </si>
  <si>
    <t>Item: PC1305150027 / 10P7936 / IBM EXTERNAL DAT72 TAPE DRIVE</t>
  </si>
  <si>
    <t>PC03XX479IB</t>
  </si>
  <si>
    <t>Item: PC03XX479IB / 65-4162F / IBM P570</t>
  </si>
  <si>
    <t>PC03XX329IB</t>
  </si>
  <si>
    <t>Item: PC03XX329IB / 0650E9A / IBM x335 (HMC)</t>
  </si>
  <si>
    <t>Item: PC03XX479IB / 65-4163F / IBM P570</t>
  </si>
  <si>
    <t>PC03BA118HP</t>
  </si>
  <si>
    <t>Item: PC03BA118HP / SGH7051DYC / DL580R04</t>
  </si>
  <si>
    <t>CS1501150147</t>
  </si>
  <si>
    <t>I15011500171</t>
  </si>
  <si>
    <t>CS1501150141</t>
  </si>
  <si>
    <t>I15011500165</t>
  </si>
  <si>
    <t>CS1501150032</t>
  </si>
  <si>
    <t>I15011500032</t>
  </si>
  <si>
    <t>CS1501160002</t>
  </si>
  <si>
    <t>I15011600002</t>
  </si>
  <si>
    <t>CS1412030018</t>
  </si>
  <si>
    <t>I15010900083</t>
  </si>
  <si>
    <t>CS1501150027</t>
  </si>
  <si>
    <t>I15011500027</t>
  </si>
  <si>
    <t>CS1501150136</t>
  </si>
  <si>
    <t>I15011500160</t>
  </si>
  <si>
    <t>CS1412060001</t>
  </si>
  <si>
    <t>I15010800213</t>
  </si>
  <si>
    <t>PC1304230017</t>
  </si>
  <si>
    <t>HP BL460C QC SYSTEM BOARD</t>
  </si>
  <si>
    <t>HW1410130002_1</t>
  </si>
  <si>
    <t>I15012000128</t>
  </si>
  <si>
    <t>CS1411170002</t>
  </si>
  <si>
    <t>I15012200098</t>
  </si>
  <si>
    <t>RP1501080004</t>
  </si>
  <si>
    <t>I15011200126</t>
  </si>
  <si>
    <t>PC1305150015</t>
  </si>
  <si>
    <t>Item: PC1305150015 / 06-175FC / IBM I/O EXPANSION DRAWER</t>
  </si>
  <si>
    <t>Item: PC1305150015 / 06-06444 / IBM I/O EXPANSION DRAWER</t>
  </si>
  <si>
    <t>Item: PC1305150027 / 7206-336 / IBM EXTERNAL DAT72 TAPE DRIVE</t>
  </si>
  <si>
    <t>Item: PC1210020025 / 99NZ473 / IBM x3850</t>
  </si>
  <si>
    <t>Item: PC1210020025 / 99NZ586 / IBM x3850</t>
  </si>
  <si>
    <t>PC03XX398IB</t>
  </si>
  <si>
    <t>Item: PC03XX398IB / 068CA54 / IBM P550</t>
  </si>
  <si>
    <t>Item: PC03XX384IB / 06-76DB / IBM x3550 (HMC)</t>
  </si>
  <si>
    <t>Item: PC03XX398IB / 65-2F0B2 / IBM P550</t>
  </si>
  <si>
    <t>Item: PC03UA008HP / SGH842Y99Y / HP ProLiant BL460c</t>
  </si>
  <si>
    <t>Item: PC03UA008HP / SGH83807XC / HP ProLiant BL460c</t>
  </si>
  <si>
    <t>Item: PC03UA008HP / SGH83807XF / HP ProLiant BL460c</t>
  </si>
  <si>
    <t>Item: PC03UA008HP / SGH83807XE / HP ProLiant BL460c</t>
  </si>
  <si>
    <t>Item: PC03UA008HP / SGH83807XB / HP ProLiant BL460c</t>
  </si>
  <si>
    <t>Item: PC03XX317HP / SGH82100V2 / HP Proliant DL360 G5</t>
  </si>
  <si>
    <t>Item: PC03UA008HP / SGH82100VR / HP ProLiant BL460c</t>
  </si>
  <si>
    <t>SPPGRS067CQ</t>
  </si>
  <si>
    <t>DL380G5 4GB(2x2GBP/NO:398707-051))FBD PC2-5300</t>
  </si>
  <si>
    <t>Item: PC03XX341HP / 7208KJN70000 / Proliant DL380G2</t>
  </si>
  <si>
    <t>Item: PC03XX360CQ / SGH608X20T / Proliant DL580G3</t>
  </si>
  <si>
    <t>Item: PC03XX360CQ / SGH608X20V / Proliant DL580G3</t>
  </si>
  <si>
    <t>Item: PC03XX123HP / H64XKJNZ34 / Proliant DL380G3</t>
  </si>
  <si>
    <t>Item: PC03XX123HP / HOG1MFVD1H / Proliant DL380G3</t>
  </si>
  <si>
    <t>Item: PC03XX343HP / SGH529X23P / Proliant DL380G4</t>
  </si>
  <si>
    <t>Item: PC03XX360CQ / SGH601X3VG / DL580G3</t>
  </si>
  <si>
    <t>Item: PC03XX360CQ / SGH601X3VH / DL580G3</t>
  </si>
  <si>
    <t>Item: PC03XX360CQ / SGH601X3VM / DL580G3</t>
  </si>
  <si>
    <t>Item: PC03XX123HP / H0TUKJNZ3J / Proliant DL380G3</t>
  </si>
  <si>
    <t>Item: PC03XX123HP / H117MFVD2G / Proliant DL380G3</t>
  </si>
  <si>
    <t>Item: PC03XX123HP / H118MFVD2G / Proliant DL380G3</t>
  </si>
  <si>
    <t>Item: PC03XX419HP / H17PMFW71L / Proliant DL580R02</t>
  </si>
  <si>
    <t>Item: PC03XX123HP / H2YTKJNZ3K / Proliant DL380G3</t>
  </si>
  <si>
    <t>C00548</t>
  </si>
  <si>
    <t>CLYDE &amp; CO CLASIS SINGAPORE PTE. LTD.</t>
  </si>
  <si>
    <t>CS1410070041</t>
  </si>
  <si>
    <t>I15012600024</t>
  </si>
  <si>
    <t>Item: PC1202060009 / 11472256 / IBM LCD Monitor/Keyboard</t>
  </si>
  <si>
    <t>Item: OT99XX005OT / 270088208 / Avocent KVM</t>
  </si>
  <si>
    <t>Item: OT99XX005OT / 270088593 / Avocent KVM</t>
  </si>
  <si>
    <t>Item: OT99XX005OT / 270088590 / Avocent KVM</t>
  </si>
  <si>
    <t>Item: OT99XX005OT / 270088167 / Avocent KVM</t>
  </si>
  <si>
    <t>Item: OT99XX005OT / 270088211 / Avocent KVM</t>
  </si>
  <si>
    <t>Item: OT99XX005OT / 270088176 / Avocent KVM</t>
  </si>
  <si>
    <t>Item: OT99XX005OT / 270088218 / Avocent KVM</t>
  </si>
  <si>
    <t>Item: OT99XX005OT / 270088592 / Avocent KVM</t>
  </si>
  <si>
    <t>Item: OT99XX005OT / 270088214 / Avocent KVM</t>
  </si>
  <si>
    <t>Item: OT99XX005OT / 270088216 / Avocent KVM</t>
  </si>
  <si>
    <t>Item: OT99XX005OT / 270088213 / Avocent KVM</t>
  </si>
  <si>
    <t>PC1402270002</t>
  </si>
  <si>
    <t>Item: PC1402270002 / GB80516DFH / HP 42U EVA CAB 50HZ</t>
  </si>
  <si>
    <t>I15012300091</t>
  </si>
  <si>
    <t>CS1412010024</t>
  </si>
  <si>
    <t>I15012600053</t>
  </si>
  <si>
    <t>Item: PC03XX123HP / H2YUKJNZ3K / Proliant DL380G3</t>
  </si>
  <si>
    <t>Item: PC03CI013HP / H07BMFVD27 / Proliant DL380R03</t>
  </si>
  <si>
    <t>Item: PC03CI013HP / H07CMFVD27 / Proliant DL380R03</t>
  </si>
  <si>
    <t>Item: PC03CI013HP / H07DMFVD27 / Proliant DL380R03</t>
  </si>
  <si>
    <t>Item: PC03CI013HP / H07FMFVD27 / Proliant DL380R03</t>
  </si>
  <si>
    <t>Item: PC03XX123HP / H07ZMFVD1K / Proliant DL380G3</t>
  </si>
  <si>
    <t>Item: PC03CI013HP / H089MFVD1K / Proliant DL380R03</t>
  </si>
  <si>
    <t>Item: PC03XX360CQ / SGH608X4EL / DL580 G3</t>
  </si>
  <si>
    <t>Item: PC03XX360CQ / SGH608X20R / DL580G3</t>
  </si>
  <si>
    <t>Item: PC03XX341HP / 7210JZG10178 / Proliant DL380G2</t>
  </si>
  <si>
    <t>Item: PC03XX419HP / 7211DYT10012 / Proliant DL580</t>
  </si>
  <si>
    <t>Item: PC03CI013HP / H077MFVD27 / Proliant DL380R03</t>
  </si>
  <si>
    <t>Item: PC03CI013HP / H078MFVD27 / Proliant DL380R03</t>
  </si>
  <si>
    <t>Item: PC03XX360CQ / SGH608X20P / DL580G3</t>
  </si>
  <si>
    <t>Item: PC03XX360CQ / SGH608X20S / DL580G3</t>
  </si>
  <si>
    <t>PC03XX050CQ</t>
  </si>
  <si>
    <t>Item: PC03XX050CQ / GB8521APR1 / Proliant ML570R</t>
  </si>
  <si>
    <t>Item: PC03XX050CQ / GB8521APPX / Proliant ML570R</t>
  </si>
  <si>
    <t>Item: PC03XX050CQ / GB8521APR8 / Proliant ML570R</t>
  </si>
  <si>
    <t>Item: PC03XX050CQ / GB8521APR7 / Proliant ML570R</t>
  </si>
  <si>
    <t>Item: PC03XX050CQ / GB8521APR9 / Proliant ML570R</t>
  </si>
  <si>
    <t>CS1501160038</t>
  </si>
  <si>
    <t>I15011600076</t>
  </si>
  <si>
    <t>CS1501070013</t>
  </si>
  <si>
    <t>I15010900082</t>
  </si>
  <si>
    <t>MP1408110008_1</t>
  </si>
  <si>
    <t>I15012100066</t>
  </si>
  <si>
    <t>Item: PC1402270002 / GB80516DFJ / HP 42U EVA CAB 50HZ</t>
  </si>
  <si>
    <t>Item: PC1402270002 / GB80516DJ1 / HP 42U EVA CAB 50HZ</t>
  </si>
  <si>
    <t>Item: PC03XX050CQ / GB8521APRO / Proliant ML570R</t>
  </si>
  <si>
    <t>Item: PC03CI021HP / GB8520AK81 / HP DL380R04 X3.4GHz 1MB</t>
  </si>
  <si>
    <t>Item: PC1112010043 / SGH847XJ6D / BL680c G5</t>
  </si>
  <si>
    <t>Item: PC03XX374HP / SGH846XFHY / BLc7000</t>
  </si>
  <si>
    <t>Item: PC03XX374HP / SGH846XFHX / BLc7000</t>
  </si>
  <si>
    <t>Item: PC03XX360CQ / SGH608X20U / DL580G3</t>
  </si>
  <si>
    <t>Item: PC03XX360CQ / SGH608X20W / DL580G3</t>
  </si>
  <si>
    <t>Item: PC03XX360CQ / SGH608X20X / DL580G3</t>
  </si>
  <si>
    <t>Item: PC03XX360CQ / SGH608X24S / DL580G3</t>
  </si>
  <si>
    <t>PC03XX451HP</t>
  </si>
  <si>
    <t>Item: PC03XX451HP / M025FK351B / Proliant DL360R03</t>
  </si>
  <si>
    <t>Item: PC1103300026 / 7052FY310002 / Proliant DL380</t>
  </si>
  <si>
    <t>Item: PC1103300026 / 7052FY310003 / Proliant DL380</t>
  </si>
  <si>
    <t>Item: PC1103300026 / 7126JYX20002 / Proliant DL380</t>
  </si>
  <si>
    <t>Item: PC03XX341HP / 7210JZG10350 / Proliant DL380G2</t>
  </si>
  <si>
    <t>Item: PC03XX360CQ / SGH608X20N / DL580G3</t>
  </si>
  <si>
    <t>Item: PC03XX325HP / 8J13FXK1N006 / Proliant DL360</t>
  </si>
  <si>
    <t>Item: PC03XX325HP / 8J15FXK1X00L / Proliant DL360</t>
  </si>
  <si>
    <t>RP1501050001</t>
  </si>
  <si>
    <t>I15011200103</t>
  </si>
  <si>
    <t>SV1412290003</t>
  </si>
  <si>
    <t>I15010500026</t>
  </si>
  <si>
    <t>SV1501020001</t>
  </si>
  <si>
    <t>I15012600083</t>
  </si>
  <si>
    <t>HW1408220004</t>
  </si>
  <si>
    <t>I15010600084</t>
  </si>
  <si>
    <t>PC1408180004</t>
  </si>
  <si>
    <t>Item: PC1408180004 / SGH109X0KB / BL685C G7</t>
  </si>
  <si>
    <t>Item: PC1408180004 / SGH109X0KD / BL685C G7</t>
  </si>
  <si>
    <t>Item: PC1408180004 / SGH109X0K7 / BL685C G7</t>
  </si>
  <si>
    <t>Item: PC1408180004 / SGH109X0KJ / BL685C G7</t>
  </si>
  <si>
    <t>Item: PC03XX325HP / H309KYD30074 / PROLIANT DL360</t>
  </si>
  <si>
    <t>PC1408150004</t>
  </si>
  <si>
    <t>Item: PC1408150004 / CN770603GN / DL320 G4</t>
  </si>
  <si>
    <t>Item: PC03XX381HP / SGH847XJN9 / BL480c G1</t>
  </si>
  <si>
    <t>Item: PC1201250002 / SGH121XJWT / HP DL580 G7</t>
  </si>
  <si>
    <t>Item: PC03XX201HP / SGH612X348 / HP PROLIANT DL380 G4</t>
  </si>
  <si>
    <t>PC1408180001</t>
  </si>
  <si>
    <t>Item: PC1408180001 / SGH143X3NN / DL120 G7</t>
  </si>
  <si>
    <t>Item: PC1408180001 / SGH143X3NF / DL120 G7</t>
  </si>
  <si>
    <t>PC1408180002</t>
  </si>
  <si>
    <t>Item: PC1408180002 / SGH011X6FN / STORAGEWORKS X3800</t>
  </si>
  <si>
    <t>Item: PC03XX359CQ / SGH7112T8D / PROLIANT DL380 G5</t>
  </si>
  <si>
    <t>T00401</t>
  </si>
  <si>
    <t>TENARIS GLOBAL SERVICES FAR EAST PTE LTD</t>
  </si>
  <si>
    <t>CS1409240004</t>
  </si>
  <si>
    <t>I15012300063</t>
  </si>
  <si>
    <t>CS1501130016</t>
  </si>
  <si>
    <t>I15012100029</t>
  </si>
  <si>
    <t>SQ1501230001</t>
  </si>
  <si>
    <t>I15012700083</t>
  </si>
  <si>
    <t>CS1501100007</t>
  </si>
  <si>
    <t>I15011000004</t>
  </si>
  <si>
    <t>CS1412240024</t>
  </si>
  <si>
    <t>I15011200134</t>
  </si>
  <si>
    <t>CS1501140026</t>
  </si>
  <si>
    <t>I15012000003</t>
  </si>
  <si>
    <t>CS1412300025</t>
  </si>
  <si>
    <t>I15011200207</t>
  </si>
  <si>
    <t>CS1501150103</t>
  </si>
  <si>
    <t>I15012000005</t>
  </si>
  <si>
    <t>CS1412110035</t>
  </si>
  <si>
    <t>I15012300067</t>
  </si>
  <si>
    <t>PC1311180020</t>
  </si>
  <si>
    <t>Acer VT S490G Mother Board</t>
  </si>
  <si>
    <t>PC1412310008</t>
  </si>
  <si>
    <t>Intel Core i5 650 Processor 3.20GHZ/4MB</t>
  </si>
  <si>
    <t>KL02230051_4</t>
  </si>
  <si>
    <t>I15011500116</t>
  </si>
  <si>
    <t>Item: OT99YY888OT / SMAS00415 / SOFTWARE SERVICE CODE</t>
  </si>
  <si>
    <t>SR03XX174HP</t>
  </si>
  <si>
    <t>Item: SR03XX174HP / 3CL835S145 / HP Storageworks 4/8 SAN Switch</t>
  </si>
  <si>
    <t>Item: SR03XX174HP / 3CL835S150 / HP Storageworks 4/8 SAN Switch</t>
  </si>
  <si>
    <t>PC03XX449HP</t>
  </si>
  <si>
    <t>Item: PC03XX449HP / SGH844YXV6 / HP PROLIANT ML110</t>
  </si>
  <si>
    <t>Item: PC03XX245HP / SGH71235JF / HP PROLIANT DL380 G5</t>
  </si>
  <si>
    <t>PC03XX196CQ</t>
  </si>
  <si>
    <t>Item: PC03XX196CQ / T00EKYD1BH / COMPAQ PROLIANT DL360 G3</t>
  </si>
  <si>
    <t>PC03BA429HP</t>
  </si>
  <si>
    <t>Item: PC03BA429HP / CN67280AH3 / 505768-B21 HP DL320 CTO</t>
  </si>
  <si>
    <t>SP03NN004CQ</t>
  </si>
  <si>
    <t>Item: SP03NN004CQ / CN7625028U / HP DL360 G4 3.0GHz 1MB Server</t>
  </si>
  <si>
    <t>PC13FM011HP</t>
  </si>
  <si>
    <t>Item: PC13FM011HP / MXA83811LW / HP 1/8G2 LTO-4 ULTR 1760 SCSI</t>
  </si>
  <si>
    <t>PC13FG026HP</t>
  </si>
  <si>
    <t>Item: PC13FG026HP / Q1573A / HP STORAGEWORKS DAT 160 USB</t>
  </si>
  <si>
    <t>Item: OT99YY888OT / SMAPMR00143 / SOFTWARE SERVICE CODE</t>
  </si>
  <si>
    <t>CS1501260011</t>
  </si>
  <si>
    <t>I15012600056</t>
  </si>
  <si>
    <t>CS1501060019</t>
  </si>
  <si>
    <t>I15011200062</t>
  </si>
  <si>
    <t>CS1501150052</t>
  </si>
  <si>
    <t>I15011500052</t>
  </si>
  <si>
    <t>PC1501160018</t>
  </si>
  <si>
    <t>Item: PC1501160018 / A1011101535-11 / SVC Mo AMS2300 Hitachi Dynamic Provisioning  License</t>
  </si>
  <si>
    <t>PC1501160019</t>
  </si>
  <si>
    <t>Item: PC1501160019 / A2010102000-27 / SVC Mo HDLM Adv Modular WIN - 1 Srvr Lic</t>
  </si>
  <si>
    <t>PC1501160020</t>
  </si>
  <si>
    <t>Item: PC1501160020 / ALJ2530F1A1 / SVC Mo Brocade 320 SW 8port 8SWL 8Gb BR SFP</t>
  </si>
  <si>
    <t>Item: PC1501160020 / ALJ2530F189 / SVC Mo Brocade 320 SW 8port 8SWL 8Gb BR SFP</t>
  </si>
  <si>
    <t>CS1501190031</t>
  </si>
  <si>
    <t>I15012700096</t>
  </si>
  <si>
    <t>PC1308070010</t>
  </si>
  <si>
    <t>Dell PE R200 2xQC X3320,2.50Ghz,6M,XUY/1x4GB/2x73GB SAS/DVD</t>
  </si>
  <si>
    <t>CS1501140001</t>
  </si>
  <si>
    <t>I15012700021</t>
  </si>
  <si>
    <t>CS1501020020</t>
  </si>
  <si>
    <t>I15011300066</t>
  </si>
  <si>
    <t>HW1207090001_5</t>
  </si>
  <si>
    <t>I15012200035</t>
  </si>
  <si>
    <t>CS1409250040</t>
  </si>
  <si>
    <t>I15012600046</t>
  </si>
  <si>
    <t>Item: PC05XX161HP / N287JTJ85W / HP TFT 5600 RKM</t>
  </si>
  <si>
    <t>MP1501220002</t>
  </si>
  <si>
    <t>I15012600120</t>
  </si>
  <si>
    <t>M00253</t>
  </si>
  <si>
    <t>MARINE HARVEST SINGAPORE PTE LTD</t>
  </si>
  <si>
    <t>SV1501130002</t>
  </si>
  <si>
    <t>I15012300044</t>
  </si>
  <si>
    <t>BM1312260001</t>
  </si>
  <si>
    <t>I15012000137</t>
  </si>
  <si>
    <t>PC1307110010</t>
  </si>
  <si>
    <t>Item: PC1307110010 / 21289629 / SYMC MSS SECURITY MONITORING INITIATION SERVICE</t>
  </si>
  <si>
    <t>PC1312270018</t>
  </si>
  <si>
    <t>Item: PC1312270018 / 21289506 / SYMC MSS MANAGEMENT INITIATION SERVICE</t>
  </si>
  <si>
    <t>PC1312270019</t>
  </si>
  <si>
    <t>Item: PC1312270019 / 21170853 / SYMC MSS STARTER PACK 8.0</t>
  </si>
  <si>
    <t>PC1312270020</t>
  </si>
  <si>
    <t>Item: PC1312270020 / 21286225 / SYMC MSS SOURCEFIRE</t>
  </si>
  <si>
    <t>PC1312270021</t>
  </si>
  <si>
    <t>Item: PC1312270021 / 3D7120 / SYMC SOURCEFIRE 3D7120</t>
  </si>
  <si>
    <t>PC1307110009</t>
  </si>
  <si>
    <t>Item: PC1307110009 / 21285236 / SYMC MSS ADVANCED SECURITY MONITORING SERVICE</t>
  </si>
  <si>
    <t>SV1412290002</t>
  </si>
  <si>
    <t>I15010500027</t>
  </si>
  <si>
    <t>CS1412150006</t>
  </si>
  <si>
    <t>I15012200033</t>
  </si>
  <si>
    <t>CS1410030022</t>
  </si>
  <si>
    <t>I15012300073</t>
  </si>
  <si>
    <t>CS1501260019</t>
  </si>
  <si>
    <t>I15012600090</t>
  </si>
  <si>
    <t>CS1412290015</t>
  </si>
  <si>
    <t>I15010200018</t>
  </si>
  <si>
    <t>SV1501260001</t>
  </si>
  <si>
    <t>I15012600149</t>
  </si>
  <si>
    <t>Item: PC03XX417HP / TWT711000D / BL685c G1</t>
  </si>
  <si>
    <t>Item: PC03XX417HP / TWT711000E / BL685c G1</t>
  </si>
  <si>
    <t>Item: PC03XX417HP / TWT711000F / BL685c G1</t>
  </si>
  <si>
    <t>Item: PC03XX417HP / TWT711000J / BL685c G1</t>
  </si>
  <si>
    <t>CS1501140009</t>
  </si>
  <si>
    <t>I15012000063</t>
  </si>
  <si>
    <t>PC1412010012</t>
  </si>
  <si>
    <t>IBM 1TB 7200 RPM 6GB SAS NL 3.5" Hot Swap HDD</t>
  </si>
  <si>
    <t>Item: PC03CI021HP / GB8531F37R / HP DL380R04 X3.4GHz 1MB</t>
  </si>
  <si>
    <t>Item: PC03CI021HP / GB8520AK7R / HP DL380R04 X3.4GHz 1MB</t>
  </si>
  <si>
    <t>Item: PC03CI021HP / GB8538KM1J / HP DL380R04 X3.4GHz 1MB</t>
  </si>
  <si>
    <t>Item: PC03CI021HP / GB8520AK7C / HP DL380R04 X3.4GHz 1MB</t>
  </si>
  <si>
    <t>Item: PC03CI021HP / GB8520AK83 / HP DL380R04 X3.4GHz 1MB</t>
  </si>
  <si>
    <t>Item: PC03XX050CQ / GB8521APR3 / Proliant ML570R</t>
  </si>
  <si>
    <t>Item: PC1402270002 / GB80516DJ2 / HP 42U EVA CAB 50HZ</t>
  </si>
  <si>
    <t>CS1501060026</t>
  </si>
  <si>
    <t>I15010600160</t>
  </si>
  <si>
    <t>CS1501060001</t>
  </si>
  <si>
    <t>I15010800032</t>
  </si>
  <si>
    <t>CS1501090002</t>
  </si>
  <si>
    <t>I15011400007</t>
  </si>
  <si>
    <t>S07093</t>
  </si>
  <si>
    <t>SINGAPORE UNIVERSITY OF TECHNOLOGY AND DESIGN</t>
  </si>
  <si>
    <t>MP1411240001_1</t>
  </si>
  <si>
    <t>I15012700091</t>
  </si>
  <si>
    <t>I15012000025</t>
  </si>
  <si>
    <t>CS1412150024</t>
  </si>
  <si>
    <t>I15012300074</t>
  </si>
  <si>
    <t>CS1501220020</t>
  </si>
  <si>
    <t>I15012200069</t>
  </si>
  <si>
    <t>Item: PC03XX050CQ / GB8521APR5 / Proliant ML570R</t>
  </si>
  <si>
    <t>Item: PC03XX050CQ / GB8521APR6 / Proliant ML570R</t>
  </si>
  <si>
    <t>SV1411270001</t>
  </si>
  <si>
    <t>I15012600130</t>
  </si>
  <si>
    <t>P07007</t>
  </si>
  <si>
    <t>PARLIAMENT OF SINGAPORE</t>
  </si>
  <si>
    <t>CS1403240036</t>
  </si>
  <si>
    <t>I15012300062</t>
  </si>
  <si>
    <t>HEALTH SCIENCES AUTHORITY</t>
  </si>
  <si>
    <t>CS1501150001</t>
  </si>
  <si>
    <t>I15011500001</t>
  </si>
  <si>
    <t>J00007</t>
  </si>
  <si>
    <t>JARDINE SHIPPING SERVICES</t>
  </si>
  <si>
    <t>SV1412240001</t>
  </si>
  <si>
    <t>I15012200102</t>
  </si>
  <si>
    <t>SV1501050001</t>
  </si>
  <si>
    <t>I15012600142</t>
  </si>
  <si>
    <t>CS1501020024</t>
  </si>
  <si>
    <t>I15010200037</t>
  </si>
  <si>
    <t>CS1501210003</t>
  </si>
  <si>
    <t>I15012300047</t>
  </si>
  <si>
    <t>S00711</t>
  </si>
  <si>
    <t>SURBANA TECHNOLOGIES PTE LTD</t>
  </si>
  <si>
    <t>SQ1407140022</t>
  </si>
  <si>
    <t>I15012200085</t>
  </si>
  <si>
    <t>SV1412120001</t>
  </si>
  <si>
    <t>I15012700061</t>
  </si>
  <si>
    <t>CS1501210015</t>
  </si>
  <si>
    <t>I15012300045</t>
  </si>
  <si>
    <t>CS1501190022</t>
  </si>
  <si>
    <t>I15011900059</t>
  </si>
  <si>
    <t>CS1501020019</t>
  </si>
  <si>
    <t>I15011600046</t>
  </si>
  <si>
    <t>PC1501050003</t>
  </si>
  <si>
    <t>IBM 4 GB DDR3 SDRAM 1333 MHz DDR3-1333/PC3-10600 ECC</t>
  </si>
  <si>
    <t>CS1501130011</t>
  </si>
  <si>
    <t>I15011600018</t>
  </si>
  <si>
    <t>PC1110200008</t>
  </si>
  <si>
    <t>IBM 146.8GB hot-swap 4Gb Fibre Channel 15000 rpm HDD</t>
  </si>
  <si>
    <t>I15012300090</t>
  </si>
  <si>
    <t>CS1501260017</t>
  </si>
  <si>
    <t>I15012600089</t>
  </si>
  <si>
    <t>SQ1412080008</t>
  </si>
  <si>
    <t>I15012700040</t>
  </si>
  <si>
    <t>L00128</t>
  </si>
  <si>
    <t>LEICA INSTRUMENTS (SINGAPORE) PTE LTD</t>
  </si>
  <si>
    <t>CS1408260034</t>
  </si>
  <si>
    <t>I15012600061</t>
  </si>
  <si>
    <t>CS1412300013</t>
  </si>
  <si>
    <t>I15010800172</t>
  </si>
  <si>
    <t>CS1501150041</t>
  </si>
  <si>
    <t>I15011500041</t>
  </si>
  <si>
    <t>SV1501050002</t>
  </si>
  <si>
    <t>I15010800244</t>
  </si>
  <si>
    <t>CS1501050022</t>
  </si>
  <si>
    <t>I15010500059</t>
  </si>
  <si>
    <t>RP1501060002</t>
  </si>
  <si>
    <t>I15011200108</t>
  </si>
  <si>
    <t>CS1501150071</t>
  </si>
  <si>
    <t>I15011500095</t>
  </si>
  <si>
    <t>CS1412080041</t>
  </si>
  <si>
    <t>I15012700095</t>
  </si>
  <si>
    <t>PC1302210004</t>
  </si>
  <si>
    <t>Item: PC1302210004 / SGH844YY1F / HP BLC7000 CTO 3 IN LCD ROHS ENCL</t>
  </si>
  <si>
    <t>CS1501130020</t>
  </si>
  <si>
    <t>I15011300088</t>
  </si>
  <si>
    <t>SQ1501080039</t>
  </si>
  <si>
    <t>I15012200053</t>
  </si>
  <si>
    <t>CS1412230011</t>
  </si>
  <si>
    <t>I15012000077</t>
  </si>
  <si>
    <t>CS1412020026</t>
  </si>
  <si>
    <t>I15012000080</t>
  </si>
  <si>
    <t>CS1501270019</t>
  </si>
  <si>
    <t>I15012700097</t>
  </si>
  <si>
    <t>SQ1412180044</t>
  </si>
  <si>
    <t>I15010700098</t>
  </si>
  <si>
    <t>MS1501260002</t>
  </si>
  <si>
    <t>I15012600132</t>
  </si>
  <si>
    <t>CS1501270032</t>
  </si>
  <si>
    <t>I15012700086</t>
  </si>
  <si>
    <t>FQ1412310001</t>
  </si>
  <si>
    <t>I15012600101</t>
  </si>
  <si>
    <t>Item: PC03XX417HP / TWT7230010 / BL685c</t>
  </si>
  <si>
    <t>Item: PC03XX419HP / 7142DYT10099 / Proliant DL580</t>
  </si>
  <si>
    <t>Item: PC03XX373HP / CN78230285 / BL460c G1</t>
  </si>
  <si>
    <t>Item: PC03XX373HP / CN781300MY / BL460c G1</t>
  </si>
  <si>
    <t>Item: PC1112010043 / SGH847XJX1 / BL680c G5</t>
  </si>
  <si>
    <t>Item: PC1112010043 / SGH847XJWY / BL680c G5</t>
  </si>
  <si>
    <t>Item: PC1112010043 / SGH847XJ6J / BL680c G5</t>
  </si>
  <si>
    <t>Item: PC03XX373HP / CN773501VJ / BL460c G1</t>
  </si>
  <si>
    <t>Item: PC03XX373HP / CN773501VH / BL460c G1</t>
  </si>
  <si>
    <t>CS1501150091</t>
  </si>
  <si>
    <t>I15011600054</t>
  </si>
  <si>
    <t>SQ1412260035</t>
  </si>
  <si>
    <t>I15012200057</t>
  </si>
  <si>
    <t>CS1501150047</t>
  </si>
  <si>
    <t>I15011500047</t>
  </si>
  <si>
    <t>CS1412300012</t>
  </si>
  <si>
    <t>I15010800171</t>
  </si>
  <si>
    <t>CS1501150033</t>
  </si>
  <si>
    <t>I15011500033</t>
  </si>
  <si>
    <t>CS1501140039</t>
  </si>
  <si>
    <t>I15012100060</t>
  </si>
  <si>
    <t>CS1501150010</t>
  </si>
  <si>
    <t>I15011500010</t>
  </si>
  <si>
    <t>CS1501150057</t>
  </si>
  <si>
    <t>I15011500057</t>
  </si>
  <si>
    <t>CS1501150043</t>
  </si>
  <si>
    <t>I15011500043</t>
  </si>
  <si>
    <t>CS1501150051</t>
  </si>
  <si>
    <t>I15011500051</t>
  </si>
  <si>
    <t>CS1501150013</t>
  </si>
  <si>
    <t>I15011500013</t>
  </si>
  <si>
    <t>CS1501150040</t>
  </si>
  <si>
    <t>I15011500040</t>
  </si>
  <si>
    <t>CS1501150022</t>
  </si>
  <si>
    <t>I15011500022</t>
  </si>
  <si>
    <t>SQ1412220018</t>
  </si>
  <si>
    <t>I15010700133</t>
  </si>
  <si>
    <t>HW1301140003</t>
  </si>
  <si>
    <t>I15010600051</t>
  </si>
  <si>
    <t>Item: PC03YY133IB / 99GW328 / IBM X3650</t>
  </si>
  <si>
    <t>CS1501150073</t>
  </si>
  <si>
    <t>I15011500098</t>
  </si>
  <si>
    <t>PC1312270017</t>
  </si>
  <si>
    <t>Item: PC1312270017 / 21285202 / SYMC MSS ADVANCED MANAGEMENT SERVICE NETWORK</t>
  </si>
  <si>
    <t>PC1104140002</t>
  </si>
  <si>
    <t>Item: PC1104140002 / 21286011 / Sourcefire Defense Center Management Console</t>
  </si>
  <si>
    <t>CS1501150011</t>
  </si>
  <si>
    <t>I15011500011</t>
  </si>
  <si>
    <t>CS1501150019</t>
  </si>
  <si>
    <t>I15011500019</t>
  </si>
  <si>
    <t>CS1501150125</t>
  </si>
  <si>
    <t>I15011500149</t>
  </si>
  <si>
    <t>CS1501200021</t>
  </si>
  <si>
    <t>I15012300038</t>
  </si>
  <si>
    <t>CS1501150017</t>
  </si>
  <si>
    <t>I15011500017</t>
  </si>
  <si>
    <t>CS1501150035</t>
  </si>
  <si>
    <t>I15011500035</t>
  </si>
  <si>
    <t>CS1501200005</t>
  </si>
  <si>
    <t>I15012300042</t>
  </si>
  <si>
    <t>CS1501150023</t>
  </si>
  <si>
    <t>I15011500023</t>
  </si>
  <si>
    <t>CS1501150025</t>
  </si>
  <si>
    <t>I15011500025</t>
  </si>
  <si>
    <t>CS1501150031</t>
  </si>
  <si>
    <t>I15011500031</t>
  </si>
  <si>
    <t>SV1412180003</t>
  </si>
  <si>
    <t>I15011900093</t>
  </si>
  <si>
    <t>RP1501030001</t>
  </si>
  <si>
    <t>I15011200123</t>
  </si>
  <si>
    <t>CS1412290029</t>
  </si>
  <si>
    <t>I15010700047</t>
  </si>
  <si>
    <t>CS1412300022</t>
  </si>
  <si>
    <t>I15010200033</t>
  </si>
  <si>
    <t>RP1501130002</t>
  </si>
  <si>
    <t>I15011400017</t>
  </si>
  <si>
    <t>CS1412230009</t>
  </si>
  <si>
    <t>I15010500035</t>
  </si>
  <si>
    <t>PC1412240005</t>
  </si>
  <si>
    <t>HP Systemboard for HP 8300E MT i53570 Win8</t>
  </si>
  <si>
    <t>CS1501190001</t>
  </si>
  <si>
    <t>I15011900001</t>
  </si>
  <si>
    <t>CS1501050023</t>
  </si>
  <si>
    <t>I15011200080</t>
  </si>
  <si>
    <t>CS1501190006</t>
  </si>
  <si>
    <t>I15012100039</t>
  </si>
  <si>
    <t>SQ1411260043</t>
  </si>
  <si>
    <t>I15010700134</t>
  </si>
  <si>
    <t>Item: OT99XX005OT / 210046477 / Avocent KVM</t>
  </si>
  <si>
    <t>Item: OT99XX005OT / 270088209 / Avocent KVM</t>
  </si>
  <si>
    <t>Item: OT99XX005OT / 270088591 / Avocent KVM</t>
  </si>
  <si>
    <t>Item: OT99XX005OT / 270088210 / Avocent KVM</t>
  </si>
  <si>
    <t>Item: PC03UA008HP / SGH82100V7 / HP ProLiant BL460c</t>
  </si>
  <si>
    <t>Item: PC03UA008HP / SGH82100VA / HP ProLiant BL460c</t>
  </si>
  <si>
    <t>CS1412290036</t>
  </si>
  <si>
    <t>I15010800194</t>
  </si>
  <si>
    <t>PC1111230016</t>
  </si>
  <si>
    <t>HP System Board for DL380 G7</t>
  </si>
  <si>
    <t>CS1408150049</t>
  </si>
  <si>
    <t>I15012200091</t>
  </si>
  <si>
    <t>S00490</t>
  </si>
  <si>
    <t>ST ELECTRONICS (INFO-COMM SYSTEMS) PTE LTD</t>
  </si>
  <si>
    <t>HW1301090004</t>
  </si>
  <si>
    <t>I15010600048</t>
  </si>
  <si>
    <t>PC1301070015</t>
  </si>
  <si>
    <t>Item: PC1301070015 / L3C9592 / ERS THINKCENTRE WORKSTATION</t>
  </si>
  <si>
    <t>SQ1501070043</t>
  </si>
  <si>
    <t>I15012200081</t>
  </si>
  <si>
    <t>CS1412310004</t>
  </si>
  <si>
    <t>I15010500045</t>
  </si>
  <si>
    <t>SPPIRS051IB</t>
  </si>
  <si>
    <t>IBM Memory 4GB Kit (2x2GB)</t>
  </si>
  <si>
    <t>CS1412290001</t>
  </si>
  <si>
    <t>I15012000088</t>
  </si>
  <si>
    <t>SW1501270001</t>
  </si>
  <si>
    <t>I15012700107</t>
  </si>
  <si>
    <t>CS1501080030</t>
  </si>
  <si>
    <t>I15011200142</t>
  </si>
  <si>
    <t>CS1501190014</t>
  </si>
  <si>
    <t>I15012600138</t>
  </si>
  <si>
    <t>CS1412090033</t>
  </si>
  <si>
    <t>I15010700103</t>
  </si>
  <si>
    <t>CS1412170010</t>
  </si>
  <si>
    <t>I15011900029</t>
  </si>
  <si>
    <t>CS1404150023</t>
  </si>
  <si>
    <t>I15012600065</t>
  </si>
  <si>
    <t>I15012000039</t>
  </si>
  <si>
    <t>SV1501090001</t>
  </si>
  <si>
    <t>I15011200032</t>
  </si>
  <si>
    <t>B00295</t>
  </si>
  <si>
    <t>BANK PICTET &amp; CIE (ASIA) LTD</t>
  </si>
  <si>
    <t>SW1501120001</t>
  </si>
  <si>
    <t>I15011900114</t>
  </si>
  <si>
    <t>SQ1411140047</t>
  </si>
  <si>
    <t>I15011300072</t>
  </si>
  <si>
    <t>CS1501210023</t>
  </si>
  <si>
    <t>I15012700014</t>
  </si>
  <si>
    <t>PC1205250003</t>
  </si>
  <si>
    <t>1TB hot-swap Serial ATA (SATA) hard drive - 7,200 RPM, 3GBps</t>
  </si>
  <si>
    <t>SV1412180002</t>
  </si>
  <si>
    <t>I15010900102</t>
  </si>
  <si>
    <t>F00106</t>
  </si>
  <si>
    <t>FOUR SEASONS HOTEL SINGAPORE</t>
  </si>
  <si>
    <t>HW1412020003</t>
  </si>
  <si>
    <t>I15011500124</t>
  </si>
  <si>
    <t>SV1409040003</t>
  </si>
  <si>
    <t>I15012600112</t>
  </si>
  <si>
    <t>ZSH123</t>
  </si>
  <si>
    <t>SQ1501120046</t>
  </si>
  <si>
    <t>I15012200071</t>
  </si>
  <si>
    <t>CS1412080020</t>
  </si>
  <si>
    <t>I15010500032</t>
  </si>
  <si>
    <t>PC1104190019</t>
  </si>
  <si>
    <t>Dell 146GB U320 3.5" 10K SCSI HDD</t>
  </si>
  <si>
    <t>Item: PC03XX373HP / CN773501VD / BL460c G1</t>
  </si>
  <si>
    <t>Item: PC03XX436HP / SGH812FX6T / Proliant DL380G5</t>
  </si>
  <si>
    <t>Item: PC03XX343HP / SGH617X1MM / Proliant DL380G4 SS</t>
  </si>
  <si>
    <t>Item: PC1202030021 / S2C485012UD / TFT7600</t>
  </si>
  <si>
    <t>Item: PC1202030021 / S2C48410STP / TFT7600</t>
  </si>
  <si>
    <t>Item: PC1112010043 / TWT8100027 / BL680c G5</t>
  </si>
  <si>
    <t>Item: PC1112010043 / TWT8100026 / BL680c G5</t>
  </si>
  <si>
    <t>CS1501160024</t>
  </si>
  <si>
    <t>I15011600061</t>
  </si>
  <si>
    <t>CS1501190025</t>
  </si>
  <si>
    <t>I15011900086</t>
  </si>
  <si>
    <t>CS1501250005</t>
  </si>
  <si>
    <t>I15012500002</t>
  </si>
  <si>
    <t>CS1501260040</t>
  </si>
  <si>
    <t>I15012600153</t>
  </si>
  <si>
    <t>CS1501100002</t>
  </si>
  <si>
    <t>I15011300059</t>
  </si>
  <si>
    <t>CS1501250001</t>
  </si>
  <si>
    <t>I15012500001</t>
  </si>
  <si>
    <t>CS1501230003</t>
  </si>
  <si>
    <t>I15012300004</t>
  </si>
  <si>
    <t>CS1501170011</t>
  </si>
  <si>
    <t>I15011700008</t>
  </si>
  <si>
    <t>CS1501240001</t>
  </si>
  <si>
    <t>I15012400001</t>
  </si>
  <si>
    <t>CS1501120039</t>
  </si>
  <si>
    <t>I15011200229</t>
  </si>
  <si>
    <t>R00113</t>
  </si>
  <si>
    <t>REMY COINTREAU INTERNATIONAL PTE LTD</t>
  </si>
  <si>
    <t>CS1501140028</t>
  </si>
  <si>
    <t>I15012200041</t>
  </si>
  <si>
    <t>PC1303280004</t>
  </si>
  <si>
    <t>LV 500GB HDD for T430</t>
  </si>
  <si>
    <t>CS1412290007</t>
  </si>
  <si>
    <t>I15011200206</t>
  </si>
  <si>
    <t>CS1412050082</t>
  </si>
  <si>
    <t>I15010500038</t>
  </si>
  <si>
    <t>CS1501200022</t>
  </si>
  <si>
    <t>I15012000082</t>
  </si>
  <si>
    <t>CS1412180001</t>
  </si>
  <si>
    <t>I15010800186</t>
  </si>
  <si>
    <t>CS1501090021</t>
  </si>
  <si>
    <t>I15011300021</t>
  </si>
  <si>
    <t>RP1501160002</t>
  </si>
  <si>
    <t>I15012000042</t>
  </si>
  <si>
    <t>PC05XX158HP</t>
  </si>
  <si>
    <t>Item: PC05XX158HP / 2C474700ND / HP TFT 7600 RKM INTL</t>
  </si>
  <si>
    <t>Item: PC05XX158HP / 2C474700NA / HP TFT 7600 RKM INTL</t>
  </si>
  <si>
    <t>Item: PC03XX343HP / 84AQLDN32V / HP PROLIANT DL380 G4</t>
  </si>
  <si>
    <t>Item: PC03BA471HP / SGH126XJVM / HP PROLIANT DL380 G7</t>
  </si>
  <si>
    <t>Item: PC03XX436HP / GB8737VA2P / HP PROLIANT DL380 G5</t>
  </si>
  <si>
    <t>Item: PC03BA471HP / SGH125X49F / HP PROLIANT DL380 G7</t>
  </si>
  <si>
    <t>Item: PC03BA471HP / SGH125X49D / HP PROLIANT DL380 G7</t>
  </si>
  <si>
    <t>Item: PC1110170019 / BTYWMQ1 / DELL R610 SERVER</t>
  </si>
  <si>
    <t>Item: PC1110170019 / 9TYWMQ1 / DELL R610 SERVER</t>
  </si>
  <si>
    <t>Item: OT99YY888OT / SMAPMR00111 / SOFTWARE SERVICE CODE</t>
  </si>
  <si>
    <t>Item: PC1202030021 / 2C474700SP / HP TFT7600</t>
  </si>
  <si>
    <t>Item: PC1202030021 / 2C4608007S / HP TFT7600</t>
  </si>
  <si>
    <t>Item: PC1202030021 / 2C471400BV / HP TFT7600</t>
  </si>
  <si>
    <t>Item: PC03BA041HP / GB8546PFM5 / HP PROLIANT DL380 G4</t>
  </si>
  <si>
    <t>PC1210290026</t>
  </si>
  <si>
    <t>Item: PC1210290026 / 3G41LRP3SDSA / HP STORAGEWORKS MSL6030</t>
  </si>
  <si>
    <t>BM1302250002_2</t>
  </si>
  <si>
    <t>I15012600104</t>
  </si>
  <si>
    <t>Item: SR03XX052IB / 78L2831 / IBM TAPE LIBRARY (3573-L2U)</t>
  </si>
  <si>
    <t>PC03UB015IB</t>
  </si>
  <si>
    <t>Item: PC03UB015IB / 99D3503 / IBM X3200 M2 QC INTEL XEON</t>
  </si>
  <si>
    <t>CS1501060027</t>
  </si>
  <si>
    <t>I15010800189</t>
  </si>
  <si>
    <t>CS1501060023</t>
  </si>
  <si>
    <t>I15010600108</t>
  </si>
  <si>
    <t>CS1501180007</t>
  </si>
  <si>
    <t>I15012000131</t>
  </si>
  <si>
    <t>CS1501080028</t>
  </si>
  <si>
    <t>I15011200044</t>
  </si>
  <si>
    <t>CS1501200029</t>
  </si>
  <si>
    <t>I15012000104</t>
  </si>
  <si>
    <t>CS1408260022</t>
  </si>
  <si>
    <t>I15012600048</t>
  </si>
  <si>
    <t>HW1203020001_3</t>
  </si>
  <si>
    <t>I15011500121</t>
  </si>
  <si>
    <t>PC03UA025IB</t>
  </si>
  <si>
    <t>Item: PC03UA025IB / 99D8693 / IBM X3500 INTEL XEON QUAD CORE</t>
  </si>
  <si>
    <t>Item: NH06XX059IB / 23ZL406 / IBM UPS 3000</t>
  </si>
  <si>
    <t>PC13HD146IB</t>
  </si>
  <si>
    <t>Item: PC13HD146IB / YN1H10024609 / IBM TAPE ENCLOSURE</t>
  </si>
  <si>
    <t>RP1501020003</t>
  </si>
  <si>
    <t>I15010500067</t>
  </si>
  <si>
    <t>RP1501020005</t>
  </si>
  <si>
    <t>I15010500069</t>
  </si>
  <si>
    <t>CS1412020002</t>
  </si>
  <si>
    <t>I15012000085</t>
  </si>
  <si>
    <t>CS1501140015</t>
  </si>
  <si>
    <t>I15011400031</t>
  </si>
  <si>
    <t>CS1412120002</t>
  </si>
  <si>
    <t>I15012000079</t>
  </si>
  <si>
    <t>I15012000030</t>
  </si>
  <si>
    <t>MP1407310001_1</t>
  </si>
  <si>
    <t>I15010900023</t>
  </si>
  <si>
    <t>SV1501260006</t>
  </si>
  <si>
    <t>I15012600146</t>
  </si>
  <si>
    <t>I00161</t>
  </si>
  <si>
    <t>INSTITUTE OF MICROELECTRONICS</t>
  </si>
  <si>
    <t>CS1501070028</t>
  </si>
  <si>
    <t>I15010900031</t>
  </si>
  <si>
    <t>CS1501150114</t>
  </si>
  <si>
    <t>I15011500138</t>
  </si>
  <si>
    <t>ZSH068</t>
  </si>
  <si>
    <t>SQ1412260029</t>
  </si>
  <si>
    <t>I15012200058</t>
  </si>
  <si>
    <t>CS1501150090</t>
  </si>
  <si>
    <t>I15011600053</t>
  </si>
  <si>
    <t>CS1501260021</t>
  </si>
  <si>
    <t>I15012600092</t>
  </si>
  <si>
    <t>CS1501150109</t>
  </si>
  <si>
    <t>I15011500133</t>
  </si>
  <si>
    <t>CS1501080034</t>
  </si>
  <si>
    <t>I15010800253</t>
  </si>
  <si>
    <t>CS1501260029</t>
  </si>
  <si>
    <t>I15012600123</t>
  </si>
  <si>
    <t>CS1501150117</t>
  </si>
  <si>
    <t>I15011500141</t>
  </si>
  <si>
    <t>RS1501020003</t>
  </si>
  <si>
    <t>I15010900018</t>
  </si>
  <si>
    <t>CS1501150054</t>
  </si>
  <si>
    <t>I15011500054</t>
  </si>
  <si>
    <t>CS1501150007</t>
  </si>
  <si>
    <t>I15011500007</t>
  </si>
  <si>
    <t>CS1501150132</t>
  </si>
  <si>
    <t>I15011500156</t>
  </si>
  <si>
    <t>SPPIHS072IB</t>
  </si>
  <si>
    <t>IBM 300GB 3.5" SAS HDD 10K</t>
  </si>
  <si>
    <t>CS1501150059</t>
  </si>
  <si>
    <t>I15011500059</t>
  </si>
  <si>
    <t>CS1501150107</t>
  </si>
  <si>
    <t>I15011500131</t>
  </si>
  <si>
    <t>CS1501150151</t>
  </si>
  <si>
    <t>I15011500175</t>
  </si>
  <si>
    <t>U09001</t>
  </si>
  <si>
    <t>UBS AG, SINGAPORE BRANCH</t>
  </si>
  <si>
    <t>MS1501190001</t>
  </si>
  <si>
    <t>I15012600100</t>
  </si>
  <si>
    <t>CS1501150123</t>
  </si>
  <si>
    <t>I15011500147</t>
  </si>
  <si>
    <t>CS1501070023</t>
  </si>
  <si>
    <t>I15012200024</t>
  </si>
  <si>
    <t>M07159</t>
  </si>
  <si>
    <t>MINISTRY OF EDUCATION</t>
  </si>
  <si>
    <t>FQ1412020001</t>
  </si>
  <si>
    <t>I15010600194</t>
  </si>
  <si>
    <t>CS1501150038</t>
  </si>
  <si>
    <t>I15011500038</t>
  </si>
  <si>
    <t>CS1501150055</t>
  </si>
  <si>
    <t>I15011500055</t>
  </si>
  <si>
    <t>Item: PC03UA008HP / SGH842Y9A6 / HP ProLiant BL460c</t>
  </si>
  <si>
    <t>CS1501200026</t>
  </si>
  <si>
    <t>I15012000099</t>
  </si>
  <si>
    <t>CS1501150140</t>
  </si>
  <si>
    <t>I15011500164</t>
  </si>
  <si>
    <t>CS1501150150</t>
  </si>
  <si>
    <t>I15011500174</t>
  </si>
  <si>
    <t>ZSH006</t>
  </si>
  <si>
    <t>SQ1412260003</t>
  </si>
  <si>
    <t>I15012200060</t>
  </si>
  <si>
    <t>CS1501150058</t>
  </si>
  <si>
    <t>I15011500058</t>
  </si>
  <si>
    <t>CS1501150137</t>
  </si>
  <si>
    <t>I15011500161</t>
  </si>
  <si>
    <t>CS1501150131</t>
  </si>
  <si>
    <t>I15011500155</t>
  </si>
  <si>
    <t>CS1501150082</t>
  </si>
  <si>
    <t>I15011900103</t>
  </si>
  <si>
    <t>CS1501130008</t>
  </si>
  <si>
    <t>I15011400032</t>
  </si>
  <si>
    <t>CS1501120035</t>
  </si>
  <si>
    <t>I15011200224</t>
  </si>
  <si>
    <t>CS1412310012</t>
  </si>
  <si>
    <t>I15011200217</t>
  </si>
  <si>
    <t>CS1501220025</t>
  </si>
  <si>
    <t>I15012200075</t>
  </si>
  <si>
    <t>CS1501150018</t>
  </si>
  <si>
    <t>I15011500018</t>
  </si>
  <si>
    <t>CS1501150145</t>
  </si>
  <si>
    <t>I15011500169</t>
  </si>
  <si>
    <t>CS1501160005</t>
  </si>
  <si>
    <t>I15011600005</t>
  </si>
  <si>
    <t>CS1501150112</t>
  </si>
  <si>
    <t>I15011500136</t>
  </si>
  <si>
    <t>CS1501150003</t>
  </si>
  <si>
    <t>I15011500003</t>
  </si>
  <si>
    <t>CS1501150015</t>
  </si>
  <si>
    <t>I15011500015</t>
  </si>
  <si>
    <t>RS1412180002</t>
  </si>
  <si>
    <t>I15010900015</t>
  </si>
  <si>
    <t>F00048</t>
  </si>
  <si>
    <t>FUJITSU (SINGAPORE) PTE LTD</t>
  </si>
  <si>
    <t>HW1410140004</t>
  </si>
  <si>
    <t>I15012300060</t>
  </si>
  <si>
    <t>Item: PC03XX396HP / USE946N854 / HP PROLIANT DL380 G6</t>
  </si>
  <si>
    <t>SQ1412260032</t>
  </si>
  <si>
    <t>I15010700143</t>
  </si>
  <si>
    <t>CS1501150139</t>
  </si>
  <si>
    <t>I15011500163</t>
  </si>
  <si>
    <t>CS1501150024</t>
  </si>
  <si>
    <t>I15011500024</t>
  </si>
  <si>
    <t>ZSH019</t>
  </si>
  <si>
    <t>CS1412300021</t>
  </si>
  <si>
    <t>I15010200032</t>
  </si>
  <si>
    <t>CS1501150105</t>
  </si>
  <si>
    <t>I15011500128</t>
  </si>
  <si>
    <t>CS1501150020</t>
  </si>
  <si>
    <t>I15011500020</t>
  </si>
  <si>
    <t>CS1412120012</t>
  </si>
  <si>
    <t>I15010600060</t>
  </si>
  <si>
    <t>CS1501150016</t>
  </si>
  <si>
    <t>I15011500016</t>
  </si>
  <si>
    <t>CS1501160039</t>
  </si>
  <si>
    <t>I15011600078</t>
  </si>
  <si>
    <t>RS1501080002</t>
  </si>
  <si>
    <t>I15010900019</t>
  </si>
  <si>
    <t>CS1501150029</t>
  </si>
  <si>
    <t>I15011500029</t>
  </si>
  <si>
    <t>H00077</t>
  </si>
  <si>
    <t>UNICREDIT GLOBAL BUSINESS SERVICES GMBH</t>
  </si>
  <si>
    <t>CS1406160018</t>
  </si>
  <si>
    <t>I15012600033</t>
  </si>
  <si>
    <t>CS1407240028</t>
  </si>
  <si>
    <t>I15012700017</t>
  </si>
  <si>
    <t>CS1501150045</t>
  </si>
  <si>
    <t>I15011500045</t>
  </si>
  <si>
    <t>CS1501260014</t>
  </si>
  <si>
    <t>I15012600069</t>
  </si>
  <si>
    <t>CS1501160034</t>
  </si>
  <si>
    <t>I15012300033</t>
  </si>
  <si>
    <t>CS1501150146</t>
  </si>
  <si>
    <t>I15011500170</t>
  </si>
  <si>
    <t>CS1501150046</t>
  </si>
  <si>
    <t>I15011500046</t>
  </si>
  <si>
    <t>CS1501150120</t>
  </si>
  <si>
    <t>I15011500144</t>
  </si>
  <si>
    <t>CS1407270001</t>
  </si>
  <si>
    <t>I15012000118</t>
  </si>
  <si>
    <t>I15012000138</t>
  </si>
  <si>
    <t>CS1501150028</t>
  </si>
  <si>
    <t>I15011500028</t>
  </si>
  <si>
    <t>CS1501150121</t>
  </si>
  <si>
    <t>I15011500145</t>
  </si>
  <si>
    <t>CS1501160004</t>
  </si>
  <si>
    <t>I15011600004</t>
  </si>
  <si>
    <t>CS1501150149</t>
  </si>
  <si>
    <t>I15011500173</t>
  </si>
  <si>
    <t>CS1501150104</t>
  </si>
  <si>
    <t>I15011500127</t>
  </si>
  <si>
    <t>F00187</t>
  </si>
  <si>
    <t>F&amp;N FOODS PTE LTD</t>
  </si>
  <si>
    <t>MS1310220001_1</t>
  </si>
  <si>
    <t>I15011900013</t>
  </si>
  <si>
    <t>CS1501150135</t>
  </si>
  <si>
    <t>I15011500159</t>
  </si>
  <si>
    <t>RS1501020002</t>
  </si>
  <si>
    <t>I15010900016</t>
  </si>
  <si>
    <t>CS1408270011</t>
  </si>
  <si>
    <t>I15012600054</t>
  </si>
  <si>
    <t>CS1501150126</t>
  </si>
  <si>
    <t>I15011500150</t>
  </si>
  <si>
    <t>CS1501260028</t>
  </si>
  <si>
    <t>I15012600122</t>
  </si>
  <si>
    <t>CS1501150008</t>
  </si>
  <si>
    <t>I15011500008</t>
  </si>
  <si>
    <t>CS1501150119</t>
  </si>
  <si>
    <t>I15011500143</t>
  </si>
  <si>
    <t>CS1501230008</t>
  </si>
  <si>
    <t>I15012300040</t>
  </si>
  <si>
    <t>MP1412170001</t>
  </si>
  <si>
    <t>I15012000121</t>
  </si>
  <si>
    <t>CS1501150014</t>
  </si>
  <si>
    <t>I15011500014</t>
  </si>
  <si>
    <t>CS1501150124</t>
  </si>
  <si>
    <t>I15011500148</t>
  </si>
  <si>
    <t>CS1501120028</t>
  </si>
  <si>
    <t>I15011300022</t>
  </si>
  <si>
    <t>CS1501190037</t>
  </si>
  <si>
    <t>I15011900106</t>
  </si>
  <si>
    <t>CS1501140035</t>
  </si>
  <si>
    <t>I15012000061</t>
  </si>
  <si>
    <t>CS1501150061</t>
  </si>
  <si>
    <t>I15011600016</t>
  </si>
  <si>
    <t>SV1501260004</t>
  </si>
  <si>
    <t>I15012600148</t>
  </si>
  <si>
    <t>A00358</t>
  </si>
  <si>
    <t>ACR CAPITAL HOLDINGS PTE LTD</t>
  </si>
  <si>
    <t>SW1205220001_2</t>
  </si>
  <si>
    <t>I15011200201</t>
  </si>
  <si>
    <t>Item: OT99YY888OT / SMAA00358 / SOFTWARE SERVICE CODE</t>
  </si>
  <si>
    <t>tcu-ws</t>
  </si>
  <si>
    <t>CS1501160021</t>
  </si>
  <si>
    <t>I15012000133</t>
  </si>
  <si>
    <t>PC1211150001</t>
  </si>
  <si>
    <t>LV 14.1-inch WXGA LED-backlight (1280x800) LCD Display</t>
  </si>
  <si>
    <t>PC1501150005</t>
  </si>
  <si>
    <t>Intel Xeon E7-8837 2.67ghz -24mb Cache -6.40 Gt/s-8C PROC</t>
  </si>
  <si>
    <t>RP1501090001</t>
  </si>
  <si>
    <t>I15011200129</t>
  </si>
  <si>
    <t>RS1409020001</t>
  </si>
  <si>
    <t>I15012600027</t>
  </si>
  <si>
    <t>CS1501150084</t>
  </si>
  <si>
    <t>I15011500103</t>
  </si>
  <si>
    <t>CS1501150012</t>
  </si>
  <si>
    <t>I15011500012</t>
  </si>
  <si>
    <t>CS1501150021</t>
  </si>
  <si>
    <t>I15011500021</t>
  </si>
  <si>
    <t>CS1501150115</t>
  </si>
  <si>
    <t>I15011500139</t>
  </si>
  <si>
    <t>CS1501150138</t>
  </si>
  <si>
    <t>I15011500162</t>
  </si>
  <si>
    <t>CS1501150144</t>
  </si>
  <si>
    <t>I15011500168</t>
  </si>
  <si>
    <t>CS1501220024</t>
  </si>
  <si>
    <t>I15012600032</t>
  </si>
  <si>
    <t>CS1501060020</t>
  </si>
  <si>
    <t>I15010600107</t>
  </si>
  <si>
    <t>CS1501140031</t>
  </si>
  <si>
    <t>I15011900071</t>
  </si>
  <si>
    <t>CS1501160003</t>
  </si>
  <si>
    <t>I15011600003</t>
  </si>
  <si>
    <t>CS1501150037</t>
  </si>
  <si>
    <t>I15011500037</t>
  </si>
  <si>
    <t>CS1501150049</t>
  </si>
  <si>
    <t>I15011500049</t>
  </si>
  <si>
    <t>CS1412160026</t>
  </si>
  <si>
    <t>I15010500041</t>
  </si>
  <si>
    <t>CS1501190004</t>
  </si>
  <si>
    <t>I15011900002</t>
  </si>
  <si>
    <t>PC1207090011</t>
  </si>
  <si>
    <t>HP Dual DC/DC Power Supply Converter Module for BL20p G3</t>
  </si>
  <si>
    <t>PC1207090010</t>
  </si>
  <si>
    <t>HP DC Filter M0dule for BL25p,BL20p G3</t>
  </si>
  <si>
    <t>PC1105240022</t>
  </si>
  <si>
    <t>Fan assembly - System cooling unit, attaches to chassis</t>
  </si>
  <si>
    <t>PC1412040001</t>
  </si>
  <si>
    <t>HP Intel Xeon processor-3.2GHz/1M/800MHz for BL20p G3</t>
  </si>
  <si>
    <t>CS1409050001</t>
  </si>
  <si>
    <t>I15012600044</t>
  </si>
  <si>
    <t>CS1501150148</t>
  </si>
  <si>
    <t>I15011500172</t>
  </si>
  <si>
    <t>CS1501260013</t>
  </si>
  <si>
    <t>I15012600067</t>
  </si>
  <si>
    <t>CS1501020016</t>
  </si>
  <si>
    <t>I15010200023</t>
  </si>
  <si>
    <t>CS1501150133</t>
  </si>
  <si>
    <t>I15011500157</t>
  </si>
  <si>
    <t>CS1405290018</t>
  </si>
  <si>
    <t>I15011900049</t>
  </si>
  <si>
    <t>SV1501210002</t>
  </si>
  <si>
    <t>I15012100058</t>
  </si>
  <si>
    <t>I15012300089</t>
  </si>
  <si>
    <t>CS1412040048</t>
  </si>
  <si>
    <t>I15012000084</t>
  </si>
  <si>
    <t>CS1501090017</t>
  </si>
  <si>
    <t>I15012600003</t>
  </si>
  <si>
    <t>CS1412290013</t>
  </si>
  <si>
    <t>I15010200016</t>
  </si>
  <si>
    <t>CS1501080021</t>
  </si>
  <si>
    <t>I15010800161</t>
  </si>
  <si>
    <t>CS1412290014</t>
  </si>
  <si>
    <t>I15010200017</t>
  </si>
  <si>
    <t>CS1412180010</t>
  </si>
  <si>
    <t>I15010800218</t>
  </si>
  <si>
    <t>MP1412170002</t>
  </si>
  <si>
    <t>I15012000124</t>
  </si>
  <si>
    <t>CS1412220019</t>
  </si>
  <si>
    <t>I15010700061</t>
  </si>
  <si>
    <t>CS1407100001</t>
  </si>
  <si>
    <t>I15011900035</t>
  </si>
  <si>
    <t>SV1501230001</t>
  </si>
  <si>
    <t>I15012600152</t>
  </si>
  <si>
    <t>CS1412150037</t>
  </si>
  <si>
    <t>I15012000075</t>
  </si>
  <si>
    <t>CS1408260018</t>
  </si>
  <si>
    <t>I15011900074</t>
  </si>
  <si>
    <t>CS1501150006</t>
  </si>
  <si>
    <t>I15011500006</t>
  </si>
  <si>
    <t>CS1501150122</t>
  </si>
  <si>
    <t>I15011500146</t>
  </si>
  <si>
    <t>CS1501150036</t>
  </si>
  <si>
    <t>I15011500036</t>
  </si>
  <si>
    <t>CS1501150110</t>
  </si>
  <si>
    <t>I15011500134</t>
  </si>
  <si>
    <t>CS1501150128</t>
  </si>
  <si>
    <t>I15011500152</t>
  </si>
  <si>
    <t>CS1501150050</t>
  </si>
  <si>
    <t>I15011500050</t>
  </si>
  <si>
    <t>CS1501150127</t>
  </si>
  <si>
    <t>I15011500151</t>
  </si>
  <si>
    <t>CS1412310019</t>
  </si>
  <si>
    <t>I15010200035</t>
  </si>
  <si>
    <t>CS1412300008</t>
  </si>
  <si>
    <t>I15010200024</t>
  </si>
  <si>
    <t>CS1401090019</t>
  </si>
  <si>
    <t>I15012300046</t>
  </si>
  <si>
    <t>CS1412260009</t>
  </si>
  <si>
    <t>I15010500054</t>
  </si>
  <si>
    <t>CS1412300017</t>
  </si>
  <si>
    <t>I15010200028</t>
  </si>
  <si>
    <t>CS1412140002</t>
  </si>
  <si>
    <t>I15011900070</t>
  </si>
  <si>
    <t>SV1501260005</t>
  </si>
  <si>
    <t>I15012600147</t>
  </si>
  <si>
    <t>CS1409170025</t>
  </si>
  <si>
    <t>I15011900053</t>
  </si>
  <si>
    <t>Item: PC03XX050CQ / GB8521APPY / Proliant ML570R</t>
  </si>
  <si>
    <t>Item: PC03XX050CQ / GB8521APR2 / Proliant ML570R</t>
  </si>
  <si>
    <t>Item: PC03XX050CQ / GB8521APR4 / Proliant ML570R</t>
  </si>
  <si>
    <t>PC1402280011</t>
  </si>
  <si>
    <t>Item: PC1402280011 / CZC05170DC1 / HP ULTRIUM 460 3U RACK</t>
  </si>
  <si>
    <t>CS1501060037</t>
  </si>
  <si>
    <t>I15010700013</t>
  </si>
  <si>
    <t>CS1412290004</t>
  </si>
  <si>
    <t>I15011200203</t>
  </si>
  <si>
    <t>CS1501240016</t>
  </si>
  <si>
    <t>I15012400014</t>
  </si>
  <si>
    <t>Item: PC03UA008HP / SGH82100VC / HP ProLiant BL460c</t>
  </si>
  <si>
    <t>Item: PC03UA008HP / SGH82100VE / HP ProLiant BL460c</t>
  </si>
  <si>
    <t>Item: PC03UA008HP / SGH82100VM / HP ProLiant BL460c</t>
  </si>
  <si>
    <t>I00239</t>
  </si>
  <si>
    <t>INDOFLUID SYSTEM TECHNOLOGIES PTE LTD</t>
  </si>
  <si>
    <t>SQ1412110035</t>
  </si>
  <si>
    <t>I15012000081</t>
  </si>
  <si>
    <t>CS1501060024</t>
  </si>
  <si>
    <t>I15010600115</t>
  </si>
  <si>
    <t>CS1501120027</t>
  </si>
  <si>
    <t>I15012200063</t>
  </si>
  <si>
    <t>PC1306260006</t>
  </si>
  <si>
    <t>HP 16GB,PC3-12800R-11,Dual-Rank Dual In-Line Memory Module</t>
  </si>
  <si>
    <t>SV1412230003</t>
  </si>
  <si>
    <t>I15010500023</t>
  </si>
  <si>
    <t>CS1412040074</t>
  </si>
  <si>
    <t>I15012200034</t>
  </si>
  <si>
    <t>SPPGHU008CQ</t>
  </si>
  <si>
    <t>HP 9.1GB U3 10K SCSI HDD</t>
  </si>
  <si>
    <t>CS1412020019</t>
  </si>
  <si>
    <t>I15011200037</t>
  </si>
  <si>
    <t>CS1411040016</t>
  </si>
  <si>
    <t>I15012100035</t>
  </si>
  <si>
    <t>CS1501230007</t>
  </si>
  <si>
    <t>I15012300039</t>
  </si>
  <si>
    <t>CS1501070019</t>
  </si>
  <si>
    <t>I15010700100</t>
  </si>
  <si>
    <t>CS1407100002</t>
  </si>
  <si>
    <t>I15011900033</t>
  </si>
  <si>
    <t>CS1501150048</t>
  </si>
  <si>
    <t>I15011500048</t>
  </si>
  <si>
    <t>CS1501160035</t>
  </si>
  <si>
    <t>I15012300034</t>
  </si>
  <si>
    <t>CS1501150039</t>
  </si>
  <si>
    <t>I15011500039</t>
  </si>
  <si>
    <t>CS1501150042</t>
  </si>
  <si>
    <t>I15011500042</t>
  </si>
  <si>
    <t>CS1501150005</t>
  </si>
  <si>
    <t>I15011500005</t>
  </si>
  <si>
    <t>SV1501260002</t>
  </si>
  <si>
    <t>I15012600150</t>
  </si>
  <si>
    <t>CS1501160026</t>
  </si>
  <si>
    <t>I15012300064</t>
  </si>
  <si>
    <t>CS1501200018</t>
  </si>
  <si>
    <t>I15012000051</t>
  </si>
  <si>
    <t>Item: PC1112010043 / TWT8090019 / BL680c G5</t>
  </si>
  <si>
    <t>Item: PC03XX417HP / TWT711000K / BL685c G1</t>
  </si>
  <si>
    <t>SPPGBC009HP</t>
  </si>
  <si>
    <t>Item: SPPGBC009HP / SGM0607675 / MSA1000 FC</t>
  </si>
  <si>
    <t>Item: SPPGBC009HP / SGM05525H5 / MSA1000</t>
  </si>
  <si>
    <t>Item: PC03XX373HP / SGH828YHRW / BL460c G1</t>
  </si>
  <si>
    <t>Item: PC03XX373HP / SGH828YHRT / BL460c G1</t>
  </si>
  <si>
    <t>CS1501060006</t>
  </si>
  <si>
    <t>I15010800033</t>
  </si>
  <si>
    <t>CS1412310029</t>
  </si>
  <si>
    <t>I15010500046</t>
  </si>
  <si>
    <t>CS1501150102</t>
  </si>
  <si>
    <t>I15012100015</t>
  </si>
  <si>
    <t>CS1501270027</t>
  </si>
  <si>
    <t>I15012700065</t>
  </si>
  <si>
    <t>N00213</t>
  </si>
  <si>
    <t>NXGEN COMMUNICATIONS PTE LIMITED</t>
  </si>
  <si>
    <t>CS1501150095</t>
  </si>
  <si>
    <t>I15011500115</t>
  </si>
  <si>
    <t>CS1501200035</t>
  </si>
  <si>
    <t>I15012100009</t>
  </si>
  <si>
    <t>Item: PC03XX201HP / SGH601XJW7 / HP PROLIANT DL380 G4</t>
  </si>
  <si>
    <t>CS1408270005</t>
  </si>
  <si>
    <t>I15011900075</t>
  </si>
  <si>
    <t>CS1501130003</t>
  </si>
  <si>
    <t>I15011300025</t>
  </si>
  <si>
    <t>I00207</t>
  </si>
  <si>
    <t>INFIELD ASSET MANAGEMENT PTE LTD</t>
  </si>
  <si>
    <t>SV1501070001</t>
  </si>
  <si>
    <t>I15012600143</t>
  </si>
  <si>
    <t>CS1501030006</t>
  </si>
  <si>
    <t>I15010800245</t>
  </si>
  <si>
    <t>CS1501240015</t>
  </si>
  <si>
    <t>I15012400013</t>
  </si>
  <si>
    <t>CS1412310006</t>
  </si>
  <si>
    <t>I15011200211</t>
  </si>
  <si>
    <t>CS1501120024</t>
  </si>
  <si>
    <t>I15011300020</t>
  </si>
  <si>
    <t>CS1409110010</t>
  </si>
  <si>
    <t>I15012300066</t>
  </si>
  <si>
    <t>CS1501090023</t>
  </si>
  <si>
    <t>I15010900148</t>
  </si>
  <si>
    <t>CS1501050010</t>
  </si>
  <si>
    <t>I15010900107</t>
  </si>
  <si>
    <t>CS1501160011</t>
  </si>
  <si>
    <t>I15011600034</t>
  </si>
  <si>
    <t>CS1410200006</t>
  </si>
  <si>
    <t>I15012600057</t>
  </si>
  <si>
    <t>SV1410310001</t>
  </si>
  <si>
    <t>I15012700056</t>
  </si>
  <si>
    <t>CS1501260020</t>
  </si>
  <si>
    <t>I15012600091</t>
  </si>
  <si>
    <t>MP1304220001_2</t>
  </si>
  <si>
    <t>I15012100067</t>
  </si>
  <si>
    <t>CS1501150083</t>
  </si>
  <si>
    <t>I15012000004</t>
  </si>
  <si>
    <t>CS1501050020</t>
  </si>
  <si>
    <t>I15010800216</t>
  </si>
  <si>
    <t>CS1501130021</t>
  </si>
  <si>
    <t>I15011300089</t>
  </si>
  <si>
    <t>CS1501050006</t>
  </si>
  <si>
    <t>I15011300065</t>
  </si>
  <si>
    <t>CS1501220018</t>
  </si>
  <si>
    <t>I15012200050</t>
  </si>
  <si>
    <t>CS1501030008</t>
  </si>
  <si>
    <t>I15011200012</t>
  </si>
  <si>
    <t>I15010600072</t>
  </si>
  <si>
    <t>SQ1412260017</t>
  </si>
  <si>
    <t>I15012000095</t>
  </si>
  <si>
    <t>J00075</t>
  </si>
  <si>
    <t>JARDINE ONESOLUTION (2001) SDN BHD</t>
  </si>
  <si>
    <t>SW1204240001_3</t>
  </si>
  <si>
    <t>I15011500125</t>
  </si>
  <si>
    <t>Item: OT99YY888OT / SMAJ00075 / SOFTWARE SERVICE CODE</t>
  </si>
  <si>
    <t>CS1501220037</t>
  </si>
  <si>
    <t>I15012700070</t>
  </si>
  <si>
    <t>Item: PC03XX419HP / H2DSMFW71V / HP PROLIANT DL580</t>
  </si>
  <si>
    <t>Item: PC03XX201HP / SGH611X0L5 / HP PROLIANT DL380 G4</t>
  </si>
  <si>
    <t>Item: PC03XX201HP / 60610001140 / HP PROLIANT DL380 G4</t>
  </si>
  <si>
    <t>Item: PC03XX201HP / SGH530X0KP / HP PROLIANT DL380 G4</t>
  </si>
  <si>
    <t>PC1408180003</t>
  </si>
  <si>
    <t>Item: PC1408180003 / SGH109XW9H / BL7000</t>
  </si>
  <si>
    <t>Item: PC1408180004 / SGH109X0KF / BL685C G7</t>
  </si>
  <si>
    <t>Item: PC1408180004 / SGH109X0K9 / BL685C G7</t>
  </si>
  <si>
    <t>CS1412290035</t>
  </si>
  <si>
    <t>I15010500055</t>
  </si>
  <si>
    <t>PC1311110006</t>
  </si>
  <si>
    <t>HP DL385G1 SYSTEM BOARD</t>
  </si>
  <si>
    <t>CS1501150130</t>
  </si>
  <si>
    <t>I15011500154</t>
  </si>
  <si>
    <t>CS1501150002</t>
  </si>
  <si>
    <t>I15011500002</t>
  </si>
  <si>
    <t>CS1501150004</t>
  </si>
  <si>
    <t>I15011500004</t>
  </si>
  <si>
    <t>CS1501150026</t>
  </si>
  <si>
    <t>I15011500026</t>
  </si>
  <si>
    <t>CS1501150056</t>
  </si>
  <si>
    <t>I15011500056</t>
  </si>
  <si>
    <t>CS1501150118</t>
  </si>
  <si>
    <t>I15011500142</t>
  </si>
  <si>
    <t>CS1501150143</t>
  </si>
  <si>
    <t>I15011500167</t>
  </si>
  <si>
    <t>CS1412300006</t>
  </si>
  <si>
    <t>I15010900149</t>
  </si>
  <si>
    <t>CS1501150116</t>
  </si>
  <si>
    <t>I15011500140</t>
  </si>
  <si>
    <t>CS1501100006</t>
  </si>
  <si>
    <t>I15011000003</t>
  </si>
  <si>
    <t>CS1501170012</t>
  </si>
  <si>
    <t>I15011700009</t>
  </si>
  <si>
    <t>CS1501190021</t>
  </si>
  <si>
    <t>I15011900058</t>
  </si>
  <si>
    <t>CS1412290019</t>
  </si>
  <si>
    <t>I15011900081</t>
  </si>
  <si>
    <t>CS1412310025</t>
  </si>
  <si>
    <t>I15011200223</t>
  </si>
  <si>
    <t>CS1501100010</t>
  </si>
  <si>
    <t>I15011000006</t>
  </si>
  <si>
    <t>CS1501240006</t>
  </si>
  <si>
    <t>I15012400004</t>
  </si>
  <si>
    <t>CS1412300027</t>
  </si>
  <si>
    <t>I15010700066</t>
  </si>
  <si>
    <t>ZST025</t>
  </si>
  <si>
    <t>CS1501260005</t>
  </si>
  <si>
    <t>I15012600016</t>
  </si>
  <si>
    <t>SV1412290001</t>
  </si>
  <si>
    <t>I15010500018</t>
  </si>
  <si>
    <t>CS1501080041</t>
  </si>
  <si>
    <t>I15011200014</t>
  </si>
  <si>
    <t>CS1501170006</t>
  </si>
  <si>
    <t>I15012000132</t>
  </si>
  <si>
    <t>Item: PC03XX373HP / SGH828YHRR / BL460c G1</t>
  </si>
  <si>
    <t>Item: PC03XX373HP / SGH828YHRN / BL460c G1</t>
  </si>
  <si>
    <t>Item: PC03XX373HP / SGH828YHRL / BL460c G1</t>
  </si>
  <si>
    <t>Item: PC03XX373HP / SGH828YHRJ / BL460c G1</t>
  </si>
  <si>
    <t>Item: PC03XX381HP / SGH846XD3C / BL480c G1</t>
  </si>
  <si>
    <t>CS1410200007</t>
  </si>
  <si>
    <t>I15012600060</t>
  </si>
  <si>
    <t>CS1501120001</t>
  </si>
  <si>
    <t>I15011200075</t>
  </si>
  <si>
    <t>CS1412290010</t>
  </si>
  <si>
    <t>I15010700042</t>
  </si>
  <si>
    <t>N07111</t>
  </si>
  <si>
    <t>NATIONAL ENVIRONMENT AGENCY METEOROLOGICAL SERVICES DIV</t>
  </si>
  <si>
    <t>CS1411140013</t>
  </si>
  <si>
    <t>I15010800232</t>
  </si>
  <si>
    <t>MP2904110001_3</t>
  </si>
  <si>
    <t>I15012100065</t>
  </si>
  <si>
    <t>CS1501210014</t>
  </si>
  <si>
    <t>I15012700066</t>
  </si>
  <si>
    <t>I15012000026</t>
  </si>
  <si>
    <t>CS1412220020</t>
  </si>
  <si>
    <t>I15012300076</t>
  </si>
  <si>
    <t>CS1408040008</t>
  </si>
  <si>
    <t>I15011900100</t>
  </si>
  <si>
    <t>CS1411190006</t>
  </si>
  <si>
    <t>I15012300065</t>
  </si>
  <si>
    <t>Item: PC1209180012 / 99D7152 / IBM x3650</t>
  </si>
  <si>
    <t>Item: PC13CA050IB / 99B1845 / IBM x3950</t>
  </si>
  <si>
    <t>Item: PC13CA050IB / 99A1916 / IBM x3950</t>
  </si>
  <si>
    <t>Item: PC1209180012 / 99A7007 / IBM x3650</t>
  </si>
  <si>
    <t>Item: PC1108260008 / 99B7460 / IBM X3850 M2</t>
  </si>
  <si>
    <t>Item: PC1305140009 / 0639AM1220 / SunFire X4100</t>
  </si>
  <si>
    <t>Item: PC1210020025 / 99PB746 / IBM x3850</t>
  </si>
  <si>
    <t>Item: PC1209180012 / 99FC878 / IBM x3650</t>
  </si>
  <si>
    <t>Item: PC1209180012 / 99FC877 / IBM x3650</t>
  </si>
  <si>
    <t>CS1407220021</t>
  </si>
  <si>
    <t>I15011900061</t>
  </si>
  <si>
    <t>CS1501130010</t>
  </si>
  <si>
    <t>I15011600019</t>
  </si>
  <si>
    <t>CS1408220030</t>
  </si>
  <si>
    <t>I15011900024</t>
  </si>
  <si>
    <t>CS1408150037</t>
  </si>
  <si>
    <t>I15011900055</t>
  </si>
  <si>
    <t>SQ1501090021</t>
  </si>
  <si>
    <t>I15012600151</t>
  </si>
  <si>
    <t>CS1501260036</t>
  </si>
  <si>
    <t>I15012700057</t>
  </si>
  <si>
    <t>CS1501020025</t>
  </si>
  <si>
    <t>I15010500048</t>
  </si>
  <si>
    <t>CS1501150070</t>
  </si>
  <si>
    <t>I15011600017</t>
  </si>
  <si>
    <t>CS1501220038</t>
  </si>
  <si>
    <t>I15012300001</t>
  </si>
  <si>
    <t>CS1501240011</t>
  </si>
  <si>
    <t>I15012400009</t>
  </si>
  <si>
    <t>I15012700043</t>
  </si>
  <si>
    <t>S07067</t>
  </si>
  <si>
    <t>SINGAPORE WORKFORCE DEVELOPMENTAGENCY</t>
  </si>
  <si>
    <t>CS1501140030</t>
  </si>
  <si>
    <t>I15012700018</t>
  </si>
  <si>
    <t>CS1410290020</t>
  </si>
  <si>
    <t>I15011200116</t>
  </si>
  <si>
    <t>CS1501140037</t>
  </si>
  <si>
    <t>I15012000060</t>
  </si>
  <si>
    <t>BM1306270001_1</t>
  </si>
  <si>
    <t>I15010600067</t>
  </si>
  <si>
    <t>Item: PC03YY133IB / 99P5697 / IBM X3650</t>
  </si>
  <si>
    <t>I15012200017</t>
  </si>
  <si>
    <t>CS1501240005</t>
  </si>
  <si>
    <t>I15012400003</t>
  </si>
  <si>
    <t>CS1501170008</t>
  </si>
  <si>
    <t>I15011700007</t>
  </si>
  <si>
    <t>I15012700042</t>
  </si>
  <si>
    <t>CS1501210038</t>
  </si>
  <si>
    <t>I15012100068</t>
  </si>
  <si>
    <t>CS1501030003</t>
  </si>
  <si>
    <t>I15010300003</t>
  </si>
  <si>
    <t>CS1501090011</t>
  </si>
  <si>
    <t>I15010900028</t>
  </si>
  <si>
    <t>CS1501100021</t>
  </si>
  <si>
    <t>I15011000012</t>
  </si>
  <si>
    <t>CS1501120036</t>
  </si>
  <si>
    <t>I15011200228</t>
  </si>
  <si>
    <t>CS1501030001</t>
  </si>
  <si>
    <t>I15010300001</t>
  </si>
  <si>
    <t>Item: SP03NN004CQ / CN7625028M / HP DL360 G4 3.0GHz 1MB Server</t>
  </si>
  <si>
    <t>PC1309020003</t>
  </si>
  <si>
    <t>Item: PC1309020003 / SGH119XYH1 / HP PROLIANT DL320 G6</t>
  </si>
  <si>
    <t>Item: PC1309020003 / SGH112X7SE / HP PROLIANT DL320 G6</t>
  </si>
  <si>
    <t>SP03NX007CQ</t>
  </si>
  <si>
    <t>Item: SP03NX007CQ / SGH512X0MX / HP DL380 G4 X3.6GHZ/2MB-HPM/</t>
  </si>
  <si>
    <t>CS1501150053</t>
  </si>
  <si>
    <t>I15011500053</t>
  </si>
  <si>
    <t>CS1501150153</t>
  </si>
  <si>
    <t>I15011500177</t>
  </si>
  <si>
    <t>CS1501150142</t>
  </si>
  <si>
    <t>I15011500166</t>
  </si>
  <si>
    <t>CS1501150044</t>
  </si>
  <si>
    <t>I15011500044</t>
  </si>
  <si>
    <t>CS1412160028</t>
  </si>
  <si>
    <t>I15012000073</t>
  </si>
  <si>
    <t>CS1501150134</t>
  </si>
  <si>
    <t>I15011500158</t>
  </si>
  <si>
    <t>CS1501160001</t>
  </si>
  <si>
    <t>I15011600001</t>
  </si>
  <si>
    <t>CS1501150154</t>
  </si>
  <si>
    <t>I15011500178</t>
  </si>
  <si>
    <t>CS1501170001</t>
  </si>
  <si>
    <t>I15011700001</t>
  </si>
  <si>
    <t>CS1412310028</t>
  </si>
  <si>
    <t>I15011300049</t>
  </si>
  <si>
    <t>CS1501100001</t>
  </si>
  <si>
    <t>I15011000001</t>
  </si>
  <si>
    <t>CS1501210020</t>
  </si>
  <si>
    <t>I15012100040</t>
  </si>
  <si>
    <t>CS1501120007</t>
  </si>
  <si>
    <t>I15011200005</t>
  </si>
  <si>
    <t>H00067</t>
  </si>
  <si>
    <t>HOLIDAY TOURS AND TRAVEL PTE LTD</t>
  </si>
  <si>
    <t>BM1501090001</t>
  </si>
  <si>
    <t>I15011500119</t>
  </si>
  <si>
    <t>PC1104260004</t>
  </si>
  <si>
    <t>Item: PC1104260004 / 80745 / INFRA-MATRIX ENVIRONMENTAL MONITORING SYSTEM</t>
  </si>
  <si>
    <t>PC1501130019</t>
  </si>
  <si>
    <t>Item: PC1501130019 / 907-1212-002 / GENTEX SMOKE DETECTOR</t>
  </si>
  <si>
    <t>CS1501150079</t>
  </si>
  <si>
    <t>I15011500099</t>
  </si>
  <si>
    <t>I15011900109</t>
  </si>
  <si>
    <t>CS1501170002</t>
  </si>
  <si>
    <t>I15011700006</t>
  </si>
  <si>
    <t>CS1501120003</t>
  </si>
  <si>
    <t>I15011200001</t>
  </si>
  <si>
    <t>CS1501240014</t>
  </si>
  <si>
    <t>I15012400012</t>
  </si>
  <si>
    <t>CS1501260043</t>
  </si>
  <si>
    <t>I15012600155</t>
  </si>
  <si>
    <t>CS1501150106</t>
  </si>
  <si>
    <t>I15011500130</t>
  </si>
  <si>
    <t>CS1501100017</t>
  </si>
  <si>
    <t>I15011000010</t>
  </si>
  <si>
    <t>RP1501080003</t>
  </si>
  <si>
    <t>I15011200120</t>
  </si>
  <si>
    <t>A00470</t>
  </si>
  <si>
    <t>ANCELL ENTERPRISE PTE LTD</t>
  </si>
  <si>
    <t>CS1501230018</t>
  </si>
  <si>
    <t>I15012300057</t>
  </si>
  <si>
    <t>CS1405270016</t>
  </si>
  <si>
    <t>I15011900046</t>
  </si>
  <si>
    <t>L00160</t>
  </si>
  <si>
    <t>LSK ENGINEERING (S) PTE LTD</t>
  </si>
  <si>
    <t>CS1406060025</t>
  </si>
  <si>
    <t>I15010700063</t>
  </si>
  <si>
    <t>I15012000136</t>
  </si>
  <si>
    <t>K00085</t>
  </si>
  <si>
    <t>KCS CORPORATE SERVICES PTE LTD</t>
  </si>
  <si>
    <t>CS1408260023</t>
  </si>
  <si>
    <t>I15010500056</t>
  </si>
  <si>
    <t>PC1312230024</t>
  </si>
  <si>
    <t>HP System Board for BL460c G8</t>
  </si>
  <si>
    <t>CS1501150111</t>
  </si>
  <si>
    <t>I15011500135</t>
  </si>
  <si>
    <t>CS1412290022</t>
  </si>
  <si>
    <t>I15010200021</t>
  </si>
  <si>
    <t>CS1501080039</t>
  </si>
  <si>
    <t>I15011300056</t>
  </si>
  <si>
    <t>CS1410290024</t>
  </si>
  <si>
    <t>I15011200122</t>
  </si>
  <si>
    <t>CS1501070030</t>
  </si>
  <si>
    <t>I15011300064</t>
  </si>
  <si>
    <t>PC1205090003</t>
  </si>
  <si>
    <t>Acer 300W Power Supply for S670G,S490G</t>
  </si>
  <si>
    <t>CS1501150092</t>
  </si>
  <si>
    <t>I15011600055</t>
  </si>
  <si>
    <t>CS1501200032</t>
  </si>
  <si>
    <t>I15012000126</t>
  </si>
  <si>
    <t>CS1501120002</t>
  </si>
  <si>
    <t>I15011400008</t>
  </si>
  <si>
    <t>CS1501100004</t>
  </si>
  <si>
    <t>I15011000005</t>
  </si>
  <si>
    <t>CS1409300016</t>
  </si>
  <si>
    <t>I15012300077</t>
  </si>
  <si>
    <t>CS1407220013</t>
  </si>
  <si>
    <t>I15012600025</t>
  </si>
  <si>
    <t>CS1408180003</t>
  </si>
  <si>
    <t>I15012600055</t>
  </si>
  <si>
    <t>CS1501270033</t>
  </si>
  <si>
    <t>I15012700088</t>
  </si>
  <si>
    <t>PC1108190008</t>
  </si>
  <si>
    <t>Item: PC1108190008 / YL1520010730 / IBM LTO TAPE LIBRARY</t>
  </si>
  <si>
    <t>Item: PC1108190008 / YL1520010725 / IBM LTO TAPE LIBRARY</t>
  </si>
  <si>
    <t>PC1307290011</t>
  </si>
  <si>
    <t>Item: PC1307290011 / YL107819601J / 2-PORT 10/100/1000 BASE TX ETHERNET</t>
  </si>
  <si>
    <t>PC1307290010</t>
  </si>
  <si>
    <t>Item: PC1307290010 / 109228M / IBM RACK-MOUNTED 17" FLAT PANEL CONSOLE</t>
  </si>
  <si>
    <t>NH04XX130IB</t>
  </si>
  <si>
    <t>Item: NH04XX130IB / 06FA28B / HMC</t>
  </si>
  <si>
    <t>M00083</t>
  </si>
  <si>
    <t>MINISTRY OF MANPOWERORGANISATION MGMT DEPT</t>
  </si>
  <si>
    <t>CS1412290025</t>
  </si>
  <si>
    <t>I15010500052</t>
  </si>
  <si>
    <t>CS1501050021</t>
  </si>
  <si>
    <t>I15010500058</t>
  </si>
  <si>
    <t>CS1412150007</t>
  </si>
  <si>
    <t>I15012000129</t>
  </si>
  <si>
    <t>W00141</t>
  </si>
  <si>
    <t>WD MEDIA (SINGAPORE) PTE LTD</t>
  </si>
  <si>
    <t>CS1404010011</t>
  </si>
  <si>
    <t>I15010700080</t>
  </si>
  <si>
    <t>PC03XX261HP</t>
  </si>
  <si>
    <t>Item: PC03XX261HP / SGH650YP9H / HP PROLIANT ML 110</t>
  </si>
  <si>
    <t>PC03BA311HP</t>
  </si>
  <si>
    <t>Item: PC03BA311HP / SGH030XEML / 507168-B21 HP DL180 G6 CTO</t>
  </si>
  <si>
    <t>RP1501160003</t>
  </si>
  <si>
    <t>I15012000045</t>
  </si>
  <si>
    <t>RP1501020001</t>
  </si>
  <si>
    <t>I15010500065</t>
  </si>
  <si>
    <t>CS1501130023</t>
  </si>
  <si>
    <t>I15011300091</t>
  </si>
  <si>
    <t>CS1501130024</t>
  </si>
  <si>
    <t>I15011300092</t>
  </si>
  <si>
    <t>CS1501150089</t>
  </si>
  <si>
    <t>I15011900077</t>
  </si>
  <si>
    <t>I15011200215</t>
  </si>
  <si>
    <t>CS1501230001</t>
  </si>
  <si>
    <t>I15012700024</t>
  </si>
  <si>
    <t>MP1208290001_3</t>
  </si>
  <si>
    <t>I15012100062</t>
  </si>
  <si>
    <t>CS1501220002</t>
  </si>
  <si>
    <t>I15012700020</t>
  </si>
  <si>
    <t>PC1201130001</t>
  </si>
  <si>
    <t>Hot Plug Fan for DL380G3</t>
  </si>
  <si>
    <t>CS1501080012</t>
  </si>
  <si>
    <t>I15010800109</t>
  </si>
  <si>
    <t>HW1201250002_4</t>
  </si>
  <si>
    <t>I15012000119</t>
  </si>
  <si>
    <t>Item: PC03XX320IB / 99E9531 / IBM X3650</t>
  </si>
  <si>
    <t>PC1301020016</t>
  </si>
  <si>
    <t>HP Brocade 4/24 SAN Switch Power Pack (Option #: AE371A)</t>
  </si>
  <si>
    <t>CS1501160017</t>
  </si>
  <si>
    <t>I15011600044</t>
  </si>
  <si>
    <t>CS1412080001</t>
  </si>
  <si>
    <t>I15010800236</t>
  </si>
  <si>
    <t>I15012700051</t>
  </si>
  <si>
    <t>CS1501120021</t>
  </si>
  <si>
    <t>I15011200060</t>
  </si>
  <si>
    <t>CS1412290018</t>
  </si>
  <si>
    <t>I15010200019</t>
  </si>
  <si>
    <t>CS1412300016</t>
  </si>
  <si>
    <t>I15010200027</t>
  </si>
  <si>
    <t>CS1406160016</t>
  </si>
  <si>
    <t>I15011900072</t>
  </si>
  <si>
    <t>S00303</t>
  </si>
  <si>
    <t>SINGAPORE POLICE FORCE HEADQUARTERS</t>
  </si>
  <si>
    <t>CS1501070003</t>
  </si>
  <si>
    <t>I15010700059</t>
  </si>
  <si>
    <t>CS1406260062</t>
  </si>
  <si>
    <t>I15010700101</t>
  </si>
  <si>
    <t>CS1501010006</t>
  </si>
  <si>
    <t>I15011600026</t>
  </si>
  <si>
    <t>CS1408170067</t>
  </si>
  <si>
    <t>I15012600009</t>
  </si>
  <si>
    <t>S00136</t>
  </si>
  <si>
    <t>SINGAPORE POOLS PTE LTD</t>
  </si>
  <si>
    <t>CS1405020021</t>
  </si>
  <si>
    <t>I15010700081</t>
  </si>
  <si>
    <t>SW BY PERIOD</t>
  </si>
  <si>
    <t>CS1501200011</t>
  </si>
  <si>
    <t>I15012000032</t>
  </si>
  <si>
    <t>RP1501160001</t>
  </si>
  <si>
    <t>I15012000041</t>
  </si>
  <si>
    <t>I15012700047</t>
  </si>
  <si>
    <t>CS1501070029</t>
  </si>
  <si>
    <t>I15011300055</t>
  </si>
  <si>
    <t>CS1501190042</t>
  </si>
  <si>
    <t>I15011900117</t>
  </si>
  <si>
    <t>CS1412290005</t>
  </si>
  <si>
    <t>I15011300067</t>
  </si>
  <si>
    <t>W00079</t>
  </si>
  <si>
    <t>WING TAI HOLDINGS LIMITED</t>
  </si>
  <si>
    <t>WT0215SW11_4</t>
  </si>
  <si>
    <t>I15011500120</t>
  </si>
  <si>
    <t>Item: OT99YY888OT / SMAW00079 / SOFTWARE SERVICE CODE</t>
  </si>
  <si>
    <t>C00216</t>
  </si>
  <si>
    <t>CPG CORPORATION PTE LTD</t>
  </si>
  <si>
    <t>CS1409210006</t>
  </si>
  <si>
    <t>I15012300069</t>
  </si>
  <si>
    <t>PC1402200002</t>
  </si>
  <si>
    <t>IBM HSS22 7870 BLADE SYSTEM BOARD</t>
  </si>
  <si>
    <t>CS1501140036</t>
  </si>
  <si>
    <t>I15011500081</t>
  </si>
  <si>
    <t>CS1501250006</t>
  </si>
  <si>
    <t>I15012500003</t>
  </si>
  <si>
    <t>CS1412040044</t>
  </si>
  <si>
    <t>I15010500033</t>
  </si>
  <si>
    <t>SQ1501120045</t>
  </si>
  <si>
    <t>I15012000066</t>
  </si>
  <si>
    <t>Item: OT99YY888OT / SMAPMH07001 / SOFTWARE SERVICE CODE</t>
  </si>
  <si>
    <t>Item: PC03XX398IB / 06F71D5 / IBM P550</t>
  </si>
  <si>
    <t>Item: PC03XX398IB / 06F71E5 / IBM P550</t>
  </si>
  <si>
    <t>CS1501020007</t>
  </si>
  <si>
    <t>I15010200010</t>
  </si>
  <si>
    <t>CS1501140022</t>
  </si>
  <si>
    <t>I15011400040</t>
  </si>
  <si>
    <t>O00062</t>
  </si>
  <si>
    <t>ORCHARD HOTEL SINGAPORE</t>
  </si>
  <si>
    <t>CS1412260016</t>
  </si>
  <si>
    <t>I15010500040</t>
  </si>
  <si>
    <t>CS1501130017</t>
  </si>
  <si>
    <t>I15011300082</t>
  </si>
  <si>
    <t>CS1501260032</t>
  </si>
  <si>
    <t>I15012600133</t>
  </si>
  <si>
    <t>CS1501050025</t>
  </si>
  <si>
    <t>I15010500082</t>
  </si>
  <si>
    <t>CS1501190009</t>
  </si>
  <si>
    <t>I15012600064</t>
  </si>
  <si>
    <t>CS1407300013</t>
  </si>
  <si>
    <t>I15012000107</t>
  </si>
  <si>
    <t>N07007</t>
  </si>
  <si>
    <t>CS1403270084</t>
  </si>
  <si>
    <t>I15012200021</t>
  </si>
  <si>
    <t>I15012700037</t>
  </si>
  <si>
    <t>M07050</t>
  </si>
  <si>
    <t>MINISTRY OF FINANCE - SINGAPORECUSTOM</t>
  </si>
  <si>
    <t>CS1408080033</t>
  </si>
  <si>
    <t>I15012300048</t>
  </si>
  <si>
    <t>CS1407210038</t>
  </si>
  <si>
    <t>I15011900066</t>
  </si>
  <si>
    <t>SQ1412220023</t>
  </si>
  <si>
    <t>I15010700124</t>
  </si>
  <si>
    <t>I15012600020</t>
  </si>
  <si>
    <t>CS1501090019</t>
  </si>
  <si>
    <t>I15010900137</t>
  </si>
  <si>
    <t>S00394</t>
  </si>
  <si>
    <t>SINGAPORE CIVIL DEFENCE FORCE</t>
  </si>
  <si>
    <t>BM1210290003</t>
  </si>
  <si>
    <t>I15010600036</t>
  </si>
  <si>
    <t>MWSSMA_BMA_SMA</t>
  </si>
  <si>
    <t>Item: OT99YY888OT / SMAS00394 / SOFTWARE SERVICE CODE</t>
  </si>
  <si>
    <t>CS1501060002</t>
  </si>
  <si>
    <t>I15010600001</t>
  </si>
  <si>
    <t>CS1412310026</t>
  </si>
  <si>
    <t>I15011300046</t>
  </si>
  <si>
    <t>CS1501140016</t>
  </si>
  <si>
    <t>I15011400033</t>
  </si>
  <si>
    <t>CS1501090029</t>
  </si>
  <si>
    <t>I15011300058</t>
  </si>
  <si>
    <t>CS1412300023</t>
  </si>
  <si>
    <t>I15010200034</t>
  </si>
  <si>
    <t>HW1411280001</t>
  </si>
  <si>
    <t>I15012200092</t>
  </si>
  <si>
    <t>Item: PC03XX320IB / 99X8239 / IBM X3650</t>
  </si>
  <si>
    <t>Item: PC1206150011 / 99X8237 / IBM SYSTEM X3650 M3</t>
  </si>
  <si>
    <t>Item: PC1206150011 / 99X8238 / IBM SYSTEM X3650 M3</t>
  </si>
  <si>
    <t>Item: PC1206150011 / 99X8236 / IBM SYSTEM X3650 M3</t>
  </si>
  <si>
    <t>CS1408040031</t>
  </si>
  <si>
    <t>I15012600010</t>
  </si>
  <si>
    <t>MP1501220001</t>
  </si>
  <si>
    <t>I15012600121</t>
  </si>
  <si>
    <t>CS1501050037</t>
  </si>
  <si>
    <t>I15010500176</t>
  </si>
  <si>
    <t>CS1406060007</t>
  </si>
  <si>
    <t>I15012000114</t>
  </si>
  <si>
    <t>CS1408210018</t>
  </si>
  <si>
    <t>I15012600063</t>
  </si>
  <si>
    <t>CS1412280002</t>
  </si>
  <si>
    <t>I15012000134</t>
  </si>
  <si>
    <t>ZST001</t>
  </si>
  <si>
    <t>CS1501260007</t>
  </si>
  <si>
    <t>I15012600018</t>
  </si>
  <si>
    <t>CS1501210030</t>
  </si>
  <si>
    <t>I15012700015</t>
  </si>
  <si>
    <t>CS1501200001</t>
  </si>
  <si>
    <t>I15012000054</t>
  </si>
  <si>
    <t>CS1501170003</t>
  </si>
  <si>
    <t>I15011700002</t>
  </si>
  <si>
    <t>CS1501240007</t>
  </si>
  <si>
    <t>I15012400005</t>
  </si>
  <si>
    <t>CS1501100015</t>
  </si>
  <si>
    <t>I15011000009</t>
  </si>
  <si>
    <t>CS1501040001</t>
  </si>
  <si>
    <t>I15011300053</t>
  </si>
  <si>
    <t>CS1501130026</t>
  </si>
  <si>
    <t>I15012000002</t>
  </si>
  <si>
    <t>CS1407110003</t>
  </si>
  <si>
    <t>I15012000112</t>
  </si>
  <si>
    <t>SQ1501020006</t>
  </si>
  <si>
    <t>I15012200056</t>
  </si>
  <si>
    <t>CS1501090025</t>
  </si>
  <si>
    <t>I15010900150</t>
  </si>
  <si>
    <t>RP1412220001</t>
  </si>
  <si>
    <t>I15010200004</t>
  </si>
  <si>
    <t>RP1501030003</t>
  </si>
  <si>
    <t>I15011200101</t>
  </si>
  <si>
    <t>RP1501060004</t>
  </si>
  <si>
    <t>I15011200110</t>
  </si>
  <si>
    <t>I15012700046</t>
  </si>
  <si>
    <t>RP1412230002</t>
  </si>
  <si>
    <t>I15010200005</t>
  </si>
  <si>
    <t>CS1501200012</t>
  </si>
  <si>
    <t>I15012000034</t>
  </si>
  <si>
    <t>CS1408120015</t>
  </si>
  <si>
    <t>I15012200089</t>
  </si>
  <si>
    <t>CS1501050024</t>
  </si>
  <si>
    <t>I15011200072</t>
  </si>
  <si>
    <t>CS1412220032</t>
  </si>
  <si>
    <t>I15010600057</t>
  </si>
  <si>
    <t>SV1411140001</t>
  </si>
  <si>
    <t>I15012200087</t>
  </si>
  <si>
    <t>SW1409260001</t>
  </si>
  <si>
    <t>I15012600031</t>
  </si>
  <si>
    <t>CS1501070005</t>
  </si>
  <si>
    <t>I15010700008</t>
  </si>
  <si>
    <t>CS1501150069</t>
  </si>
  <si>
    <t>I15011500091</t>
  </si>
  <si>
    <t>Item: PC1202290040 / 78P8844 / IBM TS3200 TAPE LIBRARY</t>
  </si>
  <si>
    <t>I07004</t>
  </si>
  <si>
    <t>ITE HEADQUARTERS</t>
  </si>
  <si>
    <t>CS1501200016</t>
  </si>
  <si>
    <t>I15012000043</t>
  </si>
  <si>
    <t>CS1501100005</t>
  </si>
  <si>
    <t>I15012100038</t>
  </si>
  <si>
    <t>CS1501070031</t>
  </si>
  <si>
    <t>I15010800052</t>
  </si>
  <si>
    <t>CS1501160023</t>
  </si>
  <si>
    <t>I15012200010</t>
  </si>
  <si>
    <t>ZST030</t>
  </si>
  <si>
    <t>CS1412300011</t>
  </si>
  <si>
    <t>I15010200026</t>
  </si>
  <si>
    <t>CS1501190027</t>
  </si>
  <si>
    <t>I15011900078</t>
  </si>
  <si>
    <t>SQ1412220020</t>
  </si>
  <si>
    <t>I15010700117</t>
  </si>
  <si>
    <t>MP1501230001</t>
  </si>
  <si>
    <t>I15012300070</t>
  </si>
  <si>
    <t>MP1501230004</t>
  </si>
  <si>
    <t>CS1501070024</t>
  </si>
  <si>
    <t>I15011200175</t>
  </si>
  <si>
    <t>SQ1501050027</t>
  </si>
  <si>
    <t>I15011300044</t>
  </si>
  <si>
    <t>Item: PC03XX466IB / 99A0809 / IBM XSERIES 3655</t>
  </si>
  <si>
    <t>Item: PC03XX384IB / 99C2892 / IBM x3550</t>
  </si>
  <si>
    <t>NH06CA001IB</t>
  </si>
  <si>
    <t>Item: NH06CA001IB / 2V3F574 / IBM UPS 7500XHV - RACK</t>
  </si>
  <si>
    <t>NH03XX208IB</t>
  </si>
  <si>
    <t>Item: NH03XX208IB / 23LA059 / IBM 8 PORTS SAN SWITCH</t>
  </si>
  <si>
    <t>PC1303190004</t>
  </si>
  <si>
    <t>Item: PC1303190004 / 23CH463 / IBM 154F TFT</t>
  </si>
  <si>
    <t>Item: PC03XX466IB / 99A0811 / IBM XSERIES 3655</t>
  </si>
  <si>
    <t>CS1501080042</t>
  </si>
  <si>
    <t>I15011300057</t>
  </si>
  <si>
    <t>CS1412310021</t>
  </si>
  <si>
    <t>I15011200218</t>
  </si>
  <si>
    <t>CS1501240008</t>
  </si>
  <si>
    <t>I15012400006</t>
  </si>
  <si>
    <t>CS1501240020</t>
  </si>
  <si>
    <t>I15012400015</t>
  </si>
  <si>
    <t>CS1501060036</t>
  </si>
  <si>
    <t>I15011300054</t>
  </si>
  <si>
    <t>CS1408260012</t>
  </si>
  <si>
    <t>I15012600050</t>
  </si>
  <si>
    <t>BM1307080002_1</t>
  </si>
  <si>
    <t>I15012600093</t>
  </si>
  <si>
    <t>Item: OT99YY888OT / SMAM00281 / SOFTWARE SERVICE CODE</t>
  </si>
  <si>
    <t>I15011900110</t>
  </si>
  <si>
    <t>RP1501080001</t>
  </si>
  <si>
    <t>I15011200115</t>
  </si>
  <si>
    <t>RP1501070002</t>
  </si>
  <si>
    <t>I15011200113</t>
  </si>
  <si>
    <t>ZSH133</t>
  </si>
  <si>
    <t>SQ1501200093</t>
  </si>
  <si>
    <t>I15012700026</t>
  </si>
  <si>
    <t>B00249</t>
  </si>
  <si>
    <t>BARING PRIVATE EQUITY ASIA PTE LTD</t>
  </si>
  <si>
    <t>SQ1412230030</t>
  </si>
  <si>
    <t>I15012700044</t>
  </si>
  <si>
    <t>MS1501260003</t>
  </si>
  <si>
    <t>I15012600134</t>
  </si>
  <si>
    <t>CS1501200030</t>
  </si>
  <si>
    <t>I15012000109</t>
  </si>
  <si>
    <t>CS1409120143</t>
  </si>
  <si>
    <t>I15012200088</t>
  </si>
  <si>
    <t>CS1411280048</t>
  </si>
  <si>
    <t>I15011900056</t>
  </si>
  <si>
    <t>K00095</t>
  </si>
  <si>
    <t>KIT SOLUTIONS</t>
  </si>
  <si>
    <t>CS1406250032</t>
  </si>
  <si>
    <t>I15011900101</t>
  </si>
  <si>
    <t>CS1412220005</t>
  </si>
  <si>
    <t>I15012600108</t>
  </si>
  <si>
    <t>CS1501220031</t>
  </si>
  <si>
    <t>I15012600109</t>
  </si>
  <si>
    <t>CS1412220036</t>
  </si>
  <si>
    <t>I15011400030</t>
  </si>
  <si>
    <t>I15011300038</t>
  </si>
  <si>
    <t>MP1301160001_4</t>
  </si>
  <si>
    <t>I15012700053</t>
  </si>
  <si>
    <t>CS1501190011</t>
  </si>
  <si>
    <t>I15011900038</t>
  </si>
  <si>
    <t>CS1501150072</t>
  </si>
  <si>
    <t>I15011500097</t>
  </si>
  <si>
    <t>I15011200214</t>
  </si>
  <si>
    <t>CS1501160031</t>
  </si>
  <si>
    <t>I15012600066</t>
  </si>
  <si>
    <t>I15011200205</t>
  </si>
  <si>
    <t>I00442</t>
  </si>
  <si>
    <t>INTERNATIONAL RUBBER STUDY GROUP</t>
  </si>
  <si>
    <t>CS1409150056</t>
  </si>
  <si>
    <t>I15012200086</t>
  </si>
  <si>
    <t>CS1412180007</t>
  </si>
  <si>
    <t>I15011900026</t>
  </si>
  <si>
    <t>CS1412040062</t>
  </si>
  <si>
    <t>I15011600037</t>
  </si>
  <si>
    <t>MS1501230005</t>
  </si>
  <si>
    <t>I15012600127</t>
  </si>
  <si>
    <t>CS1501060005</t>
  </si>
  <si>
    <t>I15010800209</t>
  </si>
  <si>
    <t>CS1412150001</t>
  </si>
  <si>
    <t>I15011900079</t>
  </si>
  <si>
    <t>CS1412300026</t>
  </si>
  <si>
    <t>I15010700064</t>
  </si>
  <si>
    <t>CS1501120004</t>
  </si>
  <si>
    <t>I15011200002</t>
  </si>
  <si>
    <t>CS1501170013</t>
  </si>
  <si>
    <t>I15011700010</t>
  </si>
  <si>
    <t>CS1501010004</t>
  </si>
  <si>
    <t>I15012000058</t>
  </si>
  <si>
    <t>CS1501260041</t>
  </si>
  <si>
    <t>I15012600154</t>
  </si>
  <si>
    <t>CS1501030004</t>
  </si>
  <si>
    <t>I15010300005</t>
  </si>
  <si>
    <t>CS1501210024</t>
  </si>
  <si>
    <t>I15012100045</t>
  </si>
  <si>
    <t>CS1501110003</t>
  </si>
  <si>
    <t>I15011100001</t>
  </si>
  <si>
    <t>CS1501190013</t>
  </si>
  <si>
    <t>I15012000055</t>
  </si>
  <si>
    <t>CS1501170005</t>
  </si>
  <si>
    <t>I15011700004</t>
  </si>
  <si>
    <t>CS1501010003</t>
  </si>
  <si>
    <t>I15011300052</t>
  </si>
  <si>
    <t>I15011200213</t>
  </si>
  <si>
    <t>RS1407250002_1</t>
  </si>
  <si>
    <t>I15012000012</t>
  </si>
  <si>
    <t>CS1501270025</t>
  </si>
  <si>
    <t>I15012700059</t>
  </si>
  <si>
    <t>CS1405150002</t>
  </si>
  <si>
    <t>I15012000103</t>
  </si>
  <si>
    <t>CS1411030015</t>
  </si>
  <si>
    <t>I15012000091</t>
  </si>
  <si>
    <t>CS1501270024</t>
  </si>
  <si>
    <t>I15012700058</t>
  </si>
  <si>
    <t>MS1501260001</t>
  </si>
  <si>
    <t>I15012700081</t>
  </si>
  <si>
    <t>I15012700045</t>
  </si>
  <si>
    <t>CS1501030007</t>
  </si>
  <si>
    <t>I15010300006</t>
  </si>
  <si>
    <t>CS1501030005</t>
  </si>
  <si>
    <t>I15010300004</t>
  </si>
  <si>
    <t>CS1501220017</t>
  </si>
  <si>
    <t>I15012200043</t>
  </si>
  <si>
    <t>CS1501120006</t>
  </si>
  <si>
    <t>I15011200004</t>
  </si>
  <si>
    <t>CS1501210039</t>
  </si>
  <si>
    <t>I15012100069</t>
  </si>
  <si>
    <t>CS1412310003</t>
  </si>
  <si>
    <t>I15011200210</t>
  </si>
  <si>
    <t>CS1501120005</t>
  </si>
  <si>
    <t>I15011200003</t>
  </si>
  <si>
    <t>CS1408070016</t>
  </si>
  <si>
    <t>I15011900023</t>
  </si>
  <si>
    <t>CS1410020004</t>
  </si>
  <si>
    <t>I15012200093</t>
  </si>
  <si>
    <t>CS1412300007</t>
  </si>
  <si>
    <t>I15011400014</t>
  </si>
  <si>
    <t>PC1412300039</t>
  </si>
  <si>
    <t>Cisco 1030 Wireless LAN Controller</t>
  </si>
  <si>
    <t>CS1412150025</t>
  </si>
  <si>
    <t>I15012300075</t>
  </si>
  <si>
    <t>CS1410310006</t>
  </si>
  <si>
    <t>I15011600031</t>
  </si>
  <si>
    <t>K00100</t>
  </si>
  <si>
    <t>KPMG SERVICES PTE LTD</t>
  </si>
  <si>
    <t>SQ1501060037</t>
  </si>
  <si>
    <t>I15012600116</t>
  </si>
  <si>
    <t>SQ1501120041</t>
  </si>
  <si>
    <t>I15012200074</t>
  </si>
  <si>
    <t>MS1501260005</t>
  </si>
  <si>
    <t>I15012700084</t>
  </si>
  <si>
    <t>CS1412050072</t>
  </si>
  <si>
    <t>I15011900073</t>
  </si>
  <si>
    <t>CS1501130001</t>
  </si>
  <si>
    <t>I15011300023</t>
  </si>
  <si>
    <t>CS1407030041</t>
  </si>
  <si>
    <t>I15011900039</t>
  </si>
  <si>
    <t>CS1501050014</t>
  </si>
  <si>
    <t>I15010500051</t>
  </si>
  <si>
    <t>I15011900015</t>
  </si>
  <si>
    <t>BM1405200001</t>
  </si>
  <si>
    <t>I15010600064</t>
  </si>
  <si>
    <t>Item: OT99YY888OT / SMAN00044 / SOFTWARE SERVICE CODE</t>
  </si>
  <si>
    <t>CS1408250021</t>
  </si>
  <si>
    <t>I15012200100</t>
  </si>
  <si>
    <t>CS1501150152</t>
  </si>
  <si>
    <t>I15011500176</t>
  </si>
  <si>
    <t>CS1501100003</t>
  </si>
  <si>
    <t>I15011000002</t>
  </si>
  <si>
    <t>CS1412300003</t>
  </si>
  <si>
    <t>I15010700060</t>
  </si>
  <si>
    <t>CS1501100008</t>
  </si>
  <si>
    <t>I15011300060</t>
  </si>
  <si>
    <t>CS1501240013</t>
  </si>
  <si>
    <t>I15012400011</t>
  </si>
  <si>
    <t>CS1501240012</t>
  </si>
  <si>
    <t>I15012400010</t>
  </si>
  <si>
    <t>CS1501220039</t>
  </si>
  <si>
    <t>I15012300002</t>
  </si>
  <si>
    <t>CS1408020003</t>
  </si>
  <si>
    <t>I15012600011</t>
  </si>
  <si>
    <t>CS1408280017</t>
  </si>
  <si>
    <t>I15011900051</t>
  </si>
  <si>
    <t>MP1501230003</t>
  </si>
  <si>
    <t>U07001</t>
  </si>
  <si>
    <t>URBAN REDEVELOPMENT AUTHORITYINFORMATION SYSTEMS SECTION</t>
  </si>
  <si>
    <t>CS1501150093</t>
  </si>
  <si>
    <t>I15011600052</t>
  </si>
  <si>
    <t>CS1412020031</t>
  </si>
  <si>
    <t>I15012200099</t>
  </si>
  <si>
    <t>CS1501130019</t>
  </si>
  <si>
    <t>I15012000056</t>
  </si>
  <si>
    <t>CS1406260025</t>
  </si>
  <si>
    <t>I15011900045</t>
  </si>
  <si>
    <t>I15011900016</t>
  </si>
  <si>
    <t>CS1501080029</t>
  </si>
  <si>
    <t>I15010800204</t>
  </si>
  <si>
    <t>M00595</t>
  </si>
  <si>
    <t>MDR LIMITED</t>
  </si>
  <si>
    <t>CS1501210016</t>
  </si>
  <si>
    <t>I15012200031</t>
  </si>
  <si>
    <t>SP08BT017OT</t>
  </si>
  <si>
    <t>Battery for IBM 5I Array Card</t>
  </si>
  <si>
    <t>CS1501200033</t>
  </si>
  <si>
    <t>I15012600021</t>
  </si>
  <si>
    <t>RS1501020001</t>
  </si>
  <si>
    <t>I15010900022</t>
  </si>
  <si>
    <t>MP1501260003</t>
  </si>
  <si>
    <t>I15012600139</t>
  </si>
  <si>
    <t>CS1412030062</t>
  </si>
  <si>
    <t>I15010700169</t>
  </si>
  <si>
    <t>CS1501060025</t>
  </si>
  <si>
    <t>I15010800247</t>
  </si>
  <si>
    <t>SPPGRS056CQ</t>
  </si>
  <si>
    <t>HP 2GB(2x1GB) ECC PC2100 DDR</t>
  </si>
  <si>
    <t>CS1412300002</t>
  </si>
  <si>
    <t>I15010800170</t>
  </si>
  <si>
    <t>F00182</t>
  </si>
  <si>
    <t>FIDESSA PTE. LIMITED</t>
  </si>
  <si>
    <t>SQ1409040027</t>
  </si>
  <si>
    <t>I15012200095</t>
  </si>
  <si>
    <t>H07003</t>
  </si>
  <si>
    <t>CS1406050077</t>
  </si>
  <si>
    <t>I15012200018</t>
  </si>
  <si>
    <t>CS1501230027</t>
  </si>
  <si>
    <t>I15012300071</t>
  </si>
  <si>
    <t>CS1501200010</t>
  </si>
  <si>
    <t>I15012000028</t>
  </si>
  <si>
    <t>CS1501270006</t>
  </si>
  <si>
    <t>I15012700012</t>
  </si>
  <si>
    <t>CS1405010006</t>
  </si>
  <si>
    <t>I15012000116</t>
  </si>
  <si>
    <t>CS1412220009</t>
  </si>
  <si>
    <t>I15011900004</t>
  </si>
  <si>
    <t>CS1412300018</t>
  </si>
  <si>
    <t>I15010200029</t>
  </si>
  <si>
    <t>CS1412160001</t>
  </si>
  <si>
    <t>I15011900031</t>
  </si>
  <si>
    <t>CS1411180009</t>
  </si>
  <si>
    <t>I15010500037</t>
  </si>
  <si>
    <t>remote_support</t>
  </si>
  <si>
    <t>Data Migration Services</t>
  </si>
  <si>
    <t>CS1412170013</t>
  </si>
  <si>
    <t>I15011900028</t>
  </si>
  <si>
    <t>B00292</t>
  </si>
  <si>
    <t>BROOKFIELD GLOBAL RELOCATION SERVICES PTE LTD</t>
  </si>
  <si>
    <t>CS1501040002</t>
  </si>
  <si>
    <t>I15010800196</t>
  </si>
  <si>
    <t>SQ1411280010</t>
  </si>
  <si>
    <t>I15012000078</t>
  </si>
  <si>
    <t>CS1501030002</t>
  </si>
  <si>
    <t>I15010300002</t>
  </si>
  <si>
    <t>CS1501170004</t>
  </si>
  <si>
    <t>I15011700003</t>
  </si>
  <si>
    <t>CS1501070018</t>
  </si>
  <si>
    <t>I15010700099</t>
  </si>
  <si>
    <t>CS1501110001</t>
  </si>
  <si>
    <t>I15011100002</t>
  </si>
  <si>
    <t>CS1412310024</t>
  </si>
  <si>
    <t>I15011200222</t>
  </si>
  <si>
    <t>CS1501010001</t>
  </si>
  <si>
    <t>I15011300051</t>
  </si>
  <si>
    <t>CS1412160024</t>
  </si>
  <si>
    <t>I15011900030</t>
  </si>
  <si>
    <t>ZSH014</t>
  </si>
  <si>
    <t>SQ1501080007</t>
  </si>
  <si>
    <t>I15011900113</t>
  </si>
  <si>
    <t>CS1501180004</t>
  </si>
  <si>
    <t>I15011800001</t>
  </si>
  <si>
    <t>CS1412100034</t>
  </si>
  <si>
    <t>I15010900084</t>
  </si>
  <si>
    <t>I15010600142</t>
  </si>
  <si>
    <t>CS1501190041</t>
  </si>
  <si>
    <t>I15011900116</t>
  </si>
  <si>
    <t>CS1501050039</t>
  </si>
  <si>
    <t>I15010500178</t>
  </si>
  <si>
    <t>I15010600092</t>
  </si>
  <si>
    <t>RP1501020002</t>
  </si>
  <si>
    <t>I15010500066</t>
  </si>
  <si>
    <t>RP1501090002</t>
  </si>
  <si>
    <t>I15011200131</t>
  </si>
  <si>
    <t>I15012000036</t>
  </si>
  <si>
    <t>CS1501230010</t>
  </si>
  <si>
    <t>I15012600086</t>
  </si>
  <si>
    <t>CS1412300020</t>
  </si>
  <si>
    <t>I15010200031</t>
  </si>
  <si>
    <t>ZST028</t>
  </si>
  <si>
    <t>CS1501200023</t>
  </si>
  <si>
    <t>I15012000076</t>
  </si>
  <si>
    <t>G00144</t>
  </si>
  <si>
    <t>GOODYEAR SINGAPORE TYRES</t>
  </si>
  <si>
    <t>CS1406160013</t>
  </si>
  <si>
    <t>I15012700019</t>
  </si>
  <si>
    <t>I15012700033</t>
  </si>
  <si>
    <t>SQ1410090018</t>
  </si>
  <si>
    <t>I15012200101</t>
  </si>
  <si>
    <t>CS1501230009</t>
  </si>
  <si>
    <t>I15012700099</t>
  </si>
  <si>
    <t>FQ1411030001</t>
  </si>
  <si>
    <t>I15011300080</t>
  </si>
  <si>
    <t>CS1501070016</t>
  </si>
  <si>
    <t>I15010700097</t>
  </si>
  <si>
    <t>I15011300039</t>
  </si>
  <si>
    <t>I15011900115</t>
  </si>
  <si>
    <t>CS1501260030</t>
  </si>
  <si>
    <t>I15012600125</t>
  </si>
  <si>
    <t>CS1407030040</t>
  </si>
  <si>
    <t>I15011900041</t>
  </si>
  <si>
    <t>SV1501080001</t>
  </si>
  <si>
    <t>I15011900104</t>
  </si>
  <si>
    <t>G00100</t>
  </si>
  <si>
    <t>GOODWOOD PARK HOTEL LIMITED</t>
  </si>
  <si>
    <t>HW1303070008</t>
  </si>
  <si>
    <t>I15010600054</t>
  </si>
  <si>
    <t>PC03BA289HP</t>
  </si>
  <si>
    <t>Item: PC03BA289HP / SGH9244039 / HP DL380G5 CTO - 84754438</t>
  </si>
  <si>
    <t>Item: PC03BA289HP / SGH9244037 / HP DL380G5 CTO - 84754438</t>
  </si>
  <si>
    <t>J00111</t>
  </si>
  <si>
    <t>JARDINE LLOYD THOMPSON PCS PTE LTD</t>
  </si>
  <si>
    <t>SQ1405070046</t>
  </si>
  <si>
    <t>I15012700060</t>
  </si>
  <si>
    <t>ZSH099</t>
  </si>
  <si>
    <t>CS1501140033</t>
  </si>
  <si>
    <t>I15011400050</t>
  </si>
  <si>
    <t>CS1501220014</t>
  </si>
  <si>
    <t>I15012200029</t>
  </si>
  <si>
    <t>RP1501130001</t>
  </si>
  <si>
    <t>I15011400015</t>
  </si>
  <si>
    <t>RP1501080002</t>
  </si>
  <si>
    <t>I15011200118</t>
  </si>
  <si>
    <t>PC1302080030</t>
  </si>
  <si>
    <t>Item: PC1302080030 / 1035AMR003 / SUN FIRE SERVER X4540</t>
  </si>
  <si>
    <t>Item: PC03XX245HP / CZC64638VX / HP PROLIANT DL380 G5</t>
  </si>
  <si>
    <t>Item: PC03XX436HP / CZC6511VF6 / HP PROLIANT DL380 G5</t>
  </si>
  <si>
    <t>CS1501150101</t>
  </si>
  <si>
    <t>I15011500118</t>
  </si>
  <si>
    <t>MS1501260004</t>
  </si>
  <si>
    <t>I15012600135</t>
  </si>
  <si>
    <t>SV1501210003</t>
  </si>
  <si>
    <t>I15012100059</t>
  </si>
  <si>
    <t>BM1501270001</t>
  </si>
  <si>
    <t>I15012700030</t>
  </si>
  <si>
    <t>CS1501190023</t>
  </si>
  <si>
    <t>I15011900069</t>
  </si>
  <si>
    <t>CS1501200028</t>
  </si>
  <si>
    <t>I15012000106</t>
  </si>
  <si>
    <t>CS1407150053</t>
  </si>
  <si>
    <t>I15012000110</t>
  </si>
  <si>
    <t>J07002</t>
  </si>
  <si>
    <t>CS1409260027</t>
  </si>
  <si>
    <t>I15011900099</t>
  </si>
  <si>
    <t>C00371</t>
  </si>
  <si>
    <t>CIMB BANK BERHAD</t>
  </si>
  <si>
    <t>SQ1311290035</t>
  </si>
  <si>
    <t>I15012700022</t>
  </si>
  <si>
    <t>PSN_CVS</t>
  </si>
  <si>
    <t>Consolidation &amp; Virtualization Services</t>
  </si>
  <si>
    <t>I15012600140</t>
  </si>
  <si>
    <t>SQ1501060018</t>
  </si>
  <si>
    <t>I15012200054</t>
  </si>
  <si>
    <t>N00131</t>
  </si>
  <si>
    <t>LOGICALIS SINGAPORE PTE LTD</t>
  </si>
  <si>
    <t>CS1412230012</t>
  </si>
  <si>
    <t>I15012600058</t>
  </si>
  <si>
    <t>PC1411120004</t>
  </si>
  <si>
    <t>IBM 530-Watts 100-240V Power Supply for DS3400 Storage Array</t>
  </si>
  <si>
    <t>CS1501230005</t>
  </si>
  <si>
    <t>I15012700023</t>
  </si>
  <si>
    <t>CS1410240007</t>
  </si>
  <si>
    <t>I15010500151</t>
  </si>
  <si>
    <t>Item: PC03BA289HP / SGH9244031 / HP DL380G5 CTO - 84754438</t>
  </si>
  <si>
    <t>PC13BB007HP</t>
  </si>
  <si>
    <t>Item: PC13BB007HP / CN7924A2LB / HP DL360G5 QUAD-CORE INTEL</t>
  </si>
  <si>
    <t>Item: PC13BB007HP / CN7924A2LA / HP DL360G5 QUAD-CORE INTEL</t>
  </si>
  <si>
    <t>CS1412090001</t>
  </si>
  <si>
    <t>I15010500050</t>
  </si>
  <si>
    <t>SW1501080001</t>
  </si>
  <si>
    <t>I15010900020</t>
  </si>
  <si>
    <t>MP1501260004</t>
  </si>
  <si>
    <t>CS1412180021</t>
  </si>
  <si>
    <t>I15010800222</t>
  </si>
  <si>
    <t>RS1501080003</t>
  </si>
  <si>
    <t>I15010900021</t>
  </si>
  <si>
    <t>CS1501080004</t>
  </si>
  <si>
    <t>I15012300080</t>
  </si>
  <si>
    <t>CS1501090022</t>
  </si>
  <si>
    <t>I15010900147</t>
  </si>
  <si>
    <t>CS1501080003</t>
  </si>
  <si>
    <t>I15010800072</t>
  </si>
  <si>
    <t>CS1501220021</t>
  </si>
  <si>
    <t>I15012200066</t>
  </si>
  <si>
    <t>MP1210030001_5</t>
  </si>
  <si>
    <t>I15010900024</t>
  </si>
  <si>
    <t>CS1501240021</t>
  </si>
  <si>
    <t>I15012400016</t>
  </si>
  <si>
    <t>CS1410080029</t>
  </si>
  <si>
    <t>I15012600038</t>
  </si>
  <si>
    <t>CS1410140009</t>
  </si>
  <si>
    <t>I15012600041</t>
  </si>
  <si>
    <t>CS1412230001</t>
  </si>
  <si>
    <t>I15011900003</t>
  </si>
  <si>
    <t>CS1411180023</t>
  </si>
  <si>
    <t>I15011600033</t>
  </si>
  <si>
    <t>I15010600076</t>
  </si>
  <si>
    <t>CS1410290002</t>
  </si>
  <si>
    <t>I15011600030</t>
  </si>
  <si>
    <t>C00004</t>
  </si>
  <si>
    <t>CASH SALES</t>
  </si>
  <si>
    <t>CS1409160002</t>
  </si>
  <si>
    <t>I15011900097</t>
  </si>
  <si>
    <t>CS1501120033</t>
  </si>
  <si>
    <t>I15011600020</t>
  </si>
  <si>
    <t>Phone_Support</t>
  </si>
  <si>
    <t>CS1412010023</t>
  </si>
  <si>
    <t>I15012600013</t>
  </si>
  <si>
    <t>CS1412290030</t>
  </si>
  <si>
    <t>I15010500091</t>
  </si>
  <si>
    <t>SQ1408190058</t>
  </si>
  <si>
    <t>I15012200083</t>
  </si>
  <si>
    <t>SQ1402270017</t>
  </si>
  <si>
    <t>I15012700025</t>
  </si>
  <si>
    <t>MP1501230005</t>
  </si>
  <si>
    <t>MP1501230006</t>
  </si>
  <si>
    <t>CS1501020017</t>
  </si>
  <si>
    <t>I15010500029</t>
  </si>
  <si>
    <t>CS1412230019</t>
  </si>
  <si>
    <t>I15010700043</t>
  </si>
  <si>
    <t>SQ1501050030</t>
  </si>
  <si>
    <t>I15011300045</t>
  </si>
  <si>
    <t>SQ1412260011</t>
  </si>
  <si>
    <t>I15012200059</t>
  </si>
  <si>
    <t>P00541</t>
  </si>
  <si>
    <t>PHILLIP SECURITIES PTE LTD</t>
  </si>
  <si>
    <t>BM1501260001</t>
  </si>
  <si>
    <t>I15012700080</t>
  </si>
  <si>
    <t>RP1501070001</t>
  </si>
  <si>
    <t>I15011200112</t>
  </si>
  <si>
    <t>CS1406090002</t>
  </si>
  <si>
    <t>I15010700106</t>
  </si>
  <si>
    <t>CS1412300009</t>
  </si>
  <si>
    <t>I15010200025</t>
  </si>
  <si>
    <t>I15012700104</t>
  </si>
  <si>
    <t>CS1412310013</t>
  </si>
  <si>
    <t>I15012700076</t>
  </si>
  <si>
    <t>CS1501090015</t>
  </si>
  <si>
    <t>I15010900075</t>
  </si>
  <si>
    <t>CS1412050077</t>
  </si>
  <si>
    <t>I15011600038</t>
  </si>
  <si>
    <t>CS1501070020</t>
  </si>
  <si>
    <t>I15010700108</t>
  </si>
  <si>
    <t>CS1410220001</t>
  </si>
  <si>
    <t>I15011600027</t>
  </si>
  <si>
    <t>CS1501200027</t>
  </si>
  <si>
    <t>I15012000098</t>
  </si>
  <si>
    <t>CS1407030043</t>
  </si>
  <si>
    <t>I15011900037</t>
  </si>
  <si>
    <t>I15012000140</t>
  </si>
  <si>
    <t>CS1501220036</t>
  </si>
  <si>
    <t>I15012600117</t>
  </si>
  <si>
    <t>CS1407040006</t>
  </si>
  <si>
    <t>I15012000105</t>
  </si>
  <si>
    <t>HW1501230001</t>
  </si>
  <si>
    <t>I15012600124</t>
  </si>
  <si>
    <t>BM1501130001</t>
  </si>
  <si>
    <t>I15012300049</t>
  </si>
  <si>
    <t>PC1501210008</t>
  </si>
  <si>
    <t>Item: PC1501210008 / FGL173012BZ / SMARTNET 24x7x4 Cisco 2921</t>
  </si>
  <si>
    <t>I15012700052</t>
  </si>
  <si>
    <t>CS1501140018</t>
  </si>
  <si>
    <t>I15011400038</t>
  </si>
  <si>
    <t>CS1501140017</t>
  </si>
  <si>
    <t>I15011900094</t>
  </si>
  <si>
    <t>CS1501020023</t>
  </si>
  <si>
    <t>I15010800241</t>
  </si>
  <si>
    <t>MP1309020001_2</t>
  </si>
  <si>
    <t>I15012200090</t>
  </si>
  <si>
    <t>hengkee.tan</t>
  </si>
  <si>
    <t>SV1501060001</t>
  </si>
  <si>
    <t>I15012700062</t>
  </si>
  <si>
    <t>CS1406020007</t>
  </si>
  <si>
    <t>I15010700105</t>
  </si>
  <si>
    <t>CS1501070004</t>
  </si>
  <si>
    <t>I15010700062</t>
  </si>
  <si>
    <t>C00069</t>
  </si>
  <si>
    <t>ALPHA ADVANCED MATERIALS</t>
  </si>
  <si>
    <t>CS1501060013</t>
  </si>
  <si>
    <t>I15012600043</t>
  </si>
  <si>
    <t>CS1501150068</t>
  </si>
  <si>
    <t>I15012300081</t>
  </si>
  <si>
    <t>CS1405140002</t>
  </si>
  <si>
    <t>I15011900047</t>
  </si>
  <si>
    <t>CS1411250024</t>
  </si>
  <si>
    <t>I15012200094</t>
  </si>
  <si>
    <t>CS1501160033</t>
  </si>
  <si>
    <t>I15011600071</t>
  </si>
  <si>
    <t>Item: PC1412180015 / FOC1523X0AB / WS-C2960S-48LPS-L</t>
  </si>
  <si>
    <t>Item: NH03XX231CC / FOC1129X4X1 / WS-C2960-48TT-L</t>
  </si>
  <si>
    <t>I15010600078</t>
  </si>
  <si>
    <t>RP1412290002</t>
  </si>
  <si>
    <t>I15010500064</t>
  </si>
  <si>
    <t>CS1411250027</t>
  </si>
  <si>
    <t>I15011600035</t>
  </si>
  <si>
    <t>T00398</t>
  </si>
  <si>
    <t>TIONG WOON CRANE &amp; TRANSPORT PTE LTD</t>
  </si>
  <si>
    <t>BM1301220001_2</t>
  </si>
  <si>
    <t>I15011500126</t>
  </si>
  <si>
    <t>PC13HD048OT</t>
  </si>
  <si>
    <t>Item: PC13HD048OT / 717200110-021 / AMS2100</t>
  </si>
  <si>
    <t>Item: PC13HD048OT / 717210110-023 / AMS2100</t>
  </si>
  <si>
    <t>NH03AA137OT</t>
  </si>
  <si>
    <t>Item: NH03AA137OT / ALJ0646E0VS / BROCADE 320 SWITCH W/8 ACTIVE</t>
  </si>
  <si>
    <t>Item: OT99YY888OT / SMAPMT00398 / SOFTWARE SERVICE CODE</t>
  </si>
  <si>
    <t>PC1501130016</t>
  </si>
  <si>
    <t>Item: PC1501130016 / 355DF800-RK200014601 / SVC AMS2000 RKM, RKS, RKAK DRO</t>
  </si>
  <si>
    <t>HW1501220001</t>
  </si>
  <si>
    <t>I15012600119</t>
  </si>
  <si>
    <t>CS1501200013</t>
  </si>
  <si>
    <t>I15012000040</t>
  </si>
  <si>
    <t>ZSH115</t>
  </si>
  <si>
    <t>CS1501130015</t>
  </si>
  <si>
    <t>I15011300063</t>
  </si>
  <si>
    <t>I15012200064</t>
  </si>
  <si>
    <t>SQ1412080007</t>
  </si>
  <si>
    <t>I15012700041</t>
  </si>
  <si>
    <t>CS1405220020</t>
  </si>
  <si>
    <t>I15010700071</t>
  </si>
  <si>
    <t>MP1501230002</t>
  </si>
  <si>
    <t>MP1501230008</t>
  </si>
  <si>
    <t>CS1501020003</t>
  </si>
  <si>
    <t>I15010800207</t>
  </si>
  <si>
    <t>CS1501140023</t>
  </si>
  <si>
    <t>I15011900080</t>
  </si>
  <si>
    <t>ZSH041</t>
  </si>
  <si>
    <t>CS1501140025</t>
  </si>
  <si>
    <t>I15011400042</t>
  </si>
  <si>
    <t>CS1501140042</t>
  </si>
  <si>
    <t>I15011600063</t>
  </si>
  <si>
    <t>I15012000033</t>
  </si>
  <si>
    <t>CS1407020004</t>
  </si>
  <si>
    <t>I15012000125</t>
  </si>
  <si>
    <t>CS1412090031</t>
  </si>
  <si>
    <t>I15012700075</t>
  </si>
  <si>
    <t>S07046</t>
  </si>
  <si>
    <t>SINGAPORE SPORTS SCHOOL</t>
  </si>
  <si>
    <t>CS1410290028</t>
  </si>
  <si>
    <t>I15011200132</t>
  </si>
  <si>
    <t>CS1501200002</t>
  </si>
  <si>
    <t>I15012000001</t>
  </si>
  <si>
    <t>MP1501230007</t>
  </si>
  <si>
    <t>HW1501270001</t>
  </si>
  <si>
    <t>CS1406190010</t>
  </si>
  <si>
    <t>I15010700051</t>
  </si>
  <si>
    <t>CS1501200025</t>
  </si>
  <si>
    <t>I15012000096</t>
  </si>
  <si>
    <t>CS1408220008</t>
  </si>
  <si>
    <t>I15012000090</t>
  </si>
  <si>
    <t>I15011200216</t>
  </si>
  <si>
    <t>I15012200019</t>
  </si>
  <si>
    <t>CS1408020001</t>
  </si>
  <si>
    <t>I15012600012</t>
  </si>
  <si>
    <t>I15010600020</t>
  </si>
  <si>
    <t>CS1501160040</t>
  </si>
  <si>
    <t>I15011600077</t>
  </si>
  <si>
    <t>CS1501240010</t>
  </si>
  <si>
    <t>I15012400008</t>
  </si>
  <si>
    <t>CS1501100019</t>
  </si>
  <si>
    <t>I15011000011</t>
  </si>
  <si>
    <t>CS1501100011</t>
  </si>
  <si>
    <t>I15011300061</t>
  </si>
  <si>
    <t>CS1501100020</t>
  </si>
  <si>
    <t>I15011300062</t>
  </si>
  <si>
    <t>CS1501060032</t>
  </si>
  <si>
    <t>I15010600198</t>
  </si>
  <si>
    <t>I15010600166</t>
  </si>
  <si>
    <t>CS1501120032</t>
  </si>
  <si>
    <t>I15011200219</t>
  </si>
  <si>
    <t>CS1501240002</t>
  </si>
  <si>
    <t>I15012400002</t>
  </si>
  <si>
    <t>CS1501130022</t>
  </si>
  <si>
    <t>I15011300090</t>
  </si>
  <si>
    <t>CS1501100012</t>
  </si>
  <si>
    <t>I15011000007</t>
  </si>
  <si>
    <t>N07324</t>
  </si>
  <si>
    <t>NGEE ANN POLYTECHNIC - COMPUTER CTR</t>
  </si>
  <si>
    <t>MS1202150001_2</t>
  </si>
  <si>
    <t>I15011900012</t>
  </si>
  <si>
    <t>D00102</t>
  </si>
  <si>
    <t>DEUTSCHE BANK AGASIA PACIFIC HEAD OFFICE</t>
  </si>
  <si>
    <t>MS1501070001</t>
  </si>
  <si>
    <t>I15010900100</t>
  </si>
  <si>
    <t>PC1311180006</t>
  </si>
  <si>
    <t>Item: PC1311180006 / FOC1515W5G1 / WS-C3750G-48TS-S</t>
  </si>
  <si>
    <t>Item: PC1311180006 / FOC1512Y47T / WS-C3750G-48TS-S</t>
  </si>
  <si>
    <t>CS1412090016</t>
  </si>
  <si>
    <t>I15011900098</t>
  </si>
  <si>
    <t>Item: PC03BA471HP / SGH114X72P / HP PROLIANT DL380 G7</t>
  </si>
  <si>
    <t>PC1412180012</t>
  </si>
  <si>
    <t>Item: PC1412180012 / F0C0712Z1B2 / WS-C2950-24</t>
  </si>
  <si>
    <t>RP1501060001</t>
  </si>
  <si>
    <t>I15011200105</t>
  </si>
  <si>
    <t>RP1501170001</t>
  </si>
  <si>
    <t>I15012000046</t>
  </si>
  <si>
    <t>RP1501060003</t>
  </si>
  <si>
    <t>I15011200109</t>
  </si>
  <si>
    <t>CS1412260001</t>
  </si>
  <si>
    <t>I15012600040</t>
  </si>
  <si>
    <t>CS1501230019</t>
  </si>
  <si>
    <t>I15012300059</t>
  </si>
  <si>
    <t>PC13DD006OT</t>
  </si>
  <si>
    <t>Item: PC13DD006OT / 83014601 / AMS2100 DUAL CONTROLLER 4GB</t>
  </si>
  <si>
    <t>PC13HD075OT</t>
  </si>
  <si>
    <t>Item: PC13HD075OT / ALJ0640E0C4 / BROCADE 320 SWITCH</t>
  </si>
  <si>
    <t>CS1407150079</t>
  </si>
  <si>
    <t>I15012000067</t>
  </si>
  <si>
    <t>SQ1501060013</t>
  </si>
  <si>
    <t>I15011300043</t>
  </si>
  <si>
    <t>CS1501050029</t>
  </si>
  <si>
    <t>I15010700102</t>
  </si>
  <si>
    <t>CS1412300019</t>
  </si>
  <si>
    <t>I15010200030</t>
  </si>
  <si>
    <t>SQ1408140039</t>
  </si>
  <si>
    <t>I15010700113</t>
  </si>
  <si>
    <t>I15012200068</t>
  </si>
  <si>
    <t>SQ1412290021</t>
  </si>
  <si>
    <t>I15012700035</t>
  </si>
  <si>
    <t>I15011900017</t>
  </si>
  <si>
    <t>CS1412290008</t>
  </si>
  <si>
    <t>I15010800246</t>
  </si>
  <si>
    <t>I15012700031</t>
  </si>
  <si>
    <t>CS1412300004</t>
  </si>
  <si>
    <t>I15010900029</t>
  </si>
  <si>
    <t>PC1405290009</t>
  </si>
  <si>
    <t>IBM Controllers Battery for DS5020</t>
  </si>
  <si>
    <t>CS1501060028</t>
  </si>
  <si>
    <t>I15010900105</t>
  </si>
  <si>
    <t>CS1407230026</t>
  </si>
  <si>
    <t>I15012000108</t>
  </si>
  <si>
    <t>PC1309190001</t>
  </si>
  <si>
    <t>IBM HS22 Xeon 6C X5650 95W 2.66GHz/1333MHz/12MB/3x2GB/0 Bay</t>
  </si>
  <si>
    <t>MS1501260006</t>
  </si>
  <si>
    <t>I15012700085</t>
  </si>
  <si>
    <t>CS1501070010</t>
  </si>
  <si>
    <t>I15010800173</t>
  </si>
  <si>
    <t>CS1407250007</t>
  </si>
  <si>
    <t>I15012000122</t>
  </si>
  <si>
    <t>CS1501160020</t>
  </si>
  <si>
    <t>I15011600051</t>
  </si>
  <si>
    <t>CS1501210001</t>
  </si>
  <si>
    <t>I15012100011</t>
  </si>
  <si>
    <t>SQ1501090019</t>
  </si>
  <si>
    <t>I15012000074</t>
  </si>
  <si>
    <t>CS1501170007</t>
  </si>
  <si>
    <t>I15011700005</t>
  </si>
  <si>
    <t>ZST007</t>
  </si>
  <si>
    <t>CS1501140024</t>
  </si>
  <si>
    <t>I15011400041</t>
  </si>
  <si>
    <t>BM1407220002</t>
  </si>
  <si>
    <t>I15010600162</t>
  </si>
  <si>
    <t>CS1408110017</t>
  </si>
  <si>
    <t>I15011900060</t>
  </si>
  <si>
    <t>CS1410220005</t>
  </si>
  <si>
    <t>I15012300061</t>
  </si>
  <si>
    <t>CS1411070076</t>
  </si>
  <si>
    <t>I15012200070</t>
  </si>
  <si>
    <t>ZSH034</t>
  </si>
  <si>
    <t>CS1501260015</t>
  </si>
  <si>
    <t>I15012600084</t>
  </si>
  <si>
    <t>PC1112290009</t>
  </si>
  <si>
    <t>IBM 1TB SATA Hotswap 7200 RPM 3.5" DP</t>
  </si>
  <si>
    <t>SQ1411260026</t>
  </si>
  <si>
    <t>I15012700089</t>
  </si>
  <si>
    <t>CS1412290003</t>
  </si>
  <si>
    <t>I15010800243</t>
  </si>
  <si>
    <t>F00179</t>
  </si>
  <si>
    <t>FRAGRANCE HOTEL MANAGEMENT PTE LTD</t>
  </si>
  <si>
    <t>HW1311150002_1</t>
  </si>
  <si>
    <t>I15012600105</t>
  </si>
  <si>
    <t>Item: PC1206260019 / SGH828YJEA / HP PROLIANT DL580 G5</t>
  </si>
  <si>
    <t>Item: PC03XX396HP / SGH828YETA / HP PROLIANT DL380 G6</t>
  </si>
  <si>
    <t>Item: PC03BA041HP / SGH938X8WE / HP PROLIANT DL380 G6</t>
  </si>
  <si>
    <t>Item: PC1202140034 / SGH102XXJB / HP DL380 G7</t>
  </si>
  <si>
    <t>CS1408080037</t>
  </si>
  <si>
    <t>I15011900062</t>
  </si>
  <si>
    <t>I15012000029</t>
  </si>
  <si>
    <t>ZSH055</t>
  </si>
  <si>
    <t>SQ1412260026</t>
  </si>
  <si>
    <t>I15011900108</t>
  </si>
  <si>
    <t>SQ1501210017</t>
  </si>
  <si>
    <t>I15012700092</t>
  </si>
  <si>
    <t>SQ1501060016</t>
  </si>
  <si>
    <t>I15011900112</t>
  </si>
  <si>
    <t>CS1501270038</t>
  </si>
  <si>
    <t>I15012700101</t>
  </si>
  <si>
    <t>PC1412180014</t>
  </si>
  <si>
    <t>Item: PC1412180014 / FOC1515W34H / WS-C3750G-24TS-S1U</t>
  </si>
  <si>
    <t>Item: PC1412180014 / FOC1515W34V / WS-C3750G-24TS-S1U</t>
  </si>
  <si>
    <t>Item: PC1412180015 / FOC1523X0AA / WS-C2960S-48LPS-L</t>
  </si>
  <si>
    <t>Item: PC03XX201HP / SGH450X0NX / HP PROLIANT DL380 G4</t>
  </si>
  <si>
    <t>S00217</t>
  </si>
  <si>
    <t>SUBORDINATE COURTS</t>
  </si>
  <si>
    <t>CS1409240018</t>
  </si>
  <si>
    <t>I15011900096</t>
  </si>
  <si>
    <t>I15010600168</t>
  </si>
  <si>
    <t>SQ1501090053</t>
  </si>
  <si>
    <t>I15011900111</t>
  </si>
  <si>
    <t>CS1501260025</t>
  </si>
  <si>
    <t>I15012700094</t>
  </si>
  <si>
    <t>PC1302040003</t>
  </si>
  <si>
    <t>HP 750GB 3G SATA 7.2K RPM 3.5" Midline Hot Plug Hard Drive</t>
  </si>
  <si>
    <t>CS1410270007</t>
  </si>
  <si>
    <t>I15012300068</t>
  </si>
  <si>
    <t>CS1412050007</t>
  </si>
  <si>
    <t>I15011600041</t>
  </si>
  <si>
    <t>CS1501080027</t>
  </si>
  <si>
    <t>I15010800195</t>
  </si>
  <si>
    <t>I15010600156</t>
  </si>
  <si>
    <t>CS1412170027</t>
  </si>
  <si>
    <t>I15010800220</t>
  </si>
  <si>
    <t>CS1501190038</t>
  </si>
  <si>
    <t>I15012600022</t>
  </si>
  <si>
    <t>CS1501020021</t>
  </si>
  <si>
    <t>I15010600163</t>
  </si>
  <si>
    <t>CS1407030039</t>
  </si>
  <si>
    <t>I15011900043</t>
  </si>
  <si>
    <t>CS1501160036</t>
  </si>
  <si>
    <t>I15012600045</t>
  </si>
  <si>
    <t>T00370</t>
  </si>
  <si>
    <t>TRANSIT LINK PTE LTD</t>
  </si>
  <si>
    <t>CS1412220018</t>
  </si>
  <si>
    <t>I15012300078</t>
  </si>
  <si>
    <t>I15010600167</t>
  </si>
  <si>
    <t>CS1405270015</t>
  </si>
  <si>
    <t>I15011900042</t>
  </si>
  <si>
    <t>SV1501060002</t>
  </si>
  <si>
    <t>I15010900103</t>
  </si>
  <si>
    <t>CS1408010092</t>
  </si>
  <si>
    <t>I15011900065</t>
  </si>
  <si>
    <t>CS1412290032</t>
  </si>
  <si>
    <t>I15010500049</t>
  </si>
  <si>
    <t>CS1501070022</t>
  </si>
  <si>
    <t>I15010700158</t>
  </si>
  <si>
    <t>SQ1409090015</t>
  </si>
  <si>
    <t>I15012700090</t>
  </si>
  <si>
    <t>CS1501120031</t>
  </si>
  <si>
    <t>I15011200212</t>
  </si>
  <si>
    <t>SV1501130001</t>
  </si>
  <si>
    <t>I15011300078</t>
  </si>
  <si>
    <t>CS1408210016</t>
  </si>
  <si>
    <t>I15012000097</t>
  </si>
  <si>
    <t>SW1501270002</t>
  </si>
  <si>
    <t>I15012700106</t>
  </si>
  <si>
    <t>CS1412230021</t>
  </si>
  <si>
    <t>I15011400018</t>
  </si>
  <si>
    <t>CS1501080026</t>
  </si>
  <si>
    <t>I15010800191</t>
  </si>
  <si>
    <t>MP1402120002</t>
  </si>
  <si>
    <t>I15010600147</t>
  </si>
  <si>
    <t>SQ1501060010</t>
  </si>
  <si>
    <t>I15011300040</t>
  </si>
  <si>
    <t>CS1407030038</t>
  </si>
  <si>
    <t>I15011900044</t>
  </si>
  <si>
    <t>CS1412260020</t>
  </si>
  <si>
    <t>I15010500053</t>
  </si>
  <si>
    <t>CS1501210008</t>
  </si>
  <si>
    <t>I15012100022</t>
  </si>
  <si>
    <t>SQ1411140032</t>
  </si>
  <si>
    <t>I15012600106</t>
  </si>
  <si>
    <t>CS1501140029</t>
  </si>
  <si>
    <t>I15011400046</t>
  </si>
  <si>
    <t>I15010600159</t>
  </si>
  <si>
    <t>CS1501090009</t>
  </si>
  <si>
    <t>I15011600021</t>
  </si>
  <si>
    <t>CS1501020015</t>
  </si>
  <si>
    <t>I15010200015</t>
  </si>
  <si>
    <t>CS1412260007</t>
  </si>
  <si>
    <t>I15012600059</t>
  </si>
  <si>
    <t>CS1405150020</t>
  </si>
  <si>
    <t>I15010700095</t>
  </si>
  <si>
    <t>CS1412290033</t>
  </si>
  <si>
    <t>I15010500047</t>
  </si>
  <si>
    <t>FQ1501060005</t>
  </si>
  <si>
    <t>I15012700105</t>
  </si>
  <si>
    <t>PC1501050009</t>
  </si>
  <si>
    <t>Dell1TB 32MB 3.0Gbps 7.2K 3.5" SATA Hard Drive</t>
  </si>
  <si>
    <t>CS1501260001</t>
  </si>
  <si>
    <t>I15012600001</t>
  </si>
  <si>
    <t>CS1501140021</t>
  </si>
  <si>
    <t>I15011900095</t>
  </si>
  <si>
    <t>CS1412080003</t>
  </si>
  <si>
    <t>I15012600042</t>
  </si>
  <si>
    <t>S07087</t>
  </si>
  <si>
    <t>SINGAPORE ARTS SCHOOL LTD</t>
  </si>
  <si>
    <t>CS1411190036</t>
  </si>
  <si>
    <t>I15010800228</t>
  </si>
  <si>
    <t>CS1501060009</t>
  </si>
  <si>
    <t>I15010600056</t>
  </si>
  <si>
    <t>CS1501140005</t>
  </si>
  <si>
    <t>I15011500079</t>
  </si>
  <si>
    <t>MP1501130001</t>
  </si>
  <si>
    <t>I15012100064</t>
  </si>
  <si>
    <t>CS1501260002</t>
  </si>
  <si>
    <t>I15012600002</t>
  </si>
  <si>
    <t>CS1402050008</t>
  </si>
  <si>
    <t>I15012600014</t>
  </si>
  <si>
    <t>CS1501200017</t>
  </si>
  <si>
    <t>I15012000047</t>
  </si>
  <si>
    <t>CS1412310032</t>
  </si>
  <si>
    <t>I15011300050</t>
  </si>
  <si>
    <t>CS1501240009</t>
  </si>
  <si>
    <t>I15012400007</t>
  </si>
  <si>
    <t>CS1501090012</t>
  </si>
  <si>
    <t>I15010900034</t>
  </si>
  <si>
    <t>CS1412310027</t>
  </si>
  <si>
    <t>I15011300048</t>
  </si>
  <si>
    <t>CS1501010005</t>
  </si>
  <si>
    <t>I15012000059</t>
  </si>
  <si>
    <t>CS1501100014</t>
  </si>
  <si>
    <t>I15011000008</t>
  </si>
  <si>
    <t>CS1412300028</t>
  </si>
  <si>
    <t>I15011200209</t>
  </si>
  <si>
    <t>CS1405050026</t>
  </si>
  <si>
    <t>I15011200040</t>
  </si>
  <si>
    <t>CS1501210012</t>
  </si>
  <si>
    <t>I15012100031</t>
  </si>
  <si>
    <t>I15010600152</t>
  </si>
  <si>
    <t>RP1412150003</t>
  </si>
  <si>
    <t>I15010200003</t>
  </si>
  <si>
    <t>RP1501020004</t>
  </si>
  <si>
    <t>I15010500068</t>
  </si>
  <si>
    <t>I15012000018</t>
  </si>
  <si>
    <t>I15012700036</t>
  </si>
  <si>
    <t>CS1307300036</t>
  </si>
  <si>
    <t>I15012200016</t>
  </si>
  <si>
    <t>I15012200065</t>
  </si>
  <si>
    <t>PC1412310009</t>
  </si>
  <si>
    <t>IBM X3250 M2 OPERATOR INFORMATION PANEL</t>
  </si>
  <si>
    <t>CS1412290021</t>
  </si>
  <si>
    <t>I15010200020</t>
  </si>
  <si>
    <t>CS1405140001</t>
  </si>
  <si>
    <t>I15011900048</t>
  </si>
  <si>
    <t>CS1411190003</t>
  </si>
  <si>
    <t>I15011600024</t>
  </si>
  <si>
    <t>CS1412170021</t>
  </si>
  <si>
    <t>I15011900027</t>
  </si>
  <si>
    <t>CS1410280038</t>
  </si>
  <si>
    <t>I15011600028</t>
  </si>
  <si>
    <t>CS1410170003</t>
  </si>
  <si>
    <t>I15011600036</t>
  </si>
  <si>
    <t>CS1412090019</t>
  </si>
  <si>
    <t>I15011600040</t>
  </si>
  <si>
    <t>CS1501150062</t>
  </si>
  <si>
    <t>I15011900076</t>
  </si>
  <si>
    <t>SPPIBS052IB</t>
  </si>
  <si>
    <t>SYSTEM BOARD FOR IBM X346 M/T:8840-55A(3.8GHz PROC)</t>
  </si>
  <si>
    <t>CS1412220029</t>
  </si>
  <si>
    <t>I15011200073</t>
  </si>
  <si>
    <t>CS1412040067</t>
  </si>
  <si>
    <t>I15010700203</t>
  </si>
  <si>
    <t>CS1501050032</t>
  </si>
  <si>
    <t>I15011200173</t>
  </si>
  <si>
    <t>I15010700145</t>
  </si>
  <si>
    <t>S00769</t>
  </si>
  <si>
    <t>STANDARD BANK PLC, SINGAPORE BRANCH</t>
  </si>
  <si>
    <t>CS1409010017</t>
  </si>
  <si>
    <t>I15011900102</t>
  </si>
  <si>
    <t>ZST027</t>
  </si>
  <si>
    <t>CS1501260034</t>
  </si>
  <si>
    <t>I15012600141</t>
  </si>
  <si>
    <t>CS1410030008</t>
  </si>
  <si>
    <t>I15012200097</t>
  </si>
  <si>
    <t>MS1304040002_1</t>
  </si>
  <si>
    <t>I15011200208</t>
  </si>
  <si>
    <t>RS1501210001</t>
  </si>
  <si>
    <t>I15012100050</t>
  </si>
  <si>
    <t>CS1501190020</t>
  </si>
  <si>
    <t>I15011900057</t>
  </si>
  <si>
    <t>SW1501220002</t>
  </si>
  <si>
    <t>I15012600110</t>
  </si>
  <si>
    <t>SW1501220001</t>
  </si>
  <si>
    <t>I15012600118</t>
  </si>
  <si>
    <t>CS1406190009</t>
  </si>
  <si>
    <t>I15010700069</t>
  </si>
  <si>
    <t>SQ1411240019</t>
  </si>
  <si>
    <t>I15012800006</t>
  </si>
  <si>
    <t>RP1501220001</t>
  </si>
  <si>
    <t>I15012800009</t>
  </si>
  <si>
    <t>BM1501200001</t>
  </si>
  <si>
    <t>I15012800041</t>
  </si>
  <si>
    <t>Item: PC1206150013 / 99L4163 / IBM SYSTEM X3650 M2</t>
  </si>
  <si>
    <t>PC1305230024</t>
  </si>
  <si>
    <t>Item: PC1305230024 / 06MBMX9 / IBM X3650 M4, XEON 4C E5-2609 80W</t>
  </si>
  <si>
    <t>Item: PC1305230024 / 06MECF7 / IBM X3650 M4, XEON 4C E5-2609 80W</t>
  </si>
  <si>
    <t>Item: PC03XX320IB / 99LE754 / IBM X3650</t>
  </si>
  <si>
    <t>PC1105200042</t>
  </si>
  <si>
    <t>Item: PC1105200042 / 13-15992 / TS 3310 Tape Library</t>
  </si>
  <si>
    <t>SR06AA002IB</t>
  </si>
  <si>
    <t>Item: SR06AA002IB / 108206Y / IBM SYSTEM STORAGE SAN24B-4</t>
  </si>
  <si>
    <t>Item: SR06AA002IB / 108207C / IBM SYSTEM STORAGE SAN24B-4</t>
  </si>
  <si>
    <t>CS1501220001</t>
  </si>
  <si>
    <t>I15012800020</t>
  </si>
  <si>
    <t>RP1501270002</t>
  </si>
  <si>
    <t>I15012800015</t>
  </si>
  <si>
    <t>ZSH130</t>
  </si>
  <si>
    <t>SQ1501260020</t>
  </si>
  <si>
    <t>I15012800010</t>
  </si>
  <si>
    <t>CS1501280001</t>
  </si>
  <si>
    <t>I15012800001</t>
  </si>
  <si>
    <t>MP1501260002</t>
  </si>
  <si>
    <t>I15012800039</t>
  </si>
  <si>
    <t>MS1501230004</t>
  </si>
  <si>
    <t>I15012800002</t>
  </si>
  <si>
    <t>RP1501270001</t>
  </si>
  <si>
    <t>I15012800014</t>
  </si>
  <si>
    <t>CS1501250004</t>
  </si>
  <si>
    <t>I15012800021</t>
  </si>
  <si>
    <t>RS1501200001</t>
  </si>
  <si>
    <t>I15012800005</t>
  </si>
  <si>
    <t>Item: PC1105200042 / 13-74316 / TS 3310 Tape Library</t>
  </si>
  <si>
    <t>I15012800003</t>
  </si>
  <si>
    <t>Item: PC1206150013 / 99M9093 / IBM SYSTEM X3650 M2</t>
  </si>
  <si>
    <t>Item: PC1206150013 / 99M9092 / IBM SYSTEM X3650 M2</t>
  </si>
  <si>
    <t>Item: PC1206150013 / 99M4460 / IBM SYSTEM X3650 M2</t>
  </si>
  <si>
    <t>CS1501270035</t>
  </si>
  <si>
    <t>I15012800025</t>
  </si>
  <si>
    <t>CS1501270005</t>
  </si>
  <si>
    <t>I15012800023</t>
  </si>
  <si>
    <t>RP1501270004</t>
  </si>
  <si>
    <t>I15012800017</t>
  </si>
  <si>
    <t>HW1501280002</t>
  </si>
  <si>
    <t>I15012800040</t>
  </si>
  <si>
    <t>RP1501270005</t>
  </si>
  <si>
    <t>I15012800018</t>
  </si>
  <si>
    <t>MP1501270004</t>
  </si>
  <si>
    <t>I15012800031</t>
  </si>
  <si>
    <t>BM1501260002</t>
  </si>
  <si>
    <t>I15012800043</t>
  </si>
  <si>
    <t>CS1501280014</t>
  </si>
  <si>
    <t>I15012800026</t>
  </si>
  <si>
    <t>RP1501260002</t>
  </si>
  <si>
    <t>I15012800013</t>
  </si>
  <si>
    <t>MP1501260001</t>
  </si>
  <si>
    <t>I15012800038</t>
  </si>
  <si>
    <t>MP1501270002</t>
  </si>
  <si>
    <t>I15012800036</t>
  </si>
  <si>
    <t>RP1501230001</t>
  </si>
  <si>
    <t>I15012800011</t>
  </si>
  <si>
    <t>RP1501150001</t>
  </si>
  <si>
    <t>I15012800007</t>
  </si>
  <si>
    <t>RP1501190001</t>
  </si>
  <si>
    <t>I15012800008</t>
  </si>
  <si>
    <t>SD1501270001</t>
  </si>
  <si>
    <t>I15012800004</t>
  </si>
  <si>
    <t>MMSHDS_SVD</t>
  </si>
  <si>
    <t>RP1501270003</t>
  </si>
  <si>
    <t>I15012800016</t>
  </si>
  <si>
    <t>MP1501270003</t>
  </si>
  <si>
    <t>I15012800034</t>
  </si>
  <si>
    <t>MP1501270001</t>
  </si>
  <si>
    <t>I15012800037</t>
  </si>
  <si>
    <t>RP1501260001</t>
  </si>
  <si>
    <t>I15012800012</t>
  </si>
  <si>
    <t>CS1501280035</t>
  </si>
  <si>
    <t>I15012800045</t>
  </si>
  <si>
    <t>CS1501270009</t>
  </si>
  <si>
    <t>I15012800024</t>
  </si>
  <si>
    <t>CS1501180006</t>
  </si>
  <si>
    <t>I15012800019</t>
  </si>
  <si>
    <t>CS1501280013</t>
  </si>
  <si>
    <t>I15012800022</t>
  </si>
  <si>
    <t>IIPS</t>
  </si>
  <si>
    <t>SVC</t>
  </si>
  <si>
    <t>Exp</t>
  </si>
  <si>
    <t>Part</t>
  </si>
  <si>
    <t>Cat</t>
  </si>
  <si>
    <t>nil</t>
  </si>
  <si>
    <t>S/N</t>
  </si>
  <si>
    <t>Account Manager</t>
  </si>
  <si>
    <t>Sales Rep</t>
  </si>
  <si>
    <t>Sector Code</t>
  </si>
  <si>
    <t>Sector</t>
  </si>
  <si>
    <t>Sales Manager</t>
  </si>
  <si>
    <t>Service Product Manager</t>
  </si>
  <si>
    <t>Herman Widjaja</t>
  </si>
  <si>
    <t>ENT</t>
  </si>
  <si>
    <t>Enterprise</t>
  </si>
  <si>
    <t>TBH</t>
  </si>
  <si>
    <t>Vincent Ong (HMA)
Shirley Kan (SMA)
Angie Lim (MOS and RSS)
Roy Png (MNS)
Adrian Tan (SVD)</t>
  </si>
  <si>
    <t>Julie Tan</t>
  </si>
  <si>
    <t>Seow Phue Meng</t>
  </si>
  <si>
    <t>David Koh</t>
  </si>
  <si>
    <t>STC</t>
  </si>
  <si>
    <t>Strategic</t>
  </si>
  <si>
    <t>Marco Low</t>
  </si>
  <si>
    <t>Shirley Phee</t>
  </si>
  <si>
    <t>Sorphia Chua</t>
  </si>
  <si>
    <t>Anson Ong</t>
  </si>
  <si>
    <t>COM</t>
  </si>
  <si>
    <t>Commercial</t>
  </si>
  <si>
    <t>Jessie Lim</t>
  </si>
  <si>
    <t>Kermann Luo</t>
  </si>
  <si>
    <t>Warren Tan</t>
  </si>
  <si>
    <t>Ng Wang Chee</t>
  </si>
  <si>
    <t>PUB</t>
  </si>
  <si>
    <t>Public</t>
  </si>
  <si>
    <t>Desmond Tan</t>
  </si>
  <si>
    <t>Nancy Quek (HMA)
Shirley Kan (SMA)
Angie Lim (MOS and RSS)
Roy Png (MNS)
Adrian Tan (SVD)</t>
  </si>
  <si>
    <t>Jaime Wong</t>
  </si>
  <si>
    <t>Ong Yi Lin</t>
  </si>
  <si>
    <t>Cammy Ong</t>
  </si>
  <si>
    <t>OTH</t>
  </si>
  <si>
    <t>alvin.huang</t>
  </si>
  <si>
    <t>Customer PO</t>
  </si>
  <si>
    <t>Svc type</t>
  </si>
  <si>
    <t>SBM</t>
  </si>
  <si>
    <t>Gross Sales</t>
  </si>
  <si>
    <t>Revenue Achievement</t>
  </si>
  <si>
    <t>formula for jan has not amended</t>
  </si>
  <si>
    <t>IXIX</t>
  </si>
  <si>
    <t>Rev Ach (SAM)</t>
  </si>
  <si>
    <t>Rev Ach (SBM)</t>
  </si>
  <si>
    <t>BSM 2.1 IIPS</t>
  </si>
  <si>
    <t>BSM 2.2 HMA</t>
  </si>
  <si>
    <t>BSM 2.3 SMA</t>
  </si>
  <si>
    <t>BSM 2.4 MNS</t>
  </si>
  <si>
    <t>BSM 2.5 MOS</t>
  </si>
  <si>
    <t>BSM 2.6 SVD</t>
  </si>
  <si>
    <t>BSM 2.7 RSS</t>
  </si>
  <si>
    <t>P2014-1218-01</t>
  </si>
  <si>
    <t>2015002</t>
  </si>
  <si>
    <t>2601O57164460</t>
  </si>
  <si>
    <t>20003451</t>
  </si>
  <si>
    <t>RPO000EPO14002042</t>
  </si>
  <si>
    <t>MDA000EPO14000379</t>
  </si>
  <si>
    <t>RPO000EPO14002222</t>
  </si>
  <si>
    <t>MDA000EPO13000476</t>
  </si>
  <si>
    <t>PMOPSDEPO14000162</t>
  </si>
  <si>
    <t>4100001173</t>
  </si>
  <si>
    <t>4001657691</t>
  </si>
  <si>
    <t>4500350571</t>
  </si>
  <si>
    <t>OE#14060835</t>
  </si>
  <si>
    <t>4500353338</t>
  </si>
  <si>
    <t>2100062107/050</t>
  </si>
  <si>
    <t>OE#14064273</t>
  </si>
  <si>
    <t>SQ1411140047_R2</t>
  </si>
  <si>
    <t>NEA000ECO14000420/1</t>
  </si>
  <si>
    <t>212043</t>
  </si>
  <si>
    <t>810001996</t>
  </si>
  <si>
    <t>NYP000EPO14004825</t>
  </si>
  <si>
    <t>212042</t>
  </si>
  <si>
    <t>HW1204260022_2</t>
  </si>
  <si>
    <t>2000002224</t>
  </si>
  <si>
    <t>PO000010846</t>
  </si>
  <si>
    <t>#APS3720141115832</t>
  </si>
  <si>
    <t>ON300019249-1</t>
  </si>
  <si>
    <t>BC 6200004278</t>
  </si>
  <si>
    <t>SBB2758872</t>
  </si>
  <si>
    <t>PMONCCEPO14000018</t>
  </si>
  <si>
    <t>141206</t>
  </si>
  <si>
    <t>PR141205-03</t>
  </si>
  <si>
    <t>CQS0010/32</t>
  </si>
  <si>
    <t>HW1212200003</t>
  </si>
  <si>
    <t>RBSGBM0001024814</t>
  </si>
  <si>
    <t>IDA000EPO14001390</t>
  </si>
  <si>
    <t>4930000495</t>
  </si>
  <si>
    <t>PO201400022</t>
  </si>
  <si>
    <t>IE_000EPO15000025</t>
  </si>
  <si>
    <t>9100005774</t>
  </si>
  <si>
    <t>CPE000EPO14000159</t>
  </si>
  <si>
    <t>P201400033</t>
  </si>
  <si>
    <t>HOMSPFEPO14004058</t>
  </si>
  <si>
    <t>3900030636</t>
  </si>
  <si>
    <t>RPO000ETT1000004</t>
  </si>
  <si>
    <t>PR141218-01</t>
  </si>
  <si>
    <t>PR141205-04</t>
  </si>
  <si>
    <t>0849</t>
  </si>
  <si>
    <t>720019372</t>
  </si>
  <si>
    <t>21500135</t>
  </si>
  <si>
    <t>9100003542</t>
  </si>
  <si>
    <t>6800103478</t>
  </si>
  <si>
    <t>RBSGBM0001024454</t>
  </si>
  <si>
    <t>OE#:14061836</t>
  </si>
  <si>
    <t>IST000EPO14000094</t>
  </si>
  <si>
    <t>PO201400023</t>
  </si>
  <si>
    <t>4500200048</t>
  </si>
  <si>
    <t>FQ1409250002</t>
  </si>
  <si>
    <t>32809</t>
  </si>
  <si>
    <t>FINHQ0EPO14000137</t>
  </si>
  <si>
    <t>A00003690</t>
  </si>
  <si>
    <t>PO201400024</t>
  </si>
  <si>
    <t>PO201400031</t>
  </si>
  <si>
    <t>19215</t>
  </si>
  <si>
    <t>8451089929</t>
  </si>
  <si>
    <t>VO08260003</t>
  </si>
  <si>
    <t>B201301-381262</t>
  </si>
  <si>
    <t>VO10170015</t>
  </si>
  <si>
    <t>VP0116001</t>
  </si>
  <si>
    <t>3900039625</t>
  </si>
  <si>
    <t>PO14001067</t>
  </si>
  <si>
    <t>154201676</t>
  </si>
  <si>
    <t>5200057149</t>
  </si>
  <si>
    <t>4500363591</t>
  </si>
  <si>
    <t>MAS000EPO14000624</t>
  </si>
  <si>
    <t>CR03</t>
  </si>
  <si>
    <t>OE#14065330</t>
  </si>
  <si>
    <t>NPO000EPO14003623</t>
  </si>
  <si>
    <t>APS3720151116075</t>
  </si>
  <si>
    <t>IRA000EPO15000004</t>
  </si>
  <si>
    <t>NPO000EPO13003607</t>
  </si>
  <si>
    <t>AC0401TC12</t>
  </si>
  <si>
    <t>SQ1411030034</t>
  </si>
  <si>
    <t>9100004317</t>
  </si>
  <si>
    <t>CCY000EPO14000206</t>
  </si>
  <si>
    <t>JUDSUPEPO14000028</t>
  </si>
  <si>
    <t>IRA000EPO15000018</t>
  </si>
  <si>
    <t>HOMSCDECO12000382</t>
  </si>
  <si>
    <t>PR141224-01</t>
  </si>
  <si>
    <t>IRA000EPO15000046</t>
  </si>
  <si>
    <t>HDB000EPO15000035</t>
  </si>
  <si>
    <t>IRA000EPO14001630</t>
  </si>
  <si>
    <t>CR004</t>
  </si>
  <si>
    <t>5900039356</t>
  </si>
  <si>
    <t>NHB000EPO14000453</t>
  </si>
  <si>
    <t>MPO1399/14</t>
  </si>
  <si>
    <t>PUB000EPO15000053</t>
  </si>
  <si>
    <t>SPO000EPO14001269</t>
  </si>
  <si>
    <t>PAS000EPO14001366</t>
  </si>
  <si>
    <t>SQ1407030047</t>
  </si>
  <si>
    <t>RBSGBM0001024962</t>
  </si>
  <si>
    <t>RBSGBM0001023955</t>
  </si>
  <si>
    <t>PR141212-01</t>
  </si>
  <si>
    <t>2200005142</t>
  </si>
  <si>
    <t>HDB000EPO14002360</t>
  </si>
  <si>
    <t>VC1412310001</t>
  </si>
  <si>
    <t>A00003777</t>
  </si>
  <si>
    <t>LTSB-2014-16</t>
  </si>
  <si>
    <t>IRA000EPO14001629</t>
  </si>
  <si>
    <t>4540334058</t>
  </si>
  <si>
    <t>PMONSCEPO13000069</t>
  </si>
  <si>
    <t>IE_000EPO14000108</t>
  </si>
  <si>
    <t>SMC000EPO14000096</t>
  </si>
  <si>
    <t>SG rbf 66</t>
  </si>
  <si>
    <t>PR141212-04</t>
  </si>
  <si>
    <t>FEOIT-PR2015/00054</t>
  </si>
  <si>
    <t>IRA000EPO14001631</t>
  </si>
  <si>
    <t>IRA000EPO14001580</t>
  </si>
  <si>
    <t>SIN14129684PO</t>
  </si>
  <si>
    <t>NYP000EPO14002755</t>
  </si>
  <si>
    <t>3900047603</t>
  </si>
  <si>
    <t>OE#14065782</t>
  </si>
  <si>
    <t>2015001</t>
  </si>
  <si>
    <t>ITA000EPO14000536</t>
  </si>
  <si>
    <t>2601O57164463</t>
  </si>
  <si>
    <t>PR141024-01</t>
  </si>
  <si>
    <t>3900047061</t>
  </si>
  <si>
    <t>PR141218-02</t>
  </si>
  <si>
    <t>SPO000EPO14001239</t>
  </si>
  <si>
    <t>LTA000EPO14002504</t>
  </si>
  <si>
    <t>FEOIT-PO2013-00703</t>
  </si>
  <si>
    <t>CAA000EPO14001432</t>
  </si>
  <si>
    <t>PMONPSEPO14000092</t>
  </si>
  <si>
    <t>JTC000EPO14001330</t>
  </si>
  <si>
    <t>D00145/AS14</t>
  </si>
  <si>
    <t>OE#14062468</t>
  </si>
  <si>
    <t>NCS000EPO14000608</t>
  </si>
  <si>
    <t>SPO000EPO14001144</t>
  </si>
  <si>
    <t>OE#14060556</t>
  </si>
  <si>
    <t>3900046906</t>
  </si>
  <si>
    <t>3900047548</t>
  </si>
  <si>
    <t>SPO000EPO14001518</t>
  </si>
  <si>
    <t>TPO000EPO14010313</t>
  </si>
  <si>
    <t>NPO000EPO13000653</t>
  </si>
  <si>
    <t>PR1518216</t>
  </si>
  <si>
    <t>3900046629</t>
  </si>
  <si>
    <t>SPO000EPO14001264</t>
  </si>
  <si>
    <t>MPO1203/14</t>
  </si>
  <si>
    <t>SBB2796316</t>
  </si>
  <si>
    <t>IRA000EPO14001646</t>
  </si>
  <si>
    <t>JTC000EPO15000007</t>
  </si>
  <si>
    <t>300006571</t>
  </si>
  <si>
    <t>WC8200003118</t>
  </si>
  <si>
    <t>4500376452</t>
  </si>
  <si>
    <t>RITS/TSG/123 0914</t>
  </si>
  <si>
    <t>KPO0648</t>
  </si>
  <si>
    <t>CPF000EPO15000053</t>
  </si>
  <si>
    <t>RPO000EPO14001845</t>
  </si>
  <si>
    <t>CHANGE NOTE 4/1/2014</t>
  </si>
  <si>
    <t>IDA000EPO13000153</t>
  </si>
  <si>
    <t>SPO000EPO14001241</t>
  </si>
  <si>
    <t>MPO1344/14</t>
  </si>
  <si>
    <t>6997091344</t>
  </si>
  <si>
    <t>PMONPSEPO14000276</t>
  </si>
  <si>
    <t>PO/08/14/1088</t>
  </si>
  <si>
    <t>102000</t>
  </si>
  <si>
    <t>591263</t>
  </si>
  <si>
    <t>HSA000EPO14000668</t>
  </si>
  <si>
    <t>MPO0478/14</t>
  </si>
  <si>
    <t>RBSGBM0001020024</t>
  </si>
  <si>
    <t>BCA000EPO14000226</t>
  </si>
  <si>
    <t>JOS-B&amp;V01</t>
  </si>
  <si>
    <t>WC8200002994</t>
  </si>
  <si>
    <t>P2015-0119-01</t>
  </si>
  <si>
    <t>Sum of Rev Ach (SAM)</t>
  </si>
  <si>
    <t>Sum of Total Sales Value</t>
  </si>
  <si>
    <t>SBM 2.1 IIPS</t>
  </si>
  <si>
    <t>SBM 2.2 HMA</t>
  </si>
  <si>
    <t>SBM 2.3 SMA</t>
  </si>
  <si>
    <t>SBM 2.4 MNS</t>
  </si>
  <si>
    <t>SBM 2.5 MOS</t>
  </si>
  <si>
    <t>SBM 2.6 SVD</t>
  </si>
  <si>
    <t>SBM 2.7 RSS</t>
  </si>
  <si>
    <t>SBM 2.9 BMA</t>
  </si>
  <si>
    <t>GL : 121040</t>
  </si>
  <si>
    <t>STSI charge thru Sales Order</t>
  </si>
  <si>
    <t>DPS0</t>
  </si>
  <si>
    <t>ESS0</t>
  </si>
  <si>
    <t>STSI billing</t>
  </si>
  <si>
    <t>STSI Recognition (401000)</t>
  </si>
  <si>
    <t>Sales Out</t>
  </si>
  <si>
    <t>AX Invoice</t>
  </si>
  <si>
    <t>AX Amount</t>
  </si>
  <si>
    <t>Sales Out Invoice</t>
  </si>
  <si>
    <t>(Sales Out) AE Amount</t>
  </si>
  <si>
    <t>TMS COS invoice</t>
  </si>
  <si>
    <t>TMS COS Amount</t>
  </si>
  <si>
    <t>Var</t>
  </si>
  <si>
    <t>Sales order</t>
  </si>
  <si>
    <t>Remarks</t>
  </si>
  <si>
    <t>I15010200006</t>
  </si>
  <si>
    <t>I15010200008</t>
  </si>
  <si>
    <t>I15010200012</t>
  </si>
  <si>
    <t>I15010500063</t>
  </si>
  <si>
    <t>I15010600109</t>
  </si>
  <si>
    <t>I15010600116</t>
  </si>
  <si>
    <t>I15010600123</t>
  </si>
  <si>
    <t>I15010600131</t>
  </si>
  <si>
    <t>I15010600133</t>
  </si>
  <si>
    <t>I15010600135</t>
  </si>
  <si>
    <t>I15010600137</t>
  </si>
  <si>
    <t>I15010600138</t>
  </si>
  <si>
    <t>I15010700002</t>
  </si>
  <si>
    <t>I15010700037</t>
  </si>
  <si>
    <t>I15010700128</t>
  </si>
  <si>
    <t>I15010700156</t>
  </si>
  <si>
    <t>I15010700168</t>
  </si>
  <si>
    <t>I15010800002</t>
  </si>
  <si>
    <t>I15010800004</t>
  </si>
  <si>
    <t>I15010800006</t>
  </si>
  <si>
    <t>I15010800009</t>
  </si>
  <si>
    <t>I15010800011</t>
  </si>
  <si>
    <t>I15010800013</t>
  </si>
  <si>
    <t>I15010800234</t>
  </si>
  <si>
    <t>I15010800258</t>
  </si>
  <si>
    <t>I15010900004</t>
  </si>
  <si>
    <t>I15010900006</t>
  </si>
  <si>
    <t>I15011200065</t>
  </si>
  <si>
    <t>I15011300013</t>
  </si>
  <si>
    <t>I15011300016</t>
  </si>
  <si>
    <t>I15011300035</t>
  </si>
  <si>
    <t>I15011300047</t>
  </si>
  <si>
    <t>I15011300079</t>
  </si>
  <si>
    <t>SIP-D</t>
  </si>
  <si>
    <t>I15011400002</t>
  </si>
  <si>
    <t>I15011400003</t>
  </si>
  <si>
    <t>I15011400006</t>
  </si>
  <si>
    <t>I15011400020</t>
  </si>
  <si>
    <t>I15011500067</t>
  </si>
  <si>
    <t>I15011500069</t>
  </si>
  <si>
    <t>I15011500071</t>
  </si>
  <si>
    <t>I15011500073</t>
  </si>
  <si>
    <t>I15011500077</t>
  </si>
  <si>
    <t>I15011500078</t>
  </si>
  <si>
    <t>I15011500080</t>
  </si>
  <si>
    <t>I15011500082</t>
  </si>
  <si>
    <t>I15011500084</t>
  </si>
  <si>
    <t>I15011500100</t>
  </si>
  <si>
    <t>I15011600006</t>
  </si>
  <si>
    <t>I15011600008</t>
  </si>
  <si>
    <t>I15011600010</t>
  </si>
  <si>
    <t>I15011600012</t>
  </si>
  <si>
    <t>I15011600013</t>
  </si>
  <si>
    <t>I15011600014</t>
  </si>
  <si>
    <t>I15011600025</t>
  </si>
  <si>
    <t>I15011600032</t>
  </si>
  <si>
    <t>I15011600047</t>
  </si>
  <si>
    <t>I15011900007</t>
  </si>
  <si>
    <t>I15011900008</t>
  </si>
  <si>
    <t>I15011900009</t>
  </si>
  <si>
    <t>I15011900082</t>
  </si>
  <si>
    <t>I15012000008</t>
  </si>
  <si>
    <t>I15012000013</t>
  </si>
  <si>
    <t>I15012000031</t>
  </si>
  <si>
    <t>I15012000038</t>
  </si>
  <si>
    <t>I15012000062</t>
  </si>
  <si>
    <t>I15012000083</t>
  </si>
  <si>
    <t>I15012000094</t>
  </si>
  <si>
    <t>I15012100005</t>
  </si>
  <si>
    <t>I15012100017</t>
  </si>
  <si>
    <t>I15012100034</t>
  </si>
  <si>
    <t>I15012100037</t>
  </si>
  <si>
    <t>I15012100041</t>
  </si>
  <si>
    <t>I15012200011</t>
  </si>
  <si>
    <t>I15012200012</t>
  </si>
  <si>
    <t>I15012200039</t>
  </si>
  <si>
    <t>I15012200073</t>
  </si>
  <si>
    <t>I15012200079</t>
  </si>
  <si>
    <t>I15012200082</t>
  </si>
  <si>
    <t>L150115005</t>
  </si>
  <si>
    <t>I15012300027</t>
  </si>
  <si>
    <t>I15012300035</t>
  </si>
  <si>
    <t>I15012600007</t>
  </si>
  <si>
    <t>I15012600015</t>
  </si>
  <si>
    <t>I15012600129</t>
  </si>
  <si>
    <t>I15012600137</t>
  </si>
  <si>
    <t>I15012700004</t>
  </si>
  <si>
    <t>I15012700008</t>
  </si>
  <si>
    <t>I15012700027</t>
  </si>
  <si>
    <t>I15012700034</t>
  </si>
  <si>
    <t>I15012700038</t>
  </si>
  <si>
    <t>I15012700050</t>
  </si>
  <si>
    <t>I15012700077</t>
  </si>
  <si>
    <t>Partial fulfillment</t>
  </si>
  <si>
    <t>L150123034</t>
  </si>
  <si>
    <t>Wrong node</t>
  </si>
  <si>
    <t>SQ1412100019</t>
  </si>
  <si>
    <t>SQ1412050034</t>
  </si>
  <si>
    <t>SQ1409300026</t>
  </si>
  <si>
    <t>SQ1501090057</t>
  </si>
  <si>
    <t>SQ1501090027</t>
  </si>
  <si>
    <t>SQ1501080037</t>
  </si>
  <si>
    <t>SQ1501080032</t>
  </si>
  <si>
    <t>SQ1501080029</t>
  </si>
  <si>
    <t>SQ1501080026</t>
  </si>
  <si>
    <t>SQ1412240016</t>
  </si>
  <si>
    <t>SQ1501090056</t>
  </si>
  <si>
    <t>SQ1501090048</t>
  </si>
  <si>
    <t>SQ1410220005</t>
  </si>
  <si>
    <t>SQ1501140040</t>
  </si>
  <si>
    <t>SQ1408130011</t>
  </si>
  <si>
    <t>SQ1501140010</t>
  </si>
  <si>
    <t>SQ1501060048</t>
  </si>
  <si>
    <t>SQ1501070024</t>
  </si>
  <si>
    <t>SQ1410270017</t>
  </si>
  <si>
    <t>SQ1501080016</t>
  </si>
  <si>
    <t>SQ1501140034</t>
  </si>
  <si>
    <t>SQ1501020004</t>
  </si>
  <si>
    <t>SQ1501090061</t>
  </si>
  <si>
    <t>SQ1501140037</t>
  </si>
  <si>
    <t>SQ1501190012</t>
  </si>
  <si>
    <t>SQ1501090032</t>
  </si>
  <si>
    <t>SQ1501090037</t>
  </si>
  <si>
    <t>SQ1501120054</t>
  </si>
  <si>
    <t>SQ1501210014</t>
  </si>
  <si>
    <t>SQ1501210019</t>
  </si>
  <si>
    <t>SQ1501150006</t>
  </si>
  <si>
    <t>SQ1501210021</t>
  </si>
  <si>
    <t>SQ1412300023</t>
  </si>
  <si>
    <t>SQ1501220044</t>
  </si>
  <si>
    <t>SQ1501190027</t>
  </si>
  <si>
    <t>SQ1501230044</t>
  </si>
  <si>
    <t>SQ1501260023</t>
  </si>
  <si>
    <t>SQ1501260028</t>
  </si>
  <si>
    <t>SQ1501220035</t>
  </si>
  <si>
    <t>SQ1501220038</t>
  </si>
  <si>
    <t>IIPS Fulfilment - ESS0</t>
  </si>
  <si>
    <r>
      <t xml:space="preserve">STSI charge thru Sales Order - </t>
    </r>
    <r>
      <rPr>
        <b/>
        <u/>
        <sz val="10"/>
        <color rgb="FFFF0000"/>
        <rFont val="Arial"/>
        <family val="2"/>
      </rPr>
      <t>121040 report</t>
    </r>
  </si>
  <si>
    <r>
      <t xml:space="preserve">STSI charge thru Service Order - </t>
    </r>
    <r>
      <rPr>
        <b/>
        <u/>
        <sz val="10"/>
        <color rgb="FFFF0000"/>
        <rFont val="Arial"/>
        <family val="2"/>
      </rPr>
      <t>TMS COS Report</t>
    </r>
  </si>
  <si>
    <t>SAM Consultant</t>
  </si>
  <si>
    <t>Sales Rep.</t>
  </si>
  <si>
    <t>Sch</t>
  </si>
  <si>
    <t>CS1508280002</t>
  </si>
  <si>
    <t>I15082800028</t>
  </si>
  <si>
    <t>IPSMAC</t>
  </si>
  <si>
    <t>CS1508270008</t>
  </si>
  <si>
    <t>I15082800029</t>
  </si>
  <si>
    <t>CS1508270016</t>
  </si>
  <si>
    <t>I15082800030</t>
  </si>
  <si>
    <t>CS1508270017</t>
  </si>
  <si>
    <t>I15082800031</t>
  </si>
  <si>
    <t>CS1508270021</t>
  </si>
  <si>
    <t>I15082800032</t>
  </si>
  <si>
    <t>ZSH026</t>
  </si>
  <si>
    <t>CS1508280003</t>
  </si>
  <si>
    <t>I15082800033</t>
  </si>
  <si>
    <t>CS1508280016</t>
  </si>
  <si>
    <t>I15082800042</t>
  </si>
  <si>
    <t>ZSH018</t>
  </si>
  <si>
    <t>CS1508280017</t>
  </si>
  <si>
    <t>I15082800043</t>
  </si>
  <si>
    <t>CS1508280018</t>
  </si>
  <si>
    <t>I15082800044</t>
  </si>
  <si>
    <t>CS1508280019</t>
  </si>
  <si>
    <t>I15082800045</t>
  </si>
  <si>
    <t>CS1508280021</t>
  </si>
  <si>
    <t>I15082800046</t>
  </si>
  <si>
    <t>CS1508280022</t>
  </si>
  <si>
    <t>I15082800048</t>
  </si>
  <si>
    <t>CS1508280023</t>
  </si>
  <si>
    <t>I15082800055</t>
  </si>
  <si>
    <t>CS1508280024</t>
  </si>
  <si>
    <t>I15082800057</t>
  </si>
  <si>
    <t>CS1508270014</t>
  </si>
  <si>
    <t>I15082800058</t>
  </si>
  <si>
    <t>CS1508270010</t>
  </si>
  <si>
    <t>I15082800059</t>
  </si>
  <si>
    <t>CS1508270011</t>
  </si>
  <si>
    <t>I15082800060</t>
  </si>
  <si>
    <t>CS1508270028</t>
  </si>
  <si>
    <t>I15082800061</t>
  </si>
  <si>
    <t>CS1508270023</t>
  </si>
  <si>
    <t>I15082800062</t>
  </si>
  <si>
    <t>CS1508280025</t>
  </si>
  <si>
    <t>I15082800063</t>
  </si>
  <si>
    <t>CS1508270022</t>
  </si>
  <si>
    <t>I15082800064</t>
  </si>
  <si>
    <t>CS1508270025</t>
  </si>
  <si>
    <t>I15082800065</t>
  </si>
  <si>
    <t>CS1508280026</t>
  </si>
  <si>
    <t>I15082800066</t>
  </si>
  <si>
    <t>CS1508280027</t>
  </si>
  <si>
    <t>I15082800067</t>
  </si>
  <si>
    <t>CS1508280028</t>
  </si>
  <si>
    <t>I15082800071</t>
  </si>
  <si>
    <t>CS1508270033</t>
  </si>
  <si>
    <t>I15082800075</t>
  </si>
  <si>
    <t>CS1508280031</t>
  </si>
  <si>
    <t>I15082800079</t>
  </si>
  <si>
    <t>M00318</t>
  </si>
  <si>
    <t>M1 SHOP PTE LTD</t>
  </si>
  <si>
    <t>CS1508040004</t>
  </si>
  <si>
    <t>I15083100001</t>
  </si>
  <si>
    <t>CS1507310011</t>
  </si>
  <si>
    <t>I15083100002</t>
  </si>
  <si>
    <t>CS1508270042</t>
  </si>
  <si>
    <t>I15083100003</t>
  </si>
  <si>
    <t>CS1508270041</t>
  </si>
  <si>
    <t>I15083100004</t>
  </si>
  <si>
    <t>CS1507270027</t>
  </si>
  <si>
    <t>I15083100005</t>
  </si>
  <si>
    <t>CS1508050008</t>
  </si>
  <si>
    <t>I15083100006</t>
  </si>
  <si>
    <t>CS1508210013</t>
  </si>
  <si>
    <t>I15083100007</t>
  </si>
  <si>
    <t>SPPGHU026CQ</t>
  </si>
  <si>
    <t>HP 146GB SP SAS 10K 2.5" HDD</t>
  </si>
  <si>
    <t>CS1508270040</t>
  </si>
  <si>
    <t>I15083100008</t>
  </si>
  <si>
    <t>CS1508310004</t>
  </si>
  <si>
    <t>I15083100009</t>
  </si>
  <si>
    <t>CS1508210011</t>
  </si>
  <si>
    <t>I15083100010</t>
  </si>
  <si>
    <t>HP 146GB 6G SAS 15K 2.5"DP HDD P/NO: 512547-B21</t>
  </si>
  <si>
    <t>T00477</t>
  </si>
  <si>
    <t>TONG TEIK PTE LTD</t>
  </si>
  <si>
    <t>CS1508260009</t>
  </si>
  <si>
    <t>I15083100012</t>
  </si>
  <si>
    <t>CS1508260006</t>
  </si>
  <si>
    <t>I15083100013</t>
  </si>
  <si>
    <t>CS1508250024</t>
  </si>
  <si>
    <t>I15083100014</t>
  </si>
  <si>
    <t>S00657</t>
  </si>
  <si>
    <t>SINGAPORE LNG CORPORATION PTE LTD</t>
  </si>
  <si>
    <t>CS1507150022</t>
  </si>
  <si>
    <t>I15083100015</t>
  </si>
  <si>
    <t>CS1508240020</t>
  </si>
  <si>
    <t>I15083100016</t>
  </si>
  <si>
    <t>Unknown Expense</t>
  </si>
  <si>
    <t>CS1508190094</t>
  </si>
  <si>
    <t>I15083100017</t>
  </si>
  <si>
    <t>CS1508210046</t>
  </si>
  <si>
    <t>I15083100020</t>
  </si>
  <si>
    <t>CS1508170002</t>
  </si>
  <si>
    <t>I15083100021</t>
  </si>
  <si>
    <t>CS1508250002</t>
  </si>
  <si>
    <t>I15083100023</t>
  </si>
  <si>
    <t>CS1508260033</t>
  </si>
  <si>
    <t>I15083100024</t>
  </si>
  <si>
    <t>D00196</t>
  </si>
  <si>
    <t>DTZ DEBENHAM TIE LEUNG (SEA) PTE LTD</t>
  </si>
  <si>
    <t>CS1508210038</t>
  </si>
  <si>
    <t>I15083100026</t>
  </si>
  <si>
    <t>CS1508200031</t>
  </si>
  <si>
    <t>I15083100027</t>
  </si>
  <si>
    <t>ZSH135</t>
  </si>
  <si>
    <t>CS1508310008</t>
  </si>
  <si>
    <t>I15083100028</t>
  </si>
  <si>
    <t>CS1508200006</t>
  </si>
  <si>
    <t>I15083100029</t>
  </si>
  <si>
    <t>CS1507090011</t>
  </si>
  <si>
    <t>I15083100030</t>
  </si>
  <si>
    <t>CS1508310009</t>
  </si>
  <si>
    <t>I15083100041</t>
  </si>
  <si>
    <t>CS1508310010</t>
  </si>
  <si>
    <t>I15083100043</t>
  </si>
  <si>
    <t>CS1508310011</t>
  </si>
  <si>
    <t>I15083100057</t>
  </si>
  <si>
    <t>CS1508310012</t>
  </si>
  <si>
    <t>I15083100059</t>
  </si>
  <si>
    <t>CS1508310013</t>
  </si>
  <si>
    <t>I15083100060</t>
  </si>
  <si>
    <t>CS1508310014</t>
  </si>
  <si>
    <t>I15083100064</t>
  </si>
  <si>
    <t>CS1508310015</t>
  </si>
  <si>
    <t>I15083100066</t>
  </si>
  <si>
    <t>CS1508310016</t>
  </si>
  <si>
    <t>I15083100068</t>
  </si>
  <si>
    <t>CS1508310017</t>
  </si>
  <si>
    <t>I15083100071</t>
  </si>
  <si>
    <t>CS1508310018</t>
  </si>
  <si>
    <t>I15083100073</t>
  </si>
  <si>
    <t>CS1508310019</t>
  </si>
  <si>
    <t>I15083100076</t>
  </si>
  <si>
    <t>CS1508310020</t>
  </si>
  <si>
    <t>I15083100080</t>
  </si>
  <si>
    <t>CS1508310022</t>
  </si>
  <si>
    <t>I15083100085</t>
  </si>
  <si>
    <t>ZST012</t>
  </si>
  <si>
    <t>CS1508310023</t>
  </si>
  <si>
    <t>I15083100089</t>
  </si>
  <si>
    <t>ZSH058</t>
  </si>
  <si>
    <t>CS1508310025</t>
  </si>
  <si>
    <t>I15083100101</t>
  </si>
  <si>
    <t>CS1508310026</t>
  </si>
  <si>
    <t>I15083100109</t>
  </si>
  <si>
    <t>CS1508310027</t>
  </si>
  <si>
    <t>I15083100111</t>
  </si>
  <si>
    <t>CS1508310029</t>
  </si>
  <si>
    <t>I15083100114</t>
  </si>
  <si>
    <t>CS1508310030</t>
  </si>
  <si>
    <t>I15083100122</t>
  </si>
  <si>
    <t>CS1508310034</t>
  </si>
  <si>
    <t>I15083100127</t>
  </si>
  <si>
    <t>CS1508310039</t>
  </si>
  <si>
    <t>I15090100001</t>
  </si>
  <si>
    <t>CS1508310035</t>
  </si>
  <si>
    <t>I15090100002</t>
  </si>
  <si>
    <t>CS1508280033</t>
  </si>
  <si>
    <t>I15090100014</t>
  </si>
  <si>
    <t>S00534</t>
  </si>
  <si>
    <t>SWISS LIFE (SINGAPORE) PTE LTD</t>
  </si>
  <si>
    <t>CS1506220001</t>
  </si>
  <si>
    <t>I15090100321</t>
  </si>
  <si>
    <t>IIPINT</t>
  </si>
  <si>
    <t>SQ1503030042</t>
  </si>
  <si>
    <t>I15090100322</t>
  </si>
  <si>
    <t>MPO0353/15</t>
  </si>
  <si>
    <t>SQ1504090013</t>
  </si>
  <si>
    <t>I15090100357</t>
  </si>
  <si>
    <t>MPO0502/15</t>
  </si>
  <si>
    <t>PSN_UCS</t>
  </si>
  <si>
    <t>Unified Communications Services</t>
  </si>
  <si>
    <t>SV1507200003</t>
  </si>
  <si>
    <t>I15090100359</t>
  </si>
  <si>
    <t>OE#15025686</t>
  </si>
  <si>
    <t>SV1507280002</t>
  </si>
  <si>
    <t>I15090100361</t>
  </si>
  <si>
    <t>OE#15032489</t>
  </si>
  <si>
    <t>CS1509010005</t>
  </si>
  <si>
    <t>I15090100363</t>
  </si>
  <si>
    <t>SV1506160002</t>
  </si>
  <si>
    <t>I15090100364</t>
  </si>
  <si>
    <t>A00004348-2</t>
  </si>
  <si>
    <t>CS1509010006</t>
  </si>
  <si>
    <t>I15090100365</t>
  </si>
  <si>
    <t>SV1506110003</t>
  </si>
  <si>
    <t>I15090100466</t>
  </si>
  <si>
    <t>IPJCOM</t>
  </si>
  <si>
    <t>ON#15004835</t>
  </si>
  <si>
    <t>CS1508300002</t>
  </si>
  <si>
    <t>I15090100467</t>
  </si>
  <si>
    <t>CS1509010010</t>
  </si>
  <si>
    <t>I15090100468</t>
  </si>
  <si>
    <t>CS1509010014</t>
  </si>
  <si>
    <t>I15090100474</t>
  </si>
  <si>
    <t>CS1509010016</t>
  </si>
  <si>
    <t>I15090100475</t>
  </si>
  <si>
    <t>CS1509010022</t>
  </si>
  <si>
    <t>I15090100478</t>
  </si>
  <si>
    <t>CS1509010023</t>
  </si>
  <si>
    <t>I15090100483</t>
  </si>
  <si>
    <t>CS1509010025</t>
  </si>
  <si>
    <t>I15090100487</t>
  </si>
  <si>
    <t>CS1509020001</t>
  </si>
  <si>
    <t>I15090200001</t>
  </si>
  <si>
    <t>CS1509020002</t>
  </si>
  <si>
    <t>I15090200002</t>
  </si>
  <si>
    <t>CS1509020003</t>
  </si>
  <si>
    <t>I15090200003</t>
  </si>
  <si>
    <t>CS1508240032</t>
  </si>
  <si>
    <t>I15090200004</t>
  </si>
  <si>
    <t>CS1508270039</t>
  </si>
  <si>
    <t>I15090200101</t>
  </si>
  <si>
    <t>CS1509020007</t>
  </si>
  <si>
    <t>I15090200110</t>
  </si>
  <si>
    <t>CS1508130021</t>
  </si>
  <si>
    <t>I15090200132</t>
  </si>
  <si>
    <t>CS1508130044</t>
  </si>
  <si>
    <t>I15090200135</t>
  </si>
  <si>
    <t>CS1508050004</t>
  </si>
  <si>
    <t>I15090200145</t>
  </si>
  <si>
    <t>CS1508160006</t>
  </si>
  <si>
    <t>I15090200146</t>
  </si>
  <si>
    <t>CS1509020010</t>
  </si>
  <si>
    <t>I15090200150</t>
  </si>
  <si>
    <t>CS1509020011</t>
  </si>
  <si>
    <t>I15090200152</t>
  </si>
  <si>
    <t>CS1509020012</t>
  </si>
  <si>
    <t>I15090200153</t>
  </si>
  <si>
    <t>CS1508240026</t>
  </si>
  <si>
    <t>I15090200222</t>
  </si>
  <si>
    <t>CS1508240024</t>
  </si>
  <si>
    <t>I15090200224</t>
  </si>
  <si>
    <t>ZSH082</t>
  </si>
  <si>
    <t>CS1509020015</t>
  </si>
  <si>
    <t>I15090200273</t>
  </si>
  <si>
    <t>CS1509020016</t>
  </si>
  <si>
    <t>I15090200275</t>
  </si>
  <si>
    <t>CS1508180043</t>
  </si>
  <si>
    <t>I15090200276</t>
  </si>
  <si>
    <t>CS1509020017</t>
  </si>
  <si>
    <t>I15090200277</t>
  </si>
  <si>
    <t>CS1508210014</t>
  </si>
  <si>
    <t>I15090200291</t>
  </si>
  <si>
    <t>CS1508100003</t>
  </si>
  <si>
    <t>I15090200292</t>
  </si>
  <si>
    <t>SPPGRS060CQ</t>
  </si>
  <si>
    <t>HP 4GB RED PC3200 (2X2GB) DDR</t>
  </si>
  <si>
    <t>CS1508270001</t>
  </si>
  <si>
    <t>I15090200293</t>
  </si>
  <si>
    <t>CS1509020022</t>
  </si>
  <si>
    <t>I15090200301</t>
  </si>
  <si>
    <t>UpdateOrder</t>
  </si>
  <si>
    <t>Order was Updated</t>
  </si>
  <si>
    <t>CS1509020026</t>
  </si>
  <si>
    <t>I15090200305</t>
  </si>
  <si>
    <t>CS1509020027</t>
  </si>
  <si>
    <t>I15090200306</t>
  </si>
  <si>
    <t>N07270</t>
  </si>
  <si>
    <t>CS1509020030</t>
  </si>
  <si>
    <t>I15090200313</t>
  </si>
  <si>
    <t>CS1509020031</t>
  </si>
  <si>
    <t>I15090200314</t>
  </si>
  <si>
    <t>CS1509020032</t>
  </si>
  <si>
    <t>I15090200315</t>
  </si>
  <si>
    <t>CS1509020036</t>
  </si>
  <si>
    <t>I15090200316</t>
  </si>
  <si>
    <t>CS1509020037</t>
  </si>
  <si>
    <t>I15090200317</t>
  </si>
  <si>
    <t>CS1509020038</t>
  </si>
  <si>
    <t>I15090200318</t>
  </si>
  <si>
    <t>CS1509020039</t>
  </si>
  <si>
    <t>I15090200319</t>
  </si>
  <si>
    <t>M07051</t>
  </si>
  <si>
    <t>MINISTRY OF MANPOWER - WORK PASS DIVISION</t>
  </si>
  <si>
    <t>CS1505250052</t>
  </si>
  <si>
    <t>I15090300001</t>
  </si>
  <si>
    <t>CS1508280005</t>
  </si>
  <si>
    <t>I15090300148</t>
  </si>
  <si>
    <t>CS1508280006</t>
  </si>
  <si>
    <t>I15090300149</t>
  </si>
  <si>
    <t>CS1508180042</t>
  </si>
  <si>
    <t>I15090300150</t>
  </si>
  <si>
    <t>L00111</t>
  </si>
  <si>
    <t>LONZA BIOLOGICS TUAS PTE LTD</t>
  </si>
  <si>
    <t>CS1508240010</t>
  </si>
  <si>
    <t>I15090300151</t>
  </si>
  <si>
    <t>CS1508310001</t>
  </si>
  <si>
    <t>I15090300154</t>
  </si>
  <si>
    <t>CS1508310005</t>
  </si>
  <si>
    <t>I15090300155</t>
  </si>
  <si>
    <t>CS1508240046</t>
  </si>
  <si>
    <t>I15090300287</t>
  </si>
  <si>
    <t>SV1509030001</t>
  </si>
  <si>
    <t>I15090300288</t>
  </si>
  <si>
    <t>CS1509030003</t>
  </si>
  <si>
    <t>I15090300308</t>
  </si>
  <si>
    <t>CS1509030004</t>
  </si>
  <si>
    <t>I15090300323</t>
  </si>
  <si>
    <t>CS1509030008</t>
  </si>
  <si>
    <t>I15090300348</t>
  </si>
  <si>
    <t>N07385</t>
  </si>
  <si>
    <t>SV1508060004</t>
  </si>
  <si>
    <t>I15090300372</t>
  </si>
  <si>
    <t>2000004517-00</t>
  </si>
  <si>
    <t>PC1508050012</t>
  </si>
  <si>
    <t>IBM System Board for BladeCenter HS22 (M/T:7870)</t>
  </si>
  <si>
    <t>CS1509030012</t>
  </si>
  <si>
    <t>I15090300416</t>
  </si>
  <si>
    <t>CS1509030013</t>
  </si>
  <si>
    <t>I15090300417</t>
  </si>
  <si>
    <t>N07179</t>
  </si>
  <si>
    <t>NANYANG TECHNOLOGICAL UNIVERSITYSCH OF BIOLOGICAL SCIENCES</t>
  </si>
  <si>
    <t>BM1508260002</t>
  </si>
  <si>
    <t>I15090300423</t>
  </si>
  <si>
    <t>Item: OT99YY888OT / SMAN07179 / SOFTWARE SERVICE CODE</t>
  </si>
  <si>
    <t>BDS-JOPL</t>
  </si>
  <si>
    <t>NTU000EPO15004818</t>
  </si>
  <si>
    <t>CS1508130019</t>
  </si>
  <si>
    <t>I15090300424</t>
  </si>
  <si>
    <t>CS1508180096</t>
  </si>
  <si>
    <t>I15090300425</t>
  </si>
  <si>
    <t>CS1508060024</t>
  </si>
  <si>
    <t>I15090300426</t>
  </si>
  <si>
    <t>CS1508260021</t>
  </si>
  <si>
    <t>I15090300427</t>
  </si>
  <si>
    <t>JOSCNS</t>
  </si>
  <si>
    <t>JARDINE ONESOLUTION (2001) PTE LTD</t>
  </si>
  <si>
    <t>CS1508270037</t>
  </si>
  <si>
    <t>I15090300429</t>
  </si>
  <si>
    <t>S00782</t>
  </si>
  <si>
    <t>SMCP FASHION SINGAPORE PTE LTD</t>
  </si>
  <si>
    <t>CS1508030001</t>
  </si>
  <si>
    <t>I15090300449</t>
  </si>
  <si>
    <t>SV1509030004</t>
  </si>
  <si>
    <t>I15090300458</t>
  </si>
  <si>
    <t>IPSASP</t>
  </si>
  <si>
    <t>6997097735</t>
  </si>
  <si>
    <t>M07185</t>
  </si>
  <si>
    <t>MINISTRY OF SOCIAL AND FAMILY DEVELOPMENT</t>
  </si>
  <si>
    <t>CS1509030018</t>
  </si>
  <si>
    <t>I15090300460</t>
  </si>
  <si>
    <t>CS1509030017</t>
  </si>
  <si>
    <t>I15090300461</t>
  </si>
  <si>
    <t>CS1508240035</t>
  </si>
  <si>
    <t>I15090300467</t>
  </si>
  <si>
    <t>A00488</t>
  </si>
  <si>
    <t>ARDENTEC SINGAPORE PTE LTD</t>
  </si>
  <si>
    <t>CS1508190123</t>
  </si>
  <si>
    <t>I15090300468</t>
  </si>
  <si>
    <t>PC1104110047</t>
  </si>
  <si>
    <t>HP SPS-PSU for DL380 G6, 460W</t>
  </si>
  <si>
    <t>CS1508190104</t>
  </si>
  <si>
    <t>I15090300469</t>
  </si>
  <si>
    <t>CS1507240007</t>
  </si>
  <si>
    <t>I15090300470</t>
  </si>
  <si>
    <t>CS1508200027</t>
  </si>
  <si>
    <t>I15090300471</t>
  </si>
  <si>
    <t>CS1509030023</t>
  </si>
  <si>
    <t>I15090300473</t>
  </si>
  <si>
    <t>CS1509030025</t>
  </si>
  <si>
    <t>I15090300474</t>
  </si>
  <si>
    <t>CS1509030026</t>
  </si>
  <si>
    <t>I15090300475</t>
  </si>
  <si>
    <t>CS1509030029</t>
  </si>
  <si>
    <t>I15090300477</t>
  </si>
  <si>
    <t>CS1509030030</t>
  </si>
  <si>
    <t>I15090300481</t>
  </si>
  <si>
    <t>CS1509030032</t>
  </si>
  <si>
    <t>I15090300482</t>
  </si>
  <si>
    <t>C07052</t>
  </si>
  <si>
    <t>CIVIL AVIATION AUTHORITY OF SINGAPORE</t>
  </si>
  <si>
    <t>CS1509030036</t>
  </si>
  <si>
    <t>I15090300483</t>
  </si>
  <si>
    <t>CS1509030037</t>
  </si>
  <si>
    <t>I15090300484</t>
  </si>
  <si>
    <t>CS1509030042</t>
  </si>
  <si>
    <t>I15090300485</t>
  </si>
  <si>
    <t>CS1509030043</t>
  </si>
  <si>
    <t>I15090300486</t>
  </si>
  <si>
    <t>CS1509030044</t>
  </si>
  <si>
    <t>I15090300487</t>
  </si>
  <si>
    <t>CS1509030045</t>
  </si>
  <si>
    <t>I15090300488</t>
  </si>
  <si>
    <t>CS1509030046</t>
  </si>
  <si>
    <t>I15090300489</t>
  </si>
  <si>
    <t>CS1509030047</t>
  </si>
  <si>
    <t>I15090300490</t>
  </si>
  <si>
    <t>CS1509030048</t>
  </si>
  <si>
    <t>I15090300491</t>
  </si>
  <si>
    <t>CS1509030049</t>
  </si>
  <si>
    <t>I15090300492</t>
  </si>
  <si>
    <t>CS1509030050</t>
  </si>
  <si>
    <t>I15090300493</t>
  </si>
  <si>
    <t>CS1509030051</t>
  </si>
  <si>
    <t>I15090300494</t>
  </si>
  <si>
    <t>CS1509030052</t>
  </si>
  <si>
    <t>I15090300495</t>
  </si>
  <si>
    <t>CS1509030053</t>
  </si>
  <si>
    <t>I15090300496</t>
  </si>
  <si>
    <t>CS1509030054</t>
  </si>
  <si>
    <t>I15090300497</t>
  </si>
  <si>
    <t>CS1509030055</t>
  </si>
  <si>
    <t>I15090300498</t>
  </si>
  <si>
    <t>CS1509030056</t>
  </si>
  <si>
    <t>I15090300499</t>
  </si>
  <si>
    <t>CS1509030041</t>
  </si>
  <si>
    <t>I15090300500</t>
  </si>
  <si>
    <t>CS1509030057</t>
  </si>
  <si>
    <t>I15090300501</t>
  </si>
  <si>
    <t>CS1509030058</t>
  </si>
  <si>
    <t>I15090300502</t>
  </si>
  <si>
    <t>CS1509030059</t>
  </si>
  <si>
    <t>I15090300503</t>
  </si>
  <si>
    <t>CS1509030060</t>
  </si>
  <si>
    <t>I15090300504</t>
  </si>
  <si>
    <t>CS1509030061</t>
  </si>
  <si>
    <t>I15090300505</t>
  </si>
  <si>
    <t>CS1509030062</t>
  </si>
  <si>
    <t>I15090300506</t>
  </si>
  <si>
    <t>CS1509030063</t>
  </si>
  <si>
    <t>I15090300507</t>
  </si>
  <si>
    <t>CS1509030064</t>
  </si>
  <si>
    <t>I15090300508</t>
  </si>
  <si>
    <t>CS1509030065</t>
  </si>
  <si>
    <t>I15090300509</t>
  </si>
  <si>
    <t>CS1509030066</t>
  </si>
  <si>
    <t>I15090300510</t>
  </si>
  <si>
    <t>CS1509030067</t>
  </si>
  <si>
    <t>I15090300511</t>
  </si>
  <si>
    <t>CS1509030068</t>
  </si>
  <si>
    <t>I15090300512</t>
  </si>
  <si>
    <t>CS1509040001</t>
  </si>
  <si>
    <t>I15090400001</t>
  </si>
  <si>
    <t>CS1509040002</t>
  </si>
  <si>
    <t>I15090400002</t>
  </si>
  <si>
    <t>CS1509040003</t>
  </si>
  <si>
    <t>I15090400003</t>
  </si>
  <si>
    <t>CS1509040004</t>
  </si>
  <si>
    <t>I15090400004</t>
  </si>
  <si>
    <t>CS1509040005</t>
  </si>
  <si>
    <t>I15090400005</t>
  </si>
  <si>
    <t>CS1509040006</t>
  </si>
  <si>
    <t>I15090400006</t>
  </si>
  <si>
    <t>CS1509040007</t>
  </si>
  <si>
    <t>I15090400007</t>
  </si>
  <si>
    <t>CS1509040008</t>
  </si>
  <si>
    <t>I15090400008</t>
  </si>
  <si>
    <t>CS1509040009</t>
  </si>
  <si>
    <t>I15090400009</t>
  </si>
  <si>
    <t>CS1509040010</t>
  </si>
  <si>
    <t>I15090400010</t>
  </si>
  <si>
    <t>ZSH145</t>
  </si>
  <si>
    <t>CS1509030034</t>
  </si>
  <si>
    <t>I15090400011</t>
  </si>
  <si>
    <t>CS1509040012</t>
  </si>
  <si>
    <t>I15090400055</t>
  </si>
  <si>
    <t>ronnie.lim</t>
  </si>
  <si>
    <t>SQ1507290041</t>
  </si>
  <si>
    <t>I15090400065</t>
  </si>
  <si>
    <t>IRA000EPO15000902</t>
  </si>
  <si>
    <t>I15090400066</t>
  </si>
  <si>
    <t>SQ1508030017</t>
  </si>
  <si>
    <t>I15090400069</t>
  </si>
  <si>
    <t>IISINT</t>
  </si>
  <si>
    <t>NPB000EPO15001159</t>
  </si>
  <si>
    <t>M07037</t>
  </si>
  <si>
    <t>MINISTRY OF TRANSPORT</t>
  </si>
  <si>
    <t>HW1207260002_6</t>
  </si>
  <si>
    <t>I15090400070</t>
  </si>
  <si>
    <t>CITHQ0EPO15000095</t>
  </si>
  <si>
    <t>Item: PC03XX320IB / 99P4780 / IBM X3550</t>
  </si>
  <si>
    <t>Item: PC1110100009 / 99CW167 / IBM X3650</t>
  </si>
  <si>
    <t>Item: PC03XX384IB / 99P8051 / IBM x3550</t>
  </si>
  <si>
    <t>Item: PC03XX384IB / 99P0089 / IBM x3550</t>
  </si>
  <si>
    <t>Item: PC03XX384IB / 99N6425 / IBM x3550</t>
  </si>
  <si>
    <t>Item: PC03XX384IB / 99P8050 / IBM x3550</t>
  </si>
  <si>
    <t>Item: PC03XX384IB / 99P6155 / IBM x3550</t>
  </si>
  <si>
    <t>SPPGWS005HP</t>
  </si>
  <si>
    <t>Item: SPPGWS005HP / SGH9264HD0 / HP DL380 G6</t>
  </si>
  <si>
    <t>Item: SPPGWS005HP / SGH9264HD2 / HP DL380 G6</t>
  </si>
  <si>
    <t>Item: PC1206150013 / 99T9598 / IBM SYSTEM X3650 M2</t>
  </si>
  <si>
    <t>Item: PC1206150013 / 99T9287 / IBM SYSTEM X3650 M2</t>
  </si>
  <si>
    <t>Item: PC1206150013 / 99T7458 / IBM SYSTEM X3650 M2</t>
  </si>
  <si>
    <t>Item: PC1202140034 / SGH135XS7N / HP DL380 G7</t>
  </si>
  <si>
    <t>Item: PC1202140034 / SGH245F5PY / HP DL380 G7</t>
  </si>
  <si>
    <t>Item: PC1202140034 / SGH245F5PV / HP DL380 G7</t>
  </si>
  <si>
    <t>Item: PC03XX343HP / SGH536X0SS / HP PROLIANT DL380 G4</t>
  </si>
  <si>
    <t>Item: PC03XX343HP / SGH536X0SL / HP PROLIANT DL380 G4</t>
  </si>
  <si>
    <t>Item: PC03XX343HP / SGH608X3N8 / HP PROLIANT DL380 G4</t>
  </si>
  <si>
    <t>Item: PC03XX343HP / SGH536X0ST / HP PROLIANT DL380 G4</t>
  </si>
  <si>
    <t>PC03XX476HP</t>
  </si>
  <si>
    <t>Item: PC03XX476HP / SGH945X479 / HP PROLIANT DL360 G6</t>
  </si>
  <si>
    <t>Item: PC03XX476HP / SGH945X47A / HP PROLIANT DL360 G6</t>
  </si>
  <si>
    <t>Item: NH06XX068AP / NS0705004033 / APC SMART UPS 3000XL</t>
  </si>
  <si>
    <t>Item: NH06XX068AP / NS0705004037 / APC SMART UPS 3000XL</t>
  </si>
  <si>
    <t>SR03XX095OT</t>
  </si>
  <si>
    <t>Item: SR03XX095OT / 2B83100119 / OVERLAND STORAGE LTO 2 LOADER</t>
  </si>
  <si>
    <t>PC13FJ001HP</t>
  </si>
  <si>
    <t>Item: PC13FJ001HP / CJF110044C / HP SDLT 600  TAPE DRIVE</t>
  </si>
  <si>
    <t>Item: NH03XX146CC / FOC1403Y007 / CISCO CATALST 2960</t>
  </si>
  <si>
    <t>Item: PC13HD281HP / 3CL849C178 / HP 2012SA SC MODULAR SMART</t>
  </si>
  <si>
    <t>NH03XX168OT</t>
  </si>
  <si>
    <t>Item: NH03XX168OT / R3580006AFC005 / ATEN 8 PORTS KVM WITH OSD</t>
  </si>
  <si>
    <t>PC1108260009</t>
  </si>
  <si>
    <t>Item: PC1108260009 / 9X59JTJ87039 / IBM MONITOR KEYBOARD&amp;MOUSE</t>
  </si>
  <si>
    <t>ZSH121</t>
  </si>
  <si>
    <t>SQ1508030032</t>
  </si>
  <si>
    <t>I15090400071</t>
  </si>
  <si>
    <t>PMOCPIEPO15000166</t>
  </si>
  <si>
    <t>RS1502160001</t>
  </si>
  <si>
    <t>I15090400072</t>
  </si>
  <si>
    <t>MOSMOS_RS_MOS_FTWR</t>
  </si>
  <si>
    <t>9100006355</t>
  </si>
  <si>
    <t>Item: OT99YY888OT / SMAH00162 / SOFTWARE SERVICE CODE</t>
  </si>
  <si>
    <t>ZSH008</t>
  </si>
  <si>
    <t>SQ1508050013</t>
  </si>
  <si>
    <t>I15090400073</t>
  </si>
  <si>
    <t>HDB000EPO15001640</t>
  </si>
  <si>
    <t>SQ1508050018</t>
  </si>
  <si>
    <t>I15090400074</t>
  </si>
  <si>
    <t>IRA000EPO15000945</t>
  </si>
  <si>
    <t>ZSH101</t>
  </si>
  <si>
    <t>SQ1505050002</t>
  </si>
  <si>
    <t>I15090400076</t>
  </si>
  <si>
    <t>MOE000EPO15001721</t>
  </si>
  <si>
    <t>SQ1508060019</t>
  </si>
  <si>
    <t>I15090400077</t>
  </si>
  <si>
    <t>HDB000EPO15001647</t>
  </si>
  <si>
    <t>SQ1508060030</t>
  </si>
  <si>
    <t>I15090400078</t>
  </si>
  <si>
    <t>PAS000EPO15001742</t>
  </si>
  <si>
    <t>SQ1505200051</t>
  </si>
  <si>
    <t>I15090400079</t>
  </si>
  <si>
    <t>PUB000EPO15000758</t>
  </si>
  <si>
    <t>ZSH149</t>
  </si>
  <si>
    <t>SQ1506150037</t>
  </si>
  <si>
    <t>I15090400081</t>
  </si>
  <si>
    <t>9015100597</t>
  </si>
  <si>
    <t>SQ1508110003</t>
  </si>
  <si>
    <t>I15090400082</t>
  </si>
  <si>
    <t>PMONSCEPO15000108</t>
  </si>
  <si>
    <t>SQ1506150038</t>
  </si>
  <si>
    <t>I15090400083</t>
  </si>
  <si>
    <t>SQ1508110019</t>
  </si>
  <si>
    <t>I15090400085</t>
  </si>
  <si>
    <t>HDB000EPO15001656</t>
  </si>
  <si>
    <t>SQ1506150039</t>
  </si>
  <si>
    <t>I15090400086</t>
  </si>
  <si>
    <t>SQ1508110020</t>
  </si>
  <si>
    <t>I15090400087</t>
  </si>
  <si>
    <t>HDB000EPO15001668</t>
  </si>
  <si>
    <t>BM1303220003_3</t>
  </si>
  <si>
    <t>I15090400088</t>
  </si>
  <si>
    <t>2601O539156945</t>
  </si>
  <si>
    <t>Item: PC1208030026 / KQ47V0H / CISCO ACS-1121</t>
  </si>
  <si>
    <t>Item: PC1208030026 / KQ880Y9 / CISCO ACS-1121</t>
  </si>
  <si>
    <t>PC1507280014</t>
  </si>
  <si>
    <t>Item: PC1507280014 / PSZ18121K4L / AIR-CT2504-HA-K9</t>
  </si>
  <si>
    <t>PC1507280015</t>
  </si>
  <si>
    <t>Item: PC1507280015 / PSZ18181JNU / AIR-CT2504-HA-K9</t>
  </si>
  <si>
    <t>PC1507280016</t>
  </si>
  <si>
    <t>Item: PC1507280016 / FGL1820X6BV / AIR-CAP1602I-S-K9</t>
  </si>
  <si>
    <t>Item: PC1507280016 / FGL1820X6BR / AIR-CAP1602I-S-K9</t>
  </si>
  <si>
    <t>Item: PC1507280016 / FGL1820X6BW / AIR-CAP1602I-S-K9</t>
  </si>
  <si>
    <t>Item: PC1507280016 / FGL1820X6BU / AIR-CAP1602I-S-K9</t>
  </si>
  <si>
    <t>Item: PC1507280016 / FGL1820X6BT / AIR-CAP1602I-S-K9</t>
  </si>
  <si>
    <t>Item: PC1507280016 / FGL1820X6BS / AIR-CAP1602I-S-K9</t>
  </si>
  <si>
    <t>Item: PC1507280016 / FGL1820X6C1 / AIR-CAP1602I-S-K9</t>
  </si>
  <si>
    <t>Item: PC1507280016 / FGL1820X6C0 / AIR-CAP1602I-S-K9</t>
  </si>
  <si>
    <t>PC1507280018</t>
  </si>
  <si>
    <t>Item: PC1507280018 / 185062011000047 / SSG-140-SH-S</t>
  </si>
  <si>
    <t>Item: PC1507280018 / 185062011000054 / SSG-140-SH-S</t>
  </si>
  <si>
    <t>PC1507300006</t>
  </si>
  <si>
    <t>Item: PC1507300006 / ES-PRE-F5-ONSITE / Agile Ensure Annual premium 7x24x4hrs Engineering Onsite</t>
  </si>
  <si>
    <t>Item: OT99YY888OT / SMAPMU00090 / SOFTWARE SERVICE CODE</t>
  </si>
  <si>
    <t>SQ1507070006</t>
  </si>
  <si>
    <t>I15090400089</t>
  </si>
  <si>
    <t>IRA000EPO15000679</t>
  </si>
  <si>
    <t>HW1208030004_3</t>
  </si>
  <si>
    <t>I15090400090</t>
  </si>
  <si>
    <t>2601O539156931</t>
  </si>
  <si>
    <t>Item: PC1303010007 / 06BHZM5 / IBM BLADECENTER HS22 BLADE</t>
  </si>
  <si>
    <t>Item: PC1303010007 / 06BHZM3 / IBM BLADECENTER HS22 BLADE</t>
  </si>
  <si>
    <t>Item: PC1410150020 / 06BKWB5 / IBM SYSTEM X3650 M3</t>
  </si>
  <si>
    <t>PC1109160014</t>
  </si>
  <si>
    <t>Item: PC1109160014 / 06BKLT1 / IBM X3550M3 / X4C E5620 2.4GHZ (1 STD / 2 MAX)</t>
  </si>
  <si>
    <t>Item: PC03BA374HP / SGH115XCHF / HP DL380 G7</t>
  </si>
  <si>
    <t>Item: PC03BA374HP / SGH114X71W / HP DL380 G7</t>
  </si>
  <si>
    <t>PC1105310006</t>
  </si>
  <si>
    <t>Item: PC1105310006 / MXA115Z00M / HP MSL2024 1 LTO-4 ULTR 1760 SAS LIBRARY</t>
  </si>
  <si>
    <t>Item: PC03BA374HP / SGH114X72B / HP DL380 G7</t>
  </si>
  <si>
    <t>PC1507280025</t>
  </si>
  <si>
    <t>Item: PC1507280025 / 26QJWB1 / Dell Power Vault 110T External Tape Drive (LTO-3)</t>
  </si>
  <si>
    <t>Item: PC13FM019IB / 7BX0682 / IBM TS3100 TAPE LIBRARY</t>
  </si>
  <si>
    <t>PC1507280026</t>
  </si>
  <si>
    <t>Item: PC1507280026 / 3581L38 / IBM Total Storage</t>
  </si>
  <si>
    <t>Item: PC1105180020 / 218WW1S / DELL POWEREDGE R200</t>
  </si>
  <si>
    <t>PC1507290018</t>
  </si>
  <si>
    <t>Item: PC1507290018 / HU1950815B / HP Ultrium 1840 Ext SAS Tape Drive (LTO-4)</t>
  </si>
  <si>
    <t>PC03XX483HP</t>
  </si>
  <si>
    <t>Item: PC03XX483HP / H27WLJC12S / HP DL380 G3</t>
  </si>
  <si>
    <t>PC1407030011</t>
  </si>
  <si>
    <t>Item: PC1407030011 / FOC1243X29N / CISCO WS-C2960-24TT-L</t>
  </si>
  <si>
    <t>PC1507140041</t>
  </si>
  <si>
    <t>Item: PC1507140041 / FOC1104Y54S / WS-C3560G-24TS-S</t>
  </si>
  <si>
    <t>PC1507290021</t>
  </si>
  <si>
    <t>Item: PC1507290021 / FCQ1515Y44K / WS-C2960-24TC-L</t>
  </si>
  <si>
    <t>Item: PC1507290021 / FCQ1515Z31D / WS-C2960-24TC-L</t>
  </si>
  <si>
    <t>SQ1508120008</t>
  </si>
  <si>
    <t>I15090400091</t>
  </si>
  <si>
    <t>HDB000EPO15001672</t>
  </si>
  <si>
    <t>ZSH139</t>
  </si>
  <si>
    <t>SQ1507130057</t>
  </si>
  <si>
    <t>I15090400092</t>
  </si>
  <si>
    <t>HDB000EPO15001400</t>
  </si>
  <si>
    <t>ZSH004</t>
  </si>
  <si>
    <t>SQ1507220015</t>
  </si>
  <si>
    <t>I15090400093</t>
  </si>
  <si>
    <t>HOMHQ0EPO15000505</t>
  </si>
  <si>
    <t>Deployment_SVC_1303</t>
  </si>
  <si>
    <t>Deployment Services for Tender # 1303</t>
  </si>
  <si>
    <t>ZSH049</t>
  </si>
  <si>
    <t>SQ1507230004</t>
  </si>
  <si>
    <t>I15090400094</t>
  </si>
  <si>
    <t>PMONSCEPO15000094</t>
  </si>
  <si>
    <t>SQ1507270015</t>
  </si>
  <si>
    <t>I15090400095</t>
  </si>
  <si>
    <t>AVA000EPO15000796</t>
  </si>
  <si>
    <t>A07024</t>
  </si>
  <si>
    <t>AGRI-FOOD AND VETERINARY AUTHORITY</t>
  </si>
  <si>
    <t>SW1507210003</t>
  </si>
  <si>
    <t>I15090400096</t>
  </si>
  <si>
    <t>AVA000EPO13000054</t>
  </si>
  <si>
    <t>SQ1508120010</t>
  </si>
  <si>
    <t>I15090400097</t>
  </si>
  <si>
    <t>BCA000EPO15000710</t>
  </si>
  <si>
    <t>ZSH009</t>
  </si>
  <si>
    <t>SQ1507270023</t>
  </si>
  <si>
    <t>I15090400098</t>
  </si>
  <si>
    <t>HDB000EPO15001543</t>
  </si>
  <si>
    <t>SQ1507270025</t>
  </si>
  <si>
    <t>I15090400100</t>
  </si>
  <si>
    <t>SQ1508120014</t>
  </si>
  <si>
    <t>I15090400101</t>
  </si>
  <si>
    <t>ZSH020</t>
  </si>
  <si>
    <t>SQ1507280057</t>
  </si>
  <si>
    <t>I15090400102</t>
  </si>
  <si>
    <t>HDB000EPO15001480</t>
  </si>
  <si>
    <t>I15090400103</t>
  </si>
  <si>
    <t>SQ1507290021</t>
  </si>
  <si>
    <t>I15090400104</t>
  </si>
  <si>
    <t>MOMLINEWO15000002</t>
  </si>
  <si>
    <t>SQ1507290040</t>
  </si>
  <si>
    <t>I15090400106</t>
  </si>
  <si>
    <t>IRA000EPO15000901</t>
  </si>
  <si>
    <t>I15090400107</t>
  </si>
  <si>
    <t>SQ1508120034</t>
  </si>
  <si>
    <t>I15090400108</t>
  </si>
  <si>
    <t>HDB000EPO15001683</t>
  </si>
  <si>
    <t>SQ1508130002</t>
  </si>
  <si>
    <t>I15090400110</t>
  </si>
  <si>
    <t>MOMLINEWO15000001</t>
  </si>
  <si>
    <t>I15090400111</t>
  </si>
  <si>
    <t>I15090400112</t>
  </si>
  <si>
    <t>SQ1507300022</t>
  </si>
  <si>
    <t>I15090400119</t>
  </si>
  <si>
    <t>IRA000EPO15000864</t>
  </si>
  <si>
    <t>RP1508240001</t>
  </si>
  <si>
    <t>I15090400130</t>
  </si>
  <si>
    <t>RP1508240002</t>
  </si>
  <si>
    <t>I15090400131</t>
  </si>
  <si>
    <t>ZSH097</t>
  </si>
  <si>
    <t>SQ1508140010</t>
  </si>
  <si>
    <t>I15090400132</t>
  </si>
  <si>
    <t>HDB000EPO15001699</t>
  </si>
  <si>
    <t>ZSH141</t>
  </si>
  <si>
    <t>SQ1508170012</t>
  </si>
  <si>
    <t>I15090400133</t>
  </si>
  <si>
    <t>MOMHQ0EPO15000422</t>
  </si>
  <si>
    <t>SQ1508170015</t>
  </si>
  <si>
    <t>I15090400134</t>
  </si>
  <si>
    <t>IST000EPO15000073</t>
  </si>
  <si>
    <t>I15090400135</t>
  </si>
  <si>
    <t>MP1502040001</t>
  </si>
  <si>
    <t>I15090400136</t>
  </si>
  <si>
    <t>ZSH028</t>
  </si>
  <si>
    <t>SQ1508200031</t>
  </si>
  <si>
    <t>I15090400137</t>
  </si>
  <si>
    <t>SDT000EPO15000003</t>
  </si>
  <si>
    <t>MP1201120001_3</t>
  </si>
  <si>
    <t>I15090400138</t>
  </si>
  <si>
    <t>RS1211280006_2</t>
  </si>
  <si>
    <t>I15090400139</t>
  </si>
  <si>
    <t>VC150209009</t>
  </si>
  <si>
    <t>RS1211280004_2</t>
  </si>
  <si>
    <t>I15090400140</t>
  </si>
  <si>
    <t>VC150209008</t>
  </si>
  <si>
    <t>Item: OT99YY888OT / SMAJ00096 / SOFTWARE SERVICE CODE</t>
  </si>
  <si>
    <t>RS1211280005_2</t>
  </si>
  <si>
    <t>I15090400141</t>
  </si>
  <si>
    <t>VC1502090007</t>
  </si>
  <si>
    <t>F00189</t>
  </si>
  <si>
    <t>FORBES MEDIA ASIA PTE LTD</t>
  </si>
  <si>
    <t>MP1402270002_2</t>
  </si>
  <si>
    <t>I15090400142</t>
  </si>
  <si>
    <t>MP1304080001_2</t>
  </si>
  <si>
    <t>I15090400143</t>
  </si>
  <si>
    <t>Item: OT99YY888OT / SMAA00438 / SOFTWARE SERVICE CODE</t>
  </si>
  <si>
    <t>RS1211280002_4</t>
  </si>
  <si>
    <t>I15090400144</t>
  </si>
  <si>
    <t>VC1502090006</t>
  </si>
  <si>
    <t>RP1508240003</t>
  </si>
  <si>
    <t>I15090400145</t>
  </si>
  <si>
    <t>RS1303060001_2</t>
  </si>
  <si>
    <t>I15090400148</t>
  </si>
  <si>
    <t>9100006610 / 5900043792</t>
  </si>
  <si>
    <t>RS1407020003_2</t>
  </si>
  <si>
    <t>I15090400149</t>
  </si>
  <si>
    <t>ZSH106</t>
  </si>
  <si>
    <t>CS1509040017</t>
  </si>
  <si>
    <t>I15090400150</t>
  </si>
  <si>
    <t>MP1301150001_3</t>
  </si>
  <si>
    <t>I15090400151</t>
  </si>
  <si>
    <t>RBSGBM0001024798</t>
  </si>
  <si>
    <t>MP1405120001_2</t>
  </si>
  <si>
    <t>I15090400152</t>
  </si>
  <si>
    <t>MP1410270005_2</t>
  </si>
  <si>
    <t>I15090400153</t>
  </si>
  <si>
    <t>2015-0798-Man</t>
  </si>
  <si>
    <t>RP1508240004</t>
  </si>
  <si>
    <t>I15090400155</t>
  </si>
  <si>
    <t>CS1509040018</t>
  </si>
  <si>
    <t>I15090400156</t>
  </si>
  <si>
    <t>RP1508250001</t>
  </si>
  <si>
    <t>I15090400157</t>
  </si>
  <si>
    <t>RP1508250002</t>
  </si>
  <si>
    <t>I15090400158</t>
  </si>
  <si>
    <t>I15090400160</t>
  </si>
  <si>
    <t>I15090400161</t>
  </si>
  <si>
    <t>4500000965</t>
  </si>
  <si>
    <t>L00172</t>
  </si>
  <si>
    <t>LANXESS BUTYL PTE LTD</t>
  </si>
  <si>
    <t>MS1504270002</t>
  </si>
  <si>
    <t>I15090400162</t>
  </si>
  <si>
    <t>300008398</t>
  </si>
  <si>
    <t>CS1509020028</t>
  </si>
  <si>
    <t>I15090400165</t>
  </si>
  <si>
    <t>CS1509040021</t>
  </si>
  <si>
    <t>I15090400170</t>
  </si>
  <si>
    <t>CS1509040022</t>
  </si>
  <si>
    <t>I15090400173</t>
  </si>
  <si>
    <t>CS1509040023</t>
  </si>
  <si>
    <t>I15090400180</t>
  </si>
  <si>
    <t>CS1509040026</t>
  </si>
  <si>
    <t>I15090400187</t>
  </si>
  <si>
    <t>CS1509040027</t>
  </si>
  <si>
    <t>I15090400188</t>
  </si>
  <si>
    <t>CS1509040025</t>
  </si>
  <si>
    <t>I15090400190</t>
  </si>
  <si>
    <t>ZSH054</t>
  </si>
  <si>
    <t>CS1509040028</t>
  </si>
  <si>
    <t>I15090400191</t>
  </si>
  <si>
    <t>SQ1507290045</t>
  </si>
  <si>
    <t>I15090400195</t>
  </si>
  <si>
    <t>IRA000EPO15000909</t>
  </si>
  <si>
    <t>SQ1507280023</t>
  </si>
  <si>
    <t>I15090400196</t>
  </si>
  <si>
    <t>IRA000EPO15000837</t>
  </si>
  <si>
    <t>SQ1507240033</t>
  </si>
  <si>
    <t>I15090400198</t>
  </si>
  <si>
    <t>IRA000EPO15000888</t>
  </si>
  <si>
    <t>SQ1507300024</t>
  </si>
  <si>
    <t>I15090400199</t>
  </si>
  <si>
    <t>IRA000EPO15000865</t>
  </si>
  <si>
    <t>SQ1507140014</t>
  </si>
  <si>
    <t>I15090400201</t>
  </si>
  <si>
    <t>HOMHTAEPO15000224</t>
  </si>
  <si>
    <t>SQ1508170010</t>
  </si>
  <si>
    <t>I15090400202</t>
  </si>
  <si>
    <t>HDB000EPO15001697</t>
  </si>
  <si>
    <t>ZSH065</t>
  </si>
  <si>
    <t>SQ1508170003</t>
  </si>
  <si>
    <t>I15090400203</t>
  </si>
  <si>
    <t>PMOEDEEPO15000104</t>
  </si>
  <si>
    <t>ZSH010</t>
  </si>
  <si>
    <t>SQ1508040004</t>
  </si>
  <si>
    <t>I15090400204</t>
  </si>
  <si>
    <t>HOMCNBEPO15000499</t>
  </si>
  <si>
    <t>SQ1507140012</t>
  </si>
  <si>
    <t>I15090400205</t>
  </si>
  <si>
    <t>HOMHTAEPO15000227</t>
  </si>
  <si>
    <t>SQ1507080058</t>
  </si>
  <si>
    <t>I15090400207</t>
  </si>
  <si>
    <t>RPO000EPO15001595</t>
  </si>
  <si>
    <t>SQ1507280007</t>
  </si>
  <si>
    <t>I15090400208</t>
  </si>
  <si>
    <t>IRA000EPO15000741</t>
  </si>
  <si>
    <t>SQ1507140002</t>
  </si>
  <si>
    <t>I15090400209</t>
  </si>
  <si>
    <t>INV_DOC_LABEL</t>
  </si>
  <si>
    <t>INVENTORY CHECK  ( DOCUMENTATION ) AND ASSET LABELING</t>
  </si>
  <si>
    <t>118369</t>
  </si>
  <si>
    <t>SQ1507280019</t>
  </si>
  <si>
    <t>I15090400210</t>
  </si>
  <si>
    <t>IRA000EPO15000838</t>
  </si>
  <si>
    <t>SQ1507280051</t>
  </si>
  <si>
    <t>I15090400211</t>
  </si>
  <si>
    <t>IRA000EPO15000857</t>
  </si>
  <si>
    <t>SQ1508130005</t>
  </si>
  <si>
    <t>I15090400213</t>
  </si>
  <si>
    <t>57940046 OM</t>
  </si>
  <si>
    <t>SQ1507280052</t>
  </si>
  <si>
    <t>I15090400214</t>
  </si>
  <si>
    <t>IRA000EPO15000858</t>
  </si>
  <si>
    <t>SQ1508110009</t>
  </si>
  <si>
    <t>I15090400215</t>
  </si>
  <si>
    <t>IRA000EPO15000978</t>
  </si>
  <si>
    <t>SQ1508110014</t>
  </si>
  <si>
    <t>I15090400216</t>
  </si>
  <si>
    <t>IRA000EPO15000977</t>
  </si>
  <si>
    <t>SQ1508110008</t>
  </si>
  <si>
    <t>I15090400218</t>
  </si>
  <si>
    <t>IRA000EPO15000970</t>
  </si>
  <si>
    <t>SQ1508050036</t>
  </si>
  <si>
    <t>I15090400219</t>
  </si>
  <si>
    <t>IRA000EPO15000964</t>
  </si>
  <si>
    <t>SQ1508030046</t>
  </si>
  <si>
    <t>I15090400220</t>
  </si>
  <si>
    <t>IRA000EPO15000957</t>
  </si>
  <si>
    <t>SQ1507290048</t>
  </si>
  <si>
    <t>I15090400221</t>
  </si>
  <si>
    <t>IRA000EPO15000917</t>
  </si>
  <si>
    <t>SQ1508030044</t>
  </si>
  <si>
    <t>I15090400222</t>
  </si>
  <si>
    <t>IRA000EPO15000953</t>
  </si>
  <si>
    <t>SQ1507290056</t>
  </si>
  <si>
    <t>I15090400223</t>
  </si>
  <si>
    <t>IRA000EPO15000920</t>
  </si>
  <si>
    <t>SQ1507290055</t>
  </si>
  <si>
    <t>I15090400224</t>
  </si>
  <si>
    <t>IRA000EPO15000919</t>
  </si>
  <si>
    <t>SQ1507290051</t>
  </si>
  <si>
    <t>I15090400225</t>
  </si>
  <si>
    <t>IRA000EPO15000918</t>
  </si>
  <si>
    <t>SQ1507240014</t>
  </si>
  <si>
    <t>I15090400226</t>
  </si>
  <si>
    <t>IRA000EPO15000889</t>
  </si>
  <si>
    <t>SQ1508050037</t>
  </si>
  <si>
    <t>I15090400227</t>
  </si>
  <si>
    <t>IRA000EPO15000965</t>
  </si>
  <si>
    <t>CS1509040030</t>
  </si>
  <si>
    <t>I15090400228</t>
  </si>
  <si>
    <t>CS1509040034</t>
  </si>
  <si>
    <t>I15090400229</t>
  </si>
  <si>
    <t>CS1509040035</t>
  </si>
  <si>
    <t>I15090400230</t>
  </si>
  <si>
    <t>CS1509050001</t>
  </si>
  <si>
    <t>I15090500001</t>
  </si>
  <si>
    <t>CS1509050002</t>
  </si>
  <si>
    <t>I15090500002</t>
  </si>
  <si>
    <t>CS1509050003</t>
  </si>
  <si>
    <t>I15090500003</t>
  </si>
  <si>
    <t>CS1509050004</t>
  </si>
  <si>
    <t>I15090500004</t>
  </si>
  <si>
    <t>CS1509050005</t>
  </si>
  <si>
    <t>I15090500005</t>
  </si>
  <si>
    <t>CS1509050006</t>
  </si>
  <si>
    <t>I15090500006</t>
  </si>
  <si>
    <t>CS1509050007</t>
  </si>
  <si>
    <t>I15090500007</t>
  </si>
  <si>
    <t>CS1509050008</t>
  </si>
  <si>
    <t>I15090500008</t>
  </si>
  <si>
    <t>CS1509050009</t>
  </si>
  <si>
    <t>I15090500009</t>
  </si>
  <si>
    <t>CS1509050010</t>
  </si>
  <si>
    <t>I15090500010</t>
  </si>
  <si>
    <t>CS1509050011</t>
  </si>
  <si>
    <t>I15090500011</t>
  </si>
  <si>
    <t>CS1509050012</t>
  </si>
  <si>
    <t>I15090500012</t>
  </si>
  <si>
    <t>CS1509050013</t>
  </si>
  <si>
    <t>I15090500013</t>
  </si>
  <si>
    <t>CS1509050014</t>
  </si>
  <si>
    <t>I15090500014</t>
  </si>
  <si>
    <t>CS1509050015</t>
  </si>
  <si>
    <t>I15090500015</t>
  </si>
  <si>
    <t>CS1509050016</t>
  </si>
  <si>
    <t>I15090500016</t>
  </si>
  <si>
    <t>CS1509050017</t>
  </si>
  <si>
    <t>I15090500017</t>
  </si>
  <si>
    <t>CS1509050018</t>
  </si>
  <si>
    <t>I15090500018</t>
  </si>
  <si>
    <t>CS1509050019</t>
  </si>
  <si>
    <t>I15090500019</t>
  </si>
  <si>
    <t>CS1509050020</t>
  </si>
  <si>
    <t>I15090500020</t>
  </si>
  <si>
    <t>CS1509050021</t>
  </si>
  <si>
    <t>I15090500021</t>
  </si>
  <si>
    <t>CS1509050022</t>
  </si>
  <si>
    <t>I15090500022</t>
  </si>
  <si>
    <t>CS1509050023</t>
  </si>
  <si>
    <t>I15090500023</t>
  </si>
  <si>
    <t>CS1509050024</t>
  </si>
  <si>
    <t>I15090500024</t>
  </si>
  <si>
    <t>CS1509050025</t>
  </si>
  <si>
    <t>I15090500025</t>
  </si>
  <si>
    <t>CS1509050026</t>
  </si>
  <si>
    <t>I15090500026</t>
  </si>
  <si>
    <t>CS1509050027</t>
  </si>
  <si>
    <t>I15090500027</t>
  </si>
  <si>
    <t>CS1509050028</t>
  </si>
  <si>
    <t>I15090500028</t>
  </si>
  <si>
    <t>CS1509050029</t>
  </si>
  <si>
    <t>I15090500029</t>
  </si>
  <si>
    <t>CS1509050030</t>
  </si>
  <si>
    <t>I15090500030</t>
  </si>
  <si>
    <t>CS1509050031</t>
  </si>
  <si>
    <t>I15090500031</t>
  </si>
  <si>
    <t>CS1509050032</t>
  </si>
  <si>
    <t>I15090500032</t>
  </si>
  <si>
    <t>CS1509050034</t>
  </si>
  <si>
    <t>I15090500033</t>
  </si>
  <si>
    <t>CS1509050035</t>
  </si>
  <si>
    <t>I15090500034</t>
  </si>
  <si>
    <t>CS1509050036</t>
  </si>
  <si>
    <t>I15090500035</t>
  </si>
  <si>
    <t>CS1509050037</t>
  </si>
  <si>
    <t>I15090500036</t>
  </si>
  <si>
    <t>CS1509050038</t>
  </si>
  <si>
    <t>I15090500037</t>
  </si>
  <si>
    <t>CS1509050039</t>
  </si>
  <si>
    <t>I15090500038</t>
  </si>
  <si>
    <t>CS1509050040</t>
  </si>
  <si>
    <t>I15090500039</t>
  </si>
  <si>
    <t>CS1509050041</t>
  </si>
  <si>
    <t>I15090500040</t>
  </si>
  <si>
    <t>CS1509050042</t>
  </si>
  <si>
    <t>I15090500041</t>
  </si>
  <si>
    <t>CS1509050048</t>
  </si>
  <si>
    <t>I15090500042</t>
  </si>
  <si>
    <t>CS1509050047</t>
  </si>
  <si>
    <t>I15090500043</t>
  </si>
  <si>
    <t>CS1509050046</t>
  </si>
  <si>
    <t>I15090500044</t>
  </si>
  <si>
    <t>CS1509050045</t>
  </si>
  <si>
    <t>I15090500045</t>
  </si>
  <si>
    <t>CS1509050044</t>
  </si>
  <si>
    <t>I15090500046</t>
  </si>
  <si>
    <t>CS1509050043</t>
  </si>
  <si>
    <t>I15090500047</t>
  </si>
  <si>
    <t>CS1509050051</t>
  </si>
  <si>
    <t>I15090500048</t>
  </si>
  <si>
    <t>CS1509050050</t>
  </si>
  <si>
    <t>I15090500049</t>
  </si>
  <si>
    <t>CS1509050049</t>
  </si>
  <si>
    <t>I15090500050</t>
  </si>
  <si>
    <t>CS1508030012</t>
  </si>
  <si>
    <t>I15090500051</t>
  </si>
  <si>
    <t>CS1509050052</t>
  </si>
  <si>
    <t>I15090500052</t>
  </si>
  <si>
    <t>CS1509050053</t>
  </si>
  <si>
    <t>I15090500053</t>
  </si>
  <si>
    <t>CS1509050054</t>
  </si>
  <si>
    <t>I15090500054</t>
  </si>
  <si>
    <t>CS1509050056</t>
  </si>
  <si>
    <t>I15090500055</t>
  </si>
  <si>
    <t>CS1509050057</t>
  </si>
  <si>
    <t>I15090500056</t>
  </si>
  <si>
    <t>CS1509050058</t>
  </si>
  <si>
    <t>I15090500057</t>
  </si>
  <si>
    <t>CS1509050059</t>
  </si>
  <si>
    <t>I15090500058</t>
  </si>
  <si>
    <t>CS1509050060</t>
  </si>
  <si>
    <t>I15090500059</t>
  </si>
  <si>
    <t>CS1509050062</t>
  </si>
  <si>
    <t>I15090500060</t>
  </si>
  <si>
    <t>CS1509050061</t>
  </si>
  <si>
    <t>I15090500061</t>
  </si>
  <si>
    <t>CS1509050064</t>
  </si>
  <si>
    <t>I15090500062</t>
  </si>
  <si>
    <t>CS1509050063</t>
  </si>
  <si>
    <t>I15090500063</t>
  </si>
  <si>
    <t>CS1509050065</t>
  </si>
  <si>
    <t>I15090500064</t>
  </si>
  <si>
    <t>CS1509060001</t>
  </si>
  <si>
    <t>I15090600001</t>
  </si>
  <si>
    <t>CS1509060002</t>
  </si>
  <si>
    <t>I15090600002</t>
  </si>
  <si>
    <t>CS1509060003</t>
  </si>
  <si>
    <t>I15090600003</t>
  </si>
  <si>
    <t>CS1509060004</t>
  </si>
  <si>
    <t>I15090600004</t>
  </si>
  <si>
    <t>CS1509060005</t>
  </si>
  <si>
    <t>I15090600005</t>
  </si>
  <si>
    <t>CS1509060006</t>
  </si>
  <si>
    <t>I15090600006</t>
  </si>
  <si>
    <t>CS1509060007</t>
  </si>
  <si>
    <t>I15090600007</t>
  </si>
  <si>
    <t>CS1509060008</t>
  </si>
  <si>
    <t>I15090600008</t>
  </si>
  <si>
    <t>CS1509060009</t>
  </si>
  <si>
    <t>I15090600009</t>
  </si>
  <si>
    <t>CS1509060010</t>
  </si>
  <si>
    <t>I15090600010</t>
  </si>
  <si>
    <t>CS1509060011</t>
  </si>
  <si>
    <t>I15090600011</t>
  </si>
  <si>
    <t>CS1509060012</t>
  </si>
  <si>
    <t>I15090600012</t>
  </si>
  <si>
    <t>CS1509060013</t>
  </si>
  <si>
    <t>I15090600013</t>
  </si>
  <si>
    <t>CS1509060014</t>
  </si>
  <si>
    <t>I15090600014</t>
  </si>
  <si>
    <t>CS1509060015</t>
  </si>
  <si>
    <t>I15090600015</t>
  </si>
  <si>
    <t>CS1509060016</t>
  </si>
  <si>
    <t>I15090600016</t>
  </si>
  <si>
    <t>CS1509060017</t>
  </si>
  <si>
    <t>I15090600017</t>
  </si>
  <si>
    <t>CS1509060018</t>
  </si>
  <si>
    <t>I15090600018</t>
  </si>
  <si>
    <t>CS1509060019</t>
  </si>
  <si>
    <t>I15090600019</t>
  </si>
  <si>
    <t>CS1509060020</t>
  </si>
  <si>
    <t>I15090600020</t>
  </si>
  <si>
    <t>CS1509060021</t>
  </si>
  <si>
    <t>I15090600021</t>
  </si>
  <si>
    <t>CS1509060022</t>
  </si>
  <si>
    <t>I15090600022</t>
  </si>
  <si>
    <t>CS1509060023</t>
  </si>
  <si>
    <t>I15090600023</t>
  </si>
  <si>
    <t>CS1509060024</t>
  </si>
  <si>
    <t>I15090600024</t>
  </si>
  <si>
    <t>CS1509060025</t>
  </si>
  <si>
    <t>I15090600025</t>
  </si>
  <si>
    <t>CS1509060026</t>
  </si>
  <si>
    <t>I15090600026</t>
  </si>
  <si>
    <t>CS1509060027</t>
  </si>
  <si>
    <t>I15090600027</t>
  </si>
  <si>
    <t>CS1509060028</t>
  </si>
  <si>
    <t>I15090600028</t>
  </si>
  <si>
    <t>CS1509060029</t>
  </si>
  <si>
    <t>I15090600029</t>
  </si>
  <si>
    <t>CS1509060030</t>
  </si>
  <si>
    <t>I15090600030</t>
  </si>
  <si>
    <t>CS1509060031</t>
  </si>
  <si>
    <t>I15090600031</t>
  </si>
  <si>
    <t>CS1509010009</t>
  </si>
  <si>
    <t>I15090700001</t>
  </si>
  <si>
    <t>C00559</t>
  </si>
  <si>
    <t>CIMC RAFFLES OFFSHORE (SINGAPORE) PTE.LTD</t>
  </si>
  <si>
    <t>CS1508210023</t>
  </si>
  <si>
    <t>I15090700011</t>
  </si>
  <si>
    <t>CS1509020018</t>
  </si>
  <si>
    <t>I15090700013</t>
  </si>
  <si>
    <t>CS1508120007</t>
  </si>
  <si>
    <t>I15090700014</t>
  </si>
  <si>
    <t>J00077</t>
  </si>
  <si>
    <t>JOS SERVICES - CSS</t>
  </si>
  <si>
    <t>SV1509010001</t>
  </si>
  <si>
    <t>I15090700016</t>
  </si>
  <si>
    <t>CS1509020004</t>
  </si>
  <si>
    <t>I15090700018</t>
  </si>
  <si>
    <t>CS1509070003</t>
  </si>
  <si>
    <t>I15090700022</t>
  </si>
  <si>
    <t>CS1509010018</t>
  </si>
  <si>
    <t>I15090700026</t>
  </si>
  <si>
    <t>H00113</t>
  </si>
  <si>
    <t>HILTON INTERNATIONAL ASIA PACIFIC PTE LTD</t>
  </si>
  <si>
    <t>CS1508050021</t>
  </si>
  <si>
    <t>I15090700029</t>
  </si>
  <si>
    <t>SQ1508030020</t>
  </si>
  <si>
    <t>I15090700033</t>
  </si>
  <si>
    <t>IRA000EPO15000935</t>
  </si>
  <si>
    <t>ZSH151</t>
  </si>
  <si>
    <t>SQ1507150022</t>
  </si>
  <si>
    <t>I15090700036</t>
  </si>
  <si>
    <t>HOM000EPO15000121</t>
  </si>
  <si>
    <t>CS1509070006</t>
  </si>
  <si>
    <t>I15090700037</t>
  </si>
  <si>
    <t>SQ1508170034</t>
  </si>
  <si>
    <t>I15090700038</t>
  </si>
  <si>
    <t>CAA000EPO15000918</t>
  </si>
  <si>
    <t>CS1509020020</t>
  </si>
  <si>
    <t>I15090700041</t>
  </si>
  <si>
    <t>CS1509070011</t>
  </si>
  <si>
    <t>I15090700050</t>
  </si>
  <si>
    <t>CS1509070014</t>
  </si>
  <si>
    <t>I15090700052</t>
  </si>
  <si>
    <t>CS1509070017</t>
  </si>
  <si>
    <t>I15090700053</t>
  </si>
  <si>
    <t>M00044</t>
  </si>
  <si>
    <t>ARISTON THERMO PTE LTD</t>
  </si>
  <si>
    <t>CS1507130010</t>
  </si>
  <si>
    <t>I15090700054</t>
  </si>
  <si>
    <t>N07116</t>
  </si>
  <si>
    <t>CS1508130014</t>
  </si>
  <si>
    <t>I15090700057</t>
  </si>
  <si>
    <t>D00063</t>
  </si>
  <si>
    <t>DOW JONES AER COMPANY, INC(SINGAPORE BRANCH)</t>
  </si>
  <si>
    <t>CS1508130047</t>
  </si>
  <si>
    <t>I15090700058</t>
  </si>
  <si>
    <t>SPPGHU038CQ</t>
  </si>
  <si>
    <t>HP 300GB 2.5" SFF 6G DP 1OK SAS HDD</t>
  </si>
  <si>
    <t>CS1506120034</t>
  </si>
  <si>
    <t>I15090700060</t>
  </si>
  <si>
    <t>CS1508040001</t>
  </si>
  <si>
    <t>I15090700061</t>
  </si>
  <si>
    <t>CS1509070020</t>
  </si>
  <si>
    <t>I15090700064</t>
  </si>
  <si>
    <t>CS1509070008</t>
  </si>
  <si>
    <t>I15090700065</t>
  </si>
  <si>
    <t>CS1509070021</t>
  </si>
  <si>
    <t>I15090700066</t>
  </si>
  <si>
    <t>T00342</t>
  </si>
  <si>
    <t>THE ESPLANADE CO LTD</t>
  </si>
  <si>
    <t>CS1505180013</t>
  </si>
  <si>
    <t>I15090700067</t>
  </si>
  <si>
    <t>CS1504070042</t>
  </si>
  <si>
    <t>I15090700068</t>
  </si>
  <si>
    <t>CS1508310021</t>
  </si>
  <si>
    <t>I15090700069</t>
  </si>
  <si>
    <t>R00161</t>
  </si>
  <si>
    <t>RUTLEDGE OMNI SERVICES PTE LTD</t>
  </si>
  <si>
    <t>CS1506080043</t>
  </si>
  <si>
    <t>I15090700070</t>
  </si>
  <si>
    <t>X00013</t>
  </si>
  <si>
    <t>XP POWER LIMITED</t>
  </si>
  <si>
    <t>CS1508260019</t>
  </si>
  <si>
    <t>I15090700071</t>
  </si>
  <si>
    <t>RP1508250003</t>
  </si>
  <si>
    <t>I15090700072</t>
  </si>
  <si>
    <t>CS1507130031</t>
  </si>
  <si>
    <t>I15090700073</t>
  </si>
  <si>
    <t>CS1507060018</t>
  </si>
  <si>
    <t>I15090700075</t>
  </si>
  <si>
    <t>H00200</t>
  </si>
  <si>
    <t>HALCYON AGRI CORPORATION LIMITED</t>
  </si>
  <si>
    <t>CS1508250035</t>
  </si>
  <si>
    <t>I15090700076</t>
  </si>
  <si>
    <t>CS1508210028</t>
  </si>
  <si>
    <t>I15090700078</t>
  </si>
  <si>
    <t>CS1507080008</t>
  </si>
  <si>
    <t>I15090700079</t>
  </si>
  <si>
    <t>CS1507220030</t>
  </si>
  <si>
    <t>I15090700080</t>
  </si>
  <si>
    <t>RP1508260001</t>
  </si>
  <si>
    <t>I15090700081</t>
  </si>
  <si>
    <t>RP1508280001</t>
  </si>
  <si>
    <t>I15090700082</t>
  </si>
  <si>
    <t>CS1509070026</t>
  </si>
  <si>
    <t>I15090700083</t>
  </si>
  <si>
    <t>CS1509070027</t>
  </si>
  <si>
    <t>I15090700084</t>
  </si>
  <si>
    <t>CS1509070028</t>
  </si>
  <si>
    <t>I15090700085</t>
  </si>
  <si>
    <t>CS1509070029</t>
  </si>
  <si>
    <t>I15090700086</t>
  </si>
  <si>
    <t>CS1509070031</t>
  </si>
  <si>
    <t>I15090700087</t>
  </si>
  <si>
    <t>CS1509070033</t>
  </si>
  <si>
    <t>I15090700097</t>
  </si>
  <si>
    <t>CS1509070034</t>
  </si>
  <si>
    <t>I15090700098</t>
  </si>
  <si>
    <t>CS1508030023</t>
  </si>
  <si>
    <t>I15090700101</t>
  </si>
  <si>
    <t>CS1509070036</t>
  </si>
  <si>
    <t>I15090700105</t>
  </si>
  <si>
    <t>CS1509070037</t>
  </si>
  <si>
    <t>I15090700106</t>
  </si>
  <si>
    <t>CS1508040026</t>
  </si>
  <si>
    <t>I15090700113</t>
  </si>
  <si>
    <t>CS1508040030</t>
  </si>
  <si>
    <t>I15090700114</t>
  </si>
  <si>
    <t>CS1508060023</t>
  </si>
  <si>
    <t>I15090700115</t>
  </si>
  <si>
    <t>CS1508100005</t>
  </si>
  <si>
    <t>I15090800001</t>
  </si>
  <si>
    <t>CS1507300027</t>
  </si>
  <si>
    <t>I15090800002</t>
  </si>
  <si>
    <t>CS1508100004</t>
  </si>
  <si>
    <t>I15090800003</t>
  </si>
  <si>
    <t>K00097</t>
  </si>
  <si>
    <t>KNIGHT FRANK ESTATE MANAGEMENT PTE LTD</t>
  </si>
  <si>
    <t>HW1305280002_2</t>
  </si>
  <si>
    <t>I15090800008</t>
  </si>
  <si>
    <t>Item: PC03XX476HP / SGH024XPRV / HP PROLIANT DL360 G6</t>
  </si>
  <si>
    <t>Item: PC03UB017IB / 99B6717 / IBM X3550M2</t>
  </si>
  <si>
    <t>PC1509030016</t>
  </si>
  <si>
    <t>Item: PC1509030016 / HUJ4351JA7 / HP LTO 5 TAPE DRIVE ULTRIUM 3000 SAS</t>
  </si>
  <si>
    <t>PC1409090002</t>
  </si>
  <si>
    <t>Item: PC1409090002 / 06FXPD0 / IBM SYSTEM X3650 M4</t>
  </si>
  <si>
    <t>BM1405050001_1</t>
  </si>
  <si>
    <t>I15090800009</t>
  </si>
  <si>
    <t>Item: OT99YY888OT / SMAPMH00077 / SOFTWARE SERVICE CODE</t>
  </si>
  <si>
    <t>RIT150806</t>
  </si>
  <si>
    <t>PC1509020001</t>
  </si>
  <si>
    <t>Item: PC1509020001 / f5-owwd-eqot / F5-BIG-LTM-3900-8G-R</t>
  </si>
  <si>
    <t>Item: PC1509020001 / f5-pgtz-wsym / F5-BIG-LTM-3900-8G-R</t>
  </si>
  <si>
    <t>PC1509020002</t>
  </si>
  <si>
    <t>Item: PC1509020002 / f5-owwd-eqot / F5-ADD-BIG-ASM</t>
  </si>
  <si>
    <t>Item: PC1509020002 / f5-pgtz-wsym / F5-ADD-BIG-ASM</t>
  </si>
  <si>
    <t>PC1509020003</t>
  </si>
  <si>
    <t>Item: PC1509020003 / f5-owwd-eqot / F5-ADD-BIG-WBA-3900</t>
  </si>
  <si>
    <t>Item: PC1509020003 / f5-pgtz-wsym / F5-ADD-BIG-WBA-3900</t>
  </si>
  <si>
    <t>PC1509020004</t>
  </si>
  <si>
    <t>Item: PC1509020004 / f5-owwd-eqot / F5-SVC-BIG-RMA-3</t>
  </si>
  <si>
    <t>Item: PC1509020004 / f5-pgtz-wsym / F5-SVC-BIG-RMA-3</t>
  </si>
  <si>
    <t>PC1509020005</t>
  </si>
  <si>
    <t>Item: PC1509020005 / f5-owwd-eqot / SVC-F5-OS2474</t>
  </si>
  <si>
    <t>Item: PC1509020005 / f5-pgtz-wsym / SVC-F5-OS2474</t>
  </si>
  <si>
    <t>PC1509030001</t>
  </si>
  <si>
    <t>Item: PC1509030001 / f5-owwd-eqot / 1 yr Avnet Onsite Engineering and Support</t>
  </si>
  <si>
    <t>Item: PC1509030001 / f5-pgtz-wsym / 1 yr Avnet Onsite Engineering and Support</t>
  </si>
  <si>
    <t>CS1509080001</t>
  </si>
  <si>
    <t>I15090800011</t>
  </si>
  <si>
    <t>CS1508140011</t>
  </si>
  <si>
    <t>I15090800021</t>
  </si>
  <si>
    <t>CS1509040024</t>
  </si>
  <si>
    <t>I15090800022</t>
  </si>
  <si>
    <t>CS1509030035</t>
  </si>
  <si>
    <t>I15090800026</t>
  </si>
  <si>
    <t>U00029</t>
  </si>
  <si>
    <t>UPS ASIA GROUP PTE LTD</t>
  </si>
  <si>
    <t>CS1508310002</t>
  </si>
  <si>
    <t>I15090800027</t>
  </si>
  <si>
    <t>PC1306280004</t>
  </si>
  <si>
    <t>HP 300GB hot-plug DP 6G SAS HDD 15K</t>
  </si>
  <si>
    <t>CS1508240028</t>
  </si>
  <si>
    <t>I15090800028</t>
  </si>
  <si>
    <t>CS1507300006</t>
  </si>
  <si>
    <t>I15090800039</t>
  </si>
  <si>
    <t>CS1507280013</t>
  </si>
  <si>
    <t>I15090800040</t>
  </si>
  <si>
    <t>CS1507270026</t>
  </si>
  <si>
    <t>I15090800042</t>
  </si>
  <si>
    <t>CS1508030014</t>
  </si>
  <si>
    <t>I15090800044</t>
  </si>
  <si>
    <t>CS1508070002</t>
  </si>
  <si>
    <t>I15090800046</t>
  </si>
  <si>
    <t>CS1508280012</t>
  </si>
  <si>
    <t>I15090800047</t>
  </si>
  <si>
    <t>CS1509020025</t>
  </si>
  <si>
    <t>I15090800048</t>
  </si>
  <si>
    <t>PC1408060031</t>
  </si>
  <si>
    <t>Dell 300-GB 6G 10K 2.5 SP SAS with Tray</t>
  </si>
  <si>
    <t>CS1509010020</t>
  </si>
  <si>
    <t>I15090800050</t>
  </si>
  <si>
    <t>CS1508130023</t>
  </si>
  <si>
    <t>I15090800053</t>
  </si>
  <si>
    <t>CS1509080009</t>
  </si>
  <si>
    <t>I15090800117</t>
  </si>
  <si>
    <t>CS1509080008</t>
  </si>
  <si>
    <t>I15090800118</t>
  </si>
  <si>
    <t>E00162</t>
  </si>
  <si>
    <t>ECQUARIA TECHNOLOGIES PTE LTD</t>
  </si>
  <si>
    <t>CS1504010030</t>
  </si>
  <si>
    <t>I15090800119</t>
  </si>
  <si>
    <t>CS1506090016</t>
  </si>
  <si>
    <t>I15090800120</t>
  </si>
  <si>
    <t>CS1509080010</t>
  </si>
  <si>
    <t>I15090800121</t>
  </si>
  <si>
    <t>CS1509080011</t>
  </si>
  <si>
    <t>I15090800122</t>
  </si>
  <si>
    <t>CS1509080013</t>
  </si>
  <si>
    <t>I15090800127</t>
  </si>
  <si>
    <t>I15090800138</t>
  </si>
  <si>
    <t>I15090800142</t>
  </si>
  <si>
    <t>CS1509080020</t>
  </si>
  <si>
    <t>I15090800161</t>
  </si>
  <si>
    <t>CS1509070038</t>
  </si>
  <si>
    <t>I15090800166</t>
  </si>
  <si>
    <t>CS1509080019</t>
  </si>
  <si>
    <t>I15090800171</t>
  </si>
  <si>
    <t>CS1509080022</t>
  </si>
  <si>
    <t>I15090800178</t>
  </si>
  <si>
    <t>CS1509080023</t>
  </si>
  <si>
    <t>I15090800180</t>
  </si>
  <si>
    <t>CS1509080024</t>
  </si>
  <si>
    <t>I15090800183</t>
  </si>
  <si>
    <t>CS1509080025</t>
  </si>
  <si>
    <t>I15090800184</t>
  </si>
  <si>
    <t>CS1509080028</t>
  </si>
  <si>
    <t>I15090800185</t>
  </si>
  <si>
    <t>CS1509080029</t>
  </si>
  <si>
    <t>I15090800186</t>
  </si>
  <si>
    <t>CS1509080030</t>
  </si>
  <si>
    <t>I15090800187</t>
  </si>
  <si>
    <t>CS1509080032</t>
  </si>
  <si>
    <t>I15090800188</t>
  </si>
  <si>
    <t>ZSH061</t>
  </si>
  <si>
    <t>CS1509080033</t>
  </si>
  <si>
    <t>I15090800189</t>
  </si>
  <si>
    <t>CS1509080034</t>
  </si>
  <si>
    <t>I15090800190</t>
  </si>
  <si>
    <t>CS1509080035</t>
  </si>
  <si>
    <t>I15090800191</t>
  </si>
  <si>
    <t>CS1509070030</t>
  </si>
  <si>
    <t>I15090900002</t>
  </si>
  <si>
    <t>S07030</t>
  </si>
  <si>
    <t>CS1509030014</t>
  </si>
  <si>
    <t>I15090900004</t>
  </si>
  <si>
    <t>PC1506030020</t>
  </si>
  <si>
    <t>Nvidia GeForce315 512MB DDR3 V/D/HDMI</t>
  </si>
  <si>
    <t>CS1509030001</t>
  </si>
  <si>
    <t>I15090900005</t>
  </si>
  <si>
    <t>PC1203060016</t>
  </si>
  <si>
    <t>DELL 300GB 15000RPM SAS-3GBITS SP HARD DISK DRIVE WITH TRAY</t>
  </si>
  <si>
    <t>O00049</t>
  </si>
  <si>
    <t>OCEAN TANKERS (PTE) LTD</t>
  </si>
  <si>
    <t>CS1509080004</t>
  </si>
  <si>
    <t>I15090900006</t>
  </si>
  <si>
    <t>SPPIHS043IB</t>
  </si>
  <si>
    <t>IBM 146GB FC 10Krpm HDD</t>
  </si>
  <si>
    <t>CS1508050014</t>
  </si>
  <si>
    <t>I15090900007</t>
  </si>
  <si>
    <t>CS1508110032</t>
  </si>
  <si>
    <t>I15090900008</t>
  </si>
  <si>
    <t>CS1508040025</t>
  </si>
  <si>
    <t>I15090900010</t>
  </si>
  <si>
    <t>CS1508130038</t>
  </si>
  <si>
    <t>I15090900011</t>
  </si>
  <si>
    <t>CS1509090008</t>
  </si>
  <si>
    <t>I15090900012</t>
  </si>
  <si>
    <t>SW1108010002_4</t>
  </si>
  <si>
    <t>I15090900013</t>
  </si>
  <si>
    <t>Item: OT99YY888OT / SMAS00457 / SOFTWARE SERVICE CODE</t>
  </si>
  <si>
    <t>SV1508280002</t>
  </si>
  <si>
    <t>I15090900019</t>
  </si>
  <si>
    <t>OE#15036960</t>
  </si>
  <si>
    <t>PC1109130013</t>
  </si>
  <si>
    <t>HP DL580G5 16GB FBD Memory Kit (2x8GB) PC2-5300</t>
  </si>
  <si>
    <t>CS1509090011</t>
  </si>
  <si>
    <t>I15090900022</t>
  </si>
  <si>
    <t>CS1509090012</t>
  </si>
  <si>
    <t>I15090900026</t>
  </si>
  <si>
    <t>CS1509090013</t>
  </si>
  <si>
    <t>I15090900032</t>
  </si>
  <si>
    <t>CS1509090014</t>
  </si>
  <si>
    <t>I15090900037</t>
  </si>
  <si>
    <t>DPG-JOPL</t>
  </si>
  <si>
    <t>CS1509090016</t>
  </si>
  <si>
    <t>I15090900038</t>
  </si>
  <si>
    <t>CS1509090017</t>
  </si>
  <si>
    <t>I15090900040</t>
  </si>
  <si>
    <t>ZSH052</t>
  </si>
  <si>
    <t>CS1509090015</t>
  </si>
  <si>
    <t>I15090900041</t>
  </si>
  <si>
    <t>N00286</t>
  </si>
  <si>
    <t>NORTON ROSE FULBRIGHT (ASIA) LLP</t>
  </si>
  <si>
    <t>HW1508250002</t>
  </si>
  <si>
    <t>I15090900042</t>
  </si>
  <si>
    <t>CS1509090009</t>
  </si>
  <si>
    <t>I15090900043</t>
  </si>
  <si>
    <t>CS1509090020</t>
  </si>
  <si>
    <t>I15090900044</t>
  </si>
  <si>
    <t>CS1509090022</t>
  </si>
  <si>
    <t>I15090900045</t>
  </si>
  <si>
    <t>CS1507090029</t>
  </si>
  <si>
    <t>I15090900046</t>
  </si>
  <si>
    <t>CS1508180097</t>
  </si>
  <si>
    <t>I15090900047</t>
  </si>
  <si>
    <t>CS1508190110</t>
  </si>
  <si>
    <t>I15090900048</t>
  </si>
  <si>
    <t>CS1508240019</t>
  </si>
  <si>
    <t>I15090900049</t>
  </si>
  <si>
    <t>CS1508240047</t>
  </si>
  <si>
    <t>I15090900050</t>
  </si>
  <si>
    <t>CS1508250025</t>
  </si>
  <si>
    <t>I15090900051</t>
  </si>
  <si>
    <t>CS1508260008</t>
  </si>
  <si>
    <t>I15090900052</t>
  </si>
  <si>
    <t>CS1508280015</t>
  </si>
  <si>
    <t>I15090900053</t>
  </si>
  <si>
    <t>CS1509090026</t>
  </si>
  <si>
    <t>I15090900058</t>
  </si>
  <si>
    <t>CS1509090027</t>
  </si>
  <si>
    <t>I15090900065</t>
  </si>
  <si>
    <t>CS1509090028</t>
  </si>
  <si>
    <t>I15090900077</t>
  </si>
  <si>
    <t>C00098</t>
  </si>
  <si>
    <t>CASH DEBTORS - SERVICES DEPT</t>
  </si>
  <si>
    <t>FQ1505150005</t>
  </si>
  <si>
    <t>I15090900082</t>
  </si>
  <si>
    <t>zrt011</t>
  </si>
  <si>
    <t>MINISTRY OF MANPOWER</t>
  </si>
  <si>
    <t>FQ1507150002</t>
  </si>
  <si>
    <t>I15090900083</t>
  </si>
  <si>
    <t>PC1507150009</t>
  </si>
  <si>
    <t>LSI Logic LSI20320 64-bit PCI-X Ultra320 SCSI Card</t>
  </si>
  <si>
    <t>FQ1503130003</t>
  </si>
  <si>
    <t>I15090900084</t>
  </si>
  <si>
    <t>109768</t>
  </si>
  <si>
    <t>I15090900086</t>
  </si>
  <si>
    <t>SQ1507150007</t>
  </si>
  <si>
    <t>I15090900087</t>
  </si>
  <si>
    <t>IST000EPO15000056</t>
  </si>
  <si>
    <t>I15090900088</t>
  </si>
  <si>
    <t>I15090900089</t>
  </si>
  <si>
    <t>I15090900090</t>
  </si>
  <si>
    <t>I15090900091</t>
  </si>
  <si>
    <t>MS1502230002</t>
  </si>
  <si>
    <t>I15090900092</t>
  </si>
  <si>
    <t>PO201400032</t>
  </si>
  <si>
    <t>CS1509090030</t>
  </si>
  <si>
    <t>I15090900095</t>
  </si>
  <si>
    <t>CS1509090032</t>
  </si>
  <si>
    <t>I15090900098</t>
  </si>
  <si>
    <t>CS1509090034</t>
  </si>
  <si>
    <t>I15090900102</t>
  </si>
  <si>
    <t>V00316</t>
  </si>
  <si>
    <t>VISA WORLDWIDE PTE LTD</t>
  </si>
  <si>
    <t>CS1508190134</t>
  </si>
  <si>
    <t>I15090900119</t>
  </si>
  <si>
    <t>CS1509080002</t>
  </si>
  <si>
    <t>I15090900128</t>
  </si>
  <si>
    <t>MS1504070003</t>
  </si>
  <si>
    <t>I15091000001</t>
  </si>
  <si>
    <t>PO14001421</t>
  </si>
  <si>
    <t>I15091000002</t>
  </si>
  <si>
    <t>I15091000003</t>
  </si>
  <si>
    <t>CS1509100006</t>
  </si>
  <si>
    <t>I15091000004</t>
  </si>
  <si>
    <t>CS1509030033</t>
  </si>
  <si>
    <t>I15091000012</t>
  </si>
  <si>
    <t>H00221</t>
  </si>
  <si>
    <t>HCL TECHNOLOGIES FINLAND OY</t>
  </si>
  <si>
    <t>RS1503090001_1</t>
  </si>
  <si>
    <t>I15091000017</t>
  </si>
  <si>
    <t>5200064479</t>
  </si>
  <si>
    <t>Item: OT99YY888OT / SMAH00221 / SOFTWARE SERVICE CODE</t>
  </si>
  <si>
    <t>CS1508250012</t>
  </si>
  <si>
    <t>I15091000018</t>
  </si>
  <si>
    <t>CS1507220049</t>
  </si>
  <si>
    <t>I15091000019</t>
  </si>
  <si>
    <t>CS1508250029</t>
  </si>
  <si>
    <t>I15091000020</t>
  </si>
  <si>
    <t>PC1410160011</t>
  </si>
  <si>
    <t>HP 750W AC Common Slot (CS) 'Platinum Plus' hot-plug PSU</t>
  </si>
  <si>
    <t>SW1503090003_1</t>
  </si>
  <si>
    <t>I15091000021</t>
  </si>
  <si>
    <t>CS1509070023</t>
  </si>
  <si>
    <t>I15091000024</t>
  </si>
  <si>
    <t>CS1508250030</t>
  </si>
  <si>
    <t>I15091000025</t>
  </si>
  <si>
    <t>CS1507280009</t>
  </si>
  <si>
    <t>I15091000026</t>
  </si>
  <si>
    <t>PC1409110002</t>
  </si>
  <si>
    <t>HP 8GB, 1333MHz, PC3L-10600R-9, DDR3, dual-rank x4,1.35V,</t>
  </si>
  <si>
    <t>PC1309130006</t>
  </si>
  <si>
    <t>HP Capacitor Pack (battery) with 36-inch cable - For use wit</t>
  </si>
  <si>
    <t>CS1508270015</t>
  </si>
  <si>
    <t>I15091000027</t>
  </si>
  <si>
    <t>PC1406250006</t>
  </si>
  <si>
    <t>HP NC365T quad port Gigabit Ethernet adapter board</t>
  </si>
  <si>
    <t>CS1507290003</t>
  </si>
  <si>
    <t>I15091000028</t>
  </si>
  <si>
    <t>CS1507290002</t>
  </si>
  <si>
    <t>I15091000029</t>
  </si>
  <si>
    <t>RS1509090001</t>
  </si>
  <si>
    <t>I15091000030</t>
  </si>
  <si>
    <t>5900046141 / 9100005511</t>
  </si>
  <si>
    <t>CS1505200039</t>
  </si>
  <si>
    <t>I15091000032</t>
  </si>
  <si>
    <t>CS1507060010</t>
  </si>
  <si>
    <t>I15091000033</t>
  </si>
  <si>
    <t>CS1509040019</t>
  </si>
  <si>
    <t>I15091000034</t>
  </si>
  <si>
    <t>I07027</t>
  </si>
  <si>
    <t>ITE EDUCATION SERVICES PTE LTD</t>
  </si>
  <si>
    <t>CS1509100011</t>
  </si>
  <si>
    <t>I15091000037</t>
  </si>
  <si>
    <t>CS1509100012</t>
  </si>
  <si>
    <t>I15091000076</t>
  </si>
  <si>
    <t>CS1509100013</t>
  </si>
  <si>
    <t>I15091000082</t>
  </si>
  <si>
    <t>M00084</t>
  </si>
  <si>
    <t>MINISTRY OF EDUCATIONINFOR TECH BR</t>
  </si>
  <si>
    <t>HW1507220001</t>
  </si>
  <si>
    <t>I15091000099</t>
  </si>
  <si>
    <t>MOE000EPO15002792</t>
  </si>
  <si>
    <t>I15091000100</t>
  </si>
  <si>
    <t>I15091000101</t>
  </si>
  <si>
    <t>HW1310040002_2</t>
  </si>
  <si>
    <t>I15091000104</t>
  </si>
  <si>
    <t>3900040754</t>
  </si>
  <si>
    <t>CS1509100018</t>
  </si>
  <si>
    <t>I15091000105</t>
  </si>
  <si>
    <t>HW1310040002_3</t>
  </si>
  <si>
    <t>I15091000108</t>
  </si>
  <si>
    <t>3900044325</t>
  </si>
  <si>
    <t>HW1310040002_4</t>
  </si>
  <si>
    <t>I15091000109</t>
  </si>
  <si>
    <t>3900046935</t>
  </si>
  <si>
    <t>CS1509100019</t>
  </si>
  <si>
    <t>I15091000110</t>
  </si>
  <si>
    <t>HW1310040002_5</t>
  </si>
  <si>
    <t>I15091000111</t>
  </si>
  <si>
    <t>3900049495</t>
  </si>
  <si>
    <t>HW1310040002_6</t>
  </si>
  <si>
    <t>I15091000115</t>
  </si>
  <si>
    <t>3900052130</t>
  </si>
  <si>
    <t>jean.tan</t>
  </si>
  <si>
    <t>HW1204160002_2</t>
  </si>
  <si>
    <t>I15091000116</t>
  </si>
  <si>
    <t>SP03NM005DE</t>
  </si>
  <si>
    <t>Item: SP03NM005DE / GLXXQ1S / Dell PE2950 Rack Mount Server</t>
  </si>
  <si>
    <t>Item: SP03NM005DE / 2HLVM1S / Dell PE2950 Rack Mount Server</t>
  </si>
  <si>
    <t>OT99XX007DE</t>
  </si>
  <si>
    <t>Item: OT99XX007DE / HL1YQ1S / DELL POWER EDGE 2900</t>
  </si>
  <si>
    <t>Item: OT99XX007DE / JL1YQ1S / DELL POWER EDGE 2900</t>
  </si>
  <si>
    <t>PC1104050019</t>
  </si>
  <si>
    <t>Item: PC1104050019 / 83BNRG1 / PV-124T</t>
  </si>
  <si>
    <t>PC1205100025</t>
  </si>
  <si>
    <t>Item: PC1205100025 / 7PZC0D1 / DELL POWERVAULT TL2000</t>
  </si>
  <si>
    <t>terence.tan</t>
  </si>
  <si>
    <t>N00174</t>
  </si>
  <si>
    <t>NTUC HEALTH CO-OPERATIVE LTD</t>
  </si>
  <si>
    <t>BM1409040002_1</t>
  </si>
  <si>
    <t>I15091000117</t>
  </si>
  <si>
    <t>PC1204090051</t>
  </si>
  <si>
    <t>Item: PC1204090051 / FG200B3911615046 / FORTIGATE-200B BUNDLE</t>
  </si>
  <si>
    <t>PO/COOP/15/000314</t>
  </si>
  <si>
    <t>Item: PC1204090051 / FG200B3911615595 / FORTIGATE-200B BUNDLE</t>
  </si>
  <si>
    <t>BM1310180003_2</t>
  </si>
  <si>
    <t>I15091000120</t>
  </si>
  <si>
    <t>PC1310180019</t>
  </si>
  <si>
    <t>Item: PC1310180019 / S321100089 / COMPAQ ALPHA SERVER DS20E</t>
  </si>
  <si>
    <t>4200008603</t>
  </si>
  <si>
    <t>Item: PC1310180019 / S305000345 / COMPAQ ALPHA SERVER DS20E</t>
  </si>
  <si>
    <t>Item: PC1310180019 / S321100095 / COMPAQ ALPHA SERVER DS20E</t>
  </si>
  <si>
    <t>HW1111160003_4</t>
  </si>
  <si>
    <t>I15091000124</t>
  </si>
  <si>
    <t>Item: PC03XX317HP / SGH835YD76 / HP PROLIANT DL360G5</t>
  </si>
  <si>
    <t>Item: PC03XX317HP / SGH852YHYB / HP PROLIANT DL360G5</t>
  </si>
  <si>
    <t>Item: PC1206260019 / SGH001XAY4 / HP PROLIANT DL580 G5</t>
  </si>
  <si>
    <t>Item: PC1206260019 / SGH001XAY3 / HP PROLIANT DL580 G5</t>
  </si>
  <si>
    <t>Item: PC03XX436HP / SGH001XAY5 / HP PROLIANT DL580 G5</t>
  </si>
  <si>
    <t>Item: PC03XX245HP / CZC7152BXV / HP PROLIANT DL380 G5</t>
  </si>
  <si>
    <t>Item: PC1105120050 / SGH048X5HT / HP PROLIANT DL360 G7</t>
  </si>
  <si>
    <t>Item: PC1105120050 / SGH048X5HF / HP PROLIANT DL360 G7</t>
  </si>
  <si>
    <t>Item: PC1105120050 / SGH048X5HJ / HP PROLIANT DL360 G7</t>
  </si>
  <si>
    <t>Item: PC1105120050 / SGH048X5HR / HP PROLIANT DL360 G7</t>
  </si>
  <si>
    <t>BM1312110002_4</t>
  </si>
  <si>
    <t>I15091000125</t>
  </si>
  <si>
    <t>Item: OT99YY888OT / SMAS00496 / SOFTWARE SERVICE CODE</t>
  </si>
  <si>
    <t>H07024</t>
  </si>
  <si>
    <t>SURBANA INTERNATIONAL CONSULTANTS PTE LTD</t>
  </si>
  <si>
    <t>HW1509090001</t>
  </si>
  <si>
    <t>I15091000127</t>
  </si>
  <si>
    <t>121-09-09-0002-31</t>
  </si>
  <si>
    <t>CS1508310031</t>
  </si>
  <si>
    <t>I15091000129</t>
  </si>
  <si>
    <t>RP1508280002</t>
  </si>
  <si>
    <t>I15091000130</t>
  </si>
  <si>
    <t>RP1508060001</t>
  </si>
  <si>
    <t>I15091000132</t>
  </si>
  <si>
    <t>ZSH024</t>
  </si>
  <si>
    <t>SQ1504240031</t>
  </si>
  <si>
    <t>I15091000133</t>
  </si>
  <si>
    <t>WDA000EPO15000200</t>
  </si>
  <si>
    <t>SQ1508090001</t>
  </si>
  <si>
    <t>I15091000134</t>
  </si>
  <si>
    <t>HDB000EPO15001479</t>
  </si>
  <si>
    <t>SQ1506150036</t>
  </si>
  <si>
    <t>I15091000135</t>
  </si>
  <si>
    <t>SQ1508090002</t>
  </si>
  <si>
    <t>I15091000136</t>
  </si>
  <si>
    <t>HDB000EPO15001492</t>
  </si>
  <si>
    <t>ZSH126</t>
  </si>
  <si>
    <t>SQ1506160010</t>
  </si>
  <si>
    <t>I15091000137</t>
  </si>
  <si>
    <t>DST000EPO15001017</t>
  </si>
  <si>
    <t>SQ1508090003</t>
  </si>
  <si>
    <t>I15091000138</t>
  </si>
  <si>
    <t>HDB000EPO15001553</t>
  </si>
  <si>
    <t>SQ1506290048</t>
  </si>
  <si>
    <t>I15091000139</t>
  </si>
  <si>
    <t>JTC000EPO15000485</t>
  </si>
  <si>
    <t>SQ1508090005</t>
  </si>
  <si>
    <t>I15091000141</t>
  </si>
  <si>
    <t>HDB000EPO15001570</t>
  </si>
  <si>
    <t>SQ1508110068</t>
  </si>
  <si>
    <t>I15091000143</t>
  </si>
  <si>
    <t>IDA000EPO15000891</t>
  </si>
  <si>
    <t>SQ1507060025</t>
  </si>
  <si>
    <t>I15091000144</t>
  </si>
  <si>
    <t>ITA000EPO15000261</t>
  </si>
  <si>
    <t>SQ1508140013</t>
  </si>
  <si>
    <t>I15091000145</t>
  </si>
  <si>
    <t>HDB000EPO15001706</t>
  </si>
  <si>
    <t>SQ1507140039</t>
  </si>
  <si>
    <t>I15091000146</t>
  </si>
  <si>
    <t>IDA000EPO15000821</t>
  </si>
  <si>
    <t>SQ1508140023</t>
  </si>
  <si>
    <t>I15091000147</t>
  </si>
  <si>
    <t>SLA000EPO15000363</t>
  </si>
  <si>
    <t>ZSH032</t>
  </si>
  <si>
    <t>SQ1507160046</t>
  </si>
  <si>
    <t>I15091000148</t>
  </si>
  <si>
    <t>MOMISDEPO15000088</t>
  </si>
  <si>
    <t>SQ1507300007</t>
  </si>
  <si>
    <t>I15091000149</t>
  </si>
  <si>
    <t>DST000EPO15001280</t>
  </si>
  <si>
    <t>CS1509100021</t>
  </si>
  <si>
    <t>I15091000150</t>
  </si>
  <si>
    <t>SQ1507300030</t>
  </si>
  <si>
    <t>I15091000151</t>
  </si>
  <si>
    <t>HDB000EPO15001566</t>
  </si>
  <si>
    <t>ZSH081</t>
  </si>
  <si>
    <t>SQ1507310031</t>
  </si>
  <si>
    <t>I15091000152</t>
  </si>
  <si>
    <t>HDB000EPO15001592</t>
  </si>
  <si>
    <t>SQ1508140029</t>
  </si>
  <si>
    <t>I15091000153</t>
  </si>
  <si>
    <t>IRA000EPO15000997</t>
  </si>
  <si>
    <t>SQ1508040027</t>
  </si>
  <si>
    <t>I15091000154</t>
  </si>
  <si>
    <t>HDB000EPO15001611</t>
  </si>
  <si>
    <t>CS1509100022</t>
  </si>
  <si>
    <t>I15091000155</t>
  </si>
  <si>
    <t>SQ1508040029</t>
  </si>
  <si>
    <t>I15091000156</t>
  </si>
  <si>
    <t>SQ1508140031</t>
  </si>
  <si>
    <t>I15091000157</t>
  </si>
  <si>
    <t>IRA000EPO15000998</t>
  </si>
  <si>
    <t>SQ1508060025</t>
  </si>
  <si>
    <t>I15091000158</t>
  </si>
  <si>
    <t>HDB000EPO15001654</t>
  </si>
  <si>
    <t>SQ1508170017</t>
  </si>
  <si>
    <t>I15091000159</t>
  </si>
  <si>
    <t>IRA000EPO15000988</t>
  </si>
  <si>
    <t>ZSH053</t>
  </si>
  <si>
    <t>SQ1508060035</t>
  </si>
  <si>
    <t>I15091000160</t>
  </si>
  <si>
    <t>NLB000EPO15001899</t>
  </si>
  <si>
    <t>CS1509100023</t>
  </si>
  <si>
    <t>I15091000161</t>
  </si>
  <si>
    <t>SQ1508060039</t>
  </si>
  <si>
    <t>I15091000162</t>
  </si>
  <si>
    <t>MOE000EPO15003731</t>
  </si>
  <si>
    <t>SQ1508170038</t>
  </si>
  <si>
    <t>I15091000163</t>
  </si>
  <si>
    <t>HSA000EPO15000462</t>
  </si>
  <si>
    <t>CS1509100024</t>
  </si>
  <si>
    <t>I15091000164</t>
  </si>
  <si>
    <t>SQ1508180032</t>
  </si>
  <si>
    <t>I15091000165</t>
  </si>
  <si>
    <t>SQ1508180038</t>
  </si>
  <si>
    <t>I15091000166</t>
  </si>
  <si>
    <t>SQ1508190020</t>
  </si>
  <si>
    <t>I15091000167</t>
  </si>
  <si>
    <t>PMOEDEEPO15000107</t>
  </si>
  <si>
    <t>SQ1508200018</t>
  </si>
  <si>
    <t>I15091000170</t>
  </si>
  <si>
    <t>HDB000EPO15001752</t>
  </si>
  <si>
    <t>CS1509100027</t>
  </si>
  <si>
    <t>I15091000176</t>
  </si>
  <si>
    <t>CS1509100028</t>
  </si>
  <si>
    <t>I15091000177</t>
  </si>
  <si>
    <t>CS1509100029</t>
  </si>
  <si>
    <t>I15091000178</t>
  </si>
  <si>
    <t>CS1509100030</t>
  </si>
  <si>
    <t>I15091000179</t>
  </si>
  <si>
    <t>SQ1508210009</t>
  </si>
  <si>
    <t>I15091400005</t>
  </si>
  <si>
    <t>SMC000EPO15000061</t>
  </si>
  <si>
    <t>SQ1508210011</t>
  </si>
  <si>
    <t>I15091400006</t>
  </si>
  <si>
    <t>SMC000EPO15000060</t>
  </si>
  <si>
    <t>SQ1508210018</t>
  </si>
  <si>
    <t>I15091400007</t>
  </si>
  <si>
    <t>HDB000EPO15001764</t>
  </si>
  <si>
    <t>ZSH085</t>
  </si>
  <si>
    <t>SQ1508210028</t>
  </si>
  <si>
    <t>I15091400008</t>
  </si>
  <si>
    <t>LAWHQ0EPO15000162</t>
  </si>
  <si>
    <t>SQ1508240004</t>
  </si>
  <si>
    <t>I15091400010</t>
  </si>
  <si>
    <t>HSA000EPO15000478</t>
  </si>
  <si>
    <t>SQ1508240010</t>
  </si>
  <si>
    <t>I15091400011</t>
  </si>
  <si>
    <t>MOMISDEPO15000108</t>
  </si>
  <si>
    <t>SQ1508240030</t>
  </si>
  <si>
    <t>I15091400012</t>
  </si>
  <si>
    <t>IRA000EPO15001042</t>
  </si>
  <si>
    <t>ZSH152</t>
  </si>
  <si>
    <t>SQ1508240066</t>
  </si>
  <si>
    <t>I15091400013</t>
  </si>
  <si>
    <t>CSC000EPO15000811</t>
  </si>
  <si>
    <t>ZSH105</t>
  </si>
  <si>
    <t>SQ1508240069</t>
  </si>
  <si>
    <t>I15091400014</t>
  </si>
  <si>
    <t>FINVITEPO15000201</t>
  </si>
  <si>
    <t>SQ1508250010</t>
  </si>
  <si>
    <t>I15091400016</t>
  </si>
  <si>
    <t>HSA000EPO15000490</t>
  </si>
  <si>
    <t>RP1508060002</t>
  </si>
  <si>
    <t>I15091400026</t>
  </si>
  <si>
    <t>RP1508130002</t>
  </si>
  <si>
    <t>I15091400028</t>
  </si>
  <si>
    <t>RP1508130003</t>
  </si>
  <si>
    <t>I15091400030</t>
  </si>
  <si>
    <t>RP1508130004</t>
  </si>
  <si>
    <t>I15091400034</t>
  </si>
  <si>
    <t>RP1508170001</t>
  </si>
  <si>
    <t>I15091400037</t>
  </si>
  <si>
    <t>RP1508170002</t>
  </si>
  <si>
    <t>I15091400055</t>
  </si>
  <si>
    <t>RP1508170003</t>
  </si>
  <si>
    <t>I15091400056</t>
  </si>
  <si>
    <t>RP1508170005</t>
  </si>
  <si>
    <t>I15091400074</t>
  </si>
  <si>
    <t>RP1508170006</t>
  </si>
  <si>
    <t>I15091400075</t>
  </si>
  <si>
    <t>RP1508310002</t>
  </si>
  <si>
    <t>I15091400078</t>
  </si>
  <si>
    <t>RP1509010001</t>
  </si>
  <si>
    <t>I15091400079</t>
  </si>
  <si>
    <t>CS1509140008</t>
  </si>
  <si>
    <t>I15091400080</t>
  </si>
  <si>
    <t>CS1509140009</t>
  </si>
  <si>
    <t>I15091400096</t>
  </si>
  <si>
    <t>CS1509140010</t>
  </si>
  <si>
    <t>I15091400100</t>
  </si>
  <si>
    <t>RP1509010002</t>
  </si>
  <si>
    <t>I15091400101</t>
  </si>
  <si>
    <t>RP1509010003</t>
  </si>
  <si>
    <t>I15091400102</t>
  </si>
  <si>
    <t>CS1509140011</t>
  </si>
  <si>
    <t>I15091400103</t>
  </si>
  <si>
    <t>RP1508310001</t>
  </si>
  <si>
    <t>I15091400105</t>
  </si>
  <si>
    <t>RP1509010005</t>
  </si>
  <si>
    <t>I15091400106</t>
  </si>
  <si>
    <t>CS1509140016</t>
  </si>
  <si>
    <t>I15091400108</t>
  </si>
  <si>
    <t>CS1509140017</t>
  </si>
  <si>
    <t>I15091400109</t>
  </si>
  <si>
    <t>CS1509140018</t>
  </si>
  <si>
    <t>I15091400110</t>
  </si>
  <si>
    <t>CS1509140019</t>
  </si>
  <si>
    <t>I15091400111</t>
  </si>
  <si>
    <t>CS1509140021</t>
  </si>
  <si>
    <t>I15091400120</t>
  </si>
  <si>
    <t>CS1509140022</t>
  </si>
  <si>
    <t>I15091400121</t>
  </si>
  <si>
    <t>CS1509140023</t>
  </si>
  <si>
    <t>I15091400122</t>
  </si>
  <si>
    <t>CS1509140024</t>
  </si>
  <si>
    <t>I15091400123</t>
  </si>
  <si>
    <t>CS1509140025</t>
  </si>
  <si>
    <t>I15091400124</t>
  </si>
  <si>
    <t>CS1509140026</t>
  </si>
  <si>
    <t>I15091400126</t>
  </si>
  <si>
    <t>M07035</t>
  </si>
  <si>
    <t>MARITIME &amp; PORT AUTHORITY OF S'POREIT DIVISION</t>
  </si>
  <si>
    <t>SQ1412030037</t>
  </si>
  <si>
    <t>I15091400135</t>
  </si>
  <si>
    <t>MPA000EPO14001005</t>
  </si>
  <si>
    <t>CS1509140029</t>
  </si>
  <si>
    <t>I15091400136</t>
  </si>
  <si>
    <t>CS1509140030</t>
  </si>
  <si>
    <t>I15091400137</t>
  </si>
  <si>
    <t>S00652</t>
  </si>
  <si>
    <t>SAFRA RADIO</t>
  </si>
  <si>
    <t>SQ1507080055</t>
  </si>
  <si>
    <t>I15091400138</t>
  </si>
  <si>
    <t>15/022</t>
  </si>
  <si>
    <t>CS1509140031</t>
  </si>
  <si>
    <t>I15091400139</t>
  </si>
  <si>
    <t>SQ1407180047</t>
  </si>
  <si>
    <t>I15091400141</t>
  </si>
  <si>
    <t>CAA000EPO14000850</t>
  </si>
  <si>
    <t>CS1509140032</t>
  </si>
  <si>
    <t>I15091400144</t>
  </si>
  <si>
    <t>CS1509140033</t>
  </si>
  <si>
    <t>I15091400145</t>
  </si>
  <si>
    <t>T00183</t>
  </si>
  <si>
    <t>TELEDIRECT PTE LTD</t>
  </si>
  <si>
    <t>SQ1505130004</t>
  </si>
  <si>
    <t>I15091400146</t>
  </si>
  <si>
    <t>IPJNTW</t>
  </si>
  <si>
    <t>2015001132</t>
  </si>
  <si>
    <t>CS1509140036</t>
  </si>
  <si>
    <t>I15091400147</t>
  </si>
  <si>
    <t>CS1509140038</t>
  </si>
  <si>
    <t>I15091400148</t>
  </si>
  <si>
    <t>CS1509140039</t>
  </si>
  <si>
    <t>I15091400149</t>
  </si>
  <si>
    <t>CS1508250022</t>
  </si>
  <si>
    <t>I15091400167</t>
  </si>
  <si>
    <t>ZST060</t>
  </si>
  <si>
    <t>CS1509150002</t>
  </si>
  <si>
    <t>I15091500002</t>
  </si>
  <si>
    <t>CS1509150003</t>
  </si>
  <si>
    <t>I15091500010</t>
  </si>
  <si>
    <t>CS1507290006</t>
  </si>
  <si>
    <t>I15091500011</t>
  </si>
  <si>
    <t>CS1509150004</t>
  </si>
  <si>
    <t>I15091500012</t>
  </si>
  <si>
    <t>CS1508130034</t>
  </si>
  <si>
    <t>I15091500014</t>
  </si>
  <si>
    <t>G00198</t>
  </si>
  <si>
    <t>GOLDEN VILLAGE MULTIPLEX PTE LTD</t>
  </si>
  <si>
    <t>CS1508270002</t>
  </si>
  <si>
    <t>I15091500015</t>
  </si>
  <si>
    <t>PC1501090008</t>
  </si>
  <si>
    <t>IBM ServeRAID M5014 &amp; M5015 Battery(new) &amp; battery CARRIER</t>
  </si>
  <si>
    <t>S00763</t>
  </si>
  <si>
    <t>SPHM PTE LTD</t>
  </si>
  <si>
    <t>CS1508260005</t>
  </si>
  <si>
    <t>I15091500017</t>
  </si>
  <si>
    <t>PC1404070017</t>
  </si>
  <si>
    <t>Dell 146GB 15K 6.0Gbps 3.5" SAS HDD</t>
  </si>
  <si>
    <t>CS1508310007</t>
  </si>
  <si>
    <t>I15091500018</t>
  </si>
  <si>
    <t>PC1305060004</t>
  </si>
  <si>
    <t>IBM 675W Power Supply  for X3550 M2</t>
  </si>
  <si>
    <t>M07021</t>
  </si>
  <si>
    <t>CS1509010019</t>
  </si>
  <si>
    <t>I15091500019</t>
  </si>
  <si>
    <t>CS1508190139</t>
  </si>
  <si>
    <t>I15091500020</t>
  </si>
  <si>
    <t>CS1505180010</t>
  </si>
  <si>
    <t>I15091500021</t>
  </si>
  <si>
    <t>C00080</t>
  </si>
  <si>
    <t>CYCLE &amp; CARRIAGE INDUSTRIES PTE LTD</t>
  </si>
  <si>
    <t>CS1412230024</t>
  </si>
  <si>
    <t>I15091500022</t>
  </si>
  <si>
    <t>C00378</t>
  </si>
  <si>
    <t>CVC ASIA PACIFIC (SINGAPORE) PTE LTD</t>
  </si>
  <si>
    <t>CS1509070005</t>
  </si>
  <si>
    <t>I15091500023</t>
  </si>
  <si>
    <t>CS1509090004</t>
  </si>
  <si>
    <t>I15091500024</t>
  </si>
  <si>
    <t>CS1509150006</t>
  </si>
  <si>
    <t>I15091500025</t>
  </si>
  <si>
    <t>CS1507290005</t>
  </si>
  <si>
    <t>I15091500026</t>
  </si>
  <si>
    <t>CS1507290004</t>
  </si>
  <si>
    <t>I15091500027</t>
  </si>
  <si>
    <t>CS1508140028</t>
  </si>
  <si>
    <t>I15091500028</t>
  </si>
  <si>
    <t>CS1509080003</t>
  </si>
  <si>
    <t>I15091500029</t>
  </si>
  <si>
    <t>CS1509110004</t>
  </si>
  <si>
    <t>I15091500030</t>
  </si>
  <si>
    <t>CS1509150007</t>
  </si>
  <si>
    <t>I15091500031</t>
  </si>
  <si>
    <t>CS1509110009</t>
  </si>
  <si>
    <t>I15091500032</t>
  </si>
  <si>
    <t>ZSH110</t>
  </si>
  <si>
    <t>CS1509150008</t>
  </si>
  <si>
    <t>I15091500033</t>
  </si>
  <si>
    <t>CS1509080006</t>
  </si>
  <si>
    <t>I15091500034</t>
  </si>
  <si>
    <t>CS1505060031</t>
  </si>
  <si>
    <t>I15091500035</t>
  </si>
  <si>
    <t>CS1509150009</t>
  </si>
  <si>
    <t>I15091500036</t>
  </si>
  <si>
    <t>CS1509090025</t>
  </si>
  <si>
    <t>I15091500037</t>
  </si>
  <si>
    <t>CS1509020035</t>
  </si>
  <si>
    <t>I15091500038</t>
  </si>
  <si>
    <t>PC1306180008</t>
  </si>
  <si>
    <t>Dell 450GB 15K  3G 16MB Buffer SAS 3.5" HDD</t>
  </si>
  <si>
    <t>CS1508030009</t>
  </si>
  <si>
    <t>I15091500039</t>
  </si>
  <si>
    <t>CS1509100001</t>
  </si>
  <si>
    <t>I15091500040</t>
  </si>
  <si>
    <t>CS1509150011</t>
  </si>
  <si>
    <t>I15091500046</t>
  </si>
  <si>
    <t>CS1509150012</t>
  </si>
  <si>
    <t>I15091500047</t>
  </si>
  <si>
    <t>CS1509150013</t>
  </si>
  <si>
    <t>I15091500048</t>
  </si>
  <si>
    <t>CS1509150017</t>
  </si>
  <si>
    <t>I15091500052</t>
  </si>
  <si>
    <t>CS1509150018</t>
  </si>
  <si>
    <t>I15091500056</t>
  </si>
  <si>
    <t>CS1509150019</t>
  </si>
  <si>
    <t>I15091500062</t>
  </si>
  <si>
    <t>CS1509150021</t>
  </si>
  <si>
    <t>I15091500070</t>
  </si>
  <si>
    <t>RP1509010004</t>
  </si>
  <si>
    <t>I15091500071</t>
  </si>
  <si>
    <t>RP1509070005</t>
  </si>
  <si>
    <t>I15091500082</t>
  </si>
  <si>
    <t>RP1509010006</t>
  </si>
  <si>
    <t>I15091500084</t>
  </si>
  <si>
    <t>RP1509080001</t>
  </si>
  <si>
    <t>I15091500085</t>
  </si>
  <si>
    <t>RP1509080002</t>
  </si>
  <si>
    <t>I15091500087</t>
  </si>
  <si>
    <t>RP1509070003</t>
  </si>
  <si>
    <t>I15091500090</t>
  </si>
  <si>
    <t>RP1508170007</t>
  </si>
  <si>
    <t>I15091500093</t>
  </si>
  <si>
    <t>RP1509070006</t>
  </si>
  <si>
    <t>I15091500094</t>
  </si>
  <si>
    <t>RP1509070001</t>
  </si>
  <si>
    <t>I15091500096</t>
  </si>
  <si>
    <t>RP1509030001</t>
  </si>
  <si>
    <t>I15091500098</t>
  </si>
  <si>
    <t>RP1509010007</t>
  </si>
  <si>
    <t>I15091500099</t>
  </si>
  <si>
    <t>BM1509040001</t>
  </si>
  <si>
    <t>I15091500101</t>
  </si>
  <si>
    <t>Item: OT99YY888OT / SMAM07022 / SOFTWARE SERVICE CODE</t>
  </si>
  <si>
    <t>MOMISDEPO15000113</t>
  </si>
  <si>
    <t>PC1509070026</t>
  </si>
  <si>
    <t>Item: PC1509070026 / EPSYFM-AA-AA / MFE ENDPOINT PROTECTION 1YR GL [P+]</t>
  </si>
  <si>
    <t>RP1509020001</t>
  </si>
  <si>
    <t>I15091500102</t>
  </si>
  <si>
    <t>RP1509010008</t>
  </si>
  <si>
    <t>I15091500105</t>
  </si>
  <si>
    <t>RP1509070002</t>
  </si>
  <si>
    <t>I15091500106</t>
  </si>
  <si>
    <t>CS1509090029</t>
  </si>
  <si>
    <t>I15091500107</t>
  </si>
  <si>
    <t>RP1509020002</t>
  </si>
  <si>
    <t>I15091500108</t>
  </si>
  <si>
    <t>RP1505130007</t>
  </si>
  <si>
    <t>I15091500112</t>
  </si>
  <si>
    <t>RP1509150002</t>
  </si>
  <si>
    <t>I15091500115</t>
  </si>
  <si>
    <t>M00527</t>
  </si>
  <si>
    <t>MARINA BAY SANDS PTE LTD</t>
  </si>
  <si>
    <t>PJ1507240001</t>
  </si>
  <si>
    <t>I15091500122</t>
  </si>
  <si>
    <t>PSA_HW_DEPLOY</t>
  </si>
  <si>
    <t>PSA_FOR HARDWARE DEPLOYMENT</t>
  </si>
  <si>
    <t>SES-JOPL</t>
  </si>
  <si>
    <t>1000753385-000</t>
  </si>
  <si>
    <t>PC1507210011</t>
  </si>
  <si>
    <t>TITUS 1-YEAR PRE-PAID SOFTWARE MAINTENANCE FOR 3000 USERS</t>
  </si>
  <si>
    <t>I15091500124</t>
  </si>
  <si>
    <t>C99999</t>
  </si>
  <si>
    <t>CITIBANK SINGAPORE LTD</t>
  </si>
  <si>
    <t>MP1509150001</t>
  </si>
  <si>
    <t>I15091500127</t>
  </si>
  <si>
    <t>6520212647</t>
  </si>
  <si>
    <t>CS1509150022</t>
  </si>
  <si>
    <t>I15091500128</t>
  </si>
  <si>
    <t>CS1509150023</t>
  </si>
  <si>
    <t>I15091500129</t>
  </si>
  <si>
    <t>CS1509150024</t>
  </si>
  <si>
    <t>I15091500130</t>
  </si>
  <si>
    <t>CS1509150025</t>
  </si>
  <si>
    <t>I15091500131</t>
  </si>
  <si>
    <t>CS1509150027</t>
  </si>
  <si>
    <t>I15091500133</t>
  </si>
  <si>
    <t>CS1509150028</t>
  </si>
  <si>
    <t>I15091500135</t>
  </si>
  <si>
    <t>CS1509150029</t>
  </si>
  <si>
    <t>I15091500139</t>
  </si>
  <si>
    <t>SV1507200002</t>
  </si>
  <si>
    <t>I15091500140</t>
  </si>
  <si>
    <t>CS1509030005</t>
  </si>
  <si>
    <t>I15091600007</t>
  </si>
  <si>
    <t>CS1509040033</t>
  </si>
  <si>
    <t>I15091600008</t>
  </si>
  <si>
    <t>CS1509070022</t>
  </si>
  <si>
    <t>I15091600022</t>
  </si>
  <si>
    <t>CS1509080036</t>
  </si>
  <si>
    <t>I15091600025</t>
  </si>
  <si>
    <t>CS1509160006</t>
  </si>
  <si>
    <t>I15091600026</t>
  </si>
  <si>
    <t>CS1509160007</t>
  </si>
  <si>
    <t>I15091600027</t>
  </si>
  <si>
    <t>CS1507240024</t>
  </si>
  <si>
    <t>I15091600028</t>
  </si>
  <si>
    <t>CS1509090037</t>
  </si>
  <si>
    <t>I15091600029</t>
  </si>
  <si>
    <t>SP08BT003UB</t>
  </si>
  <si>
    <t>UB Battery 12V 7.2Ah for UPS 3000XL3U,1400RM2U</t>
  </si>
  <si>
    <t>CS1509100005</t>
  </si>
  <si>
    <t>I15091600032</t>
  </si>
  <si>
    <t>CS1507060051</t>
  </si>
  <si>
    <t>I15091600038</t>
  </si>
  <si>
    <t>CS1507060052</t>
  </si>
  <si>
    <t>I15091600039</t>
  </si>
  <si>
    <t>CS1509160009</t>
  </si>
  <si>
    <t>I15091600040</t>
  </si>
  <si>
    <t>I08014</t>
  </si>
  <si>
    <t>IBM SINGAPORE PTE LTD C/O GOODYEAR ORIENT COMPANY PTE LTD</t>
  </si>
  <si>
    <t>PJ1508200001</t>
  </si>
  <si>
    <t>I15091600041</t>
  </si>
  <si>
    <t>CS1505070029</t>
  </si>
  <si>
    <t>I15091600042</t>
  </si>
  <si>
    <t>CS1508260017</t>
  </si>
  <si>
    <t>I15091600044</t>
  </si>
  <si>
    <t>CS1508170008</t>
  </si>
  <si>
    <t>I15091600068</t>
  </si>
  <si>
    <t>CS1509020013</t>
  </si>
  <si>
    <t>I15091600072</t>
  </si>
  <si>
    <t>SPPGWS103CQ</t>
  </si>
  <si>
    <t>HP DL360G5 700W Power Supply</t>
  </si>
  <si>
    <t>CS1509160017</t>
  </si>
  <si>
    <t>I15091600078</t>
  </si>
  <si>
    <t>CS1509160018</t>
  </si>
  <si>
    <t>I15091600079</t>
  </si>
  <si>
    <t>CS1509160019</t>
  </si>
  <si>
    <t>I15091600080</t>
  </si>
  <si>
    <t>CS1509160020</t>
  </si>
  <si>
    <t>I15091600081</t>
  </si>
  <si>
    <t>CS1509160022</t>
  </si>
  <si>
    <t>I15091600082</t>
  </si>
  <si>
    <t>CS1509160023</t>
  </si>
  <si>
    <t>I15091600083</t>
  </si>
  <si>
    <t>CS1509160026</t>
  </si>
  <si>
    <t>I15091600086</t>
  </si>
  <si>
    <t>T00160</t>
  </si>
  <si>
    <t>SMRT BUSES LTD</t>
  </si>
  <si>
    <t>SQ1409220045</t>
  </si>
  <si>
    <t>I15091600087</t>
  </si>
  <si>
    <t>KT9500001402</t>
  </si>
  <si>
    <t>CS1509160028</t>
  </si>
  <si>
    <t>I15091600088</t>
  </si>
  <si>
    <t>CS1509110002</t>
  </si>
  <si>
    <t>I15091600089</t>
  </si>
  <si>
    <t>PC1408110031</t>
  </si>
  <si>
    <t>Dell 300GB 6G 10K 2.5" SAS HDD with Tray</t>
  </si>
  <si>
    <t>CS1509160030</t>
  </si>
  <si>
    <t>I15091600090</t>
  </si>
  <si>
    <t>CS1509160031</t>
  </si>
  <si>
    <t>I15091600091</t>
  </si>
  <si>
    <t>CS1509080015</t>
  </si>
  <si>
    <t>I15091700001</t>
  </si>
  <si>
    <t>CS1509030027</t>
  </si>
  <si>
    <t>I15091700002</t>
  </si>
  <si>
    <t>SV1506110001</t>
  </si>
  <si>
    <t>I15091700004</t>
  </si>
  <si>
    <t>SQ1502160047</t>
  </si>
  <si>
    <t>T00531</t>
  </si>
  <si>
    <t>TOTAL GLOBAL SERVICES</t>
  </si>
  <si>
    <t>SQ1507140026</t>
  </si>
  <si>
    <t>I15091700006</t>
  </si>
  <si>
    <t>PSN_DPS</t>
  </si>
  <si>
    <t>Data Protection Services</t>
  </si>
  <si>
    <t>IPJDPT</t>
  </si>
  <si>
    <t>4380001199</t>
  </si>
  <si>
    <t>CS1509080014</t>
  </si>
  <si>
    <t>I15091700007</t>
  </si>
  <si>
    <t>CS1509150014</t>
  </si>
  <si>
    <t>I15091700008</t>
  </si>
  <si>
    <t>CS1508070004</t>
  </si>
  <si>
    <t>I15091700009</t>
  </si>
  <si>
    <t>CS1509070018</t>
  </si>
  <si>
    <t>I15091700010</t>
  </si>
  <si>
    <t>CS1508250015</t>
  </si>
  <si>
    <t>I15091700011</t>
  </si>
  <si>
    <t>CS1509170018</t>
  </si>
  <si>
    <t>I15091700015</t>
  </si>
  <si>
    <t>CS1509170019</t>
  </si>
  <si>
    <t>I15091700017</t>
  </si>
  <si>
    <t>CS1509090036</t>
  </si>
  <si>
    <t>I15091700023</t>
  </si>
  <si>
    <t>CS1509170021</t>
  </si>
  <si>
    <t>I15091700024</t>
  </si>
  <si>
    <t>C00156</t>
  </si>
  <si>
    <t>CHARTERED ASSET MANAGEMENT PTE LTD</t>
  </si>
  <si>
    <t>SQ1406260050</t>
  </si>
  <si>
    <t>I15091700025</t>
  </si>
  <si>
    <t>SQ1310250054</t>
  </si>
  <si>
    <t>CS1509170022</t>
  </si>
  <si>
    <t>I15091700026</t>
  </si>
  <si>
    <t>I15091700027</t>
  </si>
  <si>
    <t>SQ1508170033</t>
  </si>
  <si>
    <t>I15091700029</t>
  </si>
  <si>
    <t>IRA000EPO15001009</t>
  </si>
  <si>
    <t>SQ1509010037</t>
  </si>
  <si>
    <t>I15091700032</t>
  </si>
  <si>
    <t>IRA000EPO15001082</t>
  </si>
  <si>
    <t>S00800</t>
  </si>
  <si>
    <t>SUMITOMO CORPORATION ASIA &amp; OCEANIA PTE. LTD.</t>
  </si>
  <si>
    <t>SQ1507310002</t>
  </si>
  <si>
    <t>I15091700033</t>
  </si>
  <si>
    <t>SQ1509010033</t>
  </si>
  <si>
    <t>I15091700034</t>
  </si>
  <si>
    <t>IRA000EPO15001081</t>
  </si>
  <si>
    <t>SQ1509010032</t>
  </si>
  <si>
    <t>I15091700035</t>
  </si>
  <si>
    <t>IRA000EPO15001080</t>
  </si>
  <si>
    <t>CS1509170024</t>
  </si>
  <si>
    <t>I15091700036</t>
  </si>
  <si>
    <t>SQ1509010039</t>
  </si>
  <si>
    <t>I15091700037</t>
  </si>
  <si>
    <t>IRA000EPO15001083</t>
  </si>
  <si>
    <t>CS1509170026</t>
  </si>
  <si>
    <t>I15091700038</t>
  </si>
  <si>
    <t>SQ1507230040</t>
  </si>
  <si>
    <t>I15091700039</t>
  </si>
  <si>
    <t>IRA000EPO15000874</t>
  </si>
  <si>
    <t>CS1509170027</t>
  </si>
  <si>
    <t>I15091700040</t>
  </si>
  <si>
    <t>CS1509170028</t>
  </si>
  <si>
    <t>I15091700041</t>
  </si>
  <si>
    <t>SQ1508200032</t>
  </si>
  <si>
    <t>I15091700042</t>
  </si>
  <si>
    <t>IRA000EPO15001020</t>
  </si>
  <si>
    <t>SQ1507280030</t>
  </si>
  <si>
    <t>I15091700043</t>
  </si>
  <si>
    <t>IRA000EPO15000823</t>
  </si>
  <si>
    <t>SQ1508170025</t>
  </si>
  <si>
    <t>I15091700044</t>
  </si>
  <si>
    <t>IRA000EPO15001006</t>
  </si>
  <si>
    <t>SQ1508170029</t>
  </si>
  <si>
    <t>I15091700046</t>
  </si>
  <si>
    <t>IRA000EPO15001007</t>
  </si>
  <si>
    <t>RP1509170002</t>
  </si>
  <si>
    <t>I15091700047</t>
  </si>
  <si>
    <t>SQ1508170023</t>
  </si>
  <si>
    <t>I15091700048</t>
  </si>
  <si>
    <t>IRA000EPO15001005</t>
  </si>
  <si>
    <t>RP1509170003</t>
  </si>
  <si>
    <t>I15091700049</t>
  </si>
  <si>
    <t>RP1509170001</t>
  </si>
  <si>
    <t>I15091700056</t>
  </si>
  <si>
    <t>SQ1508140026</t>
  </si>
  <si>
    <t>I15091700057</t>
  </si>
  <si>
    <t>IRA000EPO15000996</t>
  </si>
  <si>
    <t>RP1509160001</t>
  </si>
  <si>
    <t>I15091700058</t>
  </si>
  <si>
    <t>RP1509090001</t>
  </si>
  <si>
    <t>I15091700059</t>
  </si>
  <si>
    <t>RP1509140004</t>
  </si>
  <si>
    <t>I15091700060</t>
  </si>
  <si>
    <t>SQ1508140025</t>
  </si>
  <si>
    <t>I15091700061</t>
  </si>
  <si>
    <t>IRA000EPO15000995</t>
  </si>
  <si>
    <t>RP1509140003</t>
  </si>
  <si>
    <t>I15091700062</t>
  </si>
  <si>
    <t>RP1509100001</t>
  </si>
  <si>
    <t>I15091700063</t>
  </si>
  <si>
    <t>RP1509140002</t>
  </si>
  <si>
    <t>I15091700065</t>
  </si>
  <si>
    <t>RP1509140001</t>
  </si>
  <si>
    <t>I15091700066</t>
  </si>
  <si>
    <t>SQ1508200004</t>
  </si>
  <si>
    <t>I15091700067</t>
  </si>
  <si>
    <t>IRA000EPO15001018</t>
  </si>
  <si>
    <t>SQ1508170031</t>
  </si>
  <si>
    <t>I15091700068</t>
  </si>
  <si>
    <t>IRA000EPO15001008</t>
  </si>
  <si>
    <t>SQ1508200048</t>
  </si>
  <si>
    <t>I15091700069</t>
  </si>
  <si>
    <t>IRA000EPO15001021</t>
  </si>
  <si>
    <t>RP1506170001</t>
  </si>
  <si>
    <t>I15091700070</t>
  </si>
  <si>
    <t>SQ1508200006</t>
  </si>
  <si>
    <t>I15091700071</t>
  </si>
  <si>
    <t>IRA000EPO15001019</t>
  </si>
  <si>
    <t>J00165</t>
  </si>
  <si>
    <t>JARDINE ONESOLUTION (CHINA) LIMITED</t>
  </si>
  <si>
    <t>SQ1508260042</t>
  </si>
  <si>
    <t>I15091700072</t>
  </si>
  <si>
    <t>SUBWAY_STAGGING_SVC</t>
  </si>
  <si>
    <t>SUBWAY IN-HOUSE CLONING, STAGGING &amp; QA SERVICES ( POS )</t>
  </si>
  <si>
    <t>PR1508100026</t>
  </si>
  <si>
    <t>SUBWAY_ONSITE_DEPLOYMENT_SVC</t>
  </si>
  <si>
    <t>SUBWAY ON-SITE DEPLOYMENT SERVICES ( POS )</t>
  </si>
  <si>
    <t>SQ1508210026</t>
  </si>
  <si>
    <t>I15091700075</t>
  </si>
  <si>
    <t>52140187 OM</t>
  </si>
  <si>
    <t>CS1509110005</t>
  </si>
  <si>
    <t>I15091700076</t>
  </si>
  <si>
    <t>ZSH012</t>
  </si>
  <si>
    <t>SQ1508280002</t>
  </si>
  <si>
    <t>I15091700077</t>
  </si>
  <si>
    <t>HDB000EPO15001837</t>
  </si>
  <si>
    <t>RP1508180002</t>
  </si>
  <si>
    <t>I15091700078</t>
  </si>
  <si>
    <t>RP1506190001</t>
  </si>
  <si>
    <t>I15091700079</t>
  </si>
  <si>
    <t>SQ1506160005</t>
  </si>
  <si>
    <t>I15091700080</t>
  </si>
  <si>
    <t>HLTHQ0EPO15000272</t>
  </si>
  <si>
    <t>ZSH102</t>
  </si>
  <si>
    <t>SQ1508280020</t>
  </si>
  <si>
    <t>I15091700081</t>
  </si>
  <si>
    <t>EMA000EPO14000098</t>
  </si>
  <si>
    <t>SQ1508310030</t>
  </si>
  <si>
    <t>I15091700082</t>
  </si>
  <si>
    <t>JUDSUPEPO15000189</t>
  </si>
  <si>
    <t>SQ1506180042</t>
  </si>
  <si>
    <t>I15091700083</t>
  </si>
  <si>
    <t>IDA000EPO15000723</t>
  </si>
  <si>
    <t>RP1509170005</t>
  </si>
  <si>
    <t>I15091700084</t>
  </si>
  <si>
    <t>SQ1508170009</t>
  </si>
  <si>
    <t>I15091700085</t>
  </si>
  <si>
    <t>NEA000EPO15004174</t>
  </si>
  <si>
    <t>SQ1508200013</t>
  </si>
  <si>
    <t>I15091700087</t>
  </si>
  <si>
    <t>HDB000EPO15001754</t>
  </si>
  <si>
    <t>SQ1508200017</t>
  </si>
  <si>
    <t>I15091700089</t>
  </si>
  <si>
    <t>HDB000EPO15001753</t>
  </si>
  <si>
    <t>SQ1508200025</t>
  </si>
  <si>
    <t>I15091700092</t>
  </si>
  <si>
    <t>HDB000EPO15001734</t>
  </si>
  <si>
    <t>SQ1508310055</t>
  </si>
  <si>
    <t>I15091700097</t>
  </si>
  <si>
    <t>CPE000EPO15000159</t>
  </si>
  <si>
    <t>SQ1508310073</t>
  </si>
  <si>
    <t>I15091700098</t>
  </si>
  <si>
    <t>LTA000EPO15001641</t>
  </si>
  <si>
    <t>SQ1508210005</t>
  </si>
  <si>
    <t>I15091700099</t>
  </si>
  <si>
    <t>SLA000EPO15000364</t>
  </si>
  <si>
    <t>ZSH100</t>
  </si>
  <si>
    <t>SQ1509030001</t>
  </si>
  <si>
    <t>I15091700100</t>
  </si>
  <si>
    <t>PAR_LOA_IDA1303</t>
  </si>
  <si>
    <t>SQ1508210013</t>
  </si>
  <si>
    <t>I15091700101</t>
  </si>
  <si>
    <t>HDB000EPO15001756</t>
  </si>
  <si>
    <t>ZSH122</t>
  </si>
  <si>
    <t>SQ1508210016</t>
  </si>
  <si>
    <t>I15091700102</t>
  </si>
  <si>
    <t>HDB000EPO15001757</t>
  </si>
  <si>
    <t>SQ1508210049</t>
  </si>
  <si>
    <t>I15091700103</t>
  </si>
  <si>
    <t>HDB000EPO15001755</t>
  </si>
  <si>
    <t>SQ1508210051</t>
  </si>
  <si>
    <t>I15091700104</t>
  </si>
  <si>
    <t>HDB000EPO15001777</t>
  </si>
  <si>
    <t>SQ1508240007</t>
  </si>
  <si>
    <t>I15091700105</t>
  </si>
  <si>
    <t>CCS000EPO15000119</t>
  </si>
  <si>
    <t>ZSH095</t>
  </si>
  <si>
    <t>SQ1508240017</t>
  </si>
  <si>
    <t>I15091700107</t>
  </si>
  <si>
    <t>CCY000EPO15000465</t>
  </si>
  <si>
    <t>SQ1508240022</t>
  </si>
  <si>
    <t>I15091700108</t>
  </si>
  <si>
    <t>HOMCNBEPO15000563</t>
  </si>
  <si>
    <t>SQ1508260034</t>
  </si>
  <si>
    <t>I15091700109</t>
  </si>
  <si>
    <t>MOE000EPO15004143</t>
  </si>
  <si>
    <t>CS1509170030</t>
  </si>
  <si>
    <t>I15091700110</t>
  </si>
  <si>
    <t>CS1509170035</t>
  </si>
  <si>
    <t>I15091700115</t>
  </si>
  <si>
    <t>CS1509170033</t>
  </si>
  <si>
    <t>I15091700116</t>
  </si>
  <si>
    <t>CS1509170034</t>
  </si>
  <si>
    <t>I15091700117</t>
  </si>
  <si>
    <t>CS1509170036</t>
  </si>
  <si>
    <t>I15091700118</t>
  </si>
  <si>
    <t>E00202</t>
  </si>
  <si>
    <t>EPIC SHIP MANAGEMENT PTE LTD</t>
  </si>
  <si>
    <t>CS1505150025</t>
  </si>
  <si>
    <t>I15091700120</t>
  </si>
  <si>
    <t>CS1509150026</t>
  </si>
  <si>
    <t>I15091700121</t>
  </si>
  <si>
    <t>CS1507140030</t>
  </si>
  <si>
    <t>I15091700122</t>
  </si>
  <si>
    <t>CS1509180001</t>
  </si>
  <si>
    <t>I15091800001</t>
  </si>
  <si>
    <t>CS1509180002</t>
  </si>
  <si>
    <t>I15091800002</t>
  </si>
  <si>
    <t>CS1509180003</t>
  </si>
  <si>
    <t>I15091800003</t>
  </si>
  <si>
    <t>CS1509180004</t>
  </si>
  <si>
    <t>I15091800004</t>
  </si>
  <si>
    <t>CS1509180006</t>
  </si>
  <si>
    <t>I15091800005</t>
  </si>
  <si>
    <t>CS1509180007</t>
  </si>
  <si>
    <t>I15091800006</t>
  </si>
  <si>
    <t>SV1508170001</t>
  </si>
  <si>
    <t>I15091800014</t>
  </si>
  <si>
    <t>QA_INTERNAL_TESTING</t>
  </si>
  <si>
    <t>QA INTERANL TESTING FOR PURCHASED &amp; INVENTORY ITEMS</t>
  </si>
  <si>
    <t>QA UNIT CONFIGURATION MANAGEMENT</t>
  </si>
  <si>
    <t>SV1502020003</t>
  </si>
  <si>
    <t>I15091800019</t>
  </si>
  <si>
    <t>CS1509180014</t>
  </si>
  <si>
    <t>I15091800022</t>
  </si>
  <si>
    <t>SV1503260001</t>
  </si>
  <si>
    <t>I15091800025</t>
  </si>
  <si>
    <t>SV1502020005</t>
  </si>
  <si>
    <t>I15091800026</t>
  </si>
  <si>
    <t>RP1509170007</t>
  </si>
  <si>
    <t>I15091800027</t>
  </si>
  <si>
    <t>RP1509180001</t>
  </si>
  <si>
    <t>I15091800028</t>
  </si>
  <si>
    <t>CS1508270035</t>
  </si>
  <si>
    <t>I15091800029</t>
  </si>
  <si>
    <t>CS1509040020</t>
  </si>
  <si>
    <t>I15091800030</t>
  </si>
  <si>
    <t>CS1509170014</t>
  </si>
  <si>
    <t>I15091800031</t>
  </si>
  <si>
    <t>CS1504070019</t>
  </si>
  <si>
    <t>I15091800032</t>
  </si>
  <si>
    <t>D00193</t>
  </si>
  <si>
    <t>DUN &amp; BRADSTREET (ASIA PACIFIC) PTE LTD</t>
  </si>
  <si>
    <t>CS1409220014</t>
  </si>
  <si>
    <t>I15091800033</t>
  </si>
  <si>
    <t>CS1505010001</t>
  </si>
  <si>
    <t>I15091800039</t>
  </si>
  <si>
    <t>CS1505290042</t>
  </si>
  <si>
    <t>I15091800041</t>
  </si>
  <si>
    <t>CS1505190011</t>
  </si>
  <si>
    <t>I15091800047</t>
  </si>
  <si>
    <t>CS1509140042</t>
  </si>
  <si>
    <t>I15091800049</t>
  </si>
  <si>
    <t>CS1504190006</t>
  </si>
  <si>
    <t>I15091800050</t>
  </si>
  <si>
    <t>CS1505050002</t>
  </si>
  <si>
    <t>I15091800052</t>
  </si>
  <si>
    <t>CS1505060006</t>
  </si>
  <si>
    <t>I15091800057</t>
  </si>
  <si>
    <t>CS1506050028</t>
  </si>
  <si>
    <t>I15091800058</t>
  </si>
  <si>
    <t>CS1508250011</t>
  </si>
  <si>
    <t>I15091800059</t>
  </si>
  <si>
    <t>CS1509180030</t>
  </si>
  <si>
    <t>I15091800077</t>
  </si>
  <si>
    <t>CS1508210045</t>
  </si>
  <si>
    <t>I15091800080</t>
  </si>
  <si>
    <t>CS1509180020</t>
  </si>
  <si>
    <t>I15091800082</t>
  </si>
  <si>
    <t>CS1509180021</t>
  </si>
  <si>
    <t>I15091800084</t>
  </si>
  <si>
    <t>CS1509180023</t>
  </si>
  <si>
    <t>I15091800085</t>
  </si>
  <si>
    <t>CS1509180022</t>
  </si>
  <si>
    <t>I15091800086</t>
  </si>
  <si>
    <t>CS1509180035</t>
  </si>
  <si>
    <t>I15091800088</t>
  </si>
  <si>
    <t>CS1509180036</t>
  </si>
  <si>
    <t>I15091800089</t>
  </si>
  <si>
    <t>CS1509180037</t>
  </si>
  <si>
    <t>I15091800090</t>
  </si>
  <si>
    <t>CS1509180038</t>
  </si>
  <si>
    <t>I15091800092</t>
  </si>
  <si>
    <t>CS1509190003</t>
  </si>
  <si>
    <t>I15091900001</t>
  </si>
  <si>
    <t>CS1509190004</t>
  </si>
  <si>
    <t>I15091900002</t>
  </si>
  <si>
    <t>CS1509190005</t>
  </si>
  <si>
    <t>I15091900003</t>
  </si>
  <si>
    <t>CS1509190012</t>
  </si>
  <si>
    <t>I15091900004</t>
  </si>
  <si>
    <t>MS1509180001</t>
  </si>
  <si>
    <t>I15092100001</t>
  </si>
  <si>
    <t>SPO000EPO15001192</t>
  </si>
  <si>
    <t>CS1509150033</t>
  </si>
  <si>
    <t>I15092100002</t>
  </si>
  <si>
    <t>CS1509150035</t>
  </si>
  <si>
    <t>I15092100003</t>
  </si>
  <si>
    <t>CS1509150036</t>
  </si>
  <si>
    <t>I15092100004</t>
  </si>
  <si>
    <t>CS1509150038</t>
  </si>
  <si>
    <t>I15092100005</t>
  </si>
  <si>
    <t>MS1509210001</t>
  </si>
  <si>
    <t>I15092100007</t>
  </si>
  <si>
    <t>CS1509070016</t>
  </si>
  <si>
    <t>I15092100011</t>
  </si>
  <si>
    <t>CS1509030021</t>
  </si>
  <si>
    <t>I15092100017</t>
  </si>
  <si>
    <t>SP08BT020OT</t>
  </si>
  <si>
    <t>Battery for IBM 7K Raid Card</t>
  </si>
  <si>
    <t>CS1507310003</t>
  </si>
  <si>
    <t>I15092100018</t>
  </si>
  <si>
    <t>SV1509180002</t>
  </si>
  <si>
    <t>I15092100019</t>
  </si>
  <si>
    <t>SV1509210001</t>
  </si>
  <si>
    <t>I15092100020</t>
  </si>
  <si>
    <t>SV1509180001</t>
  </si>
  <si>
    <t>I15092100023</t>
  </si>
  <si>
    <t>MP1509030001</t>
  </si>
  <si>
    <t>I15092100026</t>
  </si>
  <si>
    <t>RBSGBM0001027148</t>
  </si>
  <si>
    <t>SV1509180003</t>
  </si>
  <si>
    <t>I15092100029</t>
  </si>
  <si>
    <t>SW1509180003</t>
  </si>
  <si>
    <t>I15092100030</t>
  </si>
  <si>
    <t>CS1509210003</t>
  </si>
  <si>
    <t>I15092100038</t>
  </si>
  <si>
    <t>RS1509180003</t>
  </si>
  <si>
    <t>I15092100045</t>
  </si>
  <si>
    <t>MP1509180005</t>
  </si>
  <si>
    <t>I15092100046</t>
  </si>
  <si>
    <t>3900053004</t>
  </si>
  <si>
    <t>MP1509180004</t>
  </si>
  <si>
    <t>I15092100048</t>
  </si>
  <si>
    <t>MP1509180003</t>
  </si>
  <si>
    <t>I15092100052</t>
  </si>
  <si>
    <t>MP1509180002</t>
  </si>
  <si>
    <t>I15092100053</t>
  </si>
  <si>
    <t>RS1509180002</t>
  </si>
  <si>
    <t>I15092100056</t>
  </si>
  <si>
    <t>5900046143</t>
  </si>
  <si>
    <t>MP1509180001</t>
  </si>
  <si>
    <t>I15092100058</t>
  </si>
  <si>
    <t>6300040395</t>
  </si>
  <si>
    <t>CS1509210008</t>
  </si>
  <si>
    <t>I15092100065</t>
  </si>
  <si>
    <t>I07030</t>
  </si>
  <si>
    <t>INSTITUTE OF MEDICAL BIOLOGY</t>
  </si>
  <si>
    <t>CS1509210007</t>
  </si>
  <si>
    <t>I15092100071</t>
  </si>
  <si>
    <t>SV1509210002</t>
  </si>
  <si>
    <t>I15092100073</t>
  </si>
  <si>
    <t>CS1509210011</t>
  </si>
  <si>
    <t>I15092100078</t>
  </si>
  <si>
    <t>CS1509210012</t>
  </si>
  <si>
    <t>I15092100081</t>
  </si>
  <si>
    <t>CS1509210013</t>
  </si>
  <si>
    <t>I15092100083</t>
  </si>
  <si>
    <t>W00087</t>
  </si>
  <si>
    <t>WORLD INTELLECTUAL PROPERTY ORGANIZATION</t>
  </si>
  <si>
    <t>FQ1507020004</t>
  </si>
  <si>
    <t>I15092100095</t>
  </si>
  <si>
    <t>Dell 300GB 6G 10K 2.5" SAS HDD</t>
  </si>
  <si>
    <t>WIPO1-0000042713</t>
  </si>
  <si>
    <t>CS1509210018</t>
  </si>
  <si>
    <t>I15092100104</t>
  </si>
  <si>
    <t>N07170</t>
  </si>
  <si>
    <t>PJ1508170001</t>
  </si>
  <si>
    <t>I15092100108</t>
  </si>
  <si>
    <t>NTU000EPO15004436</t>
  </si>
  <si>
    <t>CS1509140028</t>
  </si>
  <si>
    <t>I15092100114</t>
  </si>
  <si>
    <t>SW1509180002</t>
  </si>
  <si>
    <t>I15092200001</t>
  </si>
  <si>
    <t>A00004533-1</t>
  </si>
  <si>
    <t>SW1509180001</t>
  </si>
  <si>
    <t>I15092200002</t>
  </si>
  <si>
    <t>A00004462-1</t>
  </si>
  <si>
    <t>RS1509180001</t>
  </si>
  <si>
    <t>I15092200003</t>
  </si>
  <si>
    <t>I15092200004</t>
  </si>
  <si>
    <t>BM1503030003</t>
  </si>
  <si>
    <t>I15092200005</t>
  </si>
  <si>
    <t>PC1307170027</t>
  </si>
  <si>
    <t>Item: PC1307170027 / 123682824 / VMWARE VSPHERE 5</t>
  </si>
  <si>
    <t>Item: PC1307170027 / HH40J-0714Q-J8R45-082AM-8J75 / VMWARE VSPHERE 5</t>
  </si>
  <si>
    <t>Item: PC1307170027 / J69P-282D1-J8T4M-0K3A0-08TL5 / VMWARE VSPHERE 5</t>
  </si>
  <si>
    <t>PC1307170028</t>
  </si>
  <si>
    <t>Item: PC1307170028 / 123682823 / VMWARE VCENTER SERVER 5</t>
  </si>
  <si>
    <t>PC1503050034</t>
  </si>
  <si>
    <t>Item: PC1503050034 / 123682825 / VMWARE VCLOUD DIRECTOR</t>
  </si>
  <si>
    <t>Item: PC1503050034 / 130450195 / VMWARE VCLOUD DIRECTOR</t>
  </si>
  <si>
    <t>PC1503030038</t>
  </si>
  <si>
    <t>Item: PC1503030038 / 45475196 / SYMC NETBACKUP CLIENT APPLICATION AND DATABASE PACK 7.6</t>
  </si>
  <si>
    <t>Item: PC1503030038 / 45475232 / SYMC NETBACKUP CLIENT APPLICATION AND DATABASE PACK 7.6</t>
  </si>
  <si>
    <t>Item: PC1503030038 / 45475237 / SYMC NETBACKUP CLIENT APPLICATION AND DATABASE PACK 7.6</t>
  </si>
  <si>
    <t>NS01AD003RH</t>
  </si>
  <si>
    <t>Item: NS01AD003RH / 1272078 / REDHAT ENTERPRISE LINUX SERVER</t>
  </si>
  <si>
    <t>PC1503060003</t>
  </si>
  <si>
    <t>Item: PC1503060003 / 43140878 / SYMC ENDPOINT PROTECTION</t>
  </si>
  <si>
    <t>Item: PC1503060003 / 41614544 / SYMC ENDPOINT PROTECTION</t>
  </si>
  <si>
    <t>PC1305300016</t>
  </si>
  <si>
    <t>Item: PC1305300016 / 45475254 / SYMC NETBACKUP</t>
  </si>
  <si>
    <t>Item: OT99YY888OT / SMAS07003 / SOFTWARE SERVICE CODE</t>
  </si>
  <si>
    <t>HW1503030005</t>
  </si>
  <si>
    <t>PC1411050007</t>
  </si>
  <si>
    <t>Item: PC1411050007 / 06DNPZ6 / IBM BLADE SERVER HS22V</t>
  </si>
  <si>
    <t>Item: PC1411050007 / 06DNPZ4 / IBM BLADE SERVER HS22V</t>
  </si>
  <si>
    <t>Item: PC1411050007 / 06DNPZ5 / IBM BLADE SERVER HS22V</t>
  </si>
  <si>
    <t>PC1203290007</t>
  </si>
  <si>
    <t>Item: PC1203290007 / 06YA917 / IBM X3620M3 SERVER</t>
  </si>
  <si>
    <t>Item: PC1203290007 / 06YA918 / IBM X3620M3 SERVER</t>
  </si>
  <si>
    <t>BM1504100001</t>
  </si>
  <si>
    <t>I15092200006</t>
  </si>
  <si>
    <t>PC1504220019</t>
  </si>
  <si>
    <t>Item: PC1504220019 / PD0928160090 / APC Symmetra PX2</t>
  </si>
  <si>
    <t>NYP000EPO15001411</t>
  </si>
  <si>
    <t>Item: PC1504220019 / PD0945160082 / APC Symmetra PX2</t>
  </si>
  <si>
    <t>PC1504220021</t>
  </si>
  <si>
    <t>Item: PC1504220021 / UK0937110654 / APC InRow RP DX Air Cool (ACRP102(</t>
  </si>
  <si>
    <t>Item: PC1504220021 / UK0937110648 / APC InRow RP DX Air Cool (ACRP102)</t>
  </si>
  <si>
    <t>Item: PC1504220021 / UK09371100655 / APC InRow RP DX Air Cool (ACRP102)</t>
  </si>
  <si>
    <t>Item: PC1504220021 / UK0937110659 / APC InRow RP DX Air Cool (ACRP102)</t>
  </si>
  <si>
    <t>HW1505040001</t>
  </si>
  <si>
    <t>I15092200007</t>
  </si>
  <si>
    <t>NEA000EPO15002316</t>
  </si>
  <si>
    <t>Item: PC03XX374HP / SGH951XDRL / HP BLc7000</t>
  </si>
  <si>
    <t>Item: PC03XX374HP / SGH951XDRM / HP BLc7000</t>
  </si>
  <si>
    <t>PC1505130016</t>
  </si>
  <si>
    <t>Item: PC1505130016 / TWT9520002 / HP ProLiant BL685C G6</t>
  </si>
  <si>
    <t>Item: PC1505130016 / TWT9520003 / HP ProLiant BL685C G6</t>
  </si>
  <si>
    <t>Item: PC1505130016 / TWT9520004 / HP ProLiant BL685C G6</t>
  </si>
  <si>
    <t>Item: PC1505130016 / TWT9520005 / HP ProLiant BL685C G6</t>
  </si>
  <si>
    <t>Item: PC1505130016 / TWT9520006 / HP ProLiant BL685C G6</t>
  </si>
  <si>
    <t>Item: PC1505130016 / TWT9520007 / HP ProLiant BL685C G6</t>
  </si>
  <si>
    <t>Item: PC1505130016 / TWT9520008 / HP ProLiant BL685C G6</t>
  </si>
  <si>
    <t>Item: PC1505130016 / TWT9520009 / HP ProLiant BL685C G6</t>
  </si>
  <si>
    <t>Item: PC1505130016 / TWT952000A / HP ProLiant BL685C G6</t>
  </si>
  <si>
    <t>Item: PC1505130016 / TWT952000B / HP ProLiant BL685C G6</t>
  </si>
  <si>
    <t>Item: PC1505130016 / TWT952000D / HP ProLiant BL685C G6</t>
  </si>
  <si>
    <t>Item: PC1505130016 / TWT952000E / HP ProLiant BL685C G6</t>
  </si>
  <si>
    <t>Item: PC1505130016 / TWT952000EB / HP ProLiant BL685C G6</t>
  </si>
  <si>
    <t>Item: PC1505130016 / TWT9520001 / HP ProLiant BL685C G6</t>
  </si>
  <si>
    <t>PC1307040023</t>
  </si>
  <si>
    <t>Item: PC1307040023 / SGH951XNKE / HP DL585 G6</t>
  </si>
  <si>
    <t>NH03AA102HP</t>
  </si>
  <si>
    <t>Item: NH03AA102HP / SG9531R03Q / HP E2910-48G-POE+ AL SWITCH</t>
  </si>
  <si>
    <t>PC1505130017</t>
  </si>
  <si>
    <t>Item: PC1505130017 / SGH952XVEJ / HP Proliant DL385 G6</t>
  </si>
  <si>
    <t>Item: PC1505130017 / SGH952XVEE / HP Proliant DL385 G6</t>
  </si>
  <si>
    <t>Item: PC1505130017 / SGH952XVEC / HP Proliant DL385 G6</t>
  </si>
  <si>
    <t>Item: PC1505130017 / SGH952XVEH / HP Proliant DL385 G6</t>
  </si>
  <si>
    <t>PC1505130021</t>
  </si>
  <si>
    <t>Item: PC1505130021 / 2S6952B187 / HP MSA2000 Array</t>
  </si>
  <si>
    <t>Item: PC1505130021 / 2S6952B186 / HP MSA2000 Array</t>
  </si>
  <si>
    <t>PC1505130022</t>
  </si>
  <si>
    <t>Item: PC1505130022 / IL50934505 / Voltaire IB 4X QDR 36P Managed Switch</t>
  </si>
  <si>
    <t>PC1505130023</t>
  </si>
  <si>
    <t>Item: PC1505130023 / CN947ZT0V2 / HP PROCURVE SWITCH (J9058A)</t>
  </si>
  <si>
    <t>NH03AA194HP</t>
  </si>
  <si>
    <t>Item: NH03AA194HP / SGFTVK45QS / HP 8/8 &amp; 8/24 SAN SWITCH 8-PT</t>
  </si>
  <si>
    <t>Item: NH03AA194HP / SG840TGVHB / HP 8/8 &amp; 8/24 SAN SWITCH 8-PT</t>
  </si>
  <si>
    <t>PC13HD389HP</t>
  </si>
  <si>
    <t>Item: PC13HD389HP / S6952B238 / HP 2312FC DC MSA</t>
  </si>
  <si>
    <t>Item: PC13HD389HP / 2S6952B241 / HP 2312FC DC MSA</t>
  </si>
  <si>
    <t>Item: PC1408180004 / SGH244EWXJ / BL685C G7</t>
  </si>
  <si>
    <t>Item: PC1408180004 / SGH244EWXR / BL685C G7</t>
  </si>
  <si>
    <t>Item: PC1408180004 / SGH244EWYI / BL685C G7</t>
  </si>
  <si>
    <t>Item: PC1408180004 / SGH244EWXN / BL685C G7</t>
  </si>
  <si>
    <t>Item: PC1408180004 / SGH244EWXY / BL685C G7</t>
  </si>
  <si>
    <t>Item: PC1408180004 / SGH244EWXW / BL685C G7</t>
  </si>
  <si>
    <t>Item: PC1408180004 / SGH244EWXT / BL685C G7</t>
  </si>
  <si>
    <t>Item: PC1408180004 / SGH244EWXL / BL685C G7</t>
  </si>
  <si>
    <t>Item: PC03XX374HP / SGH243EV5L / HP BLc7000</t>
  </si>
  <si>
    <t>PC1505130024</t>
  </si>
  <si>
    <t>Item: PC1505130024 / SGA223007V / HP EVA_P6500 Storage System</t>
  </si>
  <si>
    <t>BM1405300001_1</t>
  </si>
  <si>
    <t>I15092200008</t>
  </si>
  <si>
    <t>NEA000EPO15002683</t>
  </si>
  <si>
    <t>HW1405200001_1</t>
  </si>
  <si>
    <t>I15092200013</t>
  </si>
  <si>
    <t>PMONCCEPO15000013</t>
  </si>
  <si>
    <t>PJ1508170002</t>
  </si>
  <si>
    <t>I15092200014</t>
  </si>
  <si>
    <t>NTU000EPO15004453</t>
  </si>
  <si>
    <t>PC1508140008</t>
  </si>
  <si>
    <t>MELLANOX® ACTIVE FIBER CABLE, VPI, UP TO 56GB/S, QSFP, 5M</t>
  </si>
  <si>
    <t>PC1508140006</t>
  </si>
  <si>
    <t>IBM FLEX SYSTEM X240 M5 COMPUTE NODE, XEON 8C E5-2640V3</t>
  </si>
  <si>
    <t>PC1502100003</t>
  </si>
  <si>
    <t>IBM INTEL XEON PROCESSOR E5-2640 V3 8C 2.6GHZ 20MB CACHE</t>
  </si>
  <si>
    <t>PC1502100004</t>
  </si>
  <si>
    <t>IBM 16GB TRUDDR4 MEMORY (2RX4, 1.2V) PC4-17000 CL15 2133MHZ</t>
  </si>
  <si>
    <t>PC1502090016</t>
  </si>
  <si>
    <t>IBM 300GB 10K 6GBPS SAS 2.5IN G3HS HDD</t>
  </si>
  <si>
    <t>PC1210170026</t>
  </si>
  <si>
    <t>IBM FLEX SYSTEM IB6132 2-PORT FDR INFINIBAND ADAPTER</t>
  </si>
  <si>
    <t>PC1210170016</t>
  </si>
  <si>
    <t>IBM FLEX SYSTEM ENTERPRISE CHASSIS 2500W POWER MODULE</t>
  </si>
  <si>
    <t>PC1210170017</t>
  </si>
  <si>
    <t>IBM FLEX SYSTEM ENTERPRISE CHASSIS 80MM FAN MODULE PAIR</t>
  </si>
  <si>
    <t>PC1508140007</t>
  </si>
  <si>
    <t>IBM FLEX SYSTEM CHASSIS MANAGEMENT MODULE</t>
  </si>
  <si>
    <t>SD1506120001</t>
  </si>
  <si>
    <t>I15092200015</t>
  </si>
  <si>
    <t>SW1407020004_1</t>
  </si>
  <si>
    <t>I15092200016</t>
  </si>
  <si>
    <t>PC1311140024</t>
  </si>
  <si>
    <t>IBM FLEX SYSTEM FABRIC EN4093 10GB SCALABLE SWITCH</t>
  </si>
  <si>
    <t>PC1210170021</t>
  </si>
  <si>
    <t>IBM FLEX SYSTEM IB6131 INFINIBAND SWITCH</t>
  </si>
  <si>
    <t>PC13GA093IB</t>
  </si>
  <si>
    <t>IBM DPI C19 ENTERPRISE PDU W/O</t>
  </si>
  <si>
    <t>PC13HD061IB</t>
  </si>
  <si>
    <t>IBM DPI 32A CORD (IEC 309 P+N+G)</t>
  </si>
  <si>
    <t>PC1210170015</t>
  </si>
  <si>
    <t>IBM FLEX SYSTEM ENTERPRISE CHASSIS WITH 2X2500W PSU,RACKABLE</t>
  </si>
  <si>
    <t>PC1410080004</t>
  </si>
  <si>
    <t>IBM FLEX SYSTEM IB6131 INFINIBAND SWITCH (FDR UPGRADE)</t>
  </si>
  <si>
    <t>PC1508120017</t>
  </si>
  <si>
    <t>APPLE IPHONE 6 PLUS 64GB - SPACE GRAY</t>
  </si>
  <si>
    <t>PC1508120018</t>
  </si>
  <si>
    <t>APPLE IPAD MINI 3 WIFI 64GB - SPACE GREY</t>
  </si>
  <si>
    <t>SW1505260001</t>
  </si>
  <si>
    <t>I15092200017</t>
  </si>
  <si>
    <t>CBS-JOPL</t>
  </si>
  <si>
    <t>WC 8200003263</t>
  </si>
  <si>
    <t>Item: OT99YY888OT / SMAS00068 / SOFTWARE SERVICE CODE</t>
  </si>
  <si>
    <t>CS1509220003</t>
  </si>
  <si>
    <t>I15092200018</t>
  </si>
  <si>
    <t>CS1509220006</t>
  </si>
  <si>
    <t>I15092200023</t>
  </si>
  <si>
    <t>CS1509220007</t>
  </si>
  <si>
    <t>I15092200024</t>
  </si>
  <si>
    <t>CS1509220008</t>
  </si>
  <si>
    <t>I15092200025</t>
  </si>
  <si>
    <t>P07012</t>
  </si>
  <si>
    <t>PRIME MINISTER'S OFFICE - ELECTIONS DEPT</t>
  </si>
  <si>
    <t>BM1507070002</t>
  </si>
  <si>
    <t>I15092200027</t>
  </si>
  <si>
    <t>Item: PC1504220019 / PD1042360079 / APC Symmetra PX2</t>
  </si>
  <si>
    <t>PMOEDEEPO15000071</t>
  </si>
  <si>
    <t>PC1201040029</t>
  </si>
  <si>
    <t>Item: PC1201040029 / ZA1047001367 / APC NETBOTZ RACK MONITOR 200</t>
  </si>
  <si>
    <t>Item: PC1201040029 / ZA1047001342 / APC NETBOTZ RACK MONITOR 200</t>
  </si>
  <si>
    <t>PC1507090028</t>
  </si>
  <si>
    <t>Item: PC1507090028 / UK1043210941 / APC INROW RD (ACRD101)</t>
  </si>
  <si>
    <t>Item: PC1507090028 / UK1043210942 / APC INROW RD (ACRD101)</t>
  </si>
  <si>
    <t>Item: PC1507090028 / UK1043210938 / APC INROW RD (ACRD101)</t>
  </si>
  <si>
    <t>Item: PC1507090028 / UK1043112424 / APC INROW RD (ACRD101)</t>
  </si>
  <si>
    <t>Item: PC1507090028 / UK1043210948 / APC INROW RD (ACRD101)</t>
  </si>
  <si>
    <t>PC1106020007</t>
  </si>
  <si>
    <t>Item: PC1106020007 / PB102494 / ENVIRONMENTAL MONITORING SYSTEM</t>
  </si>
  <si>
    <t>Item: PC1106020007 / PB102604 / ENVIRONMENTAL MONITORING SYSTEM</t>
  </si>
  <si>
    <t>CS1509220010</t>
  </si>
  <si>
    <t>I15092200028</t>
  </si>
  <si>
    <t>I15092200029</t>
  </si>
  <si>
    <t>I15092200031</t>
  </si>
  <si>
    <t>MP2904110001_4</t>
  </si>
  <si>
    <t>I15092200032</t>
  </si>
  <si>
    <t>I15092200033</t>
  </si>
  <si>
    <t>I15092200034</t>
  </si>
  <si>
    <t>I15092200035</t>
  </si>
  <si>
    <t>I15092200036</t>
  </si>
  <si>
    <t>MP1402050001_2</t>
  </si>
  <si>
    <t>I15092200037</t>
  </si>
  <si>
    <t>CCY000EPO15000208</t>
  </si>
  <si>
    <t>CS1509220011</t>
  </si>
  <si>
    <t>I15092200038</t>
  </si>
  <si>
    <t>I00435</t>
  </si>
  <si>
    <t>IMERYS ASIA PACIFIC PTE LTD</t>
  </si>
  <si>
    <t>MP1403260006_1</t>
  </si>
  <si>
    <t>I15092200039</t>
  </si>
  <si>
    <t>CS1509220013</t>
  </si>
  <si>
    <t>I15092200040</t>
  </si>
  <si>
    <t>MP1203160003_3</t>
  </si>
  <si>
    <t>I15092200041</t>
  </si>
  <si>
    <t>759275 OS</t>
  </si>
  <si>
    <t>CS1509220014</t>
  </si>
  <si>
    <t>I15092200042</t>
  </si>
  <si>
    <t>MP1410310001_4</t>
  </si>
  <si>
    <t>I15092200043</t>
  </si>
  <si>
    <t>759277 OS</t>
  </si>
  <si>
    <t>MP1301300001_3</t>
  </si>
  <si>
    <t>I15092200044</t>
  </si>
  <si>
    <t>MS1202010002_3</t>
  </si>
  <si>
    <t>I15092200045</t>
  </si>
  <si>
    <t>S014/30000655/ITD</t>
  </si>
  <si>
    <t>MS1202010001_3</t>
  </si>
  <si>
    <t>I15092200046</t>
  </si>
  <si>
    <t>CS1509220015</t>
  </si>
  <si>
    <t>I15092200047</t>
  </si>
  <si>
    <t>MS1407240001_1</t>
  </si>
  <si>
    <t>I15092200048</t>
  </si>
  <si>
    <t>CS1509220012</t>
  </si>
  <si>
    <t>I15092200049</t>
  </si>
  <si>
    <t>I15092200055</t>
  </si>
  <si>
    <t>PC1108220014</t>
  </si>
  <si>
    <t>CISCO SFP+ TRANSCEIVER</t>
  </si>
  <si>
    <t>I15092200056</t>
  </si>
  <si>
    <t>PC1308020025</t>
  </si>
  <si>
    <t>CHECKPOINT 4600 NEXT GENERATION FIREWALL APPLIANCE</t>
  </si>
  <si>
    <t>IGF LEASE DOCUMENT:OL 004772</t>
  </si>
  <si>
    <t>CS1509220017</t>
  </si>
  <si>
    <t>I15092200058</t>
  </si>
  <si>
    <t>CS1509220019</t>
  </si>
  <si>
    <t>I15092200059</t>
  </si>
  <si>
    <t>CS1509220020</t>
  </si>
  <si>
    <t>I15092200063</t>
  </si>
  <si>
    <t>CS1509170008</t>
  </si>
  <si>
    <t>I15092200070</t>
  </si>
  <si>
    <t>CS1509220022</t>
  </si>
  <si>
    <t>I15092200071</t>
  </si>
  <si>
    <t>CS1509220023</t>
  </si>
  <si>
    <t>I15092200072</t>
  </si>
  <si>
    <t>CS1509220026</t>
  </si>
  <si>
    <t>I15092200075</t>
  </si>
  <si>
    <t>ZST045</t>
  </si>
  <si>
    <t>CS1509220027</t>
  </si>
  <si>
    <t>I15092200077</t>
  </si>
  <si>
    <t>E07001</t>
  </si>
  <si>
    <t>ECONOMIC DEVELOPMENT BOARD</t>
  </si>
  <si>
    <t>SW1509090001</t>
  </si>
  <si>
    <t>I15092200080</t>
  </si>
  <si>
    <t>SQ1509080061</t>
  </si>
  <si>
    <t>CS1509220029</t>
  </si>
  <si>
    <t>I15092200082</t>
  </si>
  <si>
    <t>CS1509220030</t>
  </si>
  <si>
    <t>I15092200083</t>
  </si>
  <si>
    <t>SV1507090001</t>
  </si>
  <si>
    <t>I15092200084</t>
  </si>
  <si>
    <t>OE15025918</t>
  </si>
  <si>
    <t>CS1509220031</t>
  </si>
  <si>
    <t>I15092200085</t>
  </si>
  <si>
    <t>CS1509220032</t>
  </si>
  <si>
    <t>I15092200086</t>
  </si>
  <si>
    <t>MP1509160001</t>
  </si>
  <si>
    <t>I15092200091</t>
  </si>
  <si>
    <t>2015-0701-PNET</t>
  </si>
  <si>
    <t>CS1509170009</t>
  </si>
  <si>
    <t>I15092200092</t>
  </si>
  <si>
    <t>CS1509220035</t>
  </si>
  <si>
    <t>I15092200100</t>
  </si>
  <si>
    <t>CS1509220036</t>
  </si>
  <si>
    <t>I15092200101</t>
  </si>
  <si>
    <t>BM1304220001_7</t>
  </si>
  <si>
    <t>I15092200111</t>
  </si>
  <si>
    <t>G00020</t>
  </si>
  <si>
    <t>GIC PRIVATE LIMITED</t>
  </si>
  <si>
    <t>BM1509030001</t>
  </si>
  <si>
    <t>I15092200117</t>
  </si>
  <si>
    <t>Item: OT99YY888OT / SMAG00020 / SOFTWARE SERVICE CODE</t>
  </si>
  <si>
    <t>POI-FY1516-000268</t>
  </si>
  <si>
    <t>A00633</t>
  </si>
  <si>
    <t>AMETEK SINGAPORE PRIVATE LIMITED</t>
  </si>
  <si>
    <t>HW1309090006_2</t>
  </si>
  <si>
    <t>I15092200118</t>
  </si>
  <si>
    <t>Item: PC03XX470HP / CN772002MK / PROLIANT DL360 G5</t>
  </si>
  <si>
    <t>Item: PC03XX470HP / MXQ804A4JR / PROLIANT DL360 G5</t>
  </si>
  <si>
    <t>Item: PC1105120050 / SGH033XNPV / HP PROLIANT DL360 G7</t>
  </si>
  <si>
    <t>HW1402170006_1</t>
  </si>
  <si>
    <t>I15092200119</t>
  </si>
  <si>
    <t>HW1508190002</t>
  </si>
  <si>
    <t>Item: PC03XX320IB / 99-P2124 / IBM X3650</t>
  </si>
  <si>
    <t>Item: PC03BA036IB / 99-P2103 / IBM X-SERIES X3650 SYSTEM</t>
  </si>
  <si>
    <t>Item: PC03BA036IB / 99-N8101 / IBM X-SERIES X3650 SYSTEM</t>
  </si>
  <si>
    <t>Item: PC03BA036IB / 99-T2730 / IBM X-SERIES X3650 SYSTEM</t>
  </si>
  <si>
    <t>PC03BA241IB</t>
  </si>
  <si>
    <t>Item: PC03BA241IB / 99-D9184 / IBM X3550 M2 INTEL XEON QUAD</t>
  </si>
  <si>
    <t>Item: PC03BA241IB / 99-D9202 / IBM X3550 M2 INTEL XEON QUAD</t>
  </si>
  <si>
    <t>Item: PC03BA241IB / 99-D8676 / IBM X3550 M2 INTEL XEON QUAD</t>
  </si>
  <si>
    <t>Item: PC03BA241IB / 99-D8668 / IBM X3550 M2 INTEL XEON QUAD</t>
  </si>
  <si>
    <t>Item: PC03BA241IB / 99-D9183 / IBM X3550 M2 INTEL XEON QUAD</t>
  </si>
  <si>
    <t>Item: PC03BA241IB / 99-F5012 / IBM X3550 M2 INTEL XEON QUAD</t>
  </si>
  <si>
    <t>Item: PC03XX317HP / CN773803ZE / HP PROLIANT DL360G5</t>
  </si>
  <si>
    <t>Item: PC03XX245HP / SGH7389H6M / HP PROLIANT DL380 G5</t>
  </si>
  <si>
    <t>PC1509160013</t>
  </si>
  <si>
    <t>Item: PC1509160013 / SGH9295774 / HP Proliant DL380 G6</t>
  </si>
  <si>
    <t>Item: PC03BA241IB / 99-C9351 / IBM X3550 M2 INTEL XEON QUAD</t>
  </si>
  <si>
    <t>PC1509160014</t>
  </si>
  <si>
    <t>Item: PC1509160014 / 13K0HA2 / IBM Storage Expansion 3000</t>
  </si>
  <si>
    <t>CS1509220037</t>
  </si>
  <si>
    <t>I15092200120</t>
  </si>
  <si>
    <t>M00360</t>
  </si>
  <si>
    <t>MILLENNIUM AIRPORT HOTEL DUBAI</t>
  </si>
  <si>
    <t>SV1508110009</t>
  </si>
  <si>
    <t>I15092200132</t>
  </si>
  <si>
    <t>035/06/2015</t>
  </si>
  <si>
    <t>M00359</t>
  </si>
  <si>
    <t>MILLENNIUM PLAZA HOTEL DUBAI</t>
  </si>
  <si>
    <t>SV1508110008</t>
  </si>
  <si>
    <t>I15092200135</t>
  </si>
  <si>
    <t>17761</t>
  </si>
  <si>
    <t>CS1509220044</t>
  </si>
  <si>
    <t>I15092200137</t>
  </si>
  <si>
    <t>CS1509220043</t>
  </si>
  <si>
    <t>I15092200138</t>
  </si>
  <si>
    <t>CS1509230004</t>
  </si>
  <si>
    <t>I15092300001</t>
  </si>
  <si>
    <t>CS1509230005</t>
  </si>
  <si>
    <t>I15092300002</t>
  </si>
  <si>
    <t>HW1409180002_1</t>
  </si>
  <si>
    <t>I15092300003</t>
  </si>
  <si>
    <t>21502085</t>
  </si>
  <si>
    <t>PC1201300021</t>
  </si>
  <si>
    <t>Item: PC1201300021 / GXLGB2S / DELL POWEREDGE R310</t>
  </si>
  <si>
    <t>HW1509160001</t>
  </si>
  <si>
    <t>I15092300004</t>
  </si>
  <si>
    <t>4500425771</t>
  </si>
  <si>
    <t>HW1308120003_2</t>
  </si>
  <si>
    <t>I15092300005</t>
  </si>
  <si>
    <t>IDA000ECO14000324</t>
  </si>
  <si>
    <t>Item: PC1209180012 / 99M3070 / IBM X3650</t>
  </si>
  <si>
    <t>Item: PC03XX320IB / 99DD085 / IBM X3650</t>
  </si>
  <si>
    <t>MP1509070001</t>
  </si>
  <si>
    <t>I15092300006</t>
  </si>
  <si>
    <t>HW1509130002</t>
  </si>
  <si>
    <t>I15092300007</t>
  </si>
  <si>
    <t>2650000198</t>
  </si>
  <si>
    <t>HW1508270001</t>
  </si>
  <si>
    <t>I15092300009</t>
  </si>
  <si>
    <t>CS1508030010</t>
  </si>
  <si>
    <t>I15092300010</t>
  </si>
  <si>
    <t>HW1509230001</t>
  </si>
  <si>
    <t>I15092300011</t>
  </si>
  <si>
    <t>4500426264</t>
  </si>
  <si>
    <t>C00409</t>
  </si>
  <si>
    <t>CITY HOTELS PTE LTD</t>
  </si>
  <si>
    <t>CS1504280013</t>
  </si>
  <si>
    <t>I15092300028</t>
  </si>
  <si>
    <t>CS1509180032</t>
  </si>
  <si>
    <t>I15092300030</t>
  </si>
  <si>
    <t>HW1508280001</t>
  </si>
  <si>
    <t>I15092300031</t>
  </si>
  <si>
    <t>CS1509140012</t>
  </si>
  <si>
    <t>I15092300032</t>
  </si>
  <si>
    <t>CS1508300001</t>
  </si>
  <si>
    <t>I15092300033</t>
  </si>
  <si>
    <t>CS1507290001</t>
  </si>
  <si>
    <t>I15092300034</t>
  </si>
  <si>
    <t>CS1508240015</t>
  </si>
  <si>
    <t>I15092300035</t>
  </si>
  <si>
    <t>CS1508130046</t>
  </si>
  <si>
    <t>I15092300036</t>
  </si>
  <si>
    <t>CS1508140006</t>
  </si>
  <si>
    <t>I15092300037</t>
  </si>
  <si>
    <t>SPPGZZ140DE</t>
  </si>
  <si>
    <t>Dell 300GB SAS 10K 3.5"</t>
  </si>
  <si>
    <t>CS1509140005</t>
  </si>
  <si>
    <t>I15092300038</t>
  </si>
  <si>
    <t>CS1509140004</t>
  </si>
  <si>
    <t>I15092300039</t>
  </si>
  <si>
    <t>CS1509160014</t>
  </si>
  <si>
    <t>I15092300051</t>
  </si>
  <si>
    <t>IBM 675W Power Supply  for X3550 M2/X3650M2</t>
  </si>
  <si>
    <t>CS1509160016</t>
  </si>
  <si>
    <t>I15092300052</t>
  </si>
  <si>
    <t>CS1509160015</t>
  </si>
  <si>
    <t>I15092300054</t>
  </si>
  <si>
    <t>CS1502160014</t>
  </si>
  <si>
    <t>I15092300055</t>
  </si>
  <si>
    <t>CS1509160004</t>
  </si>
  <si>
    <t>I15092300056</t>
  </si>
  <si>
    <t>SPPGBS094CQ</t>
  </si>
  <si>
    <t>SYS-BD,SYS,W/PROC CAGE F/DL380 G3</t>
  </si>
  <si>
    <t>N00285</t>
  </si>
  <si>
    <t>NABARRO LLP</t>
  </si>
  <si>
    <t>CS1508280013</t>
  </si>
  <si>
    <t>I15092300063</t>
  </si>
  <si>
    <t>CS1509140007</t>
  </si>
  <si>
    <t>I15092300064</t>
  </si>
  <si>
    <t>CS1509180026</t>
  </si>
  <si>
    <t>I15092300065</t>
  </si>
  <si>
    <t>CS1509180039</t>
  </si>
  <si>
    <t>I15092300066</t>
  </si>
  <si>
    <t>CS1509210002</t>
  </si>
  <si>
    <t>I15092300067</t>
  </si>
  <si>
    <t>PC1505120015</t>
  </si>
  <si>
    <t>HP 900GB  6G DP SAS 10k 2.5" HDD</t>
  </si>
  <si>
    <t>CS1509030010</t>
  </si>
  <si>
    <t>I15092300068</t>
  </si>
  <si>
    <t>PC1308150025</t>
  </si>
  <si>
    <t>HP 4GB REGISTERED PC2-6400(2X2GB) MEMORY KIT</t>
  </si>
  <si>
    <t>CS1509230006</t>
  </si>
  <si>
    <t>I15092300069</t>
  </si>
  <si>
    <t>CS1509140041</t>
  </si>
  <si>
    <t>I15092300070</t>
  </si>
  <si>
    <t>CS1507270010</t>
  </si>
  <si>
    <t>I15092300071</t>
  </si>
  <si>
    <t>CS1509010011</t>
  </si>
  <si>
    <t>I15092300072</t>
  </si>
  <si>
    <t>SPPIHS060IB</t>
  </si>
  <si>
    <t>IBM 146GB 2.5" SAS 10Krpm with Tray</t>
  </si>
  <si>
    <t>CS1509030019</t>
  </si>
  <si>
    <t>I15092300073</t>
  </si>
  <si>
    <t>CS1509080017</t>
  </si>
  <si>
    <t>I15092300074</t>
  </si>
  <si>
    <t>CS1508270020</t>
  </si>
  <si>
    <t>I15092300075</t>
  </si>
  <si>
    <t>CS1509100016</t>
  </si>
  <si>
    <t>I15092300082</t>
  </si>
  <si>
    <t>CS1509010007</t>
  </si>
  <si>
    <t>I15092300083</t>
  </si>
  <si>
    <t>CS1509070032</t>
  </si>
  <si>
    <t>I15092300084</t>
  </si>
  <si>
    <t>CS1508060003</t>
  </si>
  <si>
    <t>I15092300085</t>
  </si>
  <si>
    <t>CS1509150015</t>
  </si>
  <si>
    <t>I15092300086</t>
  </si>
  <si>
    <t>G00186</t>
  </si>
  <si>
    <t>ATPI (SINGAPORE) PTE LTD</t>
  </si>
  <si>
    <t>CS1509170020</t>
  </si>
  <si>
    <t>I15092300087</t>
  </si>
  <si>
    <t>CS1509150001</t>
  </si>
  <si>
    <t>I15092300088</t>
  </si>
  <si>
    <t>CS1509170037</t>
  </si>
  <si>
    <t>I15092300091</t>
  </si>
  <si>
    <t>CS1509070019</t>
  </si>
  <si>
    <t>I15092300092</t>
  </si>
  <si>
    <t>MS1509150001</t>
  </si>
  <si>
    <t>I15092300093</t>
  </si>
  <si>
    <t>CS1509230014</t>
  </si>
  <si>
    <t>I15092300095</t>
  </si>
  <si>
    <t>I15092300096</t>
  </si>
  <si>
    <t>PC1508200012</t>
  </si>
  <si>
    <t>CHECKPOINT 3Y CHECK POINT COLLABORATIVE ENTERPRISE PREMIUM</t>
  </si>
  <si>
    <t>CS1509230016</t>
  </si>
  <si>
    <t>I15092300097</t>
  </si>
  <si>
    <t>J00112</t>
  </si>
  <si>
    <t>JTB PTE LTD</t>
  </si>
  <si>
    <t>CS1509230018</t>
  </si>
  <si>
    <t>I15092300099</t>
  </si>
  <si>
    <t>CS1509230019</t>
  </si>
  <si>
    <t>I15092300100</t>
  </si>
  <si>
    <t>CS1509230017</t>
  </si>
  <si>
    <t>I15092300101</t>
  </si>
  <si>
    <t>I15092300102</t>
  </si>
  <si>
    <t>ZSH045</t>
  </si>
  <si>
    <t>CS1509230021</t>
  </si>
  <si>
    <t>I15092300103</t>
  </si>
  <si>
    <t>CS1509230020</t>
  </si>
  <si>
    <t>I15092300104</t>
  </si>
  <si>
    <t>CS1509230023</t>
  </si>
  <si>
    <t>I15092300105</t>
  </si>
  <si>
    <t>CS1509230024</t>
  </si>
  <si>
    <t>I15092300106</t>
  </si>
  <si>
    <t>CS1509230025</t>
  </si>
  <si>
    <t>I15092300111</t>
  </si>
  <si>
    <t>CS1509230027</t>
  </si>
  <si>
    <t>I15092300112</t>
  </si>
  <si>
    <t>ZSH063</t>
  </si>
  <si>
    <t>CS1509230028</t>
  </si>
  <si>
    <t>I15092300113</t>
  </si>
  <si>
    <t>CS1509230035</t>
  </si>
  <si>
    <t>I15092300114</t>
  </si>
  <si>
    <t>CS1509230037</t>
  </si>
  <si>
    <t>I15092300115</t>
  </si>
  <si>
    <t>CS1509230038</t>
  </si>
  <si>
    <t>I15092300116</t>
  </si>
  <si>
    <t>CS1509230039</t>
  </si>
  <si>
    <t>I15092300117</t>
  </si>
  <si>
    <t>CS1509230040</t>
  </si>
  <si>
    <t>I15092300118</t>
  </si>
  <si>
    <t>CS1509240001</t>
  </si>
  <si>
    <t>I15092400001</t>
  </si>
  <si>
    <t>CS1509240002</t>
  </si>
  <si>
    <t>I15092400002</t>
  </si>
  <si>
    <t>CS1509240006</t>
  </si>
  <si>
    <t>I15092400003</t>
  </si>
  <si>
    <t>MP1508200001</t>
  </si>
  <si>
    <t>I15092500001</t>
  </si>
  <si>
    <t>HW1504300001</t>
  </si>
  <si>
    <t>I15092500003</t>
  </si>
  <si>
    <t>CS1509150034</t>
  </si>
  <si>
    <t>I15092500004</t>
  </si>
  <si>
    <t>HW1505110002</t>
  </si>
  <si>
    <t>I15092500009</t>
  </si>
  <si>
    <t>RS1508140001</t>
  </si>
  <si>
    <t>I15092500010</t>
  </si>
  <si>
    <t>K00092</t>
  </si>
  <si>
    <t>NTT DATA SINGAPORE PTE LTD</t>
  </si>
  <si>
    <t>CS1507090010</t>
  </si>
  <si>
    <t>I15092500012</t>
  </si>
  <si>
    <t>CS1509160027</t>
  </si>
  <si>
    <t>I15092500013</t>
  </si>
  <si>
    <t>SQ1505200053</t>
  </si>
  <si>
    <t>I15092500019</t>
  </si>
  <si>
    <t>HOMCNBEPO15000215</t>
  </si>
  <si>
    <t>CS1509210024</t>
  </si>
  <si>
    <t>I15092500020</t>
  </si>
  <si>
    <t>CS1509220041</t>
  </si>
  <si>
    <t>I15092500021</t>
  </si>
  <si>
    <t>I15092500022</t>
  </si>
  <si>
    <t>E00461</t>
  </si>
  <si>
    <t>EVERSHEDS LLP (SINGAPORE BRANCH)</t>
  </si>
  <si>
    <t>CS1509150039</t>
  </si>
  <si>
    <t>I15092500023</t>
  </si>
  <si>
    <t>SQ1508240027</t>
  </si>
  <si>
    <t>I15092500024</t>
  </si>
  <si>
    <t>BCA000EPO15000752</t>
  </si>
  <si>
    <t>SQ1508310069</t>
  </si>
  <si>
    <t>I15092500025</t>
  </si>
  <si>
    <t>FINAGDEPO15000140</t>
  </si>
  <si>
    <t>ZSH011</t>
  </si>
  <si>
    <t>SQ1509010010</t>
  </si>
  <si>
    <t>I15092500027</t>
  </si>
  <si>
    <t>HDB000EPO15001842</t>
  </si>
  <si>
    <t>ZSH037</t>
  </si>
  <si>
    <t>SQ1509020006</t>
  </si>
  <si>
    <t>I15092500028</t>
  </si>
  <si>
    <t>NATHQ0EPO15000248</t>
  </si>
  <si>
    <t>CS1509210009</t>
  </si>
  <si>
    <t>I15092500029</t>
  </si>
  <si>
    <t>PC1509210012</t>
  </si>
  <si>
    <t>LEADTEK QD K4200 4GB GDDR5</t>
  </si>
  <si>
    <t>CS1509170015</t>
  </si>
  <si>
    <t>I15092500030</t>
  </si>
  <si>
    <t>CS1509250001</t>
  </si>
  <si>
    <t>I15092500031</t>
  </si>
  <si>
    <t>SQ1509020027</t>
  </si>
  <si>
    <t>I15092500032</t>
  </si>
  <si>
    <t>HDB000EPO15001848</t>
  </si>
  <si>
    <t>CS1509140027</t>
  </si>
  <si>
    <t>I15092500033</t>
  </si>
  <si>
    <t>CS1509020019</t>
  </si>
  <si>
    <t>I15092500034</t>
  </si>
  <si>
    <t>SQ1509030015</t>
  </si>
  <si>
    <t>I15092500036</t>
  </si>
  <si>
    <t>HDB000EPO15001873</t>
  </si>
  <si>
    <t>SQ1509030046</t>
  </si>
  <si>
    <t>I15092500037</t>
  </si>
  <si>
    <t>CDVHQ0EPO15000876</t>
  </si>
  <si>
    <t>BM1507020001_1</t>
  </si>
  <si>
    <t>I15092500039</t>
  </si>
  <si>
    <t>PC1509030033</t>
  </si>
  <si>
    <t>Item: PC1509030033 / CN8835803N / BROCADE 4/24 SAN Switch Power Pack</t>
  </si>
  <si>
    <t>Item: PC1509030033 / CN88358032 / BROCADE 4/24 SAN Switch Power Pack</t>
  </si>
  <si>
    <t>Item: PC1509030033 / CN8835803S / BROCADE 4/24 SAN Switch Power Pack</t>
  </si>
  <si>
    <t>Item: PC1509030033 / CN8835803R / BROCADE 4/24 SAN Switch Power Pack</t>
  </si>
  <si>
    <t>Item: PC1509030033 / CN8835803Y / BROCADE 4/24 SAN Switch Power Pack</t>
  </si>
  <si>
    <t>Item: PC1509030033 / CN8835800E / BROCADE 4/24 SAN Switch Power Pack</t>
  </si>
  <si>
    <t>Item: PC1509030033 / CN8835801W / BROCADE 4/24 SAN Switch Power Pack</t>
  </si>
  <si>
    <t>Item: PC1509030033 / CN8835801H / BROCADE 4/24 SAN Switch Power Pack</t>
  </si>
  <si>
    <t>Item: PC1509030033 / CN8835801C / BROCADE 4/24 SAN Switch Power Pack</t>
  </si>
  <si>
    <t>PC1509030034</t>
  </si>
  <si>
    <t>Item: PC1509030034 / SGA84702KD / HP EVA 4400</t>
  </si>
  <si>
    <t>Item: PC1509030034 / SGA84702KX / HP EVA 4400</t>
  </si>
  <si>
    <t>PC1407230007</t>
  </si>
  <si>
    <t>Item: PC1407230007 / USB827Y02K / BROCADE 5300</t>
  </si>
  <si>
    <t>Item: PC1407230007 / USB827Y02J / BROCADE 5300</t>
  </si>
  <si>
    <t>Item: PC1509030033 / CN8642800F / BROCADE 4/24 SAN Switch Power Pack</t>
  </si>
  <si>
    <t>I15092500040</t>
  </si>
  <si>
    <t>SQ1509090026</t>
  </si>
  <si>
    <t>I15092500041</t>
  </si>
  <si>
    <t>NLB000EPO15002044</t>
  </si>
  <si>
    <t>Y00040</t>
  </si>
  <si>
    <t>YINSON PRODUCTION PTE LTD</t>
  </si>
  <si>
    <t>MP1509230001</t>
  </si>
  <si>
    <t>I15092500042</t>
  </si>
  <si>
    <t>SQ1509090045</t>
  </si>
  <si>
    <t>I15092500043</t>
  </si>
  <si>
    <t>IST000EPO15000080</t>
  </si>
  <si>
    <t>HW1509130001</t>
  </si>
  <si>
    <t>I15092500044</t>
  </si>
  <si>
    <t>4100215092</t>
  </si>
  <si>
    <t>MP1509230004</t>
  </si>
  <si>
    <t>I15092500045</t>
  </si>
  <si>
    <t>MP1509230006</t>
  </si>
  <si>
    <t>I15092500046</t>
  </si>
  <si>
    <t>MP1509230007</t>
  </si>
  <si>
    <t>I15092500047</t>
  </si>
  <si>
    <t>MP1509230008</t>
  </si>
  <si>
    <t>I15092500048</t>
  </si>
  <si>
    <t>MP1509230009</t>
  </si>
  <si>
    <t>I15092500056</t>
  </si>
  <si>
    <t>MP1509230010</t>
  </si>
  <si>
    <t>MP1509230011</t>
  </si>
  <si>
    <t>MP1509230012</t>
  </si>
  <si>
    <t>MP1509230013</t>
  </si>
  <si>
    <t>MP1509230014</t>
  </si>
  <si>
    <t>MP1509230015</t>
  </si>
  <si>
    <t>MP1509230016</t>
  </si>
  <si>
    <t>MP1509230002</t>
  </si>
  <si>
    <t>I15092500061</t>
  </si>
  <si>
    <t>MP1509230003</t>
  </si>
  <si>
    <t>I15092500068</t>
  </si>
  <si>
    <t>MS1204050001_4</t>
  </si>
  <si>
    <t>S00801</t>
  </si>
  <si>
    <t>SOUTHERN EVERISE (SINGAPORE) PTE LTD</t>
  </si>
  <si>
    <t>CS1509250005</t>
  </si>
  <si>
    <t>I15092500075</t>
  </si>
  <si>
    <t>CS1509250004</t>
  </si>
  <si>
    <t>I15092500077</t>
  </si>
  <si>
    <t>SW1509230001</t>
  </si>
  <si>
    <t>I15092500078</t>
  </si>
  <si>
    <t>5900047021</t>
  </si>
  <si>
    <t>RS1509230002</t>
  </si>
  <si>
    <t>I15092500079</t>
  </si>
  <si>
    <t>RS1509230001</t>
  </si>
  <si>
    <t>I15092500081</t>
  </si>
  <si>
    <t>5200064590</t>
  </si>
  <si>
    <t>CS1509250007</t>
  </si>
  <si>
    <t>I15092500084</t>
  </si>
  <si>
    <t>CS1509250008</t>
  </si>
  <si>
    <t>I15092500085</t>
  </si>
  <si>
    <t>CS1509250009</t>
  </si>
  <si>
    <t>I15092500086</t>
  </si>
  <si>
    <t>HW1509250001</t>
  </si>
  <si>
    <t>I15092500089</t>
  </si>
  <si>
    <t>CS1509250011</t>
  </si>
  <si>
    <t>I15092500090</t>
  </si>
  <si>
    <t>CS1509170001</t>
  </si>
  <si>
    <t>I15092500092</t>
  </si>
  <si>
    <t>S00434</t>
  </si>
  <si>
    <t>SMRT TAXIS PTE LTD</t>
  </si>
  <si>
    <t>SW1509230002</t>
  </si>
  <si>
    <t>I15092500100</t>
  </si>
  <si>
    <t>KX 9600000635</t>
  </si>
  <si>
    <t>N07275</t>
  </si>
  <si>
    <t>BM1509090002</t>
  </si>
  <si>
    <t>I15092500108</t>
  </si>
  <si>
    <t>PC1509220006</t>
  </si>
  <si>
    <t>Item: PC1509220006 / VTGPS / Virtualization Professional Services</t>
  </si>
  <si>
    <t>MOSMOS_BMA_MOS_PT</t>
  </si>
  <si>
    <t>NUSDEPEPO15019659</t>
  </si>
  <si>
    <t>RP1508170004</t>
  </si>
  <si>
    <t>I15092500113</t>
  </si>
  <si>
    <t>RP1503300004</t>
  </si>
  <si>
    <t>I15092500115</t>
  </si>
  <si>
    <t>HW1509230003</t>
  </si>
  <si>
    <t>I15092500122</t>
  </si>
  <si>
    <t>CS1509250012</t>
  </si>
  <si>
    <t>I15092500124</t>
  </si>
  <si>
    <t>CS1509250013</t>
  </si>
  <si>
    <t>I15092500129</t>
  </si>
  <si>
    <t>B07046</t>
  </si>
  <si>
    <t>BIOMEDICAL SCIENCES INSTITUTE c/o BBC</t>
  </si>
  <si>
    <t>HW1311270001_1</t>
  </si>
  <si>
    <t>I15092500131</t>
  </si>
  <si>
    <t>4503147372</t>
  </si>
  <si>
    <t>Item: PC03XX275DE / 7DC5W1S / DELL POWEREDGE 2950</t>
  </si>
  <si>
    <t>Item: PC03XX275DE / 6DC5W1S / DELL POWEREDGE 2950</t>
  </si>
  <si>
    <t>BM1509100002</t>
  </si>
  <si>
    <t>I15092500132</t>
  </si>
  <si>
    <t>PC1509230011</t>
  </si>
  <si>
    <t>Item: PC1509230011 / NYV2100STMA / MFE FIREWALL ENTERPRISE 2100F</t>
  </si>
  <si>
    <t>WC 8200003314</t>
  </si>
  <si>
    <t>PC1208210072</t>
  </si>
  <si>
    <t>Item: PC1208210072 / ES-PRE-MFE-ONSITE / TRANSITION BRANDED ENSURE PREMIUM ONSITE</t>
  </si>
  <si>
    <t>SV1509190003</t>
  </si>
  <si>
    <t>I15092500133</t>
  </si>
  <si>
    <t>MPO0350/15</t>
  </si>
  <si>
    <t>MP1301220001_3</t>
  </si>
  <si>
    <t>I15092500134</t>
  </si>
  <si>
    <t>FQ1509080001</t>
  </si>
  <si>
    <t>I15092500135</t>
  </si>
  <si>
    <t>SV1509190002</t>
  </si>
  <si>
    <t>I15092500136</t>
  </si>
  <si>
    <t>MPO0203/15</t>
  </si>
  <si>
    <t>SV1509190001</t>
  </si>
  <si>
    <t>I15092500139</t>
  </si>
  <si>
    <t>MPO0782/15</t>
  </si>
  <si>
    <t>CS1509170003</t>
  </si>
  <si>
    <t>I15092500140</t>
  </si>
  <si>
    <t>CS1509170004</t>
  </si>
  <si>
    <t>I15092500141</t>
  </si>
  <si>
    <t>CS1509170005</t>
  </si>
  <si>
    <t>I15092500142</t>
  </si>
  <si>
    <t>SQ1508240038</t>
  </si>
  <si>
    <t>I15092500144</t>
  </si>
  <si>
    <t>IRA000EPO15001032</t>
  </si>
  <si>
    <t>SQ1509010028</t>
  </si>
  <si>
    <t>I15092500146</t>
  </si>
  <si>
    <t>IRA000EPO15001079</t>
  </si>
  <si>
    <t>SQ1508210031</t>
  </si>
  <si>
    <t>I15092500148</t>
  </si>
  <si>
    <t>IRA000EPO15001045</t>
  </si>
  <si>
    <t>SQ1508210047</t>
  </si>
  <si>
    <t>I15092500151</t>
  </si>
  <si>
    <t>IRA000EPO15001044</t>
  </si>
  <si>
    <t>SQ1508250017</t>
  </si>
  <si>
    <t>I15092500152</t>
  </si>
  <si>
    <t>IRA000EPO15001051</t>
  </si>
  <si>
    <t>SQ1508240036</t>
  </si>
  <si>
    <t>I15092500153</t>
  </si>
  <si>
    <t>IRA000EPO15001033</t>
  </si>
  <si>
    <t>SQ1508240034</t>
  </si>
  <si>
    <t>I15092500154</t>
  </si>
  <si>
    <t>IRA000EPO15001034</t>
  </si>
  <si>
    <t>SQ1508210025</t>
  </si>
  <si>
    <t>I15092500156</t>
  </si>
  <si>
    <t>SLA000EPO15000372</t>
  </si>
  <si>
    <t>SQ1503120027</t>
  </si>
  <si>
    <t>I15092500157</t>
  </si>
  <si>
    <t>Pre-Configuration</t>
  </si>
  <si>
    <t>33766</t>
  </si>
  <si>
    <t>CS1509150030</t>
  </si>
  <si>
    <t>I15092500158</t>
  </si>
  <si>
    <t>L00143</t>
  </si>
  <si>
    <t>LIBERTY INTERNATIONAL ASIA IT PTE LTD</t>
  </si>
  <si>
    <t>SV1509250003</t>
  </si>
  <si>
    <t>I15092500161</t>
  </si>
  <si>
    <t>23298498</t>
  </si>
  <si>
    <t>SV1508200001</t>
  </si>
  <si>
    <t>I15092500162</t>
  </si>
  <si>
    <t>PC1508190011</t>
  </si>
  <si>
    <t>HP NC550SFP Dual Port 10GbE Server Adapter</t>
  </si>
  <si>
    <t>CS1507300015</t>
  </si>
  <si>
    <t>I15092500163</t>
  </si>
  <si>
    <t>N07083</t>
  </si>
  <si>
    <t>INSTITUTE OF CHEMICAL &amp; ENGINEERING SCIENCES</t>
  </si>
  <si>
    <t>SQ1507080001</t>
  </si>
  <si>
    <t>I15092500167</t>
  </si>
  <si>
    <t>4513040884</t>
  </si>
  <si>
    <t>CS1509250022</t>
  </si>
  <si>
    <t>I15092500170</t>
  </si>
  <si>
    <t>CS1509250023</t>
  </si>
  <si>
    <t>I15092500171</t>
  </si>
  <si>
    <t>CS1509250025</t>
  </si>
  <si>
    <t>I15092500172</t>
  </si>
  <si>
    <t>CS1509250028</t>
  </si>
  <si>
    <t>I15092800001</t>
  </si>
  <si>
    <t>CS1509250029</t>
  </si>
  <si>
    <t>I15092800003</t>
  </si>
  <si>
    <t>I15092800004</t>
  </si>
  <si>
    <t>TPO000EPO15005254</t>
  </si>
  <si>
    <t>SV1509250001</t>
  </si>
  <si>
    <t>I15092800019</t>
  </si>
  <si>
    <t>SP08HI018SG</t>
  </si>
  <si>
    <t>Seagate FreeAgent GoFlex Kit Black 1TB</t>
  </si>
  <si>
    <t>SV1509280001</t>
  </si>
  <si>
    <t>I15092800026</t>
  </si>
  <si>
    <t>3900055120</t>
  </si>
  <si>
    <t>SQ1507280035</t>
  </si>
  <si>
    <t>I15092800028</t>
  </si>
  <si>
    <t>IRA000EPO15000839</t>
  </si>
  <si>
    <t>ZSH999</t>
  </si>
  <si>
    <t>HW1509280001</t>
  </si>
  <si>
    <t>I15092800029</t>
  </si>
  <si>
    <t>IDA - 1303</t>
  </si>
  <si>
    <t>SV1505190005</t>
  </si>
  <si>
    <t>I15092800030</t>
  </si>
  <si>
    <t>SV1508240001</t>
  </si>
  <si>
    <t>I15092800032</t>
  </si>
  <si>
    <t>CS1509140035</t>
  </si>
  <si>
    <t>I15092800033</t>
  </si>
  <si>
    <t>SV1505270001</t>
  </si>
  <si>
    <t>I15092800034</t>
  </si>
  <si>
    <t>CS1509230009</t>
  </si>
  <si>
    <t>I15092800035</t>
  </si>
  <si>
    <t>SV1509140002</t>
  </si>
  <si>
    <t>I15092800036</t>
  </si>
  <si>
    <t>CS1509180043</t>
  </si>
  <si>
    <t>I15092800037</t>
  </si>
  <si>
    <t>PC1104070023</t>
  </si>
  <si>
    <t>HP 8GB 2Rx4 PC3-10600R-9 Kit</t>
  </si>
  <si>
    <t>CS1509170042</t>
  </si>
  <si>
    <t>I15092800038</t>
  </si>
  <si>
    <t>SV1509020002</t>
  </si>
  <si>
    <t>I15092800039</t>
  </si>
  <si>
    <t>212449</t>
  </si>
  <si>
    <t>SV1508180001</t>
  </si>
  <si>
    <t>I15092800040</t>
  </si>
  <si>
    <t>212412</t>
  </si>
  <si>
    <t>SV1506250003</t>
  </si>
  <si>
    <t>I15092800042</t>
  </si>
  <si>
    <t>SQ1508200060</t>
  </si>
  <si>
    <t>I15092800044</t>
  </si>
  <si>
    <t>XPLTD-0815-PO 2240</t>
  </si>
  <si>
    <t>SQ1507130055</t>
  </si>
  <si>
    <t>I15092800046</t>
  </si>
  <si>
    <t>RBSGBM0001026941</t>
  </si>
  <si>
    <t>N00236</t>
  </si>
  <si>
    <t>NOL-TEC SYSTEMS (ASIA) PTE LTD</t>
  </si>
  <si>
    <t>SV1506250001</t>
  </si>
  <si>
    <t>I15092800047</t>
  </si>
  <si>
    <t>SV1509020003</t>
  </si>
  <si>
    <t>I15092800048</t>
  </si>
  <si>
    <t>CS1509280004</t>
  </si>
  <si>
    <t>I15092800049</t>
  </si>
  <si>
    <t>CS1509280005</t>
  </si>
  <si>
    <t>I15092800050</t>
  </si>
  <si>
    <t>CS1509280006</t>
  </si>
  <si>
    <t>I15092800051</t>
  </si>
  <si>
    <t>R00015</t>
  </si>
  <si>
    <t>ROCHE DIAGNOSTICS ASIA PACIFIC PTE LTD</t>
  </si>
  <si>
    <t>SV1507270003</t>
  </si>
  <si>
    <t>I15092800055</t>
  </si>
  <si>
    <t>SV1508180004</t>
  </si>
  <si>
    <t>I15092800056</t>
  </si>
  <si>
    <t>BM1412190002</t>
  </si>
  <si>
    <t>I15090400105</t>
  </si>
  <si>
    <t>WC8200003095</t>
  </si>
  <si>
    <t>BM1503230005</t>
  </si>
  <si>
    <t>I15091000016</t>
  </si>
  <si>
    <t>LTA000EPO15000407</t>
  </si>
  <si>
    <t>BM1509090001</t>
  </si>
  <si>
    <t>I15091000128</t>
  </si>
  <si>
    <t>2200005438</t>
  </si>
  <si>
    <t>BM1509180001</t>
  </si>
  <si>
    <t>I15092100061</t>
  </si>
  <si>
    <t>6300039344</t>
  </si>
  <si>
    <t>BM1507280001</t>
  </si>
  <si>
    <t>I15092500002</t>
  </si>
  <si>
    <t>M00102</t>
  </si>
  <si>
    <t>MINISTRY OF THE ENVIRONMENT ANDWATER RESOURCES</t>
  </si>
  <si>
    <t>BM1509230002</t>
  </si>
  <si>
    <t>I15092500058</t>
  </si>
  <si>
    <t>ENV000EPO15000196</t>
  </si>
  <si>
    <t>BM1509230003</t>
  </si>
  <si>
    <t>I15092500060</t>
  </si>
  <si>
    <t>BM1509250004</t>
  </si>
  <si>
    <t>I15092500087</t>
  </si>
  <si>
    <t>BM1509250003</t>
  </si>
  <si>
    <t>BM1509250002</t>
  </si>
  <si>
    <t>I15092500093</t>
  </si>
  <si>
    <t>LTA000ECO12000767 / 1</t>
  </si>
  <si>
    <t>I15092500126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</si>
</sst>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00"/>
    <numFmt numFmtId="165" formatCode="_(* #,##0.000_);_(* \(#,##0.000\);_(* &quot;-&quot;??_);_(@_)"/>
    <numFmt numFmtId="166" formatCode="yyyy\-mm\-dd"/>
  </numFmts>
  <fonts count="44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Microsoft Sans Serif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Tahoma"/>
      <family val="2"/>
    </font>
    <font>
      <b/>
      <sz val="11"/>
      <color theme="1"/>
      <name val="Calibri"/>
      <family val="2"/>
      <scheme val="minor"/>
    </font>
    <font>
      <sz val="10"/>
      <color rgb="FF0000CC"/>
      <name val="Arial"/>
      <family val="2"/>
    </font>
    <font>
      <sz val="10"/>
      <color rgb="FFFF0000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2"/>
    </font>
    <font>
      <sz val="10"/>
      <color indexed="8"/>
      <name val="Times New Roman"/>
      <family val="2"/>
    </font>
    <font>
      <b/>
      <u/>
      <sz val="10"/>
      <name val="Arial"/>
      <family val="2"/>
    </font>
    <font>
      <b/>
      <u/>
      <sz val="10"/>
      <color rgb="FFFF0000"/>
      <name val="Arial"/>
      <family val="2"/>
    </font>
    <font>
      <b/>
      <sz val="9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0" borderId="0"/>
    <xf numFmtId="0" fontId="14" fillId="0" borderId="0"/>
    <xf numFmtId="0" fontId="15" fillId="0" borderId="0"/>
    <xf numFmtId="0" fontId="16" fillId="0" borderId="0"/>
    <xf numFmtId="0" fontId="17" fillId="0" borderId="0"/>
    <xf numFmtId="0" fontId="18" fillId="0" borderId="0"/>
    <xf numFmtId="0" fontId="19" fillId="0" borderId="0"/>
    <xf numFmtId="0" fontId="20" fillId="0" borderId="0"/>
    <xf numFmtId="0" fontId="21" fillId="0" borderId="0"/>
    <xf numFmtId="9" fontId="22" fillId="0" borderId="0" applyFont="0" applyFill="0" applyBorder="0" applyAlignment="0" applyProtection="0"/>
    <xf numFmtId="0" fontId="23" fillId="0" borderId="0"/>
    <xf numFmtId="0" fontId="24" fillId="0" borderId="0"/>
    <xf numFmtId="0" fontId="24" fillId="0" borderId="0"/>
    <xf numFmtId="0" fontId="25" fillId="0" borderId="0"/>
    <xf numFmtId="0" fontId="26" fillId="0" borderId="0"/>
    <xf numFmtId="0" fontId="27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2" fillId="0" borderId="0"/>
    <xf numFmtId="0" fontId="38" fillId="0" borderId="0"/>
    <xf numFmtId="0" fontId="2" fillId="0" borderId="0"/>
    <xf numFmtId="0" fontId="39" fillId="0" borderId="0"/>
    <xf numFmtId="0" fontId="1" fillId="0" borderId="0"/>
    <xf numFmtId="0" fontId="39" fillId="0" borderId="0"/>
    <xf numFmtId="0" fontId="38" fillId="0" borderId="0"/>
    <xf numFmtId="9" fontId="40" fillId="0" borderId="0" applyFont="0" applyFill="0" applyBorder="0" applyAlignment="0" applyProtection="0"/>
  </cellStyleXfs>
  <cellXfs count="106">
    <xf numFmtId="0" fontId="0" fillId="0" borderId="0" xfId="0"/>
    <xf numFmtId="40" fontId="4" fillId="2" borderId="0" xfId="1" applyNumberFormat="1" applyFont="1" applyFill="1" applyAlignment="1">
      <alignment vertical="top" wrapText="1"/>
    </xf>
    <xf numFmtId="0" fontId="6" fillId="0" borderId="0" xfId="3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49" fontId="2" fillId="3" borderId="0" xfId="0" applyNumberFormat="1" applyFont="1" applyFill="1" applyAlignment="1">
      <alignment wrapText="1"/>
    </xf>
    <xf numFmtId="14" fontId="3" fillId="0" borderId="0" xfId="4" applyNumberFormat="1" applyFont="1" applyBorder="1" applyAlignment="1">
      <alignment horizontal="left" vertical="top" wrapText="1"/>
    </xf>
    <xf numFmtId="0" fontId="3" fillId="0" borderId="0" xfId="4" applyFont="1" applyBorder="1" applyAlignment="1">
      <alignment horizontal="left" vertical="top" wrapText="1"/>
    </xf>
    <xf numFmtId="0" fontId="3" fillId="0" borderId="0" xfId="4" applyFont="1" applyBorder="1" applyAlignment="1">
      <alignment vertical="top" wrapText="1"/>
    </xf>
    <xf numFmtId="0" fontId="3" fillId="0" borderId="0" xfId="4" applyFont="1" applyBorder="1" applyAlignment="1">
      <alignment horizontal="right" vertical="top" wrapText="1"/>
    </xf>
    <xf numFmtId="0" fontId="6" fillId="0" borderId="0" xfId="3" applyAlignment="1">
      <alignment wrapText="1"/>
    </xf>
    <xf numFmtId="0" fontId="6" fillId="0" borderId="0" xfId="3" applyFill="1"/>
    <xf numFmtId="0" fontId="3" fillId="4" borderId="0" xfId="4" applyFont="1" applyFill="1" applyBorder="1" applyAlignment="1">
      <alignment vertical="top" wrapText="1"/>
    </xf>
    <xf numFmtId="4" fontId="3" fillId="5" borderId="0" xfId="4" applyNumberFormat="1" applyFont="1" applyFill="1" applyBorder="1" applyAlignment="1">
      <alignment horizontal="right" vertical="top" wrapText="1"/>
    </xf>
    <xf numFmtId="43" fontId="6" fillId="0" borderId="0" xfId="3" applyNumberFormat="1"/>
    <xf numFmtId="0" fontId="0" fillId="0" borderId="0" xfId="0"/>
    <xf numFmtId="0" fontId="0" fillId="0" borderId="0" xfId="0" pivotButton="1"/>
    <xf numFmtId="43" fontId="0" fillId="0" borderId="0" xfId="0" pivotButton="1" applyNumberFormat="1"/>
    <xf numFmtId="43" fontId="0" fillId="0" borderId="0" xfId="0" applyNumberFormat="1"/>
    <xf numFmtId="43" fontId="4" fillId="2" borderId="0" xfId="1" applyNumberFormat="1" applyFont="1" applyFill="1" applyAlignment="1">
      <alignment vertical="top" wrapText="1"/>
    </xf>
    <xf numFmtId="0" fontId="2" fillId="0" borderId="0" xfId="5"/>
    <xf numFmtId="0" fontId="6" fillId="0" borderId="0" xfId="3" applyFill="1" applyAlignment="1">
      <alignment wrapText="1"/>
    </xf>
    <xf numFmtId="0" fontId="2" fillId="0" borderId="0" xfId="1" applyFill="1"/>
    <xf numFmtId="43" fontId="6" fillId="0" borderId="0" xfId="3" applyNumberFormat="1" applyFill="1"/>
    <xf numFmtId="164" fontId="2" fillId="0" borderId="0" xfId="1" applyNumberFormat="1" applyFill="1"/>
    <xf numFmtId="165" fontId="6" fillId="0" borderId="0" xfId="3" applyNumberFormat="1" applyFill="1"/>
    <xf numFmtId="0" fontId="28" fillId="0" borderId="0" xfId="0" applyFont="1"/>
    <xf numFmtId="0" fontId="29" fillId="0" borderId="0" xfId="0" applyFont="1"/>
    <xf numFmtId="0" fontId="30" fillId="3" borderId="0" xfId="3" applyFont="1" applyFill="1" applyAlignment="1">
      <alignment wrapText="1"/>
    </xf>
    <xf numFmtId="0" fontId="2" fillId="0" borderId="0" xfId="0" applyFont="1"/>
    <xf numFmtId="9" fontId="0" fillId="0" borderId="0" xfId="21" applyFont="1"/>
    <xf numFmtId="43" fontId="33" fillId="0" borderId="0" xfId="0" applyNumberFormat="1" applyFont="1"/>
    <xf numFmtId="43" fontId="2" fillId="0" borderId="0" xfId="0" applyNumberFormat="1" applyFont="1"/>
    <xf numFmtId="43" fontId="2" fillId="0" borderId="0" xfId="0" applyNumberFormat="1" applyFont="1" applyAlignment="1">
      <alignment wrapText="1"/>
    </xf>
    <xf numFmtId="43" fontId="32" fillId="0" borderId="0" xfId="0" applyNumberFormat="1" applyFont="1"/>
    <xf numFmtId="43" fontId="0" fillId="0" borderId="1" xfId="0" applyNumberFormat="1" applyBorder="1"/>
    <xf numFmtId="0" fontId="31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4" xfId="0" applyBorder="1" applyAlignment="1">
      <alignment horizontal="left" vertical="center" wrapText="1"/>
    </xf>
    <xf numFmtId="0" fontId="0" fillId="0" borderId="7" xfId="0" applyBorder="1"/>
    <xf numFmtId="0" fontId="0" fillId="0" borderId="8" xfId="0" applyBorder="1" applyAlignment="1">
      <alignment horizontal="left" vertical="center"/>
    </xf>
    <xf numFmtId="0" fontId="0" fillId="0" borderId="5" xfId="0" applyBorder="1"/>
    <xf numFmtId="0" fontId="0" fillId="0" borderId="9" xfId="0" applyBorder="1"/>
    <xf numFmtId="0" fontId="2" fillId="0" borderId="9" xfId="0" applyFont="1" applyBorder="1"/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/>
    <xf numFmtId="0" fontId="0" fillId="0" borderId="7" xfId="0" applyBorder="1" applyAlignment="1">
      <alignment horizontal="left" vertical="center"/>
    </xf>
    <xf numFmtId="0" fontId="0" fillId="0" borderId="4" xfId="0" applyFill="1" applyBorder="1"/>
    <xf numFmtId="0" fontId="0" fillId="3" borderId="6" xfId="0" applyFill="1" applyBorder="1"/>
    <xf numFmtId="0" fontId="0" fillId="0" borderId="10" xfId="0" applyBorder="1"/>
    <xf numFmtId="0" fontId="0" fillId="0" borderId="8" xfId="0" applyBorder="1"/>
    <xf numFmtId="0" fontId="0" fillId="0" borderId="8" xfId="0" applyBorder="1" applyAlignment="1">
      <alignment horizontal="left" vertical="center" wrapText="1"/>
    </xf>
    <xf numFmtId="0" fontId="0" fillId="0" borderId="9" xfId="0" applyFill="1" applyBorder="1"/>
    <xf numFmtId="0" fontId="0" fillId="0" borderId="3" xfId="0" applyFill="1" applyBorder="1"/>
    <xf numFmtId="0" fontId="0" fillId="0" borderId="6" xfId="0" applyFill="1" applyBorder="1"/>
    <xf numFmtId="0" fontId="2" fillId="0" borderId="8" xfId="0" applyFont="1" applyBorder="1"/>
    <xf numFmtId="0" fontId="32" fillId="0" borderId="0" xfId="0" applyFont="1"/>
    <xf numFmtId="0" fontId="0" fillId="3" borderId="0" xfId="0" applyFill="1"/>
    <xf numFmtId="9" fontId="0" fillId="3" borderId="0" xfId="21" applyFont="1" applyFill="1"/>
    <xf numFmtId="9" fontId="0" fillId="6" borderId="0" xfId="21" applyFont="1" applyFill="1"/>
    <xf numFmtId="2" fontId="6" fillId="0" borderId="0" xfId="3" applyNumberFormat="1"/>
    <xf numFmtId="0" fontId="4" fillId="0" borderId="0" xfId="0" pivotButton="1" applyFont="1"/>
    <xf numFmtId="0" fontId="4" fillId="0" borderId="0" xfId="0" applyFont="1"/>
    <xf numFmtId="0" fontId="34" fillId="0" borderId="0" xfId="28" applyFont="1" applyFill="1"/>
    <xf numFmtId="14" fontId="35" fillId="0" borderId="0" xfId="28" quotePrefix="1" applyNumberFormat="1" applyFont="1"/>
    <xf numFmtId="43" fontId="35" fillId="0" borderId="0" xfId="28" applyNumberFormat="1" applyFont="1"/>
    <xf numFmtId="43" fontId="35" fillId="0" borderId="0" xfId="28" applyNumberFormat="1" applyFont="1" applyBorder="1"/>
    <xf numFmtId="0" fontId="35" fillId="0" borderId="0" xfId="28" applyFont="1"/>
    <xf numFmtId="0" fontId="35" fillId="0" borderId="0" xfId="28" applyFont="1" applyFill="1"/>
    <xf numFmtId="43" fontId="35" fillId="0" borderId="0" xfId="28" applyNumberFormat="1" applyFont="1" applyAlignment="1">
      <alignment horizontal="center"/>
    </xf>
    <xf numFmtId="43" fontId="35" fillId="0" borderId="0" xfId="4" applyNumberFormat="1" applyFont="1"/>
    <xf numFmtId="43" fontId="35" fillId="0" borderId="0" xfId="28" applyNumberFormat="1" applyFont="1" applyAlignment="1">
      <alignment wrapText="1"/>
    </xf>
    <xf numFmtId="0" fontId="35" fillId="0" borderId="0" xfId="4" applyFont="1" applyFill="1" applyBorder="1" applyAlignment="1">
      <alignment vertical="top"/>
    </xf>
    <xf numFmtId="0" fontId="35" fillId="9" borderId="0" xfId="4" applyFont="1" applyFill="1" applyBorder="1" applyAlignment="1">
      <alignment vertical="top"/>
    </xf>
    <xf numFmtId="0" fontId="35" fillId="0" borderId="0" xfId="38" applyFont="1"/>
    <xf numFmtId="0" fontId="35" fillId="0" borderId="0" xfId="38" applyFont="1" applyAlignment="1">
      <alignment wrapText="1"/>
    </xf>
    <xf numFmtId="43" fontId="35" fillId="0" borderId="0" xfId="38" applyNumberFormat="1" applyFont="1" applyFill="1"/>
    <xf numFmtId="43" fontId="36" fillId="0" borderId="0" xfId="38" applyNumberFormat="1" applyFont="1" applyFill="1"/>
    <xf numFmtId="0" fontId="35" fillId="0" borderId="0" xfId="38" applyFont="1" applyFill="1"/>
    <xf numFmtId="0" fontId="36" fillId="0" borderId="0" xfId="38" applyFont="1" applyFill="1"/>
    <xf numFmtId="0" fontId="35" fillId="10" borderId="0" xfId="38" applyFont="1" applyFill="1"/>
    <xf numFmtId="0" fontId="37" fillId="10" borderId="0" xfId="38" applyFont="1" applyFill="1"/>
    <xf numFmtId="43" fontId="36" fillId="0" borderId="1" xfId="38" applyNumberFormat="1" applyFont="1" applyBorder="1"/>
    <xf numFmtId="43" fontId="36" fillId="0" borderId="0" xfId="38" applyNumberFormat="1" applyFont="1"/>
    <xf numFmtId="0" fontId="36" fillId="0" borderId="0" xfId="38" applyFont="1"/>
    <xf numFmtId="43" fontId="35" fillId="0" borderId="0" xfId="38" applyNumberFormat="1" applyFont="1"/>
    <xf numFmtId="43" fontId="36" fillId="0" borderId="0" xfId="38" applyNumberFormat="1" applyFont="1" applyBorder="1"/>
    <xf numFmtId="0" fontId="41" fillId="0" borderId="0" xfId="0" applyFont="1"/>
    <xf numFmtId="9" fontId="0" fillId="0" borderId="0" xfId="41" applyFont="1"/>
    <xf numFmtId="43" fontId="0" fillId="3" borderId="0" xfId="0" applyNumberFormat="1" applyFill="1"/>
    <xf numFmtId="0" fontId="43" fillId="0" borderId="0" xfId="38" applyFont="1" applyAlignment="1">
      <alignment wrapText="1"/>
    </xf>
    <xf numFmtId="166" fontId="0" fillId="0" borderId="0" xfId="0" applyNumberFormat="1"/>
    <xf numFmtId="166" fontId="32" fillId="0" borderId="0" xfId="0" applyNumberFormat="1" applyFont="1"/>
    <xf numFmtId="0" fontId="2" fillId="0" borderId="5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43" fontId="35" fillId="7" borderId="0" xfId="28" applyNumberFormat="1" applyFont="1" applyFill="1" applyAlignment="1">
      <alignment horizontal="center"/>
    </xf>
    <xf numFmtId="43" fontId="35" fillId="8" borderId="0" xfId="28" applyNumberFormat="1" applyFont="1" applyFill="1" applyAlignment="1">
      <alignment horizontal="center"/>
    </xf>
  </cellXfs>
  <cellStyles count="42">
    <cellStyle name="Comma" xfId="1" builtinId="3"/>
    <cellStyle name="Comma 10" xfId="13"/>
    <cellStyle name="Comma 11" xfId="14"/>
    <cellStyle name="Comma 12" xfId="15"/>
    <cellStyle name="Comma 13" xfId="16"/>
    <cellStyle name="Comma 14" xfId="17"/>
    <cellStyle name="Comma 15" xfId="18"/>
    <cellStyle name="Comma 16" xfId="19"/>
    <cellStyle name="Comma 17" xfId="20"/>
    <cellStyle name="Comma 18" xfId="22"/>
    <cellStyle name="Comma 19" xfId="23"/>
    <cellStyle name="Comma 2" xfId="2"/>
    <cellStyle name="Comma 2 2" xfId="4"/>
    <cellStyle name="Comma 2 2 2" xfId="30"/>
    <cellStyle name="Comma 2 3" xfId="31"/>
    <cellStyle name="Comma 20" xfId="24"/>
    <cellStyle name="Comma 21" xfId="26"/>
    <cellStyle name="Comma 22" xfId="27"/>
    <cellStyle name="Comma 3" xfId="6"/>
    <cellStyle name="Comma 3 2" xfId="32"/>
    <cellStyle name="Comma 3 3" xfId="33"/>
    <cellStyle name="Comma 4" xfId="7"/>
    <cellStyle name="Comma 4 2" xfId="34"/>
    <cellStyle name="Comma 5" xfId="8"/>
    <cellStyle name="Comma 6" xfId="9"/>
    <cellStyle name="Comma 7" xfId="10"/>
    <cellStyle name="Comma 8" xfId="11"/>
    <cellStyle name="Comma 9" xfId="12"/>
    <cellStyle name="Normal" xfId="0" builtinId="0"/>
    <cellStyle name="Normal 2" xfId="3"/>
    <cellStyle name="Normal 2 2" xfId="28"/>
    <cellStyle name="Normal 2 3" xfId="35"/>
    <cellStyle name="Normal 3" xfId="5"/>
    <cellStyle name="Normal 3 2" xfId="36"/>
    <cellStyle name="Normal 3 2 2" xfId="37"/>
    <cellStyle name="Normal 3 2 3" xfId="38"/>
    <cellStyle name="Normal 3 3" xfId="39"/>
    <cellStyle name="Normal 4" xfId="25"/>
    <cellStyle name="Normal 4 2" xfId="40"/>
    <cellStyle name="Normal 5" xfId="29"/>
    <cellStyle name="Percent" xfId="21" builtinId="5"/>
    <cellStyle name="Percent 2" xfId="41"/>
  </cellStyles>
  <dxfs count="8">
    <dxf>
      <alignment wrapText="1" readingOrder="0"/>
    </dxf>
    <dxf>
      <alignment wrapText="1" readingOrder="0"/>
    </dxf>
    <dxf>
      <font>
        <b/>
      </font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0000"/>
      <rgbColor rgb="0000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4E72"/>
      <color rgb="FF0000CC"/>
      <color rgb="FFF565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ler Yeo Ai Lay" refreshedDate="42111.465087268516" createdVersion="4" refreshedVersion="4" minRefreshableVersion="3" recordCount="3262">
  <cacheSource type="worksheet">
    <worksheetSource ref="A1:X3263" sheet="Sheet1"/>
  </cacheSource>
  <cacheFields count="24">
    <cacheField name="Month" numFmtId="0">
      <sharedItems containsBlank="1"/>
    </cacheField>
    <cacheField name="Salesperson" numFmtId="0">
      <sharedItems containsBlank="1" count="24">
        <s v="cammy.ong"/>
        <s v="ong.yilin"/>
        <s v="TCU-WS"/>
        <s v="jaime.wong"/>
        <s v="wangchee.ng"/>
        <s v="warren.tan"/>
        <s v="desmond.tan"/>
        <s v="TCU-PS"/>
        <m/>
        <s v="anson.ong"/>
        <s v="sorphia.chua"/>
        <s v="kermann.luo"/>
        <s v="david.koh"/>
        <s v="shirley.phee"/>
        <s v="herman.widjaja"/>
        <s v="phuemeng.seow"/>
        <s v="eliza.bahaudin"/>
        <s v="hengkee.tan"/>
        <s v="julie.tan"/>
        <s v="simon.yeo" u="1"/>
        <s v="nancy.quek" u="1"/>
        <s v="jon.yong" u="1"/>
        <s v="homeng.tan" u="1"/>
        <s v="chinsee.ang" u="1"/>
      </sharedItems>
    </cacheField>
    <cacheField name="Cust Code" numFmtId="0">
      <sharedItems containsBlank="1" count="566">
        <s v="S07093"/>
        <s v="R07001"/>
        <s v="N00153"/>
        <s v="M07150"/>
        <s v="P07005"/>
        <s v="C07054"/>
        <s v="G00136"/>
        <s v="F00119"/>
        <s v="S00010"/>
        <s v="S00767"/>
        <s v="T00401"/>
        <s v="E00203"/>
        <s v="O00064"/>
        <s v="ZSH050"/>
        <s v="M00039"/>
        <s v="M00070"/>
        <s v="ZSH031"/>
        <s v="S07008"/>
        <s v="T00125"/>
        <s v="S00415"/>
        <s v="N00002"/>
        <s v="ZSH023"/>
        <s v="L00029"/>
        <s v="A00376"/>
        <s v="ZSH038"/>
        <s v="C00548"/>
        <s v="W00123"/>
        <s v="C00529"/>
        <s v="S07003"/>
        <s v="C00069"/>
        <m/>
        <s v="C00216"/>
        <s v="N00288"/>
        <s v="I00161"/>
        <s v="M00263"/>
        <s v="R00111"/>
        <s v="S00711"/>
        <s v="ZSH087"/>
        <s v="ZSH025"/>
        <s v="J00096"/>
        <s v="ZSH123"/>
        <s v="S00068"/>
        <s v="H00017"/>
        <s v="E00018"/>
        <s v="P07059"/>
        <s v="ZSH084"/>
        <s v="S07074"/>
        <s v="D00025"/>
        <s v="W00133"/>
        <s v="D00129"/>
        <s v="B00295"/>
        <s v="R00143"/>
        <s v="A00496"/>
        <s v="R00099"/>
        <s v="S07092"/>
        <s v="ZSH093"/>
        <s v="S00521"/>
        <s v="S00490"/>
        <s v="P00437"/>
        <s v="C00418"/>
        <s v="ZST001"/>
        <s v="N07007"/>
        <s v="ZSH001"/>
        <s v="V00092"/>
        <s v="P00022"/>
        <s v="S07094"/>
        <s v="R00126"/>
        <s v="ZSH130"/>
        <s v="H00191"/>
        <s v="P07007"/>
        <s v="J00127"/>
        <s v="M00188"/>
        <s v="ZSH039"/>
        <s v="C00348"/>
        <s v="R00113"/>
        <s v="ZSH056"/>
        <s v="ZSH115"/>
        <s v="M00333"/>
        <s v="S00422"/>
        <s v="M07050"/>
        <s v="M00294"/>
        <s v="C00144"/>
        <s v="S00638"/>
        <s v="N07343"/>
        <s v="J00007"/>
        <s v="N07394"/>
        <s v="H00077"/>
        <s v="J00155"/>
        <s v="M00253"/>
        <s v="M00569"/>
        <s v="H00192"/>
        <s v="F00115"/>
        <s v="M00171"/>
        <s v="ZSH089"/>
        <s v="ZSH068"/>
        <s v="F00178"/>
        <s v="U09001"/>
        <s v="M07159"/>
        <s v="F00012"/>
        <s v="S00774"/>
        <s v="ZSH117"/>
        <s v="F00199"/>
        <s v="ZSH006"/>
        <s v="P00509"/>
        <s v="ZST007"/>
        <s v="F00187"/>
        <s v="A00377"/>
        <s v="ZSH019"/>
        <s v="S00127"/>
        <s v="G00100"/>
        <s v="C00247"/>
        <s v="W00139"/>
        <s v="ZSH060"/>
        <s v="S00303"/>
        <s v="S00496"/>
        <s v="H00162"/>
        <s v="L00128"/>
        <s v="S00098"/>
        <s v="T00398"/>
        <s v="G00094"/>
        <s v="O00098"/>
        <s v="F00048"/>
        <s v="A00470"/>
        <s v="ZSH041"/>
        <s v="J00114"/>
        <s v="A00198"/>
        <s v="N00044"/>
        <s v="C00059"/>
        <s v="L00109"/>
        <s v="M07022"/>
        <s v="ZSH002"/>
        <s v="A00358"/>
        <s v="I00207"/>
        <s v="M07165"/>
        <s v="N07111"/>
        <s v="J07019"/>
        <s v="ZSH086"/>
        <s v="S00394"/>
        <s v="K00095"/>
        <s v="B00249"/>
        <s v="ZST030"/>
        <s v="ZSH133"/>
        <s v="S07067"/>
        <s v="N07144"/>
        <s v="ZSH021"/>
        <s v="L00047"/>
        <s v="A00438"/>
        <s v="N00050"/>
        <s v="S07075"/>
        <s v="K00101"/>
        <s v="A00359"/>
        <s v="ZSH094"/>
        <s v="H07001"/>
        <s v="J00075"/>
        <s v="ZST016"/>
        <s v="F00040"/>
        <s v="P07061"/>
        <s v="I07011"/>
        <s v="I07004"/>
        <s v="ZSH055"/>
        <s v="F00182"/>
        <s v="ZST009"/>
        <s v="F00106"/>
        <s v="C00004"/>
        <s v="U00090"/>
        <s v="U07001"/>
        <s v="ZSH016"/>
        <s v="L00090"/>
        <s v="W00079"/>
        <s v="ZSH014"/>
        <s v="ZSH030"/>
        <s v="B00292"/>
        <s v="K00085"/>
        <s v="N00213"/>
        <s v="S07004"/>
        <s v="S00425"/>
        <s v="G00144"/>
        <s v="ZSH057"/>
        <s v="M00281"/>
        <s v="H00067"/>
        <s v="F00005"/>
        <s v="ZSH109"/>
        <s v="ZSH027"/>
        <s v="ZST028"/>
        <s v="P07060"/>
        <s v="N00131"/>
        <s v="ZSH074"/>
        <s v="M00083"/>
        <s v="W00141"/>
        <s v="S00136"/>
        <s v="A00207"/>
        <s v="I00213"/>
        <s v="ZSH104"/>
        <s v="ZSH015"/>
        <s v="T00493"/>
        <s v="L07008"/>
        <s v="S00457"/>
        <s v="F00049"/>
        <s v="S07046"/>
        <s v="ZST025"/>
        <s v="ZSH022"/>
        <s v="S00729"/>
        <s v="M07154"/>
        <s v="ZSH067"/>
        <s v="ZSH090"/>
        <s v="T00170"/>
        <s v="N07324"/>
        <s v="D00102"/>
        <s v="O00062"/>
        <s v="I00442"/>
        <s v="M00595"/>
        <s v="G00096"/>
        <s v="H00008"/>
        <s v="ZSH034"/>
        <s v="ZSH076"/>
        <s v="K00003"/>
        <s v="D00060"/>
        <s v="L00167"/>
        <s v="L00160"/>
        <s v="J00111"/>
        <s v="ZSH099"/>
        <s v="S00217"/>
        <s v="K00100"/>
        <s v="H07003"/>
        <s v="T00370"/>
        <s v="I00037"/>
        <s v="S09002"/>
        <s v="I00239"/>
        <s v="I00389"/>
        <s v="C00093"/>
        <s v="ZSH129"/>
        <s v="S00380"/>
        <s v="J07002"/>
        <s v="C00371"/>
        <s v="F00179"/>
        <s v="ZSH092"/>
        <s v="S00595"/>
        <s v="ZST027"/>
        <s v="S07087"/>
        <s v="C00343"/>
        <s v="B07002"/>
        <s v="S00769"/>
        <s v="E00412"/>
        <s v="P00541"/>
        <s v="ZRT019" u="1"/>
        <s v="ZRT007" u="1"/>
        <s v="ZRT029" u="1"/>
        <s v="ZRT017" u="1"/>
        <s v="ZRT109" u="1"/>
        <s v="ZRT005" u="1"/>
        <s v="ZRT039" u="1"/>
        <s v="ZRT027" u="1"/>
        <s v="ZRT119" u="1"/>
        <s v="ZRT015" u="1"/>
        <s v="ZRT107" u="1"/>
        <s v="ZRT003" u="1"/>
        <s v="ZRT049" u="1"/>
        <s v="ZRT037" u="1"/>
        <s v="ZRT025" u="1"/>
        <s v="ZRT117" u="1"/>
        <s v="ZRT013" u="1"/>
        <s v="ZRT001" u="1"/>
        <s v="ZRT059" u="1"/>
        <s v="ZRT047" u="1"/>
        <s v="ZRT035" u="1"/>
        <s v="ZRT127" u="1"/>
        <s v="ZRT023" u="1"/>
        <s v="ZRT011" u="1"/>
        <s v="ZRT103" u="1"/>
        <s v="ZRT069" u="1"/>
        <s v="ZRT057" u="1"/>
        <s v="ZRT045" u="1"/>
        <s v="H07018" u="1"/>
        <s v="ZRT033" u="1"/>
        <s v="JOSCFU" u="1"/>
        <s v="ZRT021" u="1"/>
        <s v="ZRT113" u="1"/>
        <s v="ZRT101" u="1"/>
        <s v="ZRT079" u="1"/>
        <s v="ZRT067" u="1"/>
        <s v="ZRT055" u="1"/>
        <s v="ZRT043" u="1"/>
        <s v="ZRT031" u="1"/>
        <s v="ZRT123" u="1"/>
        <s v="ZRT111" u="1"/>
        <s v="F00128" u="1"/>
        <s v="J00108" u="1"/>
        <s v="ZRT089" u="1"/>
        <s v="ZRT077" u="1"/>
        <s v="ZRT065" u="1"/>
        <s v="ZRT053" u="1"/>
        <s v="ZRT041" u="1"/>
        <s v="ZRT121" u="1"/>
        <s v="ZRT099" u="1"/>
        <s v="ZRT087" u="1"/>
        <s v="ZRT075" u="1"/>
        <s v="ZRT063" u="1"/>
        <s v="ZRT051" u="1"/>
        <s v="ZRT131" u="1"/>
        <s v="B07030" u="1"/>
        <s v="C00065" u="1"/>
        <s v="K00105" u="1"/>
        <s v="ZRT097" u="1"/>
        <s v="ZRT085" u="1"/>
        <s v="ZRT073" u="1"/>
        <s v="ZRT061" u="1"/>
        <s v="J00010" u="1"/>
        <s v="A00405" u="1"/>
        <s v="D00200" u="1"/>
        <s v="ZRT095" u="1"/>
        <s v="M07037" u="1"/>
        <s v="ZRT083" u="1"/>
        <s v="ZRT071" u="1"/>
        <s v="N07014" u="1"/>
        <s v="C99998" u="1"/>
        <s v="J00136" u="1"/>
        <s v="N00208" u="1"/>
        <s v="C00073" u="1"/>
        <s v="J00112" u="1"/>
        <s v="U07007" u="1"/>
        <s v="ZRT093" u="1"/>
        <s v="ZRT081" u="1"/>
        <s v="N07208" u="1"/>
        <s v="U00029" u="1"/>
        <s v="D00188" u="1"/>
        <s v="F00062" u="1"/>
        <s v="ZRT091" u="1"/>
        <s v="O00069" u="1"/>
        <s v="O00137" u="1"/>
        <s v="R00012" u="1"/>
        <s v="C00517" u="1"/>
        <s v="N07308" u="1"/>
        <s v="K00099" u="1"/>
        <s v="D00196" u="1"/>
        <s v="O00135" u="1"/>
        <s v="K00327" u="1"/>
        <s v="ZSH009" u="1"/>
        <s v="JOSCNS" u="1"/>
        <s v="H07072" u="1"/>
        <s v="S07011" u="1"/>
        <s v="L00098" u="1"/>
        <s v="L00166" u="1"/>
        <s v="A00467" u="1"/>
        <s v="I00311" u="1"/>
        <s v="M07051" u="1"/>
        <s v="I00449" u="1"/>
        <s v="C00559" u="1"/>
        <s v="ZST019" u="1"/>
        <s v="ZSH017" u="1"/>
        <s v="W00137" u="1"/>
        <s v="P00246" u="1"/>
        <s v="R00052" u="1"/>
        <s v="I00435" u="1"/>
        <s v="A00463" u="1"/>
        <s v="ZSH119" u="1"/>
        <s v="N00174" u="1"/>
        <s v="N00254" u="1"/>
        <s v="C00487" u="1"/>
        <s v="ZSH049" u="1"/>
        <s v="ZSH037" u="1"/>
        <s v="M07161" u="1"/>
        <s v="V00316" u="1"/>
        <s v="ZST049" u="1"/>
        <s v="R00140" u="1"/>
        <s v="ZSH059" u="1"/>
        <s v="ZSH011" u="1"/>
        <s v="ZSH103" u="1"/>
        <s v="W00087" u="1"/>
        <s v="A00641" u="1"/>
        <s v="ZSH125" u="1"/>
        <s v="ZSH101" u="1"/>
        <s v="M00271" u="1"/>
        <s v="S00333" u="1"/>
        <s v="ZST021" u="1"/>
        <s v="S07081" u="1"/>
        <s v="T00160" u="1"/>
        <s v="S00343" u="1"/>
        <s v="T00332" u="1"/>
        <s v="ZSH077" u="1"/>
        <s v="ZSH065" u="1"/>
        <s v="ZSH053" u="1"/>
        <s v="T00342" u="1"/>
        <s v="S00501" u="1"/>
        <s v="ZSH075" u="1"/>
        <s v="ZSH063" u="1"/>
        <s v="N07384" u="1"/>
        <s v="W00091" u="1"/>
        <s v="M00599" u="1"/>
        <s v="S00477" u="1"/>
        <s v="S00625" u="1"/>
        <s v="P00542" u="1"/>
        <s v="ZSH095" u="1"/>
        <s v="ZSH071" u="1"/>
        <s v="S00659" u="1"/>
        <s v="S00743" u="1"/>
        <s v="ZR8014" u="1"/>
        <s v="ZRT008" u="1"/>
        <s v="S00695" u="1"/>
        <s v="ZRT018" u="1"/>
        <s v="ZRT006" u="1"/>
        <s v="ZRT028" u="1"/>
        <s v="ZRT016" u="1"/>
        <s v="ZRT108" u="1"/>
        <s v="ZRT004" u="1"/>
        <s v="ZRT038" u="1"/>
        <s v="ZRT026" u="1"/>
        <s v="ZRT118" u="1"/>
        <s v="ZRT014" u="1"/>
        <s v="ZRT106" u="1"/>
        <s v="ZRT002" u="1"/>
        <s v="ZRT048" u="1"/>
        <s v="ZRT036" u="1"/>
        <s v="ZRT024" u="1"/>
        <s v="ZRT116" u="1"/>
        <s v="ZRT012" u="1"/>
        <s v="ZRT104" u="1"/>
        <s v="C00038" u="1"/>
        <s v="ZRT058" u="1"/>
        <s v="ZRT046" u="1"/>
        <s v="G07018" u="1"/>
        <s v="ZRT034" u="1"/>
        <s v="ZRT126" u="1"/>
        <s v="ZRT022" u="1"/>
        <s v="ZRT114" u="1"/>
        <s v="ZRT010" u="1"/>
        <s v="ZRT102" u="1"/>
        <s v="J00019" u="1"/>
        <s v="ZRT068" u="1"/>
        <s v="ZRT056" u="1"/>
        <s v="ZRT044" u="1"/>
        <s v="ZRT032" u="1"/>
        <s v="ZRT124" u="1"/>
        <s v="ZRT020" u="1"/>
        <s v="ZRT112" u="1"/>
        <s v="ZRT100" u="1"/>
        <s v="G00118" u="1"/>
        <s v="ZRT078" u="1"/>
        <s v="ZRT066" u="1"/>
        <s v="ZRT054" u="1"/>
        <s v="ZRT042" u="1"/>
        <s v="ZRT030" u="1"/>
        <s v="H08015" u="1"/>
        <s v="ZRT110" u="1"/>
        <s v="H00013" u="1"/>
        <s v="ZRT088" u="1"/>
        <s v="ZRT076" u="1"/>
        <s v="ZRT064" u="1"/>
        <s v="ZRT052" u="1"/>
        <s v="ZRT040" u="1"/>
        <s v="I08014" u="1"/>
        <s v="ZRT120" u="1"/>
        <s v="D00067" u="1"/>
        <s v="ZRT098" u="1"/>
        <s v="ZRT086" u="1"/>
        <s v="ZRT074" u="1"/>
        <s v="ZRT062" u="1"/>
        <s v="ZRT050" u="1"/>
        <s v="E00158" u="1"/>
        <s v="ZSH999" u="1"/>
        <s v="C00156" u="1"/>
        <s v="E00042" u="1"/>
        <s v="G00020" u="1"/>
        <s v="E00202" u="1"/>
        <s v="ZRT096" u="1"/>
        <s v="ZRT084" u="1"/>
        <s v="ZRT072" u="1"/>
        <s v="ZRT060" u="1"/>
        <s v="C00098" u="1"/>
        <s v="C00074" u="1"/>
        <s v="ZRT094" u="1"/>
        <s v="T07007" u="1"/>
        <s v="ZRT082" u="1"/>
        <s v="ZRT070" u="1"/>
        <s v="F00087" u="1"/>
        <s v="R00015" u="1"/>
        <s v="M00102" u="1"/>
        <s v="ZRT092" u="1"/>
        <s v="N07035" u="1"/>
        <s v="ZRT080" u="1"/>
        <s v="D00199" u="1"/>
        <s v="F00189" u="1"/>
        <s v="J00077" u="1"/>
        <s v="M00044" u="1"/>
        <s v="C00346" u="1"/>
        <s v="L00111" u="1"/>
        <s v="H00211" u="1"/>
        <s v="ZRT090" u="1"/>
        <s v="P00137" u="1"/>
        <s v="C00080" u="1"/>
        <s v="K00304" u="1"/>
        <s v="M07146" u="1"/>
        <s v="N07203" u="1"/>
        <s v="G00198" u="1"/>
        <s v="M00168" u="1"/>
        <s v="P00239" u="1"/>
        <s v="G00186" u="1"/>
        <s v="C00378" u="1"/>
        <s v="L00143" u="1"/>
        <s v="B00181" u="1"/>
        <s v="A00604" u="1"/>
        <s v="ZSH008" u="1"/>
        <s v="X00013" u="1"/>
        <s v="T00021" u="1"/>
        <s v="C00468" u="1"/>
        <s v="B00191" u="1"/>
        <s v="H00161" u="1"/>
        <s v="B00271" u="1"/>
        <s v="C00536" u="1"/>
        <s v="A00430" u="1"/>
        <s v="ZSH018" u="1"/>
        <s v="Y07014" u="1"/>
        <s v="M00096" u="1"/>
        <s v="A00488" u="1"/>
        <s v="C00386" u="1"/>
        <s v="C00534" u="1"/>
        <s v="C00510" u="1"/>
        <s v="ZSH004" u="1"/>
        <s v="N07221" u="1"/>
        <s v="R00155" u="1"/>
        <s v="K00092" u="1"/>
        <s v="L00081" u="1"/>
        <s v="V00111" u="1"/>
        <s v="E00454" u="1"/>
        <s v="A00462" u="1"/>
        <s v="N07083" u="1"/>
        <s v="ZSH118" u="1"/>
        <s v="S00086" u="1"/>
        <s v="W00146" u="1"/>
        <s v="I00376" u="1"/>
        <s v="ZSH048" u="1"/>
        <s v="ZSH036" u="1"/>
        <s v="ZSH024" u="1"/>
        <s v="N07253" u="1"/>
        <s v="W00132" u="1"/>
        <s v="A00494" u="1"/>
        <s v="S00404" u="1"/>
        <s v="ZSH058" u="1"/>
        <s v="ZSH046" u="1"/>
        <s v="N07275" u="1"/>
        <s v="ZSH126" u="1"/>
        <s v="ZSH010" u="1"/>
        <s v="ZSH102" u="1"/>
        <s v="U00060" u="1"/>
        <s v="R00161" u="1"/>
        <s v="ZSH032" u="1"/>
        <s v="S00288" u="1"/>
        <s v="T00517" u="1"/>
        <s v="ZST044" u="1"/>
        <s v="ZSH042" u="1"/>
        <s v="ZSH110" u="1"/>
        <s v="W00094" u="1"/>
        <s v="S00378" u="1"/>
        <s v="T00183" u="1"/>
        <s v="ZSH052" u="1"/>
        <s v="T00181" u="1"/>
        <s v="S00534" u="1"/>
        <s v="S00626" u="1"/>
        <s v="M00574" u="1"/>
        <s v="S00452" u="1"/>
        <s v="ZSH082" u="1"/>
        <s v="ZSH080" u="1"/>
        <s v="S00494" u="1"/>
        <s v="S00734" u="1"/>
        <s v="S00650" u="1"/>
        <s v="ZRT009" u="1"/>
        <s v="S00776" u="1"/>
      </sharedItems>
    </cacheField>
    <cacheField name="Customer Name" numFmtId="0">
      <sharedItems containsBlank="1" count="451">
        <s v="SINGAPORE UNIVERSITY OF TECHNOLOGY AND DESIGN"/>
        <s v="REPUBLIC POLYTECHNIC"/>
        <s v="NATIONAL ENVIRONMENTAL AGENCY"/>
        <s v="MEDIA DEVELOPMENT AUTHORITY"/>
        <s v="PRIME MINISTER'S OFFICE - PUBLIC SERVICE DIVISION"/>
        <s v="CHANGI AIRPORT GROUP (SINGAPORE) PTE LTD"/>
        <s v="ROCHE SINGAPORE TECHNICAL OPERATIONS, PTE LTD"/>
        <s v="FUJITSU ASIA PTE LTD"/>
        <s v="IXIX DISTRIBUTION PTE LTD"/>
        <s v="STARBUCKS COFFEE SINGAPORE PTE LTD"/>
        <s v="TENARIS GLOBAL SERVICES FAR EAST PTE LTD"/>
        <s v="ECONOCOM SERVICES SAS"/>
        <s v="1-NET SINGAPORE PTE LTD"/>
        <s v="HP FINANCIAL SERVICES (SINGAPORE) PTE LTD"/>
        <s v="MCL LAND LIMITED"/>
        <s v="MTU ASIA PTE LTD"/>
        <s v="SINGAPORE INSTITUTE OF MANAGEMENT SIM HQ"/>
        <s v="THE ROYAL BANK OF SCOTLAND PLC"/>
        <s v="SMRT CORPORATION LTD"/>
        <s v="NANYANG POLYTECHNIC"/>
        <s v="LYONDELL SOUTH ASIA PTE LTD"/>
        <s v="ASE SINGAPORE PTE LTD"/>
        <s v="CLYDE &amp; CO CLASIS SINGAPORE PTE. LTD."/>
        <s v="WIPRO LIMITED"/>
        <s v="COURTS (SINGAPORE) PTE LTD"/>
        <s v="SINGAPORE TOURISM BOARD FINANCIAL MANAGEMENT DEPT"/>
        <s v="ALPHA ADVANCED MATERIALS"/>
        <m/>
        <s v="CPG CORPORATION PTE LTD"/>
        <s v="NATIONAL UNIVERSITY HEALTH SYSTEM PTE LTD"/>
        <s v="INSTITUTE OF MICROELECTRONICS"/>
        <s v="MEINHARDT INFRASTRUCTURE PTE LTD"/>
        <s v="COUTTS &amp; CO LTD"/>
        <s v="SURBANA TECHNOLOGIES PTE LTD"/>
        <s v="JARDINE ONESOLUTION (HK) LIMITED"/>
        <s v="HEWLETT-PACKARD SINGAPORE (SALES) PTE LTD"/>
        <s v="HP SERVICES (SINGAPORE) PTE LTD"/>
        <s v="PRIME MINISTER'S OFFICE -NATIONAL CLIMATE CHANGE SECRETARIAT"/>
        <s v="SINGAPORE MANAGEMENT UNIVERSITY"/>
        <s v="DENTSU, YOUNG &amp; RUBICAM PTE LTD"/>
        <s v="WORLDWIDE TECH SERVICES"/>
        <s v="COMFORTDELGRO CORPORATION LTD"/>
        <s v="BANK PICTET &amp; CIE (ASIA) LTD"/>
        <s v="REN CI HOSPITAL"/>
        <s v="AVIVA LTD"/>
        <s v="RAFFLES QUAY ASSET MANAGEMENT P/L"/>
        <s v="SCIENCE AND ENGINEERING INSTITUTES"/>
        <s v="SEALED AIR (SINGAPORE) PTE LTD"/>
        <s v="ST ELECTRONICS (INFO-COMM SYSTEMS) PTE LTD"/>
        <s v="PEPPERL+FUCHS (MANUFACTURING) PTE LTD"/>
        <s v="COMPUTACENTER AG &amp; CO. OHG"/>
        <s v="3 STEP IT SINGAPORE PTE LTD"/>
        <s v="NATIONAL UNIVERSITY OF SINGAPORE"/>
        <s v="VISA WORLDWIDE (JAPAN) CO., LTD"/>
        <s v="PARKWAY LABORATORY SERVICE LTD"/>
        <s v="SINGAPORE INSTITUTE OF TECHNOLOGY"/>
        <s v="REPUBLIC ICONIC HOTEL PTE LTD"/>
        <s v="HCL Gmbh"/>
        <s v="PARLIAMENT OF SINGAPORE"/>
        <s v="MCDERMOTT ASIA PACIFIC PTE LTD"/>
        <s v="PARKWAY HOSPITALS SINGAPORE PTE LTD"/>
        <s v="COMPUTACENTER (UK) LTD"/>
        <s v="REMY COINTREAU INTERNATIONAL PTE LTD"/>
        <s v="MINISTRY OF HOME AFFAIRS - SINGAPORE POLICE FORCE"/>
        <s v="SUNTEC SINGAPORE INTERNATIONAL CONVENTION"/>
        <s v="MINISTRY OF FINANCE - SINGAPORECUSTOM"/>
        <s v="MAYER BROWN JSM (SINGAPORE) PTE LTD"/>
        <s v="CHANGI GENERAL HOSPITAL PTE LTD"/>
        <s v="MERITUS INTERNATIONAL PTE LTD"/>
        <s v="NANYANG POLYTECHNIC INTERNATIONAL PTE   LTD"/>
        <s v="JARDINE SHIPPING SERVICES"/>
        <s v="NANYANG TECHNOLOGICAL UNIVERSITY"/>
        <s v="UNICREDIT GLOBAL BUSINESS SERVICES GMBH"/>
        <s v="JTL MARKETING"/>
        <s v="MARINE HARVEST SINGAPORE PTE LTD"/>
        <s v="MEDIACORP PTE LTD"/>
        <s v="HCL HONG KONG SAR LIMITED"/>
        <s v="FERRERO ASIA LIMITED(S'PORE BRANCH)"/>
        <s v="MILLENNIUM &amp; COPTHORNE INTERNATIONAL LIMITED"/>
        <s v="FRANKLIN OFFSHORE INTERNATIONAL PTE LTD"/>
        <s v="UBS AG, SINGAPORE BRANCH"/>
        <s v="MINISTRY OF EDUCATION"/>
        <s v="FAR EAST MANAGEMENT PTE LTD"/>
        <s v="SWISS REINSURANCE COMPANY LTD, HONG KONG BRANCH"/>
        <s v="FTI CONSULTING (SINGAPORE) PTE LTD"/>
        <s v="RALPH LAUREN (SINGAPORE) PTE LTD"/>
        <s v="F&amp;N FOODS PTE LTD"/>
        <s v="ALEXANDRA HEALTH PTE LTD"/>
        <s v="SWISS REINSURANCE COMPANY LTD, SINGAPORE BRANCH"/>
        <s v="GOODWOOD PARK HOTEL LIMITED"/>
        <s v="COLD STORAGE SINGAPORE (1983) PTE LTD"/>
        <s v="WESTERN ASSET MANAGEMENT COMPANY PTE LTD"/>
        <s v="SINGAPORE POLICE FORCE HEADQUARTERS"/>
        <s v="SCHRODER INVESTMENT MANAGEMENT (SINGAPORE) LTD"/>
        <s v="HCL SINGAPORE PTE LTD"/>
        <s v="LEICA INSTRUMENTS (SINGAPORE) PTE LTD"/>
        <s v="ST LOGISTICS PTE LTD"/>
        <s v="TIONG WOON CRANE &amp; TRANSPORT PTE LTD"/>
        <s v="GRAND COPTHORNE WATERFRONT HOTEL SINGAPORE"/>
        <s v="OXFORD INSTRUMENTS PTE LTD"/>
        <s v="FUJITSU (SINGAPORE) PTE LTD"/>
        <s v="ANCELL ENTERPRISE PTE LTD"/>
        <s v="JOS SINGAPORE ITSM"/>
        <s v="ALPHA METALS SINGAPORE"/>
        <s v="NGEE ANN POLYTECHNIC"/>
        <s v="FIRST STATE INVESTMENTS SINGAPORE"/>
        <s v="L'OREAL SINGAPORE PTE LTD"/>
        <s v="MINISTRY OF MANPOWER - INFORMATIONSYSTEMS"/>
        <s v="ACR CAPITAL HOLDINGS PTE LTD"/>
        <s v="INFIELD ASSET MANAGEMENT PTE LTD"/>
        <s v="MINISTRY OF CULTURE, COMMUNITY AND YOUTH"/>
        <s v="NATIONAL ENVIRONMENT AGENCY METEOROLOGICAL SERVICES DIV"/>
        <s v="JUDICIARY-SUPREME COURT"/>
        <s v="SINGAPORE CIVIL DEFENCE FORCE"/>
        <s v="KIT SOLUTIONS"/>
        <s v="BARING PRIVATE EQUITY ASIA PTE LTD"/>
        <s v="SINGAPORE WORKFORCE DEVELOPMENTAGENCY"/>
        <s v="NATIONAL HERITAGE BOARD"/>
        <s v="LLOYDS TSB MERCHANT BANK LIMITED"/>
        <s v="AUDI SINGAPORE PTE. LTD."/>
        <s v="SINGAPORE POLYTECHNIC"/>
        <s v="KEPPEL INFRASTRUCTURE HOLDINGS PTE LTD"/>
        <s v="ABERDEEN ASSET MANAGEMENT ASIA LTD"/>
        <s v="HEALTH PROMOTION BOARD"/>
        <s v="JARDINE ONESOLUTION (2001) SDN BHD"/>
        <s v="INVENSYS PROCESS SYSTEMS (S) P L"/>
        <s v="PRIME MINISTER'S OFFICE - NSCS"/>
        <s v="IE SINGAPORE"/>
        <s v="ITE HEADQUARTERS"/>
        <s v="FIDESSA PTE. LIMITED"/>
        <s v="FOUR SEASONS HOTEL SINGAPORE"/>
        <s v="CASH SALES"/>
        <s v="DTZ FACILITIES &amp; ENGINEERING (S) LIMITED"/>
        <s v="URBAN REDEVELOPMENT AUTHORITYINFORMATION SYSTEMS SECTION"/>
        <s v="LIBERTY INSURANCE PTE LTD"/>
        <s v="WING TAI HOLDINGS LIMITED"/>
        <s v="BROOKFIELD GLOBAL RELOCATION SERVICES PTE LTD"/>
        <s v="KCS CORPORATE SERVICES PTE LTD"/>
        <s v="NXGEN COMMUNICATIONS PTE LIMITED"/>
        <s v="SINGAPORE POLYTECHNIC SUPPLIES OFFICE"/>
        <s v="ST ELECTRONICS (INFO-SOFTWARE SYSTEMS) PTE LTD"/>
        <s v="GOODYEAR SINGAPORE TYRES"/>
        <s v="MIZUHO BANK, LTD"/>
        <s v="HOLIDAY TOURS AND TRAVEL PTE LTD"/>
        <s v="FAR EAST ORGANIZATION CENTRE PTE LTD"/>
        <s v="PRIME MINISTER'S OFFICE - NPTD"/>
        <s v="LOGICALIS SINGAPORE PTE LTD"/>
        <s v="MINISTRY OF MANPOWERORGANISATION MGMT DEPT"/>
        <s v="WD MEDIA (SINGAPORE) PTE LTD"/>
        <s v="SINGAPORE POOLS PTE LTD"/>
        <s v="PACNET GLOBAL (SINGAPORE) PTE LTD"/>
        <s v="IDC GLOBAL PTE LTD"/>
        <s v="TAKASAGO INTERNATIONAL (S) PTE LTD"/>
        <s v="LAND TRANSPORT AUTHORITY OF SINGAPORE"/>
        <s v="SUNLIGHT MERCANTILE PTE LTD"/>
        <s v="FUJITEC SINGAPORE CORP LTD"/>
        <s v="SINGAPORE SPORTS SCHOOL"/>
        <s v="SALESFORCE.COM SINGAPORE PTE. LTD."/>
        <s v="MINISTRY OF HEALTH"/>
        <s v="TEMASEK POLYTECHNIC"/>
        <s v="NGEE ANN POLYTECHNIC - COMPUTER CTR"/>
        <s v="DEUTSCHE BANK AGASIA PACIFIC HEAD OFFICE"/>
        <s v="ORCHARD HOTEL SINGAPORE"/>
        <s v="INTERNATIONAL RUBBER STUDY GROUP"/>
        <s v="MDR LIMITED"/>
        <s v="GUARDIAN HEALTH &amp; BEAUTY"/>
        <s v="HEWLETT-PACKARD SINGAPORE (SALES)PTE.LTD."/>
        <s v="KK WOMEN'S AND CHILDREN'S HOSPITAL PTE LTD"/>
        <s v="DEFENCE SCIENCE &amp; TECHNOLOGY AGENCY"/>
        <s v="LANXESS PTE LTD"/>
        <s v="LSK ENGINEERING (S) PTE LTD"/>
        <s v="JARDINE LLOYD THOMPSON PCS PTE LTD"/>
        <s v="SUBORDINATE COURTS"/>
        <s v="KPMG SERVICES PTE LTD"/>
        <s v="HEALTH SCIENCES AUTHORITY"/>
        <s v="TRANSIT LINK PTE LTD"/>
        <s v="INFOCOMM DEV AUTHORITY OF SINGAPORE"/>
        <s v="STANDARD CHARTERED BANK"/>
        <s v="INDOFLUID SYSTEM TECHNOLOGIES PTE LTD"/>
        <s v="ILLUMINA SINGAPORE PTE LTD"/>
        <s v="GENERAL REINSURANCE AG, SINGAPOREBRANCH"/>
        <s v="SINGAPORE PETROLEUM CO. LTD"/>
        <s v="JTC CORPORATION"/>
        <s v="CIMB BANK BERHAD"/>
        <s v="FRAGRANCE HOTEL MANAGEMENT PTE LTD"/>
        <s v="SINGAPORE REFINING COMPANY PTE LTD"/>
        <s v="SINGAPORE ARTS SCHOOL LTD"/>
        <s v="COPTHORNE KING'S HOTEL SINGAPORE"/>
        <s v="BUILDING AND CONSTRUCTION AUTHORITY"/>
        <s v="STANDARD BANK PLC, SINGAPORE BRANCH"/>
        <s v="HP ENTERPRISE SERVICES (HONG KONG)LTD"/>
        <s v="PHILLIP SECURITIES PTE LTD"/>
        <s v="LONZA BIOLOGICS TUAS PTE LTD" u="1"/>
        <s v="TOSHIBA TEC SINGAPORE PTE LTD" u="1"/>
        <s v="KWE-KINTETSU WORLD EXPRESS (S) PTE LTD" u="1"/>
        <s v="MINISTRY OF HOME AFFAIRS - CENTRAL POLICE DIV HQ" u="1"/>
        <s v="IBM SINGAPORE PTE LTD C/O GOODYEAR ORIENT COMPANY PTE LTD" u="1"/>
        <s v="DTZ PROPERTY NETWORK PTE LTD" u="1"/>
        <s v="COMPETITION COMMISSION OF SINGAPORE" u="1"/>
        <s v="BRUNSWICK GROUP PTE LTD" u="1"/>
        <s v="MINISTRY OF HOME AFFAIRS - PWD" u="1"/>
        <s v="RADIANCE COMMUNICATIONS PTE LTD" u="1"/>
        <s v="MINISTRY OF HOME AFFAIRS - SECCOM" u="1"/>
        <s v="MINISTRY OF TRADE &amp; INDUSTRY - HQ" u="1"/>
        <s v="TIH INVESTMENT MANAGEMENT PTE. LTD" u="1"/>
        <s v="MINISTRY OF HOME AFFAIRS-CENTRAL NARCOTICS BUREAU" u="1"/>
        <s v="MINISTRY OF TRANSPORT" u="1"/>
        <s v="MINISTRY OF HOME AFFAIRS - ADMIN &amp; FIN DEPT" u="1"/>
        <s v="MINISTRY OF THE ENVIRONMENT ANDWATER RESOURCES" u="1"/>
        <s v="MINISTRY OF HOME AFFAIRS - POLICE DOG (K9) UNIT" u="1"/>
        <s v="REHAU PTE LTD" u="1"/>
        <s v="M HOTEL SINGAPORE" u="1"/>
        <s v="TELEDIRECT PTE LTD" u="1"/>
        <s v="ADECCO PERSONNEL PTE LTD" u="1"/>
        <s v="LENOVO (SINGAPORE) PTE LTD" u="1"/>
        <s v="SINGAPORE PHARMACY COUNCIL" u="1"/>
        <s v="HOUSING AND DEVELOPMENT BOARD - BQG" u="1"/>
        <s v="THE ESPLANADE CO LTD" u="1"/>
        <s v="YUMIN PRIMARY SCHOOL" u="1"/>
        <s v="EPIC SHIP MANAGEMENT PTE LTD" u="1"/>
        <s v="MINISTRY OF HOME AFFAIRS - PRISON LOGISTICS BR" u="1"/>
        <s v="TOTE BOARD" u="1"/>
        <s v="NATIONAL PARKS BOARD" u="1"/>
        <s v="PING FORM PTE LTD" u="1"/>
        <s v="SHAW SERVICES PTE LTD" u="1"/>
        <s v="MINISTRY OF FINANCE - HQ" u="1"/>
        <s v="MINISTRY OF HOME AFFAIRS - PNSD" u="1"/>
        <s v="UMW EQUIPMENT &amp; ENGINEERING PTE LTD" u="1"/>
        <s v="DIRECTSTREAMS ASIA PACIFIC PTE. LTD." u="1"/>
        <s v="MINISTRY OF THE ENVIRONMENT AND WATER RESOURCES" u="1"/>
        <s v="MINISTRY OF HOME AFFAIRS - POLICE LOGISTICS DEPT" u="1"/>
        <s v="SINGAPORE NURSING BOARD" u="1"/>
        <s v="FUJI XEROX ASIA PACIFIC PTE LTD" u="1"/>
        <s v="JARDINE ONESOLUTION (H.K.) LIMITED" u="1"/>
        <s v="PMO - CORRUPT PRACTICES INVESTIGATION BUREAU" u="1"/>
        <s v="PMO - NATIONAL SECURITY COORDINATION SECRETARIAT" u="1"/>
        <s v="BCI ASIA CONSTRUCTION INFORMATION PTE LTD" u="1"/>
        <s v="MINISTRY OF HOME AFFAIRS - HOME TEAM ACADEMY" u="1"/>
        <s v="XP POWER LIMITED" u="1"/>
        <s v="RAFFLES COUNTRY CLUB" u="1"/>
        <s v="DNATA SINGAPORE PTE LTD" u="1"/>
        <s v="IMERYS ASIA PACIFIC PTE LTD" u="1"/>
        <s v="BIOMEDICAL SCIENCES INSTITUTES" u="1"/>
        <s v="RUTLEDGE E &amp; P PTE LTD" u="1"/>
        <s v="SINGAPORE SPORTS COUNCIL" u="1"/>
        <s v="FORBES MEDIA ASIA PTE LTD" u="1"/>
        <s v="ATTORNEY-GENERAL'S CHAMBERS" u="1"/>
        <s v="MINISTRY OF HOME AFFAIRS - ICA" u="1"/>
        <s v="SWISS LIFE (SINGAPORE) PTE LTD" u="1"/>
        <s v="HOUSING AND DEVELOPMENT BOARD - DPG" u="1"/>
        <s v="MINISTRY OF FINANCE-SINGAPORE CUSTOMS" u="1"/>
        <s v="NATIXIS" u="1"/>
        <s v="NATIONAL LIBRARY BOARD" u="1"/>
        <s v="WING TAI CLOTHING PTE LTD" u="1"/>
        <s v="SINGAPORE INSTITUTE OF RETAIL STUDIES" u="1"/>
        <s v="WORLD INTELLECTUAL PROPERTY ORGANIZATION" u="1"/>
        <s v="SMART SYSTEMS PTE LTD" u="1"/>
        <s v="MINISTRY OF HOME AFFAIRS - HQ" u="1"/>
        <s v="MINISTRY OF HOME AFFAIRS - CAD" u="1"/>
        <s v="COATS INTERNATIONAL PTE LIMITED" u="1"/>
        <s v="JARDINE ONESOLUTION (2001) PTE LTD" u="1"/>
        <s v="INFOCOMM DEVELOPMENT AUTHORITY OF S'PORE- BUYOUT" u="1"/>
        <s v="SINGAPORE CORPORATION OF REHABILITATIVE ENTERPRISES" u="1"/>
        <s v="HUNTER DOUGLAS SINGAPORE PTE LTD" u="1"/>
        <s v="WEIKE GAMING TECHNOLOGY (S) PTE LTD" u="1"/>
        <s v="ENERGY MARKET AUTHORITY OF SINGAPORE" u="1"/>
        <s v="SABIC INNOVATIVE PLASTICS SINGAPORE PTE LTD" u="1"/>
        <s v="CARLSBERG SINGAPORE PTE LTD" u="1"/>
        <s v="MINISTRY OF FINANCE - VITAL" u="1"/>
        <s v="INLAND REVENUE AUTHORITY OF SINGAPORE" u="1"/>
        <s v="SINGAPORE EXAMINATIONS AND ASSESSMENT BOARD" u="1"/>
        <s v="CABINET OFFICE" u="1"/>
        <s v="ESS SINGAPORE BRANCH" u="1"/>
        <s v="GOLDEN VILLAGE MULTIPLEX PTE LTD" u="1"/>
        <s v="SLAB SERVICES PTE LTD" u="1"/>
        <s v="ARISTON THERMO PTE LTD" u="1"/>
        <s v="CASH DEBTORS - SERVICES DEPT" u="1"/>
        <s v="MINISTRY OF HOME AFFAIRS-SPF" u="1"/>
        <s v="CHARTERED ASSET MANAGEMENT PTE LTD" u="1"/>
        <s v="JTB PTE LTD" u="1"/>
        <s v="PHILLIP FUTURES PTE LTD" u="1"/>
        <s v="JARDINE SHIPPING AGENCIES" u="1"/>
        <s v="HOUSING &amp; DEVELOPMENT BOARD-CRG" u="1"/>
        <s v="LEMONGRASS HOUSE SINGAPORE PTE LTD" u="1"/>
        <s v="MINISTRY OF HOME AFFAIRS-SECUIRTY IND REGULATORY D" u="1"/>
        <s v="ASVIDA ASIA PTE LTD" u="1"/>
        <s v="OSIM INTERNATIONAL LTD" u="1"/>
        <s v="UPS ASIA GROUP PTE LTD" u="1"/>
        <s v="SCHENKER (ASIA PACIFIC) PTE LTD" u="1"/>
        <s v="NANYANG TECHNOLOGY UNIVERSITY-SCH" u="1"/>
        <s v="HOUSING AND DEVELOPMENT BOARD - PLG" u="1"/>
        <s v="MARITIME AND PORT AUTHORITY OF SINGAPORE" u="1"/>
        <s v="HOUSING &amp; DEVELOPMENT BOARD - INTERNAL AUDIT GROUP" u="1"/>
        <s v="PERSTORP SINGAPORE PTE LTD" u="1"/>
        <s v="AJ CAPITAL MANAGEMENT PTE LTD" u="1"/>
        <s v="COMPUTEC ENGINEERING PTE. LTD." u="1"/>
        <s v="CYCLE &amp; CARRIAGE INDUSTRIES PTE LTD" u="1"/>
        <s v="JOS SERVICES - CSS" u="1"/>
        <s v="BEYONICS INTERNATIONAL PTE LTD" u="1"/>
        <s v="SUMITOMO BAKELITE SINGAPORE PTE LTD" u="1"/>
        <s v="MINISTRY OF SOCIAL AND FAMILY DEVELOPMENT" u="1"/>
        <s v="NORTHLIGHT SCHOOL" u="1"/>
        <s v="SAVILLS (SINGAPORE) PTE LTD" u="1"/>
        <s v="URBAN REDEVELOPMENT AUTHORITY" u="1"/>
        <s v="NANYANG TECHNOLOGICAL UNVERSITY" u="1"/>
        <s v="MINISTRY OF NATIONAL DEVELOPMENT - HQ" u="1"/>
        <s v="MINISTRY OF HOME AFFAIRS - GURKHA CONTINGENT" u="1"/>
        <s v="MINISTRY OF HOME AFFAIRS - ANG MO KIO POLICE HQ" u="1"/>
        <s v="MINISTRY OF HOME AFFAIRS-CLEMENTI DIV POLICE HQ" u="1"/>
        <s v="EFG BANK AG" u="1"/>
        <s v="CONRAD CENTENNIAL SINGAPORE" u="1"/>
        <s v="SINGAPORE EXAMINATIONS ANDASSESSMENT BOARD" u="1"/>
        <s v="PURAC ASIA PACIFIC PTE LTD" u="1"/>
        <s v="PMO - PUBLIC SERVICE DIVISION" u="1"/>
        <s v="MONETARY AUTHORITY OF SINGAPORE" u="1"/>
        <s v="SABIC INNOVATIVE PLASTICS (SEA) PTE LTD - PACIFIC EIC" u="1"/>
        <s v="HOUSING AND DEVELOPMENT BOARD - FIN" u="1"/>
        <s v="CVC ASIA PACIFIC (SINGAPORE) PTE LTD" u="1"/>
        <s v="MINISTRY OF COMMUNICATIONS AND INFORMATION" u="1"/>
        <s v="MINISTRY OF HOME AFFAIRS-AIRPORT POLICE DIV" u="1"/>
        <s v="MINISTRY OF HOME AFFAIRS - SPECIAL OPERATIONS COMMAND" u="1"/>
        <s v="OLAM INTERNATIONAL LTD" u="1"/>
        <s v="SINGAPORE PRESS HOLDINGS LTD" u="1"/>
        <s v="MINISTRY OF HOME AFFAIRS - OPERATIONS DEPT" u="1"/>
        <s v="KEPPEL DIGIHUB LTD" u="1"/>
        <s v="SWEE CHENG MANAGEMENT PTE LTD" u="1"/>
        <s v="DTZ DEBENHAM TIE LEUNG (SEA) PTE LTD" u="1"/>
        <s v="ADVANCED MANUFACTURING CORPORATION PTE LTD" u="1"/>
        <s v="MINISTRY OF HOME AFFAIRS-PRISON DEPARTMENT" u="1"/>
        <s v="PEOPLE'S ASSOCIATION - PIONEER GENERATION OFFICE" u="1"/>
        <s v="MINISTRY OF HOME AFFAIRS-PUBLIC TRANSPORT SECUR COMMAND" u="1"/>
        <s v="GIC PRIVATE LIMITED" u="1"/>
        <s v="SAIPEM SINGAPORE PTE LTD" u="1"/>
        <s v="SCHENKER SINGAPORE (PTE) LTD" u="1"/>
        <s v="HOUSING AND DEVELOPMENT BOARD - CRG" u="1"/>
        <s v="NATIONAL PARKS BOARD (HEADQUARTERS)" u="1"/>
        <s v="ROCHE DIAGNOSTICS ASIA PACIFIC PTE LTD" u="1"/>
        <s v="MINISTRY OF HOME AFFAIRS - CASINO REGULATORY AUTHORITY" u="1"/>
        <s v="7-ELEVEN" u="1"/>
        <s v="TCM PRACTITIONERS BOARD" u="1"/>
        <s v="COUNCIL FOR ESTATE AGENCIES" u="1"/>
        <s v="MINISTRY OF LAW - MINISTRY HQ" u="1"/>
        <s v="MINISTRY OF HOME AFFAIRS - TRAFFIC POLICE DEPT" u="1"/>
        <s v="CXRUS SOLUTIONS PTE LTD" u="1"/>
        <s v="INVENSYS PROCESS SYSTEMS (S) PTE LTD" u="1"/>
        <s v="AVIVA ASIA PTE LTD" u="1"/>
        <s v="CENTRAL NARCOTICS BUREAU" u="1"/>
        <s v="NTT DATA SINGAPORE PTE LTD" u="1"/>
        <s v="HOUSING AND DEVELOPMENT - HMG" u="1"/>
        <s v="HOUSING AND DEVELOPMENT BOARD - RPG" u="1"/>
        <s v="CENTRAL PROVIDENT FUND BOARD" u="1"/>
        <s v="AGRI-FOOD AND VETERINARY AUTHORITY" u="1"/>
        <s v="MINISTRY OF HOME AFFAIRS-BEDOK POLICE DIV HQ" u="1"/>
        <s v="GRIFFIN TRAVEL PTE LTD" u="1"/>
        <s v="KSP INFOSYSTEMS PTE LTD" u="1"/>
        <s v="TRADITION SINGAPORE PTE LTD" u="1"/>
        <s v="MUBADALA PETROLEUM (SE ASIA) LIMITED" u="1"/>
        <s v="CIVIL AVIATION AUTHORITY OF SINGAPORE" u="1"/>
        <s v="INTELLECTUAL PROPERTY OFFICE OF SINGAPORE" u="1"/>
        <s v="MINISTRY OF SOCIAL AND FAMILY DEVELOPMENT - MINISTRY HQ" u="1"/>
        <s v="HOUSING &amp; DEVELOPMENT - BIG" u="1"/>
        <s v="RAFFLES GIRL SECONDARY SCHOOL" u="1"/>
        <s v="CENTRE FOR PUBLIC PROJECT MANAGEMENT" u="1"/>
        <s v="BSI BANK LIMITED SINGAPORE" u="1"/>
        <s v="AGENCY FOR SCIENCE, TECHNOLOGY AND RESEARCH" u="1"/>
        <s v="MINISTRY OF MANPOWER" u="1"/>
        <s v="JARDINE ONESOLUTION (CLOSED)" u="1"/>
        <s v="MENLO WORLDWIDE ASIA PACIFIC PTE LTD" u="1"/>
        <s v="MINISTRY OF CULTURE, COMMUNITY  AND YOUTH" u="1"/>
        <s v="MINISTRY OF EDUCATION(EDUCATIONAL TECHNOLOGY DIVISION)" u="1"/>
        <s v="PEOPLE'S ASSOCIATION" u="1"/>
        <s v="CITIBANK SINGAPORE LTD" u="1"/>
        <s v="MINISTRY OF HOME AFFAIRS - SERVICE DELIVERY DEPT" u="1"/>
        <s v="IX MOBILE PTE LTD" u="1"/>
        <s v="NATIONAL ENVIRONMENT AGENCY" u="1"/>
        <s v="NTUC HEALTH CO-OPERATIVE LTD" u="1"/>
        <s v="FLEXTRONICS MANUFACTURING (S) PTE LTD" u="1"/>
        <s v="MEAD JOHNSON NUTRITION (ASIA PACIFIC) PL" u="1"/>
        <s v="VILLAGE HOTEL BUGIS" u="1"/>
        <s v="JVS ENGINEERS PTE LTD" u="1"/>
        <s v="WING TAI RETAIL MANAGEMENT PTE LTD" u="1"/>
        <s v="SMRT BUSES LTD" u="1"/>
        <s v="DATA STORAGE INSTITUTE" u="1"/>
        <s v="SINGAPORE DENTAL COUNCIL" u="1"/>
        <s v="HOUSING AND DEVELOPMENT BOARD - ISG" u="1"/>
        <s v="HOUSING AND DEVELOPMENT BOARD - EAPG" u="1"/>
        <s v="MINISTRY OF HOME AFFAIRS-POLICE COAST GUARD" u="1"/>
        <s v="INSTITUTE OF CHEMICAL &amp; ENGINEERING SCIENCES" u="1"/>
        <s v="ACCOUNTING AND CORPORATE REGULATORY AUTHORITY" u="1"/>
        <s v="NEC ASIA PACIFIC PTE LTD" u="1"/>
        <s v="SINGAPORE LAND AUTHORITY" u="1"/>
        <s v="MINISTRY OF HOME AFFAIRS - PUBLIC AFFAIRS DEPT" u="1"/>
        <s v="MINISTRY OF HOME AFFAIRS - TECH &amp; INFRASTRUCTURE HQ" u="1"/>
        <s v="INFOCOMMUNICATIONS DEVELOPMENT AUTHORITY OF SINGAPORE" u="1"/>
        <s v="ENTHONE CHEMISTRY" u="1"/>
        <s v="ARDENTEC SINGAPORE PTE LTD" u="1"/>
        <s v="ALTON INTERNATIONAL (S) PTE LTD" u="1"/>
        <s v="SINGAPORE WORKFORCE DEVELOPMENT AGENCY - LLF" u="1"/>
        <s v="CREDIT AGRICOLE CORPORATE AND INVESTMENT BANK" u="1"/>
        <s v="HANG SENG BANK LTD" u="1"/>
        <s v="MANPOWERGROUP INC." u="1"/>
        <s v="SINGAPORE TOURISM BOARD" u="1"/>
        <s v="AMUNDI SINGAPORE LIMITED" u="1"/>
        <s v="LIBERTY INTERNATIONAL ASIA IT PTE LTD" u="1"/>
        <s v="ISTANA" u="1"/>
        <s v="GARDENS BY THE BAY" u="1"/>
        <s v="MINISTRY OF HOME AFFAIRS - SCDF" u="1"/>
        <s v="CERTIS CISCO SMART SOLUTIONS PTE LTD" u="1"/>
        <s v="HOUSING &amp; DEVELOPMENT BOARD - BRI" u="1"/>
        <s v="JARDINE ONESOLUTION (2001)P L - CFU" u="1"/>
        <s v="SINGAPORE MEDICAL COUNCIL" u="1"/>
        <s v="JUDICIARY - SUBORDINATE COURTS" u="1"/>
        <s v="NATIONAL COUNCIL OF SOCIAL SERVICE" u="1"/>
        <s v="HOME BOX OFFICE (SINGAPORE) PTE LTD" u="1"/>
        <s v="MINISTRY OF HOME AFFAIR - TANGLIN POLICE DIV HQ" u="1"/>
        <s v="MINISTRY OF HOME AFFAIRS - JURONG POLICE DIV HQ" u="1"/>
        <s v="PUBLIC UTILITIES BOARD" u="1"/>
        <s v="VISA WORLDWIDE PTE LTD" u="1"/>
        <s v="AUDITOR-GENERAL'S OFFICE" u="1"/>
        <s v="HOUSING AND DEVELOPMENT BOARD - LEGAL" u="1"/>
        <s v="MINISTRY OF HOME AFFAIRS - SERVICE DEV &amp; INSPECT" u="1"/>
        <s v="PMO - ELECTIONS DEPARTMENT" u="1"/>
        <s v="SHOWA DENKO HD SINGAPORE PTE LTD" u="1"/>
        <s v="SCIENCE CENTRE BOARD" u="1"/>
        <s v="PMO - MINISTRY HEADQUARTER" u="1"/>
        <s v="INTERNATIONAL ENTERPRISE SINGAPORE" u="1"/>
        <s v="DTZ DEBENHAM TIE LEUNG PROPERTY MANAGEMENT SERVICES PTE LTD" u="1"/>
        <s v="SISTIC.COM PTE LTD" u="1"/>
        <s v="MINISTRY OF HOME AFFAIRS - PID" u="1"/>
        <s v="CIMC RAFFLES OFFSHORE (SINGAPORE) PTE.LTD" u="1"/>
        <s v="** URBAN REDEVELOPMENT AUTHORITY-URA RESOURCE CENTRE (EQUIP" u="1"/>
        <s v="ST SYNTHESIS PTE LTD" u="1"/>
        <s v="JUDICIARY - SUPREME COURT" u="1"/>
        <s v="COUNCIL FOR PRIVATE EDUCATION" u="1"/>
        <s v="SUNGARD AMBIT (SINGAPORE) PTE LTD" u="1"/>
        <s v="MINISTRY OF MANPOWER - FMCMD" u="1"/>
        <s v="MINISTRY OF HOME AFFAIRS - CID" u="1"/>
        <s v="CENTRAL PROVIDENT FUND" u="1"/>
        <s v="LAND TRANSPORT AUTHORITY" u="1"/>
        <s v="SVENSKA HANDELSBANKEN AB" u="1"/>
        <s v="MINISTRY OF EDUCATION INFOR TECH BR" u="1"/>
        <s v="MINISTRY OF TRADE AND INDUSTRY" u="1"/>
        <s v="G2000 APPAREL(S) PTE LTD" u="1"/>
        <s v="HOUSING &amp; DEVELOPMENT BOARD - IPG" u="1"/>
        <s v="HOUSING &amp; DEVELOPMENT BOARD - LEGAL" u="1"/>
        <s v="MINISTRY OF MANPOWER - WORK PASS DIVISION" u="1"/>
        <s v="PMO - NATIONAL CLIMATE CHANGE SECRETARIAT" u="1"/>
        <s v="O2 MICRO PTE LTD" u="1"/>
        <s v="HP FINANCIAL SERVICES (SINGAPORE)PTE LTD" u="1"/>
        <s v="KEPPEL SEGHERS ENGINEERING SINGAPORE PTE LTD" u="1"/>
        <s v="AEGON DIRECT &amp; AFFINITY MARKETING SERVICE LIMITED" u="1"/>
      </sharedItems>
    </cacheField>
    <cacheField name="Work Order" numFmtId="0">
      <sharedItems containsBlank="1" count="3922">
        <s v="MP1411240001_1"/>
        <s v="SQ1411030027"/>
        <s v="CS1408270040"/>
        <s v="BM1308220001_1"/>
        <s v="SQ1411240019"/>
        <s v="BM1305100002"/>
        <s v="HW1404040001"/>
        <s v="HW1401070002"/>
        <s v="MP1408110008_1"/>
        <s v="HW1307120001_1"/>
        <s v="SV1412040001"/>
        <s v="CS1501090002"/>
        <s v="CS1409240004"/>
        <s v="HW1408220004"/>
        <s v="CS1501210009"/>
        <s v="CS1501190031"/>
        <s v="CS1412310012"/>
        <s v="CS1501150052"/>
        <s v="BM1501070001"/>
        <s v="CS1410150006"/>
        <s v="CS1501230004"/>
        <s v="SV1501020001"/>
        <s v="CS1409050001"/>
        <s v="CS1406270004"/>
        <s v="SV1412290003"/>
        <s v="CS1412230011"/>
        <s v="CS1501070002"/>
        <s v="CS1411030020"/>
        <s v="CS1501120010"/>
        <s v="CS1408150049"/>
        <s v="CS1501050038"/>
        <s v="SQ1411140047"/>
        <s v="BM1405300001"/>
        <s v="HW1207090001_5"/>
        <s v="CS1501020020"/>
        <s v="CS1501220030"/>
        <s v="CS1501200026"/>
        <s v="CS1410070041"/>
        <s v="CS1501130021"/>
        <s v="CS1501140009"/>
        <s v="CS1405290018"/>
        <s v="CS1501140001"/>
        <s v="SV1412180001"/>
        <s v="CS1412010024"/>
        <s v="BM1304220001_5"/>
        <s v="CS1501060013"/>
        <s v="BM1411250001"/>
        <s v="HW1203020001_3"/>
        <s v="CS1408260022"/>
        <s v="RP1501020005"/>
        <s v="RP1501020003"/>
        <s v="RP1501220001"/>
        <s v="SV1411270001"/>
        <s v="CS1409210006"/>
        <s v="CS1501080041"/>
        <s v="CS1412180001"/>
        <s v="CS1501130016"/>
        <s v="CS1412290007"/>
        <s v="CS1412150006"/>
        <s v="CS1410030022"/>
        <s v="CS1501080004"/>
        <s v="CS1412290001"/>
        <s v="CS1411170002"/>
        <s v="HW1204260022_3"/>
        <s v="SQ1407140022"/>
        <s v="SV1412120001"/>
        <s v="CS1501020024"/>
        <s v="CS1501190001"/>
        <s v="CS1412050082"/>
        <s v="BM1501200001"/>
        <s v="CS1412290015"/>
        <s v="SV1412290002"/>
        <s v="CS1501150060"/>
        <s v="CS1501150108"/>
        <s v="CS1501150082"/>
        <s v="CS1501150030"/>
        <s v="CS1501150113"/>
        <s v="CS1501070001"/>
        <s v="CS1501060037"/>
        <s v="CS1501060001"/>
        <s v="CS1412290004"/>
        <s v="CS1501160038"/>
        <s v="CS1501240016"/>
        <s v="SQ1501120046"/>
        <s v="CS1412080020"/>
        <s v="SV1409040003"/>
        <s v="CS1501130011"/>
        <s v="HW1407170002"/>
        <s v="CS1412090033"/>
        <s v="CS1501020019"/>
        <s v="HW1405200001"/>
        <s v="CS1501190022"/>
        <s v="CS1501020018"/>
        <s v="CS1501140026"/>
        <s v="CS1501060006"/>
        <s v="CS1501150103"/>
        <s v="CS1409170025"/>
        <s v="CS1412240024"/>
        <s v="CS1412110035"/>
        <s v="MP1410240011"/>
        <s v="SV1411140002"/>
        <s v="CS1501150017"/>
        <s v="CS1501200005"/>
        <s v="CS1501150023"/>
        <s v="SV1412180003"/>
        <s v="CS1501150031"/>
        <s v="CS1501150035"/>
        <s v="CS1501150041"/>
        <s v="SW1501120001"/>
        <s v="CS1501220001"/>
        <s v="CS1501240015"/>
        <s v="CS1501120024"/>
        <s v="CS1412260009"/>
        <s v="CS1412310006"/>
        <s v="CS1501030006"/>
        <s v="HW1312200001_1"/>
        <s v="CS1501150073"/>
        <s v="SQ1412080007"/>
        <s v="CS1501220025"/>
        <s v="RP1501270002"/>
        <s v="RP1501050001"/>
        <s v="CS1412220039"/>
        <s v="CS1501160034"/>
        <s v="CS1501150136"/>
        <s v="CS1501150141"/>
        <s v="CS1412030018"/>
        <s v="CS1501150045"/>
        <s v="CS1501150147"/>
        <s v="CS1501160002"/>
        <s v="CS1412290029"/>
        <s v="RP1501080004"/>
        <s v="CS1501200022"/>
        <s v="RP1501030001"/>
        <s v="CS1501190014"/>
        <s v="CS1501020025"/>
        <s v="CS1501210003"/>
        <s v="CS1501210015"/>
        <s v="CS1501190006"/>
        <s v="HW1301090004"/>
        <s v="SQ1501070043"/>
        <s v="HW1301140003"/>
        <s v="CS1501140034"/>
        <s v="CS1501110002"/>
        <s v="SV1501230001"/>
        <s v="CS1501050022"/>
        <s v="SV1501050002"/>
        <s v="CS1406060007"/>
        <s v="CS1408210018"/>
        <s v="CS1501260007"/>
        <s v="CS1412280002"/>
        <s v="CS1412020026"/>
        <s v="SQ1501080039"/>
        <s v="RS1306070001_1"/>
        <s v="CS1408020001"/>
        <s v="CS1408020003"/>
        <s v="MS1409220002"/>
        <s v="CS1501160031"/>
        <s v="SQ1501260020"/>
        <s v="CS1406260062"/>
        <s v="CS1501010006"/>
        <s v="CS1408170067"/>
        <s v="RS1412030003"/>
        <s v="CS1403240036"/>
        <s v="CS1501150027"/>
        <s v="CS1501260014"/>
        <s v="CS1501150146"/>
        <s v="CS1412060001"/>
        <s v="CS1501250005"/>
        <s v="CS1501190025"/>
        <s v="CS1501240001"/>
        <s v="CS1501280001"/>
        <s v="CS1501260040"/>
        <s v="MP1501260002"/>
        <s v="CS1501120039"/>
        <s v="CS1501140028"/>
        <s v="SQ1412180004"/>
        <s v="CS1501130015"/>
        <s v="MS1501230004"/>
        <s v="HW1304100003_3"/>
        <s v="CS1501270019"/>
        <s v="CS1403270084"/>
        <s v="MP1212180002_2"/>
        <s v="CS1407300013"/>
        <s v="CS1408080033"/>
        <s v="CS1501210023"/>
        <s v="SV1412180002"/>
        <s v="CS1501220024"/>
        <s v="CS1411070075"/>
        <s v="RP1501020004"/>
        <s v="RP1501270001"/>
        <s v="RP1412150003"/>
        <s v="CS1501150019"/>
        <s v="CS1501150125"/>
        <s v="MP1501220002"/>
        <s v="CS1501230003"/>
        <s v="CS1501170011"/>
        <s v="CS1412100034"/>
        <s v="MS1501260002"/>
        <s v="SQ1412180044"/>
        <s v="SQ1412080008"/>
        <s v="CS1501270032"/>
        <s v="CS1501150152"/>
        <s v="SV1412240001"/>
        <s v="CS1501150001"/>
        <s v="SV1501050001"/>
        <s v="CS1412080041"/>
        <s v="RP1501060002"/>
        <s v="CS1501190037"/>
        <s v="CS1501060027"/>
        <s v="CS1501250004"/>
        <s v="CS1501120028"/>
        <s v="CS1501150061"/>
        <s v="CS1501140035"/>
        <s v="CS1501150040"/>
        <s v="CS1501150043"/>
        <s v="CS1501150033"/>
        <s v="CS1501150057"/>
        <s v="CS1501150051"/>
        <s v="CS1501140039"/>
        <s v="CS1501150047"/>
        <s v="CS1501150022"/>
        <s v="CS1501150013"/>
        <s v="CS1412080040"/>
        <s v="RP1501030002"/>
        <s v="FQ1412310001"/>
        <s v="CS1406160018"/>
        <s v="CS1501060023"/>
        <s v="CS1501180007"/>
        <s v="CS1412300022"/>
        <s v="RP1501160002"/>
        <s v="CS1412230009"/>
        <s v="RP1501130002"/>
        <s v="RP1501090001"/>
        <s v="CS1501150071"/>
        <s v="SV1501130002"/>
        <s v="BM1312260001"/>
        <s v="BM1302250002_2"/>
        <s v="MP1207120001_4"/>
        <s v="CS1410020004"/>
        <s v="CS1412300007"/>
        <s v="CS1412170010"/>
        <s v="CS1404150023"/>
        <s v="MP1310300001_1"/>
        <s v="SV1501090001"/>
        <s v="CS1412120002"/>
        <s v="MP1407310001_1"/>
        <s v="CS1501140015"/>
        <s v="FQ1501060005"/>
        <s v="CS1501070028"/>
        <s v="SV1501260006"/>
        <s v="CS1412020002"/>
        <s v="CS1501080034"/>
        <s v="CS1501150132"/>
        <s v="CS1501150114"/>
        <s v="CS1501150054"/>
        <s v="CS1501150109"/>
        <s v="CS1501150117"/>
        <s v="CS1501260021"/>
        <s v="CS1501150090"/>
        <s v="CS1501150007"/>
        <s v="CS1501260029"/>
        <s v="SQ1412260029"/>
        <s v="CS1501150046"/>
        <s v="CS1501150120"/>
        <s v="RS1501020003"/>
        <s v="CS1402050008"/>
        <s v="CS1501080028"/>
        <s v="MP1212120001_3"/>
        <s v="CS1307300036"/>
        <s v="MS1409220003"/>
        <s v="CS1501150089"/>
        <s v="CS1501190009"/>
        <s v="CS1501230001"/>
        <s v="CS1501150055"/>
        <s v="MS1501190001"/>
        <s v="FQ1412020001"/>
        <s v="CS1501150123"/>
        <s v="CS1501070023"/>
        <s v="CS1412290036"/>
        <s v="CS1501050023"/>
        <s v="RS1407250002_1"/>
        <s v="CS1501270025"/>
        <s v="CS1501150016"/>
        <s v="CS1501260013"/>
        <s v="CS1501160039"/>
        <s v="CS1501150148"/>
        <s v="CS1501150029"/>
        <s v="CS1501150024"/>
        <s v="SQ1411260043"/>
        <s v="CS1501150150"/>
        <s v="CS1501160003"/>
        <s v="CS1501150131"/>
        <s v="CS1501150137"/>
        <s v="CS1501150037"/>
        <s v="CS1501150140"/>
        <s v="CS1501150058"/>
        <s v="SQ1412260003"/>
        <s v="CS1501080030"/>
        <s v="SW1501270001"/>
        <s v="CS1501170007"/>
        <s v="CS1501140024"/>
        <s v="MS1409220004"/>
        <s v="MS1412180001"/>
        <s v="CS1501150149"/>
        <s v="CS1501150121"/>
        <s v="CS1501160004"/>
        <s v="MS1310220001_1"/>
        <s v="CS1501150104"/>
        <s v="CS1501150028"/>
        <s v="CS1501150135"/>
        <s v="SV1501210002"/>
        <s v="BM1409250003"/>
        <s v="CS1405010006"/>
        <s v="CS1407100001"/>
        <s v="CS1412220019"/>
        <s v="CS1501150012"/>
        <s v="CS1501150138"/>
        <s v="CS1501150115"/>
        <s v="CS1501150021"/>
        <s v="CS1501150144"/>
        <s v="CS1501150084"/>
        <s v="MP1412170002"/>
        <s v="RS1409020001"/>
        <s v="HW1303070008"/>
        <s v="SV1501080001"/>
        <s v="CS1501090019"/>
        <s v="CS1406160016"/>
        <s v="CS1412300016"/>
        <s v="CS1501070003"/>
        <s v="CS1501150014"/>
        <s v="CS1501260028"/>
        <s v="CS1501150124"/>
        <s v="CS1501150126"/>
        <s v="MP1412170001"/>
        <s v="CS1501150008"/>
        <s v="CS1501230008"/>
        <s v="RS1501020002"/>
        <s v="CS1412150025"/>
        <s v="CS1501150111"/>
        <s v="CS1501150011"/>
        <s v="CS1501150025"/>
        <s v="CS1501200021"/>
        <s v="CS1501150127"/>
        <s v="CS1501150006"/>
        <s v="CS1501150122"/>
        <s v="CS1501150036"/>
        <s v="CS1501150128"/>
        <s v="CS1501150050"/>
        <s v="RS1501200001"/>
        <s v="CS1501150110"/>
        <s v="MP1501260004"/>
        <s v="CS1412180021"/>
        <s v="CS1408260034"/>
        <s v="CS1501260011"/>
        <s v="CS1412300013"/>
        <s v="CS1501150129"/>
        <s v="CS1501150034"/>
        <s v="CS1501060019"/>
        <s v="CS1501150009"/>
        <s v="CS1501260012"/>
        <s v="CS1501130008"/>
        <s v="MP1501220001"/>
        <s v="CS1408040031"/>
        <s v="HW1411280001"/>
        <s v="CS1412150001"/>
        <s v="BM1301220001_2"/>
        <s v="CS1407240028"/>
        <s v="CS1501150032"/>
        <s v="CS1501150010"/>
        <s v="CS1412300012"/>
        <s v="CS1412090016"/>
        <s v="CS1501170006"/>
        <s v="CS1501060005"/>
        <s v="RS1501020001"/>
        <s v="HW1410140004"/>
        <s v="SQ1412260032"/>
        <s v="CS1501150112"/>
        <s v="CS1501150015"/>
        <s v="RS1412180002"/>
        <s v="CS1501160005"/>
        <s v="CS1501150139"/>
        <s v="CS1501150003"/>
        <s v="CS1501150145"/>
        <s v="CS1501150018"/>
        <s v="CS1501150133"/>
        <s v="CS1501020016"/>
        <s v="CS1501150105"/>
        <s v="CS1501150020"/>
        <s v="CS1412120012"/>
        <s v="RS1501080002"/>
        <s v="CS1412300021"/>
        <s v="CS1407220013"/>
        <s v="CS1501150004"/>
        <s v="CS1501150134"/>
        <s v="CS1501150002"/>
        <s v="CS1501150053"/>
        <s v="CS1501150044"/>
        <s v="CS1412160028"/>
        <s v="CS1501150056"/>
        <s v="CS1501150026"/>
        <s v="CS1501150118"/>
        <s v="CS1501150153"/>
        <s v="CS1501150154"/>
        <s v="CS1501150142"/>
        <s v="CS1501230018"/>
        <s v="CS1501140025"/>
        <s v="CS1501140042"/>
        <s v="RS1207250005_3"/>
        <s v="CS1501160021"/>
        <s v="SV1501260004"/>
        <s v="CS1409300016"/>
        <s v="CS1501270033"/>
        <s v="CS1408180003"/>
        <s v="SQ1411280010"/>
        <s v="MS1204050001_3"/>
        <s v="CS1501150130"/>
        <s v="CS1501160001"/>
        <s v="CS1501050006"/>
        <s v="HW1410130002_1"/>
        <s v="MP1208290001_3"/>
        <s v="CS1501150049"/>
        <s v="CS1501190004"/>
        <s v="CS1501150151"/>
        <s v="CS1501150059"/>
        <s v="CS1501150107"/>
        <s v="CS1501150038"/>
        <s v="CS1501050024"/>
        <s v="CS1501150070"/>
        <s v="CS1407180019"/>
        <s v="CS1405150002"/>
        <s v="CS1411030015"/>
        <s v="CS1408270011"/>
        <s v="CS1501150119"/>
        <s v="CS1412310004"/>
        <s v="SQ1501060016"/>
        <s v="HW1501230001"/>
        <s v="CS1407040006"/>
        <s v="CS1501220036"/>
        <s v="CS1407110003"/>
        <s v="CS1408250021"/>
        <s v="BM1405200001"/>
        <s v="CS1501230010"/>
        <s v="RS1207250006_2"/>
        <s v="CS1501070013"/>
        <s v="CS1501060026"/>
        <s v="CS1501120035"/>
        <s v="RP1501030003"/>
        <s v="RP1412220001"/>
        <s v="RP1501060004"/>
        <s v="CS1501130003"/>
        <s v="CS1408270005"/>
        <s v="SW1205220001_2"/>
        <s v="SV1501070001"/>
        <s v="CS1412230001"/>
        <s v="CS1412220009"/>
        <s v="CS1412300018"/>
        <s v="CS1411180023"/>
        <s v="CS1501070010"/>
        <s v="MS1501260006"/>
        <s v="CS1501150083"/>
        <s v="CS1412220020"/>
        <s v="CS1408040008"/>
        <s v="MP1402050001_1"/>
        <s v="MP2904110001_3"/>
        <s v="CS1411140013"/>
        <s v="RP1412230002"/>
        <s v="MP1207040002_2"/>
        <s v="CS1501150072"/>
        <s v="MP1501260003"/>
        <s v="SQ1501090053"/>
        <s v="BM1210290003"/>
        <s v="CS1412220032"/>
        <s v="CS1501200033"/>
        <s v="CS1501270038"/>
        <s v="SQ1412290021"/>
        <s v="CS1501160017"/>
        <s v="CS1406250032"/>
        <s v="CS1501220031"/>
        <s v="CS1411280048"/>
        <s v="CS1412220005"/>
        <s v="CS1501200030"/>
        <s v="MS1501260003"/>
        <s v="SQ1412230030"/>
        <s v="SQ1501210017"/>
        <s v="CS1412300011"/>
        <s v="RP1501080001"/>
        <s v="RP1501070002"/>
        <s v="SQ1501200093"/>
        <s v="CS1408150037"/>
        <s v="CS1501260020"/>
        <s v="CS1501270035"/>
        <s v="CS1501070024"/>
        <s v="SQ1501050027"/>
        <s v="SW1501080001"/>
        <s v="CS1412090001"/>
        <s v="RS1501080003"/>
        <s v="CS1501140030"/>
        <s v="MP1108110003_4"/>
        <s v="CS1501240011"/>
        <s v="CS1410290020"/>
        <s v="CS1501140037"/>
        <s v="SQ1411260026"/>
        <s v="CS1501100007"/>
        <s v="CS1412300025"/>
        <s v="SQ1501230001"/>
        <s v="CS1412310013"/>
        <s v="SV1501210003"/>
        <s v="CS1501150101"/>
        <s v="MS1501260004"/>
        <s v="MP1304220001_2"/>
        <s v="CS1501050020"/>
        <s v="CS1412290008"/>
        <s v="MS1109290002_3"/>
        <s v="SQ1407230047"/>
        <s v="CS1408110017"/>
        <s v="CS1412300004"/>
        <s v="CS1409120143"/>
        <s v="CS1412160026"/>
        <s v="CS1501210014"/>
        <s v="CS1412290010"/>
        <s v="CS1501120001"/>
        <s v="CS1501270005"/>
        <s v="CS1501020017"/>
        <s v="CS1412230019"/>
        <s v="SV1411140001"/>
        <s v="SW1409260001"/>
        <s v="CS1501070005"/>
        <s v="CS1501150069"/>
        <s v="SQ1501090021"/>
        <s v="CS1408220030"/>
        <s v="SV1410310001"/>
        <s v="CS1501260036"/>
        <s v="CS1412220036"/>
        <s v="CS1501200035"/>
        <s v="CS1501050037"/>
        <s v="SQ1412220020"/>
        <s v="MP1501230001"/>
        <s v="MP1501230004"/>
        <s v="RP1501160001"/>
        <s v="CS1501200011"/>
        <s v="CS1501220038"/>
        <s v="BM1306270001_1"/>
        <s v="CS1501030008"/>
        <s v="SQ1412260017"/>
        <s v="SW1204240001_3"/>
        <s v="MP1301160001_4"/>
        <s v="CS1412290032"/>
        <s v="CS1408010092"/>
        <s v="CS1501190038"/>
        <s v="SW1501270002"/>
        <s v="CS1501080026"/>
        <s v="CS1412230021"/>
        <s v="MP1402120002"/>
        <s v="SQ1501060010"/>
        <s v="SQ1411140032"/>
        <s v="CS1501140029"/>
        <s v="CS1501090009"/>
        <s v="MP1304100002_2"/>
        <s v="CS1501190042"/>
        <s v="CS1501070029"/>
        <s v="CS1412290005"/>
        <s v="MP1308220001"/>
        <s v="CS1501200029"/>
        <s v="CS1407270001"/>
        <s v="HW1303140001_1"/>
        <s v="CS1501190027"/>
        <s v="CS1501160036"/>
        <s v="CS1501070031"/>
        <s v="CS1501200016"/>
        <s v="CS1501160023"/>
        <s v="CS1501100005"/>
        <s v="SQ1412260026"/>
        <s v="CS1501200001"/>
        <s v="CS1501100015"/>
        <s v="CS1501040001"/>
        <s v="CS1501240007"/>
        <s v="CS1501170003"/>
        <s v="CS1501210030"/>
        <s v="MP1304120004_1"/>
        <s v="CS1412300023"/>
        <s v="CS1412290014"/>
        <s v="CS1412040048"/>
        <s v="CS1412290013"/>
        <s v="CS1501090017"/>
        <s v="CS1501080021"/>
        <s v="CS1407100002"/>
        <s v="CS1501150048"/>
        <s v="CS1501150042"/>
        <s v="SQ1409040027"/>
        <s v="CS1412300002"/>
        <s v="CS1501220037"/>
        <s v="SW1407020004"/>
        <s v="CS1501130019"/>
        <s v="CS1408280017"/>
        <s v="CS1412170027"/>
        <s v="CS1501020021"/>
        <s v="SQ1412220018"/>
        <s v="RP1501270004"/>
        <s v="CS1501090029"/>
        <s v="CS1501120005"/>
        <s v="CS1501060002"/>
        <s v="CS1412310026"/>
        <s v="CS1501140016"/>
        <s v="CS1412310002"/>
        <s v="CS1501130010"/>
        <s v="HW1501280002"/>
        <s v="CS1409250040"/>
        <s v="CS1501150068"/>
        <s v="CS1405140002"/>
        <s v="SQ1501050030"/>
        <s v="SQ1412260011"/>
        <s v="HW1412020003"/>
        <s v="SQ1402270017"/>
        <s v="MP1501230005"/>
        <s v="MP1501230006"/>
        <s v="RP1501270005"/>
        <s v="RP1501020002"/>
        <s v="CS1409160002"/>
        <s v="CS1410290002"/>
        <s v="BM1303220003_2"/>
        <s v="CS1501050010"/>
        <s v="CS1501150143"/>
        <s v="CS1501230007"/>
        <s v="CS1501160035"/>
        <s v="CS1501150005"/>
        <s v="CS1501150039"/>
        <s v="CS1501150116"/>
        <s v="CS1412300006"/>
        <s v="CS1501070019"/>
        <s v="CS1501240006"/>
        <s v="MP1501270004"/>
        <s v="CS1501100010"/>
        <s v="CS1501120007"/>
        <s v="MP1501230003"/>
        <s v="CS1501150093"/>
        <s v="CS1412020031"/>
        <s v="CS1501190011"/>
        <s v="SV1501260002"/>
        <s v="CS1408260018"/>
        <s v="CS1412150037"/>
        <s v="MP1208130002_2"/>
        <s v="RP1501080003"/>
        <s v="CS1501120021"/>
        <s v="CS1412290018"/>
        <s v="CS1401090019"/>
        <s v="CS1412300008"/>
        <s v="CS1412310019"/>
        <s v="CS1412310029"/>
        <s v="CS1501150102"/>
        <s v="CS1501270027"/>
        <s v="CS1407220021"/>
        <s v="CS1412050072"/>
        <s v="CS1501130001"/>
        <s v="CS1501280014"/>
        <s v="WT0215SW11_4"/>
        <s v="CS1412160024"/>
        <s v="SQ1501080007"/>
        <s v="HW1208030004_2"/>
        <s v="CS1412300019"/>
        <s v="SQ1408140039"/>
        <s v="MP1204130001_2"/>
        <s v="CS1501090023"/>
        <s v="CS1501160011"/>
        <s v="CS1410200006"/>
        <s v="CS1411180009"/>
        <s v="CS1412170013"/>
        <s v="CS1412160001"/>
        <s v="CS1501040002"/>
        <s v="CS1501170012"/>
        <s v="CS1412310028"/>
        <s v="CS1501210020"/>
        <s v="CS1501170001"/>
        <s v="CS1412290019"/>
        <s v="CS1501100001"/>
        <s v="CS1501100006"/>
        <s v="CS1501190021"/>
        <s v="CS1412300027"/>
        <s v="CS1412310025"/>
        <s v="CS1412020019"/>
        <s v="CS1412180010"/>
        <s v="CS1501020023"/>
        <s v="CS1501070004"/>
        <s v="CS1501140017"/>
        <s v="CS1406020007"/>
        <s v="MP1501230002"/>
        <s v="MP1501230008"/>
        <s v="CS1501020003"/>
        <s v="CS1405220020"/>
        <s v="CS1406090002"/>
        <s v="RP1501260002"/>
        <s v="CS1408260023"/>
        <s v="CS1501070020"/>
        <s v="CS1412050077"/>
        <s v="CS1501090015"/>
        <s v="CS1410220001"/>
        <s v="CS1501200027"/>
        <s v="CS1411250024"/>
        <s v="CS1501270006"/>
        <s v="CS1412150024"/>
        <s v="CS1501220020"/>
        <s v="CS1501240008"/>
        <s v="CS1501240020"/>
        <s v="CS1412310021"/>
        <s v="CS1501080042"/>
        <s v="MP1501260001"/>
        <s v="MP1501270002"/>
        <s v="CS1501060036"/>
        <s v="HW1201250002_4"/>
        <s v="CS1501150095"/>
        <s v="CS1501200012"/>
        <s v="SQ1412220023"/>
        <s v="CS1407210038"/>
        <s v="CS1408120015"/>
        <s v="RP1501160003"/>
        <s v="RP1501020001"/>
        <s v="CS1501050014"/>
        <s v="CS1407030041"/>
        <s v="MS1107070011_5"/>
        <s v="CS1406160013"/>
        <s v="RP1501090002"/>
        <s v="CS1501060024"/>
        <s v="CS1501120027"/>
        <s v="CS1412040074"/>
        <s v="SQ1412220006"/>
        <s v="BM1307080002_1"/>
        <s v="CS1411040016"/>
        <s v="CS1412040062"/>
        <s v="CS1412180007"/>
        <s v="BM1501090001"/>
        <s v="MP1309020001_2"/>
        <s v="SV1501060001"/>
        <s v="CS1410220005"/>
        <s v="RP1501230001"/>
        <s v="RP1501150001"/>
        <s v="RP1501190001"/>
        <s v="CS1501160026"/>
        <s v="CS1501170002"/>
        <s v="CS1501120003"/>
        <s v="CS1501260043"/>
        <s v="SD1501270001"/>
        <s v="CS1501150106"/>
        <s v="CS1501240014"/>
        <s v="CS1501100017"/>
        <s v="SQ1501120045"/>
        <s v="CS1501140036"/>
        <s v="CS1412040044"/>
        <s v="CS1412300020"/>
        <s v="CS1501200023"/>
        <s v="HW1208140006_2"/>
        <s v="CS1501090021"/>
        <s v="CS1412230012"/>
        <s v="SQ1501060018"/>
        <s v="CS1501230005"/>
        <s v="CS1501140018"/>
        <s v="CS1412150007"/>
        <s v="CS1412290025"/>
        <s v="CS1404010011"/>
        <s v="CS1501050021"/>
        <s v="CS1501150079"/>
        <s v="CS1405020021"/>
        <s v="MS1501230005"/>
        <s v="CS1501060025"/>
        <s v="CS1412030062"/>
        <s v="CS1412260001"/>
        <s v="CS1501230019"/>
        <s v="RP1501070001"/>
        <s v="RP1501270003"/>
        <s v="RP1501080002"/>
        <s v="RP1501130001"/>
        <s v="CS1412300009"/>
        <s v="CS1412140002"/>
        <s v="CS1412300017"/>
        <s v="SV1501260005"/>
        <s v="CS1501200018"/>
        <s v="CS1501220018"/>
        <s v="SQ1412220009"/>
        <s v="CS1501070016"/>
        <s v="CS1501020007"/>
        <s v="CS1501140022"/>
        <s v="CS1410240007"/>
        <s v="CS1501120033"/>
        <s v="CS1408070016"/>
        <s v="CS1407030043"/>
        <s v="HW1205240004_2"/>
        <s v="CS1501140023"/>
        <s v="CS1407020004"/>
        <s v="CS1412090031"/>
        <s v="CS1410290028"/>
        <s v="CS1501200002"/>
        <s v="MP1501230007"/>
        <s v="CS1409110010"/>
        <s v="CS1501260005"/>
        <s v="CS1501130024"/>
        <s v="CS1501130023"/>
        <s v="CS1501220002"/>
        <s v="CS1501080012"/>
        <s v="SV1412230003"/>
        <s v="CS1501210024"/>
        <s v="CS1501170005"/>
        <s v="CS1501030004"/>
        <s v="CS1501110003"/>
        <s v="CS1501120004"/>
        <s v="CS1412300026"/>
        <s v="CS1501010004"/>
        <s v="CS1501260041"/>
        <s v="CS1501170013"/>
        <s v="CS1501190013"/>
        <s v="CS1501010003"/>
        <s v="MP1501270003"/>
        <s v="CS1501250006"/>
        <s v="LL0501DR10_3"/>
        <s v="SV1501260001"/>
        <s v="CS1501260019"/>
        <s v="CS1501090022"/>
        <s v="CS1501070022"/>
        <s v="MP1210030001_5"/>
        <s v="CS1501080003"/>
        <s v="CS1501240021"/>
        <s v="MP1501270001"/>
        <s v="CS1501220021"/>
        <s v="CS1410080029"/>
        <s v="CS1410140009"/>
        <s v="CS1501120006"/>
        <s v="CS1501210039"/>
        <s v="MP1310110001_1"/>
        <s v="CS1412310003"/>
        <s v="CS1501270024"/>
        <s v="CS1501030007"/>
        <s v="CS1501030005"/>
        <s v="MS1501260001"/>
        <s v="CS1501220017"/>
        <s v="CS1501260030"/>
        <s v="CS1407030040"/>
        <s v="MS1308270007_1"/>
        <s v="CS1412290030"/>
        <s v="CS1412010023"/>
        <s v="SQ1408190058"/>
        <s v="CS1406190010"/>
        <s v="CS1408080037"/>
        <s v="CS1501100004"/>
        <s v="CS1501150092"/>
        <s v="CS1501080039"/>
        <s v="CS1501200032"/>
        <s v="CS1501070030"/>
        <s v="CS1501120002"/>
        <s v="CS1410290024"/>
        <s v="MS1107070005_3"/>
        <s v="CS1501100019"/>
        <s v="MS1202150001_2"/>
        <s v="CS1501240002"/>
        <s v="MS1501070001"/>
        <s v="CS1501100011"/>
        <s v="CS1501120032"/>
        <s v="CS1501100020"/>
        <s v="CS1501240010"/>
        <s v="CS1501130022"/>
        <s v="CS1501060032"/>
        <s v="CS1411190006"/>
        <s v="CS1412260016"/>
        <s v="CS1501130017"/>
        <s v="RP1412290002"/>
        <s v="RP1501260001"/>
        <s v="RP1501060003"/>
        <s v="RP1501060001"/>
        <s v="RP1501170001"/>
        <s v="CS1408210016"/>
        <s v="CS1501160033"/>
        <s v="CS1501140031"/>
        <s v="CS1501060020"/>
        <s v="SV1412290001"/>
        <s v="CS1501020014"/>
        <s v="CS1501090011"/>
        <s v="CS1501210038"/>
        <s v="CS1501120036"/>
        <s v="CS1501030003"/>
        <s v="CS1501100021"/>
        <s v="MP1108170003_3"/>
        <s v="CS1501240005"/>
        <s v="CS1501170008"/>
        <s v="CS1501030001"/>
        <s v="MS1407240001"/>
        <s v="MS1107270002_4"/>
        <s v="CS1406260025"/>
        <s v="CS1501080029"/>
        <s v="CS1409150056"/>
        <s v="CS1501210016"/>
        <s v="SQ1410090018"/>
        <s v="CS1501230009"/>
        <s v="FQ1411030001"/>
        <s v="CS1411070076"/>
        <s v="CS1501260015"/>
        <s v="CS1501160040"/>
        <s v="CS1501100012"/>
        <s v="CS1501130026"/>
        <s v="SQ1501060013"/>
        <s v="CS1501200025"/>
        <s v="HW1501270001"/>
        <s v="CS1408220008"/>
        <s v="CS1501060028"/>
        <s v="CS1407230026"/>
        <s v="SQ1501090019"/>
        <s v="CS1501050025"/>
        <s v="CS1501260032"/>
        <s v="CS1411250027"/>
        <s v="HW1706110006_3"/>
        <s v="MS1408250002"/>
        <s v="CS1501280035"/>
        <s v="CS1407150079"/>
        <s v="CS1501260017"/>
        <s v="CS1404170027"/>
        <s v="CS1501100002"/>
        <s v="CS1501180004"/>
        <s v="CS1501250001"/>
        <s v="CS1501160024"/>
        <s v="KL02230051_4"/>
        <s v="CS1412290035"/>
        <s v="HW1501220001"/>
        <s v="CS1501200013"/>
        <s v="CS1501080027"/>
        <s v="BM1501130001"/>
        <s v="CS1501220014"/>
        <s v="SQ1405070046"/>
        <s v="CS1501140033"/>
        <s v="CS1405270016"/>
        <s v="CS1501160020"/>
        <s v="CS1501210001"/>
        <s v="CS1407250007"/>
        <s v="CS1410310006"/>
        <s v="CS1501130020"/>
        <s v="CS1409240018"/>
        <s v="CS1412050007"/>
        <s v="CS1501170004"/>
        <s v="CS1501070018"/>
        <s v="CS1412310024"/>
        <s v="CS1501030002"/>
        <s v="CS1501010001"/>
        <s v="CS1501110001"/>
        <s v="SQ1501060037"/>
        <s v="SQ1501120041"/>
        <s v="MS1501260005"/>
        <s v="CS1501200010"/>
        <s v="CS1406050077"/>
        <s v="CS1501230027"/>
        <s v="RS1303060001_1"/>
        <s v="CS1407030039"/>
        <s v="CS1412220018"/>
        <s v="CS1406060025"/>
        <s v="HW1301230006"/>
        <s v="CS1501260025"/>
        <s v="MP1301300001_2"/>
        <s v="CS1410200007"/>
        <s v="SQ1412110035"/>
        <s v="CS1410270007"/>
        <s v="CS1412290003"/>
        <s v="CS1412290022"/>
        <s v="CS1501240012"/>
        <s v="CS1501100003"/>
        <s v="CS1501240013"/>
        <s v="CS1412300003"/>
        <s v="CS1501100008"/>
        <s v="CS1501220039"/>
        <s v="CS1501190041"/>
        <s v="MP1201120001_2"/>
        <s v="CS1501050039"/>
        <s v="MS1107080001_4"/>
        <s v="CS1405270015"/>
        <s v="SV1501060002"/>
        <s v="SQ1409090015"/>
        <s v="CS1501120031"/>
        <s v="SV1501130001"/>
        <s v="SQ1501020006"/>
        <s v="CS1501090025"/>
        <s v="CS1501050029"/>
        <s v="CS1408260012"/>
        <s v="CS1412080001"/>
        <s v="CS1409260027"/>
        <s v="CS1407150053"/>
        <s v="CS1501200028"/>
        <s v="CS1501190023"/>
        <s v="SQ1311290035"/>
        <s v="HW1311150002_1"/>
        <s v="MP1203160003_2"/>
        <s v="SQ1412260035"/>
        <s v="CS1501150091"/>
        <s v="CS1412260020"/>
        <s v="CS1407030038"/>
        <s v="CS1501210008"/>
        <s v="CS1412260007"/>
        <s v="CS1501020015"/>
        <s v="CS1405150020"/>
        <s v="CS1412290033"/>
        <s v="CS1410170003"/>
        <s v="CS1410280038"/>
        <s v="CS1412090019"/>
        <s v="CS1412170021"/>
        <s v="CS1501150062"/>
        <s v="CS1501260034"/>
        <s v="CS1410030008"/>
        <s v="MS1304040002_1"/>
        <s v="RS1501210001"/>
        <s v="CS1501140005"/>
        <s v="CS1501060009"/>
        <s v="MP1501130001"/>
        <s v="CS1411190036"/>
        <s v="CS1501140021"/>
        <s v="CS1412080003"/>
        <s v="CS1501270009"/>
        <s v="CS1501180006"/>
        <s v="CS1501260002"/>
        <s v="CS1501260001"/>
        <s v="CS1501050032"/>
        <s v="CS1412040067"/>
        <s v="CS1412220029"/>
        <s v="CS1412290021"/>
        <s v="CS1411190003"/>
        <s v="CS1405140001"/>
        <s v="MP1405120001"/>
        <s v="CS1412300028"/>
        <s v="CS1412310032"/>
        <s v="CS1501100014"/>
        <s v="CS1501240009"/>
        <s v="CS1501090012"/>
        <s v="CS1405050026"/>
        <s v="CS1412310027"/>
        <s v="CS1501010005"/>
        <s v="CS1501280013"/>
        <s v="CS1501200017"/>
        <s v="MP1303180001_1"/>
        <s v="CS1501210012"/>
        <s v="CS1409010017"/>
        <s v="SW1501220002"/>
        <s v="SW1501220001"/>
        <s v="CS1501190020"/>
        <s v="CS1406190009"/>
        <s v="BM1407220002"/>
        <s v="BM1501270001"/>
        <s v="BM1501260002"/>
        <s v="BM1501260001"/>
        <m/>
        <s v="CS1412040099" u="1"/>
        <s v="SQ1405090026" u="1"/>
        <s v="CS1410280047" u="1"/>
        <s v="SV1412170001" u="1"/>
        <s v="LE1408260260" u="1"/>
        <s v="MP1410270005" u="1"/>
        <s v="SQ1404070043" u="1"/>
        <s v="LE1408260270" u="1"/>
        <s v="LE1409020006" u="1"/>
        <s v="LE1408040001" u="1"/>
        <s v="LE1412010002" u="1"/>
        <s v="LE1412030001" u="1"/>
        <s v="CS1412010003" u="1"/>
        <s v="CS1412030002" u="1"/>
        <s v="CS1412050001" u="1"/>
        <s v="LE1409160004" u="1"/>
        <s v="LE1408120002" u="1"/>
        <s v="LE1408140001" u="1"/>
        <s v="BM1303050003_1" u="1"/>
        <s v="LE1408260280" u="1"/>
        <s v="LE1408260140" u="1"/>
        <s v="LE1409240005" u="1"/>
        <s v="LE1408220002" u="1"/>
        <s v="SQ1409020022" u="1"/>
        <s v="LE1412230001" u="1"/>
        <s v="CS1412050011" u="1"/>
        <s v="CS1412230002" u="1"/>
        <s v="RP1412030003" u="1"/>
        <s v="RP1412050002" u="1"/>
        <s v="CS1412110013" u="1"/>
        <s v="SV1410170001" u="1"/>
        <s v="LE1408220012" u="1"/>
        <s v="RP1412150002" u="1"/>
        <s v="RP1412170001" u="1"/>
        <s v="SV1406240003" u="1"/>
        <s v="SV1405200001" u="1"/>
        <s v="CS1412030022" u="1"/>
        <s v="CS1412050021" u="1"/>
        <s v="SV1410270001" u="1"/>
        <s v="RP1412030013" u="1"/>
        <s v="RP1412230003" u="1"/>
        <s v="LE1408260268" u="1"/>
        <s v="CS1412110023" u="1"/>
        <s v="CS1412170020" u="1"/>
        <s v="LE1408260020" u="1"/>
        <s v="CS1412030032" u="1"/>
        <s v="CS1412050031" u="1"/>
        <s v="CS1409180034" u="1"/>
        <s v="RP1412030023" u="1"/>
        <s v="LE1408260278" u="1"/>
        <s v="CS1412110033" u="1"/>
        <s v="CS1412050009" u="1"/>
        <s v="LE1411070003" u="1"/>
        <s v="CS1411050005" u="1"/>
        <s v="CS1411070004" u="1"/>
        <s v="CS1411090003" u="1"/>
        <s v="CS1412030042" u="1"/>
        <s v="CS1412050041" u="1"/>
        <s v="LE1410010002" u="1"/>
        <s v="LE1407100007" u="1"/>
        <s v="LE1407140005" u="1"/>
        <s v="LE1407160004" u="1"/>
        <s v="LE1407180003" u="1"/>
        <s v="RP1412030033" u="1"/>
        <s v="LE1408260288" u="1"/>
        <s v="CS1412170008" u="1"/>
        <s v="CS1411130006" u="1"/>
        <s v="CS1411170004" u="1"/>
        <s v="LE1408280007" u="1"/>
        <s v="LE1410130001" u="1"/>
        <s v="CS1410150001" u="1"/>
        <s v="LE1407220006" u="1"/>
        <s v="BM1412150001" u="1"/>
        <s v="SQ1408280013" u="1"/>
        <s v="CS1412050019" u="1"/>
        <s v="CS1412090017" u="1"/>
        <s v="LE1411210006" u="1"/>
        <s v="CS1411030016" u="1"/>
        <s v="CS1411070014" u="1"/>
        <s v="CS1411090013" u="1"/>
        <s v="CS1411210007" u="1"/>
        <s v="CS1411230006" u="1"/>
        <s v="CS1412030052" u="1"/>
        <s v="LE1410210002" u="1"/>
        <s v="CS1409300048" u="1"/>
        <s v="LE1407300007" u="1"/>
        <s v="SQ1411050020" u="1"/>
        <s v="CS1412170018" u="1"/>
        <s v="CS1411110017" u="1"/>
        <s v="CS1411130016" u="1"/>
        <s v="CS1411170014" u="1"/>
        <s v="CS1411190013" u="1"/>
        <s v="LE1408260190" u="1"/>
        <s v="SQ1412110026" u="1"/>
        <s v="SQ1412150024" u="1"/>
        <s v="RP1410170001" u="1"/>
        <s v="CS1412050029" u="1"/>
        <s v="CS1411050025" u="1"/>
        <s v="CS1411070024" u="1"/>
        <s v="CS1411090023" u="1"/>
        <s v="CS1411250015" u="1"/>
        <s v="CS1411270014" u="1"/>
        <s v="CS1410230012" u="1"/>
        <s v="RP1411250006" u="1"/>
        <s v="RP1411270005" u="1"/>
        <s v="CS1407100028" u="1"/>
        <s v="CS1407140026" u="1"/>
        <s v="CS1412170028" u="1"/>
        <s v="CS1411170024" u="1"/>
        <s v="CS1411190023" u="1"/>
        <s v="CS1410150021" u="1"/>
        <s v="CS1407240026" u="1"/>
        <s v="RP1410310004" u="1"/>
        <s v="SQ1408080043" u="1"/>
        <s v="CS1412050039" u="1"/>
        <s v="CS1411050035" u="1"/>
        <s v="CS1411070034" u="1"/>
        <s v="CS1411090033" u="1"/>
        <s v="CS1411270024" u="1"/>
        <s v="RP1411250016" u="1"/>
        <s v="CS1410110033" u="1"/>
        <s v="CS1410130032" u="1"/>
        <s v="CS1410310023" u="1"/>
        <s v="HW1411050001" u="1"/>
        <s v="SQ1410130005" u="1"/>
        <s v="LE1409130206" u="1"/>
        <s v="CS1412050049" u="1"/>
        <s v="CS1411050045" u="1"/>
        <s v="CS1411070044" u="1"/>
        <s v="CS1412050081" u="1"/>
        <s v="CS1410230032" u="1"/>
        <s v="HW1411110003" u="1"/>
        <s v="RP1411250026" u="1"/>
        <s v="LE1408260188" u="1"/>
        <s v="LE1410130009" u="1"/>
        <s v="CS1410190007" u="1"/>
        <s v="HW1411250001" u="1"/>
        <s v="LE1410290006" u="1"/>
        <s v="BM1211280002_2" u="1"/>
        <s v="CS1411050055" u="1"/>
        <s v="SQ1410290012" u="1"/>
        <s v="LE1408260198" u="1"/>
        <s v="CS1412050069" u="1"/>
        <s v="MP1412180005" u="1"/>
        <s v="CS1411070064" u="1"/>
        <s v="MP1411180001" u="1"/>
        <s v="MP1412240007" u="1"/>
        <s v="MP1411200005" u="1"/>
        <s v="SQ1410170033" u="1"/>
        <s v="CS1412050079" u="1"/>
        <s v="CS1410090037" u="1"/>
        <s v="CS1410290027" u="1"/>
        <s v="CS1411070074" u="1"/>
        <s v="SW1412120002" u="1"/>
        <s v="HW1109140001_2" u="1"/>
        <s v="CS1412040102" u="1"/>
        <s v="LE1409130106" u="1"/>
        <s v="CS1410270038" u="1"/>
        <s v="HW1110270003_3" u="1"/>
        <s v="HW1410130006" u="1"/>
        <s v="BM1301160003_2" u="1"/>
        <s v="LE1409130116" u="1"/>
        <s v="RP1409010001" u="1"/>
        <s v="SV1412080001" u="1"/>
        <s v="RP1412020104" u="1"/>
        <s v="SV1407110001" u="1"/>
        <s v="LE1409130126" u="1"/>
        <s v="HW1108170004_4" u="1"/>
        <s v="RS1412180003" u="1"/>
        <s v="CS1409010008" u="1"/>
        <s v="LE1408010003" u="1"/>
        <s v="LE1408050001" u="1"/>
        <s v="LE1409130146" u="1"/>
        <s v="LE1412020002" u="1"/>
        <s v="CS1412040002" u="1"/>
        <s v="LE1409130006" u="1"/>
        <s v="LE1408110003" u="1"/>
        <s v="RS1411240001" u="1"/>
        <s v="CS1412100004" u="1"/>
        <s v="LE1409230006" u="1"/>
        <s v="LE1409290003" u="1"/>
        <s v="CS1409010018" u="1"/>
        <s v="LE1408250001" u="1"/>
        <s v="CS1408250002" u="1"/>
        <s v="LE1409130156" u="1"/>
        <s v="LE1412220002" u="1"/>
        <s v="CS1412040012" u="1"/>
        <s v="LE1409130016" u="1"/>
        <s v="RP1412020004" u="1"/>
        <s v="RP1412040003" u="1"/>
        <s v="RP1412080001" u="1"/>
        <s v="CS1408310004" u="1"/>
        <s v="CS1412100014" u="1"/>
        <s v="CS1411100010" u="1"/>
        <s v="RP1412100005" u="1"/>
        <s v="RP1412120004" u="1"/>
        <s v="RP1412160002" u="1"/>
        <s v="RP1412180001" u="1"/>
        <s v="RP1411100001" u="1"/>
        <s v="LE1409130166" u="1"/>
        <s v="CS1412040022" u="1"/>
        <s v="LE1409130026" u="1"/>
        <s v="CS1409110028" u="1"/>
        <s v="RP1412020014" u="1"/>
        <s v="CS1412180020" u="1"/>
        <s v="MP1206210010_3" u="1"/>
        <s v="CS1407010030" u="1"/>
        <s v="LE1409130176" u="1"/>
        <s v="CS1412020033" u="1"/>
        <s v="CS1412040032" u="1"/>
        <s v="CS1412080030" u="1"/>
        <s v="CS1412220023" u="1"/>
        <s v="CS1412260021" u="1"/>
        <s v="LE1409130036" u="1"/>
        <s v="RP1412020024" u="1"/>
        <s v="LE1407030006" u="1"/>
        <s v="LE1409130186" u="1"/>
        <s v="MS1412150001" u="1"/>
        <s v="CS1411040006" u="1"/>
        <s v="CS1411060005" u="1"/>
        <s v="CS1411080004" u="1"/>
        <s v="CS1412040042" u="1"/>
        <s v="LE1409130046" u="1"/>
        <s v="CS1410060001" u="1"/>
        <s v="LE1407110007" u="1"/>
        <s v="LE1407150005" u="1"/>
        <s v="LE1407170004" u="1"/>
        <s v="RP1412020034" u="1"/>
        <s v="BM1312110002_3" u="1"/>
        <s v="CS1412180008" u="1"/>
        <s v="LE1411140005" u="1"/>
        <s v="BM1408110004" u="1"/>
        <s v="CS1411120007" u="1"/>
        <s v="CS1411180004" u="1"/>
        <s v="CS1412160041" u="1"/>
        <s v="LE1408290007" u="1"/>
        <s v="CS1410160001" u="1"/>
        <s v="LE1407290003" u="1"/>
        <s v="CS1406270001" u="1"/>
        <s v="LE1409130196" u="1"/>
        <s v="LE1411280003" u="1"/>
        <s v="SV1404070002" u="1"/>
        <s v="CS1411060015" u="1"/>
        <s v="CS1411080014" u="1"/>
        <s v="CS1411240006" u="1"/>
        <s v="CS1412040052" u="1"/>
        <s v="LE1409130056" u="1"/>
        <s v="LE1410200003" u="1"/>
        <s v="LE1410240001" u="1"/>
        <s v="CS1410200004" u="1"/>
        <s v="CS1410260001" u="1"/>
        <s v="LE1407110017" u="1"/>
        <s v="LE1407150015" u="1"/>
        <s v="LE1407310007" u="1"/>
        <s v="RP1412020044" u="1"/>
        <s v="BM1412240002" u="1"/>
        <s v="BM1412260001" u="1"/>
        <s v="RP1410060002" u="1"/>
        <s v="CS1412160019" u="1"/>
        <s v="CS1412180018" u="1"/>
        <s v="CS1411120017" u="1"/>
        <s v="CS1411180014" u="1"/>
        <s v="LE1408290017" u="1"/>
        <s v="MP1301160001_3" u="1"/>
        <s v="RP1410140003" u="1"/>
        <s v="CS1412080028" u="1"/>
        <s v="CS1411260015" u="1"/>
        <s v="LE1409130066" u="1"/>
        <s v="SQ1412020036" u="1"/>
        <s v="SV1311210001" u="1"/>
        <s v="CS1410280010" u="1"/>
        <s v="RP1411240007" u="1"/>
        <s v="RP1411280005" u="1"/>
        <s v="RP1412020054" u="1"/>
        <s v="RP1410280001" u="1"/>
        <s v="CS1412160029" u="1"/>
        <s v="CS1412180028" u="1"/>
        <s v="CS1411140026" u="1"/>
        <s v="CS1410160021" u="1"/>
        <s v="CS1412080038" u="1"/>
        <s v="CS1412260029" u="1"/>
        <s v="CS1411280024" u="1"/>
        <s v="CS1412040072" u="1"/>
        <s v="LE1409130076" u="1"/>
        <s v="SQ1412020046" u="1"/>
        <s v="RP1412020064" u="1"/>
        <s v="CS1409290074" u="1"/>
        <s v="CS1410300024" u="1"/>
        <s v="CS1411280034" u="1"/>
        <s v="CS1412040082" u="1"/>
        <s v="HW1412180004" u="1"/>
        <s v="LE1409130086" u="1"/>
        <s v="CS1410280030" u="1"/>
        <s v="HW1411120003" u="1"/>
        <s v="HW1411140002" u="1"/>
        <s v="RP1412020074" u="1"/>
        <s v="SQ1410080013" u="1"/>
        <s v="SQ1410220006" u="1"/>
        <s v="SQ1411200043" u="1"/>
        <s v="LE1408260201" u="1"/>
        <s v="CS1404170001" u="1"/>
        <s v="HW1411240002" u="1"/>
        <s v="CS1412040092" u="1"/>
        <s v="LE1409130096" u="1"/>
        <s v="SQ1411280017" u="1"/>
        <s v="CS1410280040" u="1"/>
        <s v="RP1412020084" u="1"/>
        <s v="SQ1410080023" u="1"/>
        <s v="CS1410160019" u="1"/>
        <s v="SQ1410140025" u="1"/>
        <s v="CS1410280018" u="1"/>
        <s v="MP1411190001" u="1"/>
        <s v="CS1403210010" u="1"/>
        <s v="RP1412020094" u="1"/>
        <s v="MP1411250003" u="1"/>
        <s v="CS1410280028" u="1"/>
        <s v="MP1410310001" u="1"/>
        <s v="LE1408260231" u="1"/>
        <s v="SQ1406170044" u="1"/>
        <s v="MP1411250013" u="1"/>
        <s v="HW1403180006_1" u="1"/>
        <s v="FQ1410060001" u="1"/>
        <s v="SQ1403030012" u="1"/>
        <s v="BM1312110002_2" u="1"/>
        <s v="SQ1404110017" u="1"/>
        <s v="SQ1410160054" u="1"/>
        <s v="SV1412090001" u="1"/>
        <s v="SV1412190001" u="1"/>
        <s v="LE1408260111" u="1"/>
        <s v="MP1312200002" u="1"/>
        <s v="RS1411050001" u="1"/>
        <s v="LE1408260271" u="1"/>
        <s v="LE1409080004" u="1"/>
        <s v="LE1408040002" u="1"/>
        <s v="LE1408060001" u="1"/>
        <s v="CS1409220030" u="1"/>
        <s v="LE1412010003" u="1"/>
        <s v="LE1412030002" u="1"/>
        <s v="LE1412050001" u="1"/>
        <s v="CS1412030003" u="1"/>
        <s v="CS1412050002" u="1"/>
        <s v="CS1412070001" u="1"/>
        <s v="LE1409160005" u="1"/>
        <s v="LE1408120003" u="1"/>
        <s v="LE1408140002" u="1"/>
        <s v="CS1408180001" u="1"/>
        <s v="LE1408260281" u="1"/>
        <s v="LE1412150001" u="1"/>
        <s v="BM1409100001" u="1"/>
        <s v="CS1412150002" u="1"/>
        <s v="CS1409020018" u="1"/>
        <s v="CS1408280001" u="1"/>
        <s v="SV1406060003" u="1"/>
        <s v="LE1412230002" u="1"/>
        <s v="CS1412010014" u="1"/>
        <s v="CS1412030013" u="1"/>
        <s v="CS1412050012" u="1"/>
        <s v="CS1412090010" u="1"/>
        <s v="CS1412230003" u="1"/>
        <s v="SV1410090001" u="1"/>
        <s v="CS1411010010" u="1"/>
        <s v="RP1412010005" u="1"/>
        <s v="RP1412030004" u="1"/>
        <s v="RP1412050003" u="1"/>
        <s v="RP1412090001" u="1"/>
        <s v="LE1408260259" u="1"/>
        <s v="RP1409180006" u="1"/>
        <s v="LE1408260291" u="1"/>
        <s v="CS1412110014" u="1"/>
        <s v="CS1412170011" u="1"/>
        <s v="CS1412190010" u="1"/>
        <s v="CS1409020028" u="1"/>
        <s v="CS1411110010" u="1"/>
        <s v="LE1408220013" u="1"/>
        <s v="RP1412170002" u="1"/>
        <s v="RP1412190001" u="1"/>
        <s v="RP1411110001" u="1"/>
        <s v="SQ1409020033" u="1"/>
        <s v="SQ1409220023" u="1"/>
        <s v="CS1412050022" u="1"/>
        <s v="CS1412090020" u="1"/>
        <s v="CS1411210010" u="1"/>
        <s v="RP1412030014" u="1"/>
        <s v="RP1412230004" u="1"/>
        <s v="RP1412290001" u="1"/>
        <s v="CS1409300051" u="1"/>
        <s v="LE1407300010" u="1"/>
        <s v="LE1408260269" u="1"/>
        <s v="RP1411210001" u="1"/>
        <s v="CS1412110024" u="1"/>
        <s v="CS1412150022" u="1"/>
        <s v="CS1412190020" u="1"/>
        <s v="LE1408220023" u="1"/>
        <s v="CS1408280021" u="1"/>
        <s v="CS1412030033" u="1"/>
        <s v="CS1412050032" u="1"/>
        <s v="RP1412030024" u="1"/>
        <s v="RS1410090003" u="1"/>
        <s v="LE1408260279" u="1"/>
        <s v="HW1201040001_2" u="1"/>
        <s v="CS1403110078" u="1"/>
        <s v="CS1412110034" u="1"/>
        <s v="CS1411110030" u="1"/>
        <s v="LE1408220033" u="1"/>
        <s v="CS1412090008" u="1"/>
        <s v="LE1411070004" u="1"/>
        <s v="CS1411010008" u="1"/>
        <s v="CS1411050006" u="1"/>
        <s v="CS1411070005" u="1"/>
        <s v="CS1411090004" u="1"/>
        <s v="CS1412030043" u="1"/>
        <s v="CS1412050042" u="1"/>
        <s v="CS1412090040" u="1"/>
        <s v="CS1412230033" u="1"/>
        <s v="LE1410010003" u="1"/>
        <s v="LE1407100008" u="1"/>
        <s v="LE1407140006" u="1"/>
        <s v="LE1407160005" u="1"/>
        <s v="LE1407180004" u="1"/>
        <s v="LE1408260289" u="1"/>
        <s v="CS1412170009" u="1"/>
        <s v="MS1412240002" u="1"/>
        <s v="MS1412260001" u="1"/>
        <s v="HW1209170010_2" u="1"/>
        <s v="CS1411130007" u="1"/>
        <s v="CS1411170005" u="1"/>
        <s v="CS1411190004" u="1"/>
        <s v="LE1408280008" u="1"/>
        <s v="LE1410130002" u="1"/>
        <s v="CS1410170001" u="1"/>
        <s v="LE1407220007" u="1"/>
        <s v="BM1412170001" u="1"/>
        <s v="CS1408260042" u="1"/>
        <s v="CS1406280001" u="1"/>
        <s v="CS1412090018" u="1"/>
        <s v="CS1411030017" u="1"/>
        <s v="CS1411050016" u="1"/>
        <s v="CS1411070015" u="1"/>
        <s v="CS1411090014" u="1"/>
        <s v="CS1411230007" u="1"/>
        <s v="CS1411250006" u="1"/>
        <s v="CS1412030053" u="1"/>
        <s v="LE1410210003" u="1"/>
        <s v="SQ1412050025" u="1"/>
        <s v="CS1410230003" u="1"/>
        <s v="CS1410270001" u="1"/>
        <s v="LE1407300008" u="1"/>
        <s v="SQ1411210013" u="1"/>
        <s v="RP1410070002" u="1"/>
        <s v="CS1412170019" u="1"/>
        <s v="CS1412190018" u="1"/>
        <s v="CS1411110018" u="1"/>
        <s v="CS1411130017" u="1"/>
        <s v="CS1411190014" u="1"/>
        <s v="LE1408260191" u="1"/>
        <s v="MP1412020001" u="1"/>
        <s v="CS1408280019" u="1"/>
        <s v="CS1410310004" u="1"/>
        <s v="RP1410170002" u="1"/>
        <s v="CS1406260012" u="1"/>
        <s v="CS1412090028" u="1"/>
        <s v="CS1411050026" u="1"/>
        <s v="CS1411070025" u="1"/>
        <s v="CS1411090024" u="1"/>
        <s v="CS1411270015" u="1"/>
        <s v="RP1411250007" u="1"/>
        <s v="RP1411270006" u="1"/>
        <s v="SQ1411250021" u="1"/>
        <s v="CS1410130023" u="1"/>
        <s v="CS1407240027" u="1"/>
        <s v="CS1412090038" u="1"/>
        <s v="CS1411050036" u="1"/>
        <s v="CS1411070035" u="1"/>
        <s v="CS1411090034" u="1"/>
        <s v="CS1411250026" u="1"/>
        <s v="CS1410070031" u="1"/>
        <s v="RP1411250017" u="1"/>
        <s v="RS1304230005_3" u="1"/>
        <s v="MP1412240010" u="1"/>
        <s v="CS1410310024" u="1"/>
        <s v="HW1411030003" u="1"/>
        <s v="LE1409130207" u="1"/>
        <s v="SQ1408060055" u="1"/>
        <s v="HW1208290003_2" u="1"/>
        <s v="CS1405200031" u="1"/>
        <s v="CS1411050046" u="1"/>
        <s v="CS1411070045" u="1"/>
        <s v="CS1410290030" u="1"/>
        <s v="RP1411250027" u="1"/>
        <s v="CS1408160082" u="1"/>
        <s v="BM1310010002_1" u="1"/>
        <s v="LE1408260189" u="1"/>
        <s v="LE1408260049" u="1"/>
        <s v="SQ1411190017" u="1"/>
        <s v="LE1410290007" u="1"/>
        <s v="CS1410090018" u="1"/>
        <s v="CS1411050056" u="1"/>
        <s v="CS1411070055" u="1"/>
        <s v="LE1408260199" u="1"/>
        <s v="CS1403300001" u="1"/>
        <s v="SQ1404100020" u="1"/>
        <s v="MP1412180006" u="1"/>
        <s v="MP1412240008" u="1"/>
        <s v="SW1504110002_4" u="1"/>
        <s v="CS1405080035" u="1"/>
        <s v="CS1405200029" u="1"/>
        <s v="CS1405200039" u="1"/>
        <s v="LE1409130107" u="1"/>
        <s v="SW1412260001" u="1"/>
        <s v="SQ1404080014" u="1"/>
        <s v="BM1301160004_2" u="1"/>
        <s v="LE1409130117" u="1"/>
        <s v="RP1409010002" u="1"/>
        <s v="RP1412020105" u="1"/>
        <s v="HW1404300001" u="1"/>
        <s v="SV1411100002" u="1"/>
        <s v="SV1411120001" u="1"/>
        <s v="LE1409130127" u="1"/>
        <s v="SV1411200002" u="1"/>
        <s v="MP1405270003" u="1"/>
        <s v="LE1409130137" u="1"/>
        <s v="RS1412180004" u="1"/>
        <s v="CS1409010009" u="1"/>
        <s v="LE1408050002" u="1"/>
        <s v="LE1408070001" u="1"/>
        <s v="LE1409130147" u="1"/>
        <s v="LE1412020003" u="1"/>
        <s v="RS1407250002" u="1"/>
        <s v="CS1412020004" u="1"/>
        <s v="CS1412040003" u="1"/>
        <s v="CS1412060002" u="1"/>
        <s v="LE1409130007" u="1"/>
        <s v="CS1412100005" u="1"/>
        <s v="CS1412140003" u="1"/>
        <s v="CS1412160002" u="1"/>
        <s v="LE1409230007" u="1"/>
        <s v="LE1409290004" u="1"/>
        <s v="CS1411100001" u="1"/>
        <s v="LE1408250002" u="1"/>
        <s v="MS1409300001" u="1"/>
        <s v="CS1408250003" u="1"/>
        <s v="SQ1409290010" u="1"/>
        <s v="LE1409130157" u="1"/>
        <s v="LE1412260001" u="1"/>
        <s v="CS1412040013" u="1"/>
        <s v="CS1412240003" u="1"/>
        <s v="CS1412280001" u="1"/>
        <s v="LE1409130017" u="1"/>
        <s v="SV1410080002" u="1"/>
        <s v="CS1411200001" u="1"/>
        <s v="RP1412020005" u="1"/>
        <s v="RP1412040004" u="1"/>
        <s v="RP1412080002" u="1"/>
        <s v="LE1407110010" u="1"/>
        <s v="CS1411100011" u="1"/>
        <s v="CS1411120010" u="1"/>
        <s v="LE1408290010" u="1"/>
        <s v="RP1412120005" u="1"/>
        <s v="RP1412160003" u="1"/>
        <s v="CS1408270012" u="1"/>
        <s v="RP1411100002" u="1"/>
        <s v="RP1411120001" u="1"/>
        <s v="CS1407030020" u="1"/>
        <s v="LE1409130167" u="1"/>
        <s v="RP1408290002" u="1"/>
        <s v="CS1412020024" u="1"/>
        <s v="CS1412040023" u="1"/>
        <s v="CS1412080021" u="1"/>
        <s v="CS1412240013" u="1"/>
        <s v="CS1412260012" u="1"/>
        <s v="LE1409130027" u="1"/>
        <s v="CS1411200011" u="1"/>
        <s v="RP1412020015" u="1"/>
        <s v="LE1407110020" u="1"/>
        <s v="CS1407110021" u="1"/>
        <s v="CS1411100021" u="1"/>
        <s v="CS1411120020" u="1"/>
        <s v="LE1408290020" u="1"/>
        <s v="CS1407010031" u="1"/>
        <s v="LE1409130177" u="1"/>
        <s v="CS1412020034" u="1"/>
        <s v="CS1412040033" u="1"/>
        <s v="CS1412260022" u="1"/>
        <s v="LE1409130037" u="1"/>
        <s v="CS1411200021" u="1"/>
        <s v="RP1412020025" u="1"/>
        <s v="SQ1409190008" u="1"/>
        <s v="CS1408130034" u="1"/>
        <s v="RP1411240010" u="1"/>
        <s v="CS1412160032" u="1"/>
        <s v="SQ1412160005" u="1"/>
        <s v="CS1409250037" u="1"/>
        <s v="CS1411120030" u="1"/>
        <s v="LE1407030007" u="1"/>
        <s v="CS1412080009" u="1"/>
        <s v="LE1409130187" u="1"/>
        <s v="CS1411060006" u="1"/>
        <s v="CS1411080005" u="1"/>
        <s v="CS1412040043" u="1"/>
        <s v="CS1412220034" u="1"/>
        <s v="LE1409130047" u="1"/>
        <s v="SQ1412020017" u="1"/>
        <s v="CS1410080001" u="1"/>
        <s v="HW1412100001" u="1"/>
        <s v="LE1407110008" u="1"/>
        <s v="RP1412020035" u="1"/>
        <s v="BM1412080001" u="1"/>
        <s v="LE1411140006" u="1"/>
        <s v="CS1411100009" u="1"/>
        <s v="CS1411120008" u="1"/>
        <s v="CS1411140007" u="1"/>
        <s v="CS1411180005" u="1"/>
        <s v="LE1408290008" u="1"/>
        <s v="LE1407030017" u="1"/>
        <s v="LE1407290004" u="1"/>
        <s v="BM1412160002" u="1"/>
        <s v="BM1412180001" u="1"/>
        <s v="SQ1410100010" u="1"/>
        <s v="LE1409130197" u="1"/>
        <s v="CS1411040017" u="1"/>
        <s v="CS1411060016" u="1"/>
        <s v="CS1411080015" u="1"/>
        <s v="CS1411240007" u="1"/>
        <s v="CS1411260006" u="1"/>
        <s v="CS1412040053" u="1"/>
        <s v="LE1409130057" u="1"/>
        <s v="LE1410200004" u="1"/>
        <s v="LE1410240002" u="1"/>
        <s v="SQ1412020027" u="1"/>
        <s v="CS1410220004" u="1"/>
        <s v="CS1410240003" u="1"/>
        <s v="LE1407110018" u="1"/>
        <s v="LE1407150016" u="1"/>
        <s v="LE1407310008" u="1"/>
        <s v="RP1412020045" u="1"/>
        <s v="CS1412180019" u="1"/>
        <s v="CS1411180015" u="1"/>
        <s v="LE1408290018" u="1"/>
        <s v="CS1410300005" u="1"/>
        <s v="CS1411120050" u="1"/>
        <s v="MP1206210009_3" u="1"/>
        <s v="CS1407010029" u="1"/>
        <s v="CS1408010065" u="1"/>
        <s v="CS1407010061" u="1"/>
        <s v="CS1411040027" u="1"/>
        <s v="CS1411200019" u="1"/>
        <s v="CS1411240017" u="1"/>
        <s v="CS1411260016" u="1"/>
        <s v="CS1412040063" u="1"/>
        <s v="LE1409130067" u="1"/>
        <s v="CS1410280011" u="1"/>
        <s v="RP1411240008" u="1"/>
        <s v="RP1411280006" u="1"/>
        <s v="RP1412020055" u="1"/>
        <s v="RP1410280002" u="1"/>
        <s v="CS1411140027" u="1"/>
        <s v="MP1412230001" u="1"/>
        <s v="CS1410160022" u="1"/>
        <s v="CS1411060036" u="1"/>
        <s v="CS1411260026" u="1"/>
        <s v="CS1412040073" u="1"/>
        <s v="LE1409130077" u="1"/>
        <s v="CS1410080031" u="1"/>
        <s v="CS1410240023" u="1"/>
        <s v="RP1412020065" u="1"/>
        <s v="CS1407230038" u="1"/>
        <s v="CS1412040083" u="1"/>
        <s v="LE1409130087" u="1"/>
        <s v="HW1411120004" u="1"/>
        <s v="HW1411180001" u="1"/>
        <s v="RP1412020075" u="1"/>
        <s v="LE1408260202" u="1"/>
        <s v="CS1411120048" u="1"/>
        <s v="HW1411240003" u="1"/>
        <s v="SV1409040001" u="1"/>
        <s v="CS1407010059" u="1"/>
        <s v="SQ1407290018" u="1"/>
        <s v="SQ1410100050" u="1"/>
        <s v="CS1412040093" u="1"/>
        <s v="LE1409130097" u="1"/>
        <s v="RP1412020085" u="1"/>
        <s v="FQ1407310001" u="1"/>
        <s v="SQ1410200050" u="1"/>
        <s v="SV1305140001" u="1"/>
        <s v="SQ1410140026" u="1"/>
        <s v="CS1404290011" u="1"/>
        <s v="MP1411190002" u="1"/>
        <s v="RP1412020095" u="1"/>
        <s v="MP1411250004" u="1"/>
        <s v="SQ1410140036" u="1"/>
        <s v="CS1410280029" u="1"/>
        <s v="MP1411250014" u="1"/>
        <s v="CS1410280039" u="1"/>
        <s v="LE1409100001" u="1"/>
        <s v="SQ1410200048" u="1"/>
        <s v="SQ1410280044" u="1"/>
        <s v="HW1205240002_2" u="1"/>
        <s v="LE1408260242" u="1"/>
        <s v="RP1409020002" u="1"/>
        <s v="LE1409300001" u="1"/>
        <s v="SV1412170003" u="1"/>
        <s v="CS1311130018" u="1"/>
        <s v="SV1411110002" u="1"/>
        <s v="SV1411130001" u="1"/>
        <s v="RP1409240001" u="1"/>
        <s v="LE1408260262" u="1"/>
        <s v="RP1401210002" u="1"/>
        <s v="SQ1404090044" u="1"/>
        <s v="CS1310090031" u="1"/>
        <s v="HW1207260002_5" u="1"/>
        <s v="LE1408260272" u="1"/>
        <s v="LE1408060002" u="1"/>
        <s v="LE1408080001" u="1"/>
        <s v="LE1412010004" u="1"/>
        <s v="LE1412030003" u="1"/>
        <s v="LE1412050002" u="1"/>
        <s v="CS1412030004" u="1"/>
        <s v="CS1412050003" u="1"/>
        <s v="LE1409160006" u="1"/>
        <s v="LE1408120004" u="1"/>
        <s v="LE1408140003" u="1"/>
        <s v="LE1408180001" u="1"/>
        <s v="RS1411270001" u="1"/>
        <s v="LE1407100001" u="1"/>
        <s v="LE1412150002" u="1"/>
        <s v="CS1412130004" u="1"/>
        <s v="CS1412150003" u="1"/>
        <s v="CS1412170002" u="1"/>
        <s v="LE1409240007" u="1"/>
        <s v="CS1411110001" u="1"/>
        <s v="LE1408220004" u="1"/>
        <s v="LE1408280001" u="1"/>
        <s v="CS1412010015" u="1"/>
        <s v="CS1412030014" u="1"/>
        <s v="CS1412050013" u="1"/>
        <s v="CS1412230004" u="1"/>
        <s v="RP1412010006" u="1"/>
        <s v="RP1412030005" u="1"/>
        <s v="RP1412050004" u="1"/>
        <s v="SQ1412010020" u="1"/>
        <s v="LE1407300001" u="1"/>
        <s v="RP1411030001" u="1"/>
        <s v="CS1412110015" u="1"/>
        <s v="CS1412150013" u="1"/>
        <s v="CS1412190011" u="1"/>
        <s v="SV1410170003" u="1"/>
        <s v="CS1411130010" u="1"/>
        <s v="LE1408220014" u="1"/>
        <s v="RP1412150004" u="1"/>
        <s v="RP1412190002" u="1"/>
        <s v="CS1412010025" u="1"/>
        <s v="CS1412030024" u="1"/>
        <s v="CS1412050023" u="1"/>
        <s v="CS1412090021" u="1"/>
        <s v="CS1412290011" u="1"/>
        <s v="CS1411210011" u="1"/>
        <s v="CS1411230010" u="1"/>
        <s v="RP1412030015" u="1"/>
        <s v="SQ1412010030" u="1"/>
        <s v="LE1407300011" u="1"/>
        <s v="RP1411210002" u="1"/>
        <s v="CS1407100022" u="1"/>
        <s v="CS1411110021" u="1"/>
        <s v="CS1408280022" u="1"/>
        <s v="CS1412030034" u="1"/>
        <s v="CS1412050033" u="1"/>
        <s v="RP1412030025" u="1"/>
        <s v="SQ1412010040" u="1"/>
        <s v="RP1411250010" u="1"/>
        <s v="RP1408120026" u="1"/>
        <s v="CS1412170032" u="1"/>
        <s v="LE1408220034" u="1"/>
        <s v="SQ1402110048" u="1"/>
        <s v="CS1412090009" u="1"/>
        <s v="LE1409130200" u="1"/>
        <s v="CS1411010009" u="1"/>
        <s v="CS1411030008" u="1"/>
        <s v="CS1411070006" u="1"/>
        <s v="CS1411090005" u="1"/>
        <s v="CS1412030044" u="1"/>
        <s v="CS1412050043" u="1"/>
        <s v="LE1410010004" u="1"/>
        <s v="LE1407140007" u="1"/>
        <s v="LE1407160006" u="1"/>
        <s v="SQ1412010050" u="1"/>
        <s v="RP1411250020" u="1"/>
        <s v="MS1412240003" u="1"/>
        <s v="CS1411130008" u="1"/>
        <s v="LE1408260182" u="1"/>
        <s v="LE1410130003" u="1"/>
        <s v="MS1411200001" u="1"/>
        <s v="CS1410130004" u="1"/>
        <s v="CS1410170002" u="1"/>
        <s v="BM1412190001" u="1"/>
        <s v="CS1407280006" u="1"/>
        <s v="CS1408280042" u="1"/>
        <s v="SQ1407020024" u="1"/>
        <s v="CS1411070016" u="1"/>
        <s v="CS1411090015" u="1"/>
        <s v="CS1411210009" u="1"/>
        <s v="CS1411230008" u="1"/>
        <s v="CS1411250007" u="1"/>
        <s v="CS1411270006" u="1"/>
        <s v="CS1412030054" u="1"/>
        <s v="CS1412050053" u="1"/>
        <s v="CS1412230044" u="1"/>
        <s v="LE1410210004" u="1"/>
        <s v="LE1410270001" u="1"/>
        <s v="SQ1412030027" u="1"/>
        <s v="SQ1412230017" u="1"/>
        <s v="SV1403040001" u="1"/>
        <s v="CS1410290001" u="1"/>
        <s v="LE1407300009" u="1"/>
        <s v="SQ1411070021" u="1"/>
        <s v="BM1312230002_1" u="1"/>
        <s v="RP1411250030" u="1"/>
        <s v="CS1411110019" u="1"/>
        <s v="CS1411130018" u="1"/>
        <s v="CS1411170016" u="1"/>
        <s v="LE1408260192" u="1"/>
        <s v="CS1410310005" u="1"/>
        <s v="LE1408260052" u="1"/>
        <s v="RP1410170003" u="1"/>
        <s v="CS1412090029" u="1"/>
        <s v="CS1411030028" u="1"/>
        <s v="CS1411050027" u="1"/>
        <s v="CS1411070026" u="1"/>
        <s v="CS1411090025" u="1"/>
        <s v="CS1411250017" u="1"/>
        <s v="SV1403240001" u="1"/>
        <s v="CS1410210015" u="1"/>
        <s v="CS1410290011" u="1"/>
        <s v="RP1411250008" u="1"/>
        <s v="CS1411190025" u="1"/>
        <s v="MP1412240001" u="1"/>
        <s v="CS1410310015" u="1"/>
        <s v="SQ1309090001" u="1"/>
        <s v="CS1412090039" u="1"/>
        <s v="CS1411050037" u="1"/>
        <s v="CS1411070036" u="1"/>
        <s v="CS1411090035" u="1"/>
        <s v="CS1411270026" u="1"/>
        <s v="SQ1412010048" u="1"/>
        <s v="CS1410070032" u="1"/>
        <s v="CS1410270022" u="1"/>
        <s v="RP1411250018" u="1"/>
        <s v="SQ1410210030" u="1"/>
        <s v="MP1412240011" u="1"/>
        <s v="CS1410310025" u="1"/>
        <s v="LE1409130208" u="1"/>
        <s v="CS1411050047" u="1"/>
        <s v="CS1411070046" u="1"/>
        <s v="CS1412050083" u="1"/>
        <s v="HW1406100002" u="1"/>
        <s v="LE1409130100" u="1"/>
        <s v="CS1410090041" u="1"/>
        <s v="HW1411170002" u="1"/>
        <s v="HW1411190001" u="1"/>
        <s v="RP1411250028" u="1"/>
        <s v="SQ1410090014" u="1"/>
        <s v="BM1310010003_1" u="1"/>
        <s v="SQ1407300045" u="1"/>
        <s v="HW1411250003" u="1"/>
        <s v="SQ1410170015" u="1"/>
        <s v="CS1411050057" u="1"/>
        <s v="CS1411070056" u="1"/>
        <s v="FQ1411210001" u="1"/>
        <s v="LE1409130110" u="1"/>
        <s v="SQ1405020024" u="1"/>
        <s v="SQ1410270015" u="1"/>
        <s v="SV1409250001" u="1"/>
        <s v="MP1412180007" u="1"/>
        <s v="SQ1406040037" u="1"/>
        <s v="MP1407290001_2" u="1"/>
        <s v="CS1410290019" u="1"/>
        <s v="LE1409130120" u="1"/>
        <s v="SQ1410030037" u="1"/>
        <s v="MP1412240009" u="1"/>
        <s v="CS1405080036" u="1"/>
        <s v="SW1412080001" u="1"/>
        <s v="CS1404220025" u="1"/>
        <s v="CS1410290029" u="1"/>
        <s v="LE1409130130" u="1"/>
        <s v="SW1412160002" u="1"/>
        <s v="HW1301020003_2" u="1"/>
        <s v="RS1412100001" u="1"/>
        <s v="HW1201110004_3" u="1"/>
        <s v="LE1409130108" u="1"/>
        <s v="HW1301160001_2" u="1"/>
        <s v="FQ1410070002" u="1"/>
        <s v="LE1409130140" u="1"/>
        <s v="SW1411200001" u="1"/>
        <s v="LE1409110001" u="1"/>
        <s v="SW1407310001" u="1"/>
        <s v="HW1301240002_2" u="1"/>
        <s v="SQ1404100019" u="1"/>
        <s v="LE1409130118" u="1"/>
        <s v="RP1409010003" u="1"/>
        <s v="FQ1410290001" u="1"/>
        <s v="LE1409130150" u="1"/>
        <s v="RP1412020106" u="1"/>
        <s v="SV1411040001" u="1"/>
        <s v="LE1409130010" u="1"/>
        <s v="RP1401020002" u="1"/>
        <s v="SV1411120002" u="1"/>
        <s v="LE1409230010" u="1"/>
        <s v="LE1409130128" u="1"/>
        <s v="LE1409130160" u="1"/>
        <s v="SV1411240001" u="1"/>
        <s v="CS1310080022" u="1"/>
        <s v="LE1409130020" u="1"/>
        <s v="SV1407310003" u="1"/>
        <s v="RS1207130003_4" u="1"/>
        <s v="RS1211050001_2" u="1"/>
        <s v="LE1409130138" u="1"/>
        <s v="LE1409130170" u="1"/>
        <s v="LE1409130030" u="1"/>
        <s v="LE1408050003" u="1"/>
        <s v="LE1408070002" u="1"/>
        <s v="LE1409130148" u="1"/>
        <s v="LE1412020004" u="1"/>
        <s v="CS1412020005" u="1"/>
        <s v="CS1412040004" u="1"/>
        <s v="CS1412060003" u="1"/>
        <s v="LE1409130008" u="1"/>
        <s v="LE1409130180" u="1"/>
        <s v="LE1408110005" u="1"/>
        <s v="LE1409130040" u="1"/>
        <s v="RS1411280001" u="1"/>
        <s v="LE1407110001" u="1"/>
        <s v="CS1412160003" u="1"/>
        <s v="LE1409230008" u="1"/>
        <s v="LE1409290005" u="1"/>
        <s v="CS1409250008" u="1"/>
        <s v="CS1411100002" u="1"/>
        <s v="CS1411120001" u="1"/>
        <s v="LE1408250003" u="1"/>
        <s v="LE1408290001" u="1"/>
        <s v="CS1408070013" u="1"/>
        <s v="CS1408250004" u="1"/>
        <s v="LE1407030010" u="1"/>
        <s v="LE1407210001" u="1"/>
        <s v="LE1409130158" u="1"/>
        <s v="LE1412260002" u="1"/>
        <s v="CS1412020015" u="1"/>
        <s v="CS1412040014" u="1"/>
        <s v="CS1412080012" u="1"/>
        <s v="CS1412240004" u="1"/>
        <s v="LE1409130018" u="1"/>
        <s v="LE1409130190" u="1"/>
        <s v="LE1411200001" u="1"/>
        <s v="CS1411220001" u="1"/>
        <s v="LE1409130050" u="1"/>
        <s v="RP1412020006" u="1"/>
        <s v="RP1412040005" u="1"/>
        <s v="SQ1412020020" u="1"/>
        <s v="LE1407110011" u="1"/>
        <s v="LE1407310001" u="1"/>
        <s v="RP1411040001" u="1"/>
        <s v="CS1412100016" u="1"/>
        <s v="CS1411100012" u="1"/>
        <s v="CS1411120011" u="1"/>
        <s v="CS1411300002" u="1"/>
        <s v="LE1408290011" u="1"/>
        <s v="RP1412120006" u="1"/>
        <s v="RP1412160004" u="1"/>
        <s v="CS1408270013" u="1"/>
        <s v="RP1411100003" u="1"/>
        <s v="SV1406250005" u="1"/>
        <s v="LE1409130168" u="1"/>
        <s v="SV1405230002" u="1"/>
        <s v="CS1412020025" u="1"/>
        <s v="CS1412040024" u="1"/>
        <s v="CS1412080022" u="1"/>
        <s v="LE1409130028" u="1"/>
        <s v="CS1411240010" u="1"/>
        <s v="RP1412020016" u="1"/>
        <s v="SQ1412020030" u="1"/>
        <s v="CS1408130025" u="1"/>
        <s v="LE1407110021" u="1"/>
        <s v="RP1411240001" u="1"/>
        <s v="CS1412120025" u="1"/>
        <s v="CS1412160023" u="1"/>
        <s v="CS1411120021" u="1"/>
        <s v="CS1411140020" u="1"/>
        <s v="LE1408290021" u="1"/>
        <s v="LE1409130178" u="1"/>
        <s v="CS1412020035" u="1"/>
        <s v="CS1412040034" u="1"/>
        <s v="CS1412080032" u="1"/>
        <s v="LE1409130038" u="1"/>
        <s v="CS1411200022" u="1"/>
        <s v="CS1411240020" u="1"/>
        <s v="LE1409130070" u="1"/>
        <s v="RP1412020026" u="1"/>
        <s v="CS1408130035" u="1"/>
        <s v="RP1411240011" u="1"/>
        <s v="CS1412160033" u="1"/>
        <s v="CS1409250038" u="1"/>
        <s v="LE1407030008" u="1"/>
        <s v="CS1407090006" u="1"/>
        <s v="LE1409130188" u="1"/>
        <s v="CS1411060007" u="1"/>
        <s v="CS1411080006" u="1"/>
        <s v="CS1412080042" u="1"/>
        <s v="CS1412220035" u="1"/>
        <s v="LE1409130048" u="1"/>
        <s v="LE1407110009" u="1"/>
        <s v="LE1407150007" u="1"/>
        <s v="LE1409130080" u="1"/>
        <s v="RP1412020036" u="1"/>
        <s v="CS1411120009" u="1"/>
        <s v="CS1411180006" u="1"/>
        <s v="LE1408290009" u="1"/>
        <s v="SQ1412100019" u="1"/>
        <s v="CS1411120041" u="1"/>
        <s v="HW1412220001" u="1"/>
        <s v="LE1407290005" u="1"/>
        <s v="BM1412160003" u="1"/>
        <s v="BM1411100002" u="1"/>
        <s v="LE1409130198" u="1"/>
        <s v="LE1411280005" u="1"/>
        <s v="CS1411060017" u="1"/>
        <s v="CS1411080016" u="1"/>
        <s v="CS1411260007" u="1"/>
        <s v="LE1410280001" u="1"/>
        <s v="SQ1412020028" u="1"/>
        <s v="FQ1401200002" u="1"/>
        <s v="LE1407110019" u="1"/>
        <s v="LE1407150017" u="1"/>
        <s v="LE1407310009" u="1"/>
        <s v="LE1409130090" u="1"/>
        <s v="RP1412020046" u="1"/>
        <s v="CS1411140018" u="1"/>
        <s v="LE1408290019" u="1"/>
        <s v="CS1411120051" u="1"/>
        <s v="MP1212120001_2" u="1"/>
        <s v="CS1411040028" u="1"/>
        <s v="CS1411240018" u="1"/>
        <s v="CS1411260017" u="1"/>
        <s v="CS1412040064" u="1"/>
        <s v="LE1409130068" u="1"/>
        <s v="SQ1412020038" u="1"/>
        <s v="CS1410240014" u="1"/>
        <s v="RP1411240009" u="1"/>
        <s v="RP1411280007" u="1"/>
        <s v="RP1412020056" u="1"/>
        <s v="SQ1409190039" u="1"/>
        <s v="RP1410280003" u="1"/>
        <s v="MP1412230002" u="1"/>
        <s v="HW1207090001_4" u="1"/>
        <s v="CS1410300016" u="1"/>
        <s v="SQ1411180031" u="1"/>
        <s v="SQ1410100031" u="1"/>
        <s v="CS1411260027" u="1"/>
        <s v="LE1409130078" u="1"/>
        <s v="CS1410280022" u="1"/>
        <s v="RP1412020066" u="1"/>
        <s v="SQ1410200031" u="1"/>
        <s v="CS1411120039" u="1"/>
        <s v="SQ1410100041" u="1"/>
        <s v="SQ1407230044" u="1"/>
        <s v="CS1412040084" u="1"/>
        <s v="LE1409130088" u="1"/>
        <s v="SQ1412020058" u="1"/>
        <s v="CS1410240034" u="1"/>
        <s v="RP1412020076" u="1"/>
        <s v="LE1408260203" u="1"/>
        <s v="SQ1407150053" u="1"/>
        <s v="CS1411120049" u="1"/>
        <s v="HW1411280002" u="1"/>
        <s v="BM1402140002_1" u="1"/>
        <s v="MP1210030001_4" u="1"/>
        <s v="CS1411280046" u="1"/>
        <s v="CS1412040094" u="1"/>
        <s v="LE1409130098" u="1"/>
        <s v="RP1412020086" u="1"/>
        <s v="RP1403050001" u="1"/>
        <s v="SQ1411180029" u="1"/>
        <s v="HW1311280010_1" u="1"/>
        <s v="SV1409260001" u="1"/>
        <s v="SQ1309240024" u="1"/>
        <s v="MP1411190003" u="1"/>
        <s v="CS1410280052" u="1"/>
        <s v="RP1412020096" u="1"/>
        <s v="SQ1410020038" u="1"/>
        <s v="MP1411250005" u="1"/>
        <s v="RS1412010001" u="1"/>
        <s v="MP1411250015" u="1"/>
        <s v="LE1409020001" u="1"/>
        <s v="SQ1405210045" u="1"/>
        <s v="SW1411210001" u="1"/>
        <s v="HW1310300030_1" u="1"/>
        <s v="HW1401140002_1" u="1"/>
        <s v="RP1409020003" u="1"/>
        <s v="RP1409040002" u="1"/>
        <s v="BM1404290002" u="1"/>
        <s v="SV1407160001" u="1"/>
        <s v="LE1408260253" u="1"/>
        <s v="SV1412170004" u="1"/>
        <s v="CS1409040021" u="1"/>
        <s v="SV1411250001" u="1"/>
        <s v="RP1401210003" u="1"/>
        <s v="LE1408260273" u="1"/>
        <s v="LE1408080002" u="1"/>
        <s v="RS1411170002" u="1"/>
        <s v="RS1411190001" u="1"/>
        <s v="CS1407020002" u="1"/>
        <s v="CS1412010006" u="1"/>
        <s v="CS1412050004" u="1"/>
        <s v="CS1412070003" u="1"/>
        <s v="CS1409180007" u="1"/>
        <s v="CS1411030001" u="1"/>
        <s v="LE1408120005" u="1"/>
        <s v="LE1408180002" u="1"/>
        <s v="CS1407140001" u="1"/>
        <s v="LE1408260283" u="1"/>
        <s v="LE1411110001" u="1"/>
        <s v="CS1411130001" u="1"/>
        <s v="LE1408220005" u="1"/>
        <s v="LE1408260003" u="1"/>
        <s v="LE1408280002" u="1"/>
        <s v="LE1407220001" u="1"/>
        <s v="SV1405060001" u="1"/>
        <s v="CS1412010016" u="1"/>
        <s v="CS1412030015" u="1"/>
        <s v="CS1412050014" u="1"/>
        <s v="CS1412090012" u="1"/>
        <s v="LE1411210001" u="1"/>
        <s v="CS1411230001" u="1"/>
        <s v="RP1412010007" u="1"/>
        <s v="RP1412030006" u="1"/>
        <s v="LE1407140010" u="1"/>
        <s v="LE1407300002" u="1"/>
        <s v="RP1411030002" u="1"/>
        <s v="LE1408260293" u="1"/>
        <s v="SV1405160001" u="1"/>
        <s v="CS1412150014" u="1"/>
        <s v="SV1410170004" u="1"/>
        <s v="CS1411130011" u="1"/>
        <s v="LE1408220015" u="1"/>
        <s v="RP1412150005" u="1"/>
        <s v="SQ1412110021" u="1"/>
        <s v="CS1412030025" u="1"/>
        <s v="CS1412050024" u="1"/>
        <s v="CS1412090022" u="1"/>
        <s v="CS1412230015" u="1"/>
        <s v="CS1411250010" u="1"/>
        <s v="RP1412030016" u="1"/>
        <s v="SQ1412010031" u="1"/>
        <s v="LE1407300012" u="1"/>
        <s v="RP1411210003" u="1"/>
        <s v="RP1411250001" u="1"/>
        <s v="CS1412170023" u="1"/>
        <s v="CS1411110022" u="1"/>
        <s v="LE1408220025" u="1"/>
        <s v="CS1408200027" u="1"/>
        <s v="CS1412030035" u="1"/>
        <s v="CS1412050034" u="1"/>
        <s v="CS1412090032" u="1"/>
        <s v="MP1410310001_1" u="1"/>
        <s v="CS1411050030" u="1"/>
        <s v="RP1412030026" u="1"/>
        <s v="HW1109120005_3" u="1"/>
        <s v="RP1411250011" u="1"/>
        <s v="CS1412150034" u="1"/>
        <s v="CS1412170033" u="1"/>
        <s v="FQ1409020002" u="1"/>
        <s v="LE1408220035" u="1"/>
        <s v="LE1409130201" u="1"/>
        <s v="LE1411070006" u="1"/>
        <s v="CS1411050008" u="1"/>
        <s v="CS1411070007" u="1"/>
        <s v="CS1411090006" u="1"/>
        <s v="CS1412030045" u="1"/>
        <s v="CS1412050044" u="1"/>
        <s v="LE1410090001" u="1"/>
        <s v="CS1411050040" u="1"/>
        <s v="LE1407140008" u="1"/>
        <s v="LE1407160007" u="1"/>
        <s v="RP1411250021" u="1"/>
        <s v="BM1411030001" u="1"/>
        <s v="MS1412240004" u="1"/>
        <s v="CS1411130009" u="1"/>
        <s v="LE1408260183" u="1"/>
        <s v="LE1410130004" u="1"/>
        <s v="BM1412190002" u="1"/>
        <s v="SQ1410130010" u="1"/>
        <s v="CS1411030019" u="1"/>
        <s v="CS1411050018" u="1"/>
        <s v="CS1411070017" u="1"/>
        <s v="CS1411090016" u="1"/>
        <s v="CS1411230009" u="1"/>
        <s v="CS1411270007" u="1"/>
        <s v="CS1412030055" u="1"/>
        <s v="CS1412050054" u="1"/>
        <s v="LE1410210005" u="1"/>
        <s v="LE1410270002" u="1"/>
        <s v="LE1410290001" u="1"/>
        <s v="SV1311060001" u="1"/>
        <s v="CS1410090012" u="1"/>
        <s v="CS1410270003" u="1"/>
        <s v="CS1411050050" u="1"/>
        <s v="SQ1411210015" u="1"/>
        <s v="MP1108110003_3" u="1"/>
        <s v="RP1410070004" u="1"/>
        <s v="CS1411130019" u="1"/>
        <s v="CS1411170017" u="1"/>
        <s v="LE1408260193" u="1"/>
        <s v="LE1408260053" u="1"/>
        <s v="CS1411030029" u="1"/>
        <s v="CS1411050028" u="1"/>
        <s v="CS1411070027" u="1"/>
        <s v="CS1411090026" u="1"/>
        <s v="SQ1412010039" u="1"/>
        <s v="CS1410230015" u="1"/>
        <s v="CS1410290012" u="1"/>
        <s v="CS1411050060" u="1"/>
        <s v="RP1411250009" u="1"/>
        <s v="SQ1411250023" u="1"/>
        <s v="MP1412240002" u="1"/>
        <s v="MP1412260001" u="1"/>
        <s v="RS1407020003_1" u="1"/>
        <s v="CS1411050038" u="1"/>
        <s v="CS1411070037" u="1"/>
        <s v="CS1411090036" u="1"/>
        <s v="CS1411270027" u="1"/>
        <s v="CS1412050074" u="1"/>
        <s v="CS1410290022" u="1"/>
        <s v="RP1411250019" u="1"/>
        <s v="MP1412240012" u="1"/>
        <s v="HW1411070003" u="1"/>
        <s v="SQ1410150007" u="1"/>
        <s v="SQ1410170006" u="1"/>
        <s v="LE1409130209" u="1"/>
        <s v="CS1411050048" u="1"/>
        <s v="CS1411070047" u="1"/>
        <s v="CS1412050084" u="1"/>
        <s v="LE1409130101" u="1"/>
        <s v="SQ1412010059" u="1"/>
        <s v="CS1410290032" u="1"/>
        <s v="RP1411250029" u="1"/>
        <s v="SQ1410230008" u="1"/>
        <s v="SQ1410290005" u="1"/>
        <s v="HW1110210001_3" u="1"/>
        <s v="MS1410240004" u="1"/>
        <s v="CS1411050058" u="1"/>
        <s v="CS1411070057" u="1"/>
        <s v="LE1409130111" u="1"/>
        <s v="CS1410070053" u="1"/>
        <s v="CS1410270043" u="1"/>
        <s v="CS1404160014" u="1"/>
        <s v="SQ1410150027" u="1"/>
        <s v="CS1411070067" u="1"/>
        <s v="LE1409130121" u="1"/>
        <s v="SQ1410230028" u="1"/>
        <s v="SV1401240002" u="1"/>
        <s v="RS1409090002" u="1"/>
        <s v="CS1411070077" u="1"/>
        <s v="LE1409130131" u="1"/>
        <s v="HW1204010001_2" u="1"/>
        <s v="LE1409030001" u="1"/>
        <s v="RS1412100002" u="1"/>
        <s v="LE1409130109" u="1"/>
        <s v="HW1301160002_2" u="1"/>
        <s v="FQ1410070003" u="1"/>
        <s v="LE1409130141" u="1"/>
        <s v="LE1409110002" u="1"/>
        <s v="LE1409130001" u="1"/>
        <s v="LE1409230001" u="1"/>
        <s v="LE1409130119" u="1"/>
        <s v="RP1409010004" u="1"/>
        <s v="LE1409130151" u="1"/>
        <s v="RP1412020107" u="1"/>
        <s v="SV1411060001" u="1"/>
        <s v="SV1407170001" u="1"/>
        <s v="LE1409230011" u="1"/>
        <s v="CS1409250011" u="1"/>
        <s v="SV1407210004" u="1"/>
        <s v="LE1409130129" u="1"/>
        <s v="LE1409130161" u="1"/>
        <s v="SV1411260001" u="1"/>
        <s v="LE1409130021" u="1"/>
        <s v="CS1409110023" u="1"/>
        <s v="CS1409170020" u="1"/>
        <s v="CS1409010033" u="1"/>
        <s v="SQ1409090002" u="1"/>
        <s v="RS1211050002_2" u="1"/>
        <s v="LE1409130139" u="1"/>
        <s v="LE1409130171" u="1"/>
        <s v="LE1409130031" u="1"/>
        <s v="SQ1412020001" u="1"/>
        <s v="LE1408050004" u="1"/>
        <s v="LE1408070003" u="1"/>
        <s v="CS1408070004" u="1"/>
        <s v="LE1409130149" u="1"/>
        <s v="CS1412040005" u="1"/>
        <s v="CS1412060004" u="1"/>
        <s v="LE1409130009" u="1"/>
        <s v="LE1409130181" u="1"/>
        <s v="CS1411040001" u="1"/>
        <s v="LE1408110006" u="1"/>
        <s v="LE1409130041" u="1"/>
        <s v="LE1407110002" u="1"/>
        <s v="SQ1409170013" u="1"/>
        <s v="CS1412100007" u="1"/>
        <s v="CS1412140005" u="1"/>
        <s v="CS1412160004" u="1"/>
        <s v="CS1412180003" u="1"/>
        <s v="LE1409230009" u="1"/>
        <s v="CS1411100003" u="1"/>
        <s v="CS1411120002" u="1"/>
        <s v="LE1408250004" u="1"/>
        <s v="LE1408290002" u="1"/>
        <s v="HW1310240001" u="1"/>
        <s v="LE1407030011" u="1"/>
        <s v="LE1407210002" u="1"/>
        <s v="LE1409130159" u="1"/>
        <s v="CS1412020016" u="1"/>
        <s v="CS1412040015" u="1"/>
        <s v="CS1412220006" u="1"/>
        <s v="LE1409130019" u="1"/>
        <s v="CS1411040011" u="1"/>
        <s v="CS1411060010" u="1"/>
        <s v="CS1411200003" u="1"/>
        <s v="CS1411240001" u="1"/>
        <s v="LE1409130051" u="1"/>
        <s v="RP1412020007" u="1"/>
        <s v="RP1412040006" u="1"/>
        <s v="SQ1412020021" u="1"/>
        <s v="LE1407110012" u="1"/>
        <s v="LE1407150010" u="1"/>
        <s v="LE1407310002" u="1"/>
        <s v="CS1412100017" u="1"/>
        <s v="CS1409290017" u="1"/>
        <s v="CS1411100013" u="1"/>
        <s v="CS1411120012" u="1"/>
        <s v="CS1411140011" u="1"/>
        <s v="RP1412120007" u="1"/>
        <s v="RP1412160005" u="1"/>
        <s v="RP1411100004" u="1"/>
        <s v="CS1407250011" u="1"/>
        <s v="SV1405270001" u="1"/>
        <s v="CS1412040025" u="1"/>
        <s v="CS1412080023" u="1"/>
        <s v="CS1412220016" u="1"/>
        <s v="CS1412260014" u="1"/>
        <s v="LE1409130029" u="1"/>
        <s v="CS1411240011" u="1"/>
        <s v="CS1411260010" u="1"/>
        <s v="RP1412020017" u="1"/>
        <s v="SQ1412020031" u="1"/>
        <s v="LE1407110022" u="1"/>
        <s v="RP1411240002" u="1"/>
        <s v="CS1407110023" u="1"/>
        <s v="CS1412100027" u="1"/>
        <s v="CS1412120026" u="1"/>
        <s v="CS1412180023" u="1"/>
        <s v="CS1411120022" u="1"/>
        <s v="CS1411140021" u="1"/>
        <s v="LE1408290022" u="1"/>
        <s v="LE1409130179" u="1"/>
        <s v="CS1412040035" u="1"/>
        <s v="CS1412220026" u="1"/>
        <s v="LE1409130039" u="1"/>
        <s v="SQ1412020009" u="1"/>
        <s v="SQ1412080006" u="1"/>
        <s v="CS1411200023" u="1"/>
        <s v="CS1411240021" u="1"/>
        <s v="LE1409130071" u="1"/>
        <s v="RP1412020027" u="1"/>
        <s v="SQ1412020041" u="1"/>
        <s v="RP1411240012" u="1"/>
        <s v="RP1411280010" u="1"/>
        <s v="CS1411120032" u="1"/>
        <s v="LE1407030009" u="1"/>
        <s v="SQ1410100002" u="1"/>
        <s v="CS1407030042" u="1"/>
        <s v="CS1411060008" u="1"/>
        <s v="CS1411080007" u="1"/>
        <s v="CS1412080043" u="1"/>
        <s v="LE1409130049" u="1"/>
        <s v="HW1112220001_3" u="1"/>
        <s v="CS1411260030" u="1"/>
        <s v="HW1412120002" u="1"/>
        <s v="LE1409130081" u="1"/>
        <s v="RP1412020037" u="1"/>
        <s v="SQ1411040014" u="1"/>
        <s v="CS1408150045" u="1"/>
        <s v="CS1411180007" u="1"/>
        <s v="HW1112300002_3" u="1"/>
        <s v="CS1410180003" u="1"/>
        <s v="CS1411120042" u="1"/>
        <s v="LE1407290006" u="1"/>
        <s v="SQ1411120015" u="1"/>
        <s v="BM1312160002_1" u="1"/>
        <s v="CS1408010057" u="1"/>
        <s v="CS1407010053" u="1"/>
        <s v="LE1409130199" u="1"/>
        <s v="CS1411060018" u="1"/>
        <s v="CS1411240009" u="1"/>
        <s v="CS1411260008" u="1"/>
        <s v="LE1409130059" u="1"/>
        <s v="LE1410280002" u="1"/>
        <s v="SQ1412020029" u="1"/>
        <s v="SQ1412220019" u="1"/>
        <s v="LE1407150018" u="1"/>
        <s v="LE1409130091" u="1"/>
        <s v="RP1412020047" u="1"/>
        <s v="SQ1412020061" u="1"/>
        <s v="BM1411240001" u="1"/>
        <s v="CS1407310043" u="1"/>
        <s v="CS1411180017" u="1"/>
        <s v="CS1410140015" u="1"/>
        <s v="CS1410160014" u="1"/>
        <s v="CS1411240019" u="1"/>
        <s v="CS1411260018" u="1"/>
        <s v="CS1412040065" u="1"/>
        <s v="LE1409130069" u="1"/>
        <s v="SQ1412020039" u="1"/>
        <s v="RP1411280008" u="1"/>
        <s v="RP1412020057" u="1"/>
        <s v="SQ1411200026" u="1"/>
        <s v="SQ1411280022" u="1"/>
        <s v="MP1412230003" u="1"/>
        <s v="CS1410300017" u="1"/>
        <s v="SQ1410140030" u="1"/>
        <s v="SW1201110001_4" u="1"/>
        <s v="CS1411060038" u="1"/>
        <s v="CS1411260028" u="1"/>
        <s v="CS1412040075" u="1"/>
        <s v="LE1409130079" u="1"/>
        <s v="RP1412020067" u="1"/>
        <s v="CS1410140035" u="1"/>
        <s v="SQ1407230045" u="1"/>
        <s v="SQ1407250044" u="1"/>
        <s v="CS1411280037" u="1"/>
        <s v="CS1412040085" u="1"/>
        <s v="LE1409130089" u="1"/>
        <s v="SQ1412020059" u="1"/>
        <s v="CS1410200037" u="1"/>
        <s v="RP1412020077" u="1"/>
        <s v="LE1408260204" u="1"/>
        <s v="CS1411280047" u="1"/>
        <s v="CS1412040095" u="1"/>
        <s v="LE1409130099" u="1"/>
        <s v="RP1412020087" u="1"/>
        <s v="RP1403050002" u="1"/>
        <s v="LE1408260214" u="1"/>
        <s v="HW1311280011_1" u="1"/>
        <s v="SV1409260002" u="1"/>
        <s v="CS1410280053" u="1"/>
        <s v="RP1412020097" u="1"/>
        <s v="SQ1407310066" u="1"/>
        <s v="MP1411250006" u="1"/>
        <s v="RS1412030001" u="1"/>
        <s v="MP1411250016" u="1"/>
        <s v="LE1409020002" u="1"/>
        <s v="LE1409040001" u="1"/>
        <s v="SQ1309040055" u="1"/>
        <s v="BM1211020001_3" u="1"/>
        <s v="HW1311280009_1" u="1"/>
        <s v="LE1409240001" u="1"/>
        <s v="SV1411070001" u="1"/>
        <s v="LE1408260254" u="1"/>
        <s v="SV1412170005" u="1"/>
        <s v="SV1411170001" u="1"/>
        <s v="SV1412290004" u="1"/>
        <s v="SV1411250002" u="1"/>
        <s v="LE1408260264" u="1"/>
        <s v="RP1401210004" u="1"/>
        <s v="CS1403190027" u="1"/>
        <s v="CS1310090033" u="1"/>
        <s v="LE1408260274" u="1"/>
        <s v="LE1408060004" u="1"/>
        <s v="LE1408080003" u="1"/>
        <s v="CS1407020003" u="1"/>
        <s v="CS1407060001" u="1"/>
        <s v="LE1412090002" u="1"/>
        <s v="HW1402110001_2" u="1"/>
        <s v="CS1412010007" u="1"/>
        <s v="CS1412050005" u="1"/>
        <s v="LE1411030001" u="1"/>
        <s v="CS1411010003" u="1"/>
        <s v="CS1411050001" u="1"/>
        <s v="LE1408180003" u="1"/>
        <s v="CS1409180040" u="1"/>
        <s v="LE1407100003" u="1"/>
        <s v="LE1407140001" u="1"/>
        <s v="LE1408260284" u="1"/>
        <s v="CS1412190003" u="1"/>
        <s v="LE1411110002" u="1"/>
        <s v="LE1411130001" u="1"/>
        <s v="CS1411110003" u="1"/>
        <s v="CS1411130002" u="1"/>
        <s v="CS1411150001" u="1"/>
        <s v="LE1408220006" u="1"/>
        <s v="LE1408280003" u="1"/>
        <s v="HW1310230002" u="1"/>
        <s v="LE1407220002" u="1"/>
        <s v="LE1407240001" u="1"/>
        <s v="CS1407200004" u="1"/>
        <s v="CS1412050015" u="1"/>
        <s v="CS1412090013" u="1"/>
        <s v="LE1411210002" u="1"/>
        <s v="CS1411070010" u="1"/>
        <s v="CS1411230002" u="1"/>
        <s v="CS1411250001" u="1"/>
        <s v="RP1412010008" u="1"/>
        <s v="RP1412030007" u="1"/>
        <s v="LE1407160010" u="1"/>
        <s v="LE1407300003" u="1"/>
        <s v="BM1309300002_1" u="1"/>
        <s v="CS1412150015" u="1"/>
        <s v="CS1412170014" u="1"/>
        <s v="CS1412190013" u="1"/>
        <s v="CS1411110013" u="1"/>
        <s v="LE1408220016" u="1"/>
        <s v="RP1412150006" u="1"/>
        <s v="RP1411170001" u="1"/>
        <s v="CS1412030026" u="1"/>
        <s v="CS1412050025" u="1"/>
        <s v="CS1412090023" u="1"/>
        <s v="CS1411030022" u="1"/>
        <s v="CS1411050021" u="1"/>
        <s v="CS1411070020" u="1"/>
        <s v="CS1411250011" u="1"/>
        <s v="RP1412030017" u="1"/>
        <s v="SQ1412010032" u="1"/>
        <s v="CS1409300054" u="1"/>
        <s v="LE1407300013" u="1"/>
        <s v="RP1411250002" u="1"/>
        <s v="RP1411270001" u="1"/>
        <s v="SQ1409300027" u="1"/>
        <s v="CS1412110027" u="1"/>
        <s v="CS1412170024" u="1"/>
        <s v="CS1412190023" u="1"/>
        <s v="MP1403260006" u="1"/>
        <s v="LE1408220026" u="1"/>
        <s v="CS1412030036" u="1"/>
        <s v="CS1412050035" u="1"/>
        <s v="CS1411050031" u="1"/>
        <s v="CS1411070030" u="1"/>
        <s v="CS1411270020" u="1"/>
        <s v="RP1412030027" u="1"/>
        <s v="SQ1310250038" u="1"/>
        <s v="RP1411250012" u="1"/>
        <s v="CS1412150035" u="1"/>
        <s v="CS1408280034" u="1"/>
        <s v="LE1409130202" u="1"/>
        <s v="MS1412180003" u="1"/>
        <s v="CS1411070008" u="1"/>
        <s v="CS1411090007" u="1"/>
        <s v="CS1412030046" u="1"/>
        <s v="CS1412050045" u="1"/>
        <s v="CS1411050041" u="1"/>
        <s v="CS1411070040" u="1"/>
        <s v="LE1407140009" u="1"/>
        <s v="LE1407160008" u="1"/>
        <s v="SQ1412010052" u="1"/>
        <s v="RP1411250022" u="1"/>
        <s v="MS1412240005" u="1"/>
        <s v="SQ1407300007" u="1"/>
        <s v="CS1411170008" u="1"/>
        <s v="CS1411190007" u="1"/>
        <s v="LE1408260184" u="1"/>
        <s v="LE1410130005" u="1"/>
        <s v="MS1411240001" u="1"/>
        <s v="SQ1410130011" u="1"/>
        <s v="SV1307090001" u="1"/>
        <s v="CS1411070018" u="1"/>
        <s v="CS1411090017" u="1"/>
        <s v="CS1411250009" u="1"/>
        <s v="CS1412030056" u="1"/>
        <s v="LE1410210006" u="1"/>
        <s v="LE1410270003" u="1"/>
        <s v="LE1410290002" u="1"/>
        <s v="CS1410290003" u="1"/>
        <s v="CS1411050051" u="1"/>
        <s v="CS1411070050" u="1"/>
        <s v="SQ1411070023" u="1"/>
        <s v="SQ1411210016" u="1"/>
        <s v="RP1410070005" u="1"/>
        <s v="RP1411250032" u="1"/>
        <s v="CS1405160011" u="1"/>
        <s v="CS1411190017" u="1"/>
        <s v="LE1408260194" u="1"/>
        <s v="CS1410310007" u="1"/>
        <s v="CS1411050029" u="1"/>
        <s v="CS1411070028" u="1"/>
        <s v="CS1411090027" u="1"/>
        <s v="CS1411270018" u="1"/>
        <s v="CS1410230016" u="1"/>
        <s v="CS1410290013" u="1"/>
        <s v="CS1411050061" u="1"/>
        <s v="CS1411070060" u="1"/>
        <s v="SQ1411250024" u="1"/>
        <s v="SQ1410230021" u="1"/>
        <s v="CS1411170028" u="1"/>
        <s v="MP1412240003" u="1"/>
        <s v="MP1412260002" u="1"/>
        <s v="MP1411200001" u="1"/>
        <s v="CS1411050039" u="1"/>
        <s v="CS1411070038" u="1"/>
        <s v="CS1411090037" u="1"/>
        <s v="CS1412050075" u="1"/>
        <s v="CS1411070070" u="1"/>
        <s v="SQ1410210032" u="1"/>
        <s v="CS1410130036" u="1"/>
        <s v="SQ1410130009" u="1"/>
        <s v="FQ1412050005" u="1"/>
        <s v="CS1411050049" u="1"/>
        <s v="CS1411070048" u="1"/>
        <s v="CS1412050085" u="1"/>
        <s v="LE1409130102" u="1"/>
        <s v="SQ1406100053" u="1"/>
        <s v="CS1312240006" u="1"/>
        <s v="CS1411050059" u="1"/>
        <s v="CS1411070058" u="1"/>
        <s v="LE1409130112" u="1"/>
        <s v="CS1410270044" u="1"/>
        <s v="RP1412020100" u="1"/>
        <s v="SQ1410090026" u="1"/>
        <s v="SQ1410290016" u="1"/>
        <s v="SV1409190001" u="1"/>
        <s v="SQ1410230051" u="1"/>
        <s v="BM1410270004" u="1"/>
        <s v="SV1412100001" u="1"/>
        <s v="SV1409290001" u="1"/>
        <s v="CS1411070068" u="1"/>
        <s v="LE1409130122" u="1"/>
        <s v="SQ1410030039" u="1"/>
        <s v="SV1401240003" u="1"/>
        <s v="SV1401280001" u="1"/>
        <s v="LE1409130132" u="1"/>
        <s v="SQ1410290036" u="1"/>
        <s v="HW1201090002_3" u="1"/>
        <s v="LE1409030002" u="1"/>
        <s v="LE1409050001" u="1"/>
        <s v="SW1407250001" u="1"/>
        <s v="HW1301160003_2" u="1"/>
        <s v="LE1409130142" u="1"/>
        <s v="SW1411240001" u="1"/>
        <s v="LE1409130002" u="1"/>
        <s v="SQ1410230049" u="1"/>
        <s v="LE1409230002" u="1"/>
        <s v="LE1409250001" u="1"/>
        <s v="LE1409130152" u="1"/>
        <s v="LE1409130012" u="1"/>
        <s v="CS1409190010" u="1"/>
        <s v="LE1409230012" u="1"/>
        <s v="RP1412100001" u="1"/>
        <s v="RP1409230004" u="1"/>
        <s v="RP1409290001" u="1"/>
        <s v="LE1409130162" u="1"/>
        <s v="LE1409130022" u="1"/>
        <s v="RP1412020010" u="1"/>
        <s v="SV1410300001" u="1"/>
        <s v="LE1409130172" u="1"/>
        <s v="LE1409130032" u="1"/>
        <s v="RP1412020020" u="1"/>
        <s v="SQ1402240031" u="1"/>
        <s v="CS1412100030" u="1"/>
        <s v="LE1408070004" u="1"/>
        <s v="SQ1412120002" u="1"/>
        <s v="LE1407030002" u="1"/>
        <s v="RS1211290001_2" u="1"/>
        <s v="LE1412020006" u="1"/>
        <s v="CS1412020007" u="1"/>
        <s v="CS1412040006" u="1"/>
        <s v="LE1409130182" u="1"/>
        <s v="LE1411040001" u="1"/>
        <s v="CS1411020003" u="1"/>
        <s v="CS1411060001" u="1"/>
        <s v="LE1408110007" u="1"/>
        <s v="LE1409130042" u="1"/>
        <s v="LE1407110003" u="1"/>
        <s v="LE1407150001" u="1"/>
        <s v="RP1412020030" u="1"/>
        <s v="CS1412140006" u="1"/>
        <s v="CS1412180004" u="1"/>
        <s v="LE1411140001" u="1"/>
        <s v="CS1411100004" u="1"/>
        <s v="CS1411120003" u="1"/>
        <s v="CS1411160001" u="1"/>
        <s v="LE1408250005" u="1"/>
        <s v="LE1408290003" u="1"/>
        <s v="LE1407030012" u="1"/>
        <s v="LE1407210003" u="1"/>
        <s v="LE1407250001" u="1"/>
        <s v="RP1408070006" u="1"/>
        <s v="CS1412020017" u="1"/>
        <s v="CS1412040016" u="1"/>
        <s v="LE1409130192" u="1"/>
        <s v="LE1411200003" u="1"/>
        <s v="CS1411040012" u="1"/>
        <s v="CS1411060011" u="1"/>
        <s v="CS1411080010" u="1"/>
        <s v="CS1411240002" u="1"/>
        <s v="LE1409130052" u="1"/>
        <s v="RP1412020008" u="1"/>
        <s v="RP1412040007" u="1"/>
        <s v="SQ1412020022" u="1"/>
        <s v="LE1407310003" u="1"/>
        <s v="RP1412020040" u="1"/>
        <s v="SV1405190001" u="1"/>
        <s v="CS1412100018" u="1"/>
        <s v="CS1411120013" u="1"/>
        <s v="CS1411140012" u="1"/>
        <s v="RP1411180001" u="1"/>
        <s v="CS1407250012" u="1"/>
        <s v="SV1405290001" u="1"/>
        <s v="CS1412020027" u="1"/>
        <s v="CS1412040026" u="1"/>
        <s v="CS1412080024" u="1"/>
        <s v="CS1412240016" u="1"/>
        <s v="CS1412260015" u="1"/>
        <s v="CS1411040022" u="1"/>
        <s v="CS1411200014" u="1"/>
        <s v="CS1411240012" u="1"/>
        <s v="CS1411260011" u="1"/>
        <s v="LE1409130062" u="1"/>
        <s v="RP1412020018" u="1"/>
        <s v="CS1410200010" u="1"/>
        <s v="RP1411240003" u="1"/>
        <s v="RP1411280001" u="1"/>
        <s v="RP1412020050" u="1"/>
        <s v="RP1410200001" u="1"/>
        <s v="CS1412120027" u="1"/>
        <s v="CS1411120023" u="1"/>
        <s v="CS1410100020" u="1"/>
        <s v="CS1410300010" u="1"/>
        <s v="RP1410300001" u="1"/>
        <s v="CS1412040036" u="1"/>
        <s v="CS1412080034" u="1"/>
        <s v="CS1412260025" u="1"/>
        <s v="CS1411060031" u="1"/>
        <s v="CS1411200024" u="1"/>
        <s v="CS1411240022" u="1"/>
        <s v="CS1411260021" u="1"/>
        <s v="LE1409130072" u="1"/>
        <s v="RP1412020028" u="1"/>
        <s v="RP1411240013" u="1"/>
        <s v="RP1412020060" u="1"/>
        <s v="CS1412160035" u="1"/>
        <s v="CS1407090008" u="1"/>
        <s v="CS1411060009" u="1"/>
        <s v="CS1411080008" u="1"/>
        <s v="CS1412040046" u="1"/>
        <s v="CS1410080004" u="1"/>
        <s v="HW1412120003" u="1"/>
        <s v="LE1407150009" u="1"/>
        <s v="LE1409130082" u="1"/>
        <s v="RP1412020038" u="1"/>
        <s v="RP1412020070" u="1"/>
        <s v="BM1411060001" u="1"/>
        <s v="CS1411180008" u="1"/>
        <s v="MS1411250001" u="1"/>
        <s v="CS1411120043" u="1"/>
        <s v="LE1407290007" u="1"/>
        <s v="SQ1411120016" u="1"/>
        <s v="CS1409290080" u="1"/>
        <s v="CS1410300030" u="1"/>
        <s v="BM1311100002_1" u="1"/>
        <s v="FQ1305270001" u="1"/>
        <s v="LE1411280007" u="1"/>
        <s v="CS1411060019" u="1"/>
        <s v="CS1411260009" u="1"/>
        <s v="CS1412040056" u="1"/>
        <s v="LE1410280003" u="1"/>
        <s v="CS1410080014" u="1"/>
        <s v="CS1411280040" u="1"/>
        <s v="LE1407150019" u="1"/>
        <s v="LE1409130092" u="1"/>
        <s v="RP1412020048" u="1"/>
        <s v="RP1412020080" u="1"/>
        <s v="MP1407020001" u="1"/>
        <s v="CS1411180018" u="1"/>
        <s v="CS1409290058" u="1"/>
        <s v="CS1410140016" u="1"/>
        <s v="RP1410140007" u="1"/>
        <s v="CS1411060029" u="1"/>
        <s v="CS1411260019" u="1"/>
        <s v="MP1412190001" u="1"/>
        <s v="CS1410200018" u="1"/>
        <s v="RP1411280009" u="1"/>
        <s v="RP1412020058" u="1"/>
        <s v="RP1412020090" u="1"/>
        <s v="MP1412230004" u="1"/>
        <s v="CS1410300018" u="1"/>
        <s v="SQ1407030046" u="1"/>
        <s v="CS1411060039" u="1"/>
        <s v="CS1411260029" u="1"/>
        <s v="CS1412040076" u="1"/>
        <s v="RP1412020068" u="1"/>
        <s v="SQ1410200033" u="1"/>
        <s v="CS1407150072" u="1"/>
        <s v="SQ1407230046" u="1"/>
        <s v="CS1411280038" u="1"/>
        <s v="CS1412040086" u="1"/>
        <s v="HW1412180008" u="1"/>
        <s v="RP1412020078" u="1"/>
        <s v="SQ1410240009" u="1"/>
        <s v="SQ1410200043" u="1"/>
        <s v="LE1408260205" u="1"/>
        <s v="CS1412040096" u="1"/>
        <s v="FQ1411260001" u="1"/>
        <s v="SV1412010001" u="1"/>
        <s v="RP1412020088" u="1"/>
        <s v="SV1408200002" u="1"/>
        <s v="RP1412020098" u="1"/>
        <s v="SQ1407150075" u="1"/>
        <s v="SQ1407310067" u="1"/>
        <s v="MP1411250007" u="1"/>
        <s v="SQ1410160038" u="1"/>
        <s v="SW1411050001" u="1"/>
        <s v="CS1403210024" u="1"/>
        <s v="RS1412030002" u="1"/>
        <s v="LE1408260235" u="1"/>
        <s v="MP1411250017" u="1"/>
        <s v="LE1409040002" u="1"/>
        <s v="RS1412150001" u="1"/>
        <s v="CS1405070049" u="1"/>
        <s v="LE1409160001" u="1"/>
        <s v="LE1409240002" u="1"/>
        <s v="HW1401280002_1" u="1"/>
        <s v="CS1412010010" u="1"/>
        <s v="RP1412010001" u="1"/>
        <s v="LE1408260255" u="1"/>
        <s v="SV1406100002" u="1"/>
        <s v="SV1411170002" u="1"/>
        <s v="CS1402170015" u="1"/>
        <s v="CS1412110010" u="1"/>
        <s v="SV1408260007" u="1"/>
        <s v="CS1409260012" u="1"/>
        <s v="RP1412110001" u="1"/>
        <s v="CS1412010020" u="1"/>
        <s v="RP1412030010" u="1"/>
        <s v="LE1408260265" u="1"/>
        <s v="CS1412110020" u="1"/>
        <s v="CS1409300025" u="1"/>
        <s v="RP1412030020" u="1"/>
        <s v="LE1408260275" u="1"/>
        <s v="CS1412110030" u="1"/>
        <s v="LE1408080004" u="1"/>
        <s v="SQ1412110003" u="1"/>
        <s v="CS1412010008" u="1"/>
        <s v="CS1412030007" u="1"/>
        <s v="CS1412050006" u="1"/>
        <s v="CS1412070005" u="1"/>
        <s v="CS1411030003" u="1"/>
        <s v="CS1411050002" u="1"/>
        <s v="CS1411070001" u="1"/>
        <s v="LE1408180004" u="1"/>
        <s v="LE1407160001" u="1"/>
        <s v="RP1412030030" u="1"/>
        <s v="LE1408260285" u="1"/>
        <s v="CS1412130007" u="1"/>
        <s v="CS1412190004" u="1"/>
        <s v="LE1408260145" u="1"/>
        <s v="LE1411130002" u="1"/>
        <s v="CS1411150002" u="1"/>
        <s v="CS1411170001" u="1"/>
        <s v="LE1408220007" u="1"/>
        <s v="LE1408280004" u="1"/>
        <s v="LE1407220003" u="1"/>
        <s v="LE1407240002" u="1"/>
        <s v="CS1407040013" u="1"/>
        <s v="CS1407280001" u="1"/>
        <s v="HW1409300001" u="1"/>
        <s v="SQ1408220013" u="1"/>
        <s v="CS1412010018" u="1"/>
        <s v="CS1412050016" u="1"/>
        <s v="CS1412090014" u="1"/>
        <s v="LE1411210003" u="1"/>
        <s v="BM1208210001" u="1"/>
        <s v="CS1411030013" u="1"/>
        <s v="CS1411050012" u="1"/>
        <s v="CS1411070011" u="1"/>
        <s v="CS1411090010" u="1"/>
        <s v="CS1411230003" u="1"/>
        <s v="CS1411270001" u="1"/>
        <s v="RP1412010009" u="1"/>
        <s v="RP1412030008" u="1"/>
        <s v="LE1407140012" u="1"/>
        <s v="LE1407160011" u="1"/>
        <s v="LE1407300004" u="1"/>
        <s v="SQ1409300018" u="1"/>
        <s v="CS1412150016" u="1"/>
        <s v="CS1412170015" u="1"/>
        <s v="CS1412190014" u="1"/>
        <s v="CS1411170011" u="1"/>
        <s v="LE1408220017" u="1"/>
        <s v="LE1408260015" u="1"/>
        <s v="RP1412150007" u="1"/>
        <s v="RP1411190001" u="1"/>
        <s v="CS1412030027" u="1"/>
        <s v="CS1412050026" u="1"/>
        <s v="CS1412230017" u="1"/>
        <s v="CS1411030023" u="1"/>
        <s v="CS1411050022" u="1"/>
        <s v="CS1411070021" u="1"/>
        <s v="CS1411090020" u="1"/>
        <s v="CS1411210014" u="1"/>
        <s v="CS1411250012" u="1"/>
        <s v="CS1411270011" u="1"/>
        <s v="RP1412030018" u="1"/>
        <s v="SQ1412050031" u="1"/>
        <s v="LE1407300014" u="1"/>
        <s v="RP1411250003" u="1"/>
        <s v="RP1411270002" u="1"/>
        <s v="CS1405100125" u="1"/>
        <s v="CS1412110028" u="1"/>
        <s v="CS1412150026" u="1"/>
        <s v="CS1412170025" u="1"/>
        <s v="CS1411190020" u="1"/>
        <s v="LE1408220027" u="1"/>
        <s v="SQ1409240036" u="1"/>
        <s v="RP1410310001" u="1"/>
        <s v="SQ1407040006" u="1"/>
        <s v="CS1412030037" u="1"/>
        <s v="CS1412050036" u="1"/>
        <s v="FA2501HW10_4" u="1"/>
        <s v="CS1411050032" u="1"/>
        <s v="CS1411070031" u="1"/>
        <s v="CS1411090030" u="1"/>
        <s v="CS1411270021" u="1"/>
        <s v="RP1412030028" u="1"/>
        <s v="SW1203130001_2" u="1"/>
        <s v="RP1411250013" u="1"/>
        <s v="CS1407300025" u="1"/>
        <s v="CS1412170035" u="1"/>
        <s v="MS1411060001" u="1"/>
        <s v="CS1411170031" u="1"/>
        <s v="CS1411190030" u="1"/>
        <s v="LE1408260035" u="1"/>
        <s v="CS1410310020" u="1"/>
        <s v="SQ1408280008" u="1"/>
        <s v="LE1409130203" u="1"/>
        <s v="CS1411070009" u="1"/>
        <s v="CS1411090008" u="1"/>
        <s v="CS1412030047" u="1"/>
        <s v="CS1412050046" u="1"/>
        <s v="SQ1412050019" u="1"/>
        <s v="CS1411050042" u="1"/>
        <s v="CS1411070041" u="1"/>
        <s v="CS1411090040" u="1"/>
        <s v="HW1412170001" u="1"/>
        <s v="LE1407160009" u="1"/>
        <s v="SQ1411050015" u="1"/>
        <s v="SQ1412010053" u="1"/>
        <s v="CS1410210030" u="1"/>
        <s v="RP1411250023" u="1"/>
        <s v="BM1411070001" u="1"/>
        <s v="MS1412240006" u="1"/>
        <s v="LE1408260185" u="1"/>
        <s v="LE1410130006" u="1"/>
        <s v="MS1411240002" u="1"/>
        <s v="BM1307120002_1" u="1"/>
        <s v="BM1407180001" u="1"/>
        <s v="HW1412230003" u="1"/>
        <s v="CS1411070019" u="1"/>
        <s v="CS1411090018" u="1"/>
        <s v="CS1411270009" u="1"/>
        <s v="CS1412030057" u="1"/>
        <s v="LE1410210007" u="1"/>
        <s v="LE1410270004" u="1"/>
        <s v="LE1410290003" u="1"/>
        <s v="CS1410230007" u="1"/>
        <s v="CS1410270005" u="1"/>
        <s v="CS1410290004" u="1"/>
        <s v="CS1411050052" u="1"/>
        <s v="CS1411070051" u="1"/>
        <s v="CS1405160012" u="1"/>
        <s v="CS1411190018" u="1"/>
        <s v="LE1408260195" u="1"/>
        <s v="CS1411070029" u="1"/>
        <s v="CS1411090028" u="1"/>
        <s v="CS1412050066" u="1"/>
        <s v="MP1412180002" u="1"/>
        <s v="CS1410290014" u="1"/>
        <s v="CS1411070061" u="1"/>
        <s v="CS1411170029" u="1"/>
        <s v="CS1411190028" u="1"/>
        <s v="MP1412240004" u="1"/>
        <s v="SQ1412150039" u="1"/>
        <s v="CS1410310018" u="1"/>
        <s v="MP1411200002" u="1"/>
        <s v="CS1411070039" u="1"/>
        <s v="CS1411090038" u="1"/>
        <s v="CS1410070035" u="1"/>
        <s v="CS1410090034" u="1"/>
        <s v="CS1410210028" u="1"/>
        <s v="CS1411070071" u="1"/>
        <s v="SQ1410210033" u="1"/>
        <s v="CS1411190038" u="1"/>
        <s v="MP1412240014" u="1"/>
        <s v="CS1411070049" u="1"/>
        <s v="CS1412050086" u="1"/>
        <s v="LE1409130103" u="1"/>
        <s v="CS1403060002" u="1"/>
        <s v="CS1404220030" u="1"/>
        <s v="SQ1410270008" u="1"/>
        <s v="FQ1411150002" u="1"/>
        <s v="CS1312240007" u="1"/>
        <s v="CS1411070059" u="1"/>
        <s v="LE1409130113" u="1"/>
        <s v="SV1412020001" u="1"/>
        <s v="CS1410270045" u="1"/>
        <s v="RP1412020101" u="1"/>
        <s v="BM1410270005" u="1"/>
        <s v="SV1412100002" u="1"/>
        <s v="CS1404040027" u="1"/>
        <s v="LE1409130123" u="1"/>
        <s v="LE1409130133" u="1"/>
        <s v="LE1409030003" u="1"/>
        <s v="LE1409050002" u="1"/>
        <s v="RS1412160001" u="1"/>
        <s v="HW1301160004_2" u="1"/>
        <s v="LE1409130143" u="1"/>
        <s v="LE1409130003" u="1"/>
        <s v="LE1409150002" u="1"/>
        <s v="CS1408110001" u="1"/>
        <s v="CS1412100001" u="1"/>
        <s v="LE1409230003" u="1"/>
        <s v="RP1409010006" u="1"/>
        <s v="LE1409130153" u="1"/>
        <s v="LE1409130013" u="1"/>
        <s v="RP1412020001" u="1"/>
        <s v="CS1408310001" u="1"/>
        <s v="RP1408130001" u="1"/>
        <s v="LE1409230013" u="1"/>
        <s v="CS1409250013" u="1"/>
        <s v="RP1412100002" u="1"/>
        <s v="RP1412120001" u="1"/>
        <s v="LE1409130163" u="1"/>
        <s v="LE1409130023" u="1"/>
        <s v="CS1409290021" u="1"/>
        <s v="LE1409130173" u="1"/>
        <s v="LE1409130033" u="1"/>
        <s v="SQ1412020003" u="1"/>
        <s v="RP1412020021" u="1"/>
        <s v="SQ1408130003" u="1"/>
        <s v="CS1412100031" u="1"/>
        <s v="LE1407030003" u="1"/>
        <s v="SQ1408270001" u="1"/>
        <s v="CS1412040007" u="1"/>
        <s v="CS1412080005" u="1"/>
        <s v="LE1409130183" u="1"/>
        <s v="CS1411020004" u="1"/>
        <s v="CS1411060002" u="1"/>
        <s v="CS1411080001" u="1"/>
        <s v="LE1408110008" u="1"/>
        <s v="LE1409130043" u="1"/>
        <s v="SQ1412020013" u="1"/>
        <s v="LE1407110004" u="1"/>
        <s v="LE1407150002" u="1"/>
        <s v="RP1412020031" u="1"/>
        <s v="CS1412160006" u="1"/>
        <s v="CS1412180005" u="1"/>
        <s v="CS1411120004" u="1"/>
        <s v="CS1411140003" u="1"/>
        <s v="CS1411160002" u="1"/>
        <s v="LE1408250006" u="1"/>
        <s v="LE1408290004" u="1"/>
        <s v="LE1407030013" u="1"/>
        <s v="LE1407210004" u="1"/>
        <s v="LE1407250002" u="1"/>
        <s v="SQ1409230017" u="1"/>
        <s v="SV1308020002" u="1"/>
        <s v="CS1412020018" u="1"/>
        <s v="CS1412040017" u="1"/>
        <s v="CS1412220008" u="1"/>
        <s v="CS1412240007" u="1"/>
        <s v="LE1409130193" u="1"/>
        <s v="MP1302060002_3" u="1"/>
        <s v="CS1411060012" u="1"/>
        <s v="CS1411080011" u="1"/>
        <s v="CS1411200005" u="1"/>
        <s v="CS1411240003" u="1"/>
        <s v="CS1411260002" u="1"/>
        <s v="LE1409130053" u="1"/>
        <s v="RP1412020009" u="1"/>
        <s v="SQ1412020023" u="1"/>
        <s v="CS1410200001" u="1"/>
        <s v="LE1407110014" u="1"/>
        <s v="LE1407150012" u="1"/>
        <s v="LE1407310004" u="1"/>
        <s v="RP1412020041" u="1"/>
        <s v="CS1409290019" u="1"/>
        <s v="CS1411120014" u="1"/>
        <s v="CS1411180011" u="1"/>
        <s v="LE1408290014" u="1"/>
        <s v="CS1410300001" u="1"/>
        <s v="LE1407290010" u="1"/>
        <s v="SQ1409090034" u="1"/>
        <s v="SQ1408070031" u="1"/>
        <s v="CS1412040027" u="1"/>
        <s v="SQ1407210020" u="1"/>
        <s v="CS1411040023" u="1"/>
        <s v="CS1411200015" u="1"/>
        <s v="CS1411240013" u="1"/>
        <s v="CS1411260012" u="1"/>
        <s v="LE1409130063" u="1"/>
        <s v="RP1412020019" u="1"/>
        <s v="SQ1412020033" u="1"/>
        <s v="RP1411240004" u="1"/>
        <s v="RP1411280002" u="1"/>
        <s v="RP1412020051" u="1"/>
        <s v="CS1412100029" u="1"/>
        <s v="CS1412120028" u="1"/>
        <s v="CS1411140023" u="1"/>
        <s v="CS1411180021" u="1"/>
        <s v="CS1412040037" u="1"/>
        <s v="CS1412220028" u="1"/>
        <s v="CS1411260022" u="1"/>
        <s v="LE1409130073" u="1"/>
        <s v="RP1412020029" u="1"/>
        <s v="SQ1412020043" u="1"/>
        <s v="CS1410020030" u="1"/>
        <s v="RP1411240014" u="1"/>
        <s v="RP1412020061" u="1"/>
        <s v="SQ1409190044" u="1"/>
        <s v="HW1412080001" u="1"/>
        <s v="CS1410300021" u="1"/>
        <s v="CS1411080009" u="1"/>
        <s v="CS1412040047" u="1"/>
        <s v="CS1412220038" u="1"/>
        <s v="LE1409130083" u="1"/>
        <s v="RP1412020039" u="1"/>
        <s v="RP1412020071" u="1"/>
        <s v="MS1411250002" u="1"/>
        <s v="BM1211150001_2" u="1"/>
        <s v="CS1410180005" u="1"/>
        <s v="CS1411120044" u="1"/>
        <s v="LE1407290008" u="1"/>
        <s v="SQ1411120017" u="1"/>
        <s v="HW1411200001" u="1"/>
        <s v="BM1411180001" u="1"/>
        <s v="LE1411280008" u="1"/>
        <s v="CS1412040057" u="1"/>
        <s v="LE1410280004" u="1"/>
        <s v="CS1410280005" u="1"/>
        <s v="LE1409130093" u="1"/>
        <s v="RP1412020049" u="1"/>
        <s v="RP1412020081" u="1"/>
        <s v="BM1411240003" u="1"/>
        <s v="CS1406110019" u="1"/>
        <s v="MP1407020002" u="1"/>
        <s v="CS1411180019" u="1"/>
        <s v="CS1410140017" u="1"/>
        <s v="SQ1411180024" u="1"/>
        <s v="SV1402130001" u="1"/>
        <s v="CS1407090029" u="1"/>
        <s v="MP1208290001_2" u="1"/>
        <s v="SV1311250004" u="1"/>
        <s v="CS1410020028" u="1"/>
        <s v="CS1411280051" u="1"/>
        <s v="RP1412020059" u="1"/>
        <s v="RP1412020091" u="1"/>
        <s v="MP1412230005" u="1"/>
        <s v="CS1410300019" u="1"/>
        <s v="CS1407290029" u="1"/>
        <s v="CS1412040077" u="1"/>
        <s v="CS1410200029" u="1"/>
        <s v="RP1412020069" u="1"/>
        <s v="HW1111160005_3" u="1"/>
        <s v="CS1410300029" u="1"/>
        <s v="MP1411250010" u="1"/>
        <s v="CS1411280039" u="1"/>
        <s v="CS1412040087" u="1"/>
        <s v="RP1412020079" u="1"/>
        <s v="SQ1411240046" u="1"/>
        <s v="BM1209260001_1" u="1"/>
        <s v="CS1404230008" u="1"/>
        <s v="CS1411280049" u="1"/>
        <s v="CS1412040097" u="1"/>
        <s v="FQ1411260002" u="1"/>
        <s v="RP1412020089" u="1"/>
        <s v="MP1302060002_2" u="1"/>
        <s v="CS1311110015" u="1"/>
        <s v="SV1412230001" u="1"/>
        <s v="RP1412020099" u="1"/>
        <s v="SV1401290002" u="1"/>
        <s v="SQ1406190038" u="1"/>
        <s v="MP1411250008" u="1"/>
        <s v="SW1311130001_1" u="1"/>
        <s v="LE1409020004" u="1"/>
        <s v="LE1409080001" u="1"/>
        <s v="RS1412150002" u="1"/>
        <s v="LE1409160002" u="1"/>
        <s v="SQ1410280048" u="1"/>
        <s v="LE1408260246" u="1"/>
        <s v="CS1412110001" u="1"/>
        <s v="LE1409240003" u="1"/>
        <s v="CS1412210001" u="1"/>
        <s v="CS1409180012" u="1"/>
        <s v="RP1412010002" u="1"/>
        <s v="RP1412030001" u="1"/>
        <s v="MP1304080001_1" u="1"/>
        <s v="SV1411170003" u="1"/>
        <s v="CS1412110011" u="1"/>
        <s v="LE1408220010" u="1"/>
        <s v="RP1412110002" u="1"/>
        <s v="CS1412230010" u="1"/>
        <s v="RP1412030011" u="1"/>
        <s v="RP1412230001" u="1"/>
        <s v="LE1408260266" u="1"/>
        <s v="RP1401210006" u="1"/>
        <s v="CS1412110021" u="1"/>
        <s v="CS1409260023" u="1"/>
        <s v="LE1408220020" u="1"/>
        <s v="RP1412150010" u="1"/>
        <s v="CS1412030030" u="1"/>
        <s v="RP1412030021" u="1"/>
        <s v="SQ1412150002" u="1"/>
        <s v="CS1401150033" u="1"/>
        <s v="CS1412030008" u="1"/>
        <s v="CS1412070006" u="1"/>
        <s v="LE1411070001" u="1"/>
        <s v="CS1411010005" u="1"/>
        <s v="CS1411050003" u="1"/>
        <s v="CS1411070002" u="1"/>
        <s v="CS1411090001" u="1"/>
        <s v="CS1412030040" u="1"/>
        <s v="LE1408180005" u="1"/>
        <s v="LE1407100005" u="1"/>
        <s v="LE1407140003" u="1"/>
        <s v="LE1407160002" u="1"/>
        <s v="LE1407180001" u="1"/>
        <s v="BM1409180002" u="1"/>
        <s v="CS1412170006" u="1"/>
        <s v="LE1408260146" u="1"/>
        <s v="LE1411130003" u="1"/>
        <s v="CS1411130004" u="1"/>
        <s v="CS1411150003" u="1"/>
        <s v="CS1411190001" u="1"/>
        <s v="LE1408280005" u="1"/>
        <s v="SQ1412150012" u="1"/>
        <s v="LE1407220004" u="1"/>
        <s v="BM1412110001" u="1"/>
        <s v="CS1412010019" u="1"/>
        <s v="CS1412050017" u="1"/>
        <s v="LE1411210004" u="1"/>
        <s v="CS1411030014" u="1"/>
        <s v="CS1411070012" u="1"/>
        <s v="CS1411090011" u="1"/>
        <s v="CS1411210005" u="1"/>
        <s v="CS1411230004" u="1"/>
        <s v="CS1411270002" u="1"/>
        <s v="CS1411290001" u="1"/>
        <s v="CS1412030050" u="1"/>
        <s v="RP1412030009" u="1"/>
        <s v="SQ1412030023" u="1"/>
        <s v="CS1410210001" u="1"/>
        <s v="LE1407140013" u="1"/>
        <s v="LE1407160012" u="1"/>
        <s v="CS1412110019" u="1"/>
        <s v="CS1412150017" u="1"/>
        <s v="CS1412170016" u="1"/>
        <s v="CS1412190015" u="1"/>
        <s v="CS1411110015" u="1"/>
        <s v="CS1411190011" u="1"/>
        <s v="LE1408220018" u="1"/>
        <s v="LE1408260016" u="1"/>
        <s v="RP1412150008" u="1"/>
        <s v="SQ1412150022" u="1"/>
        <s v="CS1410310001" u="1"/>
        <s v="RP1411190002" u="1"/>
        <s v="CS1412030028" u="1"/>
        <s v="CS1412050027" u="1"/>
        <s v="CS1411070022" u="1"/>
        <s v="CS1411090021" u="1"/>
        <s v="CS1411210015" u="1"/>
        <s v="CS1411250013" u="1"/>
        <s v="CS1411270012" u="1"/>
        <s v="CS1412030060" u="1"/>
        <s v="RP1412030019" u="1"/>
        <s v="CS1408180026" u="1"/>
        <s v="RP1411250004" u="1"/>
        <s v="RP1411270003" u="1"/>
        <s v="CS1412190025" u="1"/>
        <s v="CS1411170022" u="1"/>
        <s v="LE1408220028" u="1"/>
        <s v="LE1408260026" u="1"/>
        <s v="RP1410310002" u="1"/>
        <s v="CS1412030038" u="1"/>
        <s v="CS1412050037" u="1"/>
        <s v="CS1411050033" u="1"/>
        <s v="CS1411070032" u="1"/>
        <s v="CS1411090031" u="1"/>
        <s v="CS1411250023" u="1"/>
        <s v="CS1411270022" u="1"/>
        <s v="RP1412030029" u="1"/>
        <s v="SQ1412010044" u="1"/>
        <s v="RP1411250014" u="1"/>
        <s v="CS1411170032" u="1"/>
        <s v="CS1411190031" u="1"/>
        <s v="FQ1409080002" u="1"/>
        <s v="HW1412090001" u="1"/>
        <s v="CS1410130030" u="1"/>
        <s v="CS1410310021" u="1"/>
        <s v="SQ1409260046" u="1"/>
        <s v="SQ1410170001" u="1"/>
        <s v="LE1409130204" u="1"/>
        <s v="CS1411090009" u="1"/>
        <s v="CS1412030048" u="1"/>
        <s v="CS1412050047" u="1"/>
        <s v="SQ1412090018" u="1"/>
        <s v="CS1411050043" u="1"/>
        <s v="CS1411070042" u="1"/>
        <s v="CS1411090041" u="1"/>
        <s v="HW1412190001" u="1"/>
        <s v="SQ1412010054" u="1"/>
        <s v="CS1410030040" u="1"/>
        <s v="HW1411110001" u="1"/>
        <s v="RP1411250024" u="1"/>
        <s v="LE1408260186" u="1"/>
        <s v="LE1410130007" u="1"/>
        <s v="BM1307120003_1" u="1"/>
        <s v="BM1311130002_1" u="1"/>
        <s v="CS1406020019" u="1"/>
        <s v="CS1411090019" u="1"/>
        <s v="CS1412030058" u="1"/>
        <s v="LE1410210008" u="1"/>
        <s v="LE1410270005" u="1"/>
        <s v="LE1410290004" u="1"/>
        <s v="SQ1412090028" u="1"/>
        <s v="CS1410290005" u="1"/>
        <s v="CS1411050053" u="1"/>
        <s v="CS1411070052" u="1"/>
        <s v="SQ1410270011" u="1"/>
        <s v="CS1405160013" u="1"/>
        <s v="CS1411190019" u="1"/>
        <s v="LE1408260196" u="1"/>
        <s v="CS1405200016" u="1"/>
        <s v="CS1411090029" u="1"/>
        <s v="CS1412050067" u="1"/>
        <s v="MP1412180003" u="1"/>
        <s v="SQ1412090038" u="1"/>
        <s v="SQ1411030037" u="1"/>
        <s v="CS1406120029" u="1"/>
        <s v="MP1407250001" u="1"/>
        <s v="CS1411190029" u="1"/>
        <s v="MP1412240005" u="1"/>
        <s v="CS1410130028" u="1"/>
        <s v="CS1410310019" u="1"/>
        <s v="LE1408260066" u="1"/>
        <s v="MP1411200003" u="1"/>
        <s v="MP1411240001" u="1"/>
        <s v="SQ1410150032" u="1"/>
        <s v="CS1411090039" u="1"/>
        <s v="CS1404220021" u="1"/>
        <s v="SQ1410090040" u="1"/>
        <s v="MP1412240015" u="1"/>
        <s v="CS1405200036" u="1"/>
        <s v="CS1412040100" u="1"/>
        <s v="LE1409130104" u="1"/>
        <s v="HW1312270008_1" u="1"/>
        <s v="SQ1410150052" u="1"/>
        <s v="LE1409130114" u="1"/>
        <s v="SV1412020002" u="1"/>
        <s v="RP1412020102" u="1"/>
        <s v="SQ1410090028" u="1"/>
        <s v="SV1412120002" u="1"/>
        <s v="LE1409130124" u="1"/>
        <s v="CS1404220029" u="1"/>
        <s v="LE1409130134" u="1"/>
        <s v="HW1108040003_2" u="1"/>
        <s v="RS1412080001" u="1"/>
        <s v="SQ1312040043" u="1"/>
        <s v="SQ1410290038" u="1"/>
        <s v="LE1409030004" u="1"/>
        <s v="RS1412180001" u="1"/>
        <s v="LE1408010001" u="1"/>
        <s v="SQ1309250047" u="1"/>
        <s v="LE1409130144" u="1"/>
        <s v="LE1409130004" u="1"/>
        <s v="LE1409190001" u="1"/>
        <s v="LE1408110001" u="1"/>
        <s v="CS1412100002" u="1"/>
        <s v="CS1412120001" u="1"/>
        <s v="LE1409230004" u="1"/>
        <s v="LE1409290001" u="1"/>
        <s v="LE1409130154" u="1"/>
        <s v="CS1412040010" u="1"/>
        <s v="CS1412200002" u="1"/>
        <s v="CS1412220001" u="1"/>
        <s v="LE1409130014" u="1"/>
        <s v="CS1409110016" u="1"/>
        <s v="RP1412020002" u="1"/>
        <s v="RP1412040001" u="1"/>
        <s v="CS1412100012" u="1"/>
        <s v="LE1409230014" u="1"/>
        <s v="SQ1305310011" u="1"/>
        <s v="SV1410140001" u="1"/>
        <s v="RP1412100003" u="1"/>
        <s v="RP1412120002" u="1"/>
        <s v="LE1409130164" u="1"/>
        <s v="CS1412020021" u="1"/>
        <s v="CS1412040020" u="1"/>
        <s v="LE1409130024" u="1"/>
        <s v="SV1410240001" u="1"/>
        <s v="RP1412020012" u="1"/>
        <s v="RP1412240001" u="1"/>
        <s v="CS1412100022" u="1"/>
        <s v="CS1412120021" u="1"/>
        <s v="CS1409090032" u="1"/>
        <s v="LE1409130174" u="1"/>
        <s v="CS1412040030" u="1"/>
        <s v="LE1409130034" u="1"/>
        <s v="RP1412020022" u="1"/>
        <s v="CS1412100032" u="1"/>
        <s v="LE1407030004" u="1"/>
        <s v="CS1412040008" u="1"/>
        <s v="LE1409130184" u="1"/>
        <s v="CS1411040004" u="1"/>
        <s v="CS1411060003" u="1"/>
        <s v="CS1411080002" u="1"/>
        <s v="CS1412040040" u="1"/>
        <s v="LE1409130044" u="1"/>
        <s v="SQ1311280045" u="1"/>
        <s v="SQ1403240047" u="1"/>
        <s v="SQ1412020014" u="1"/>
        <s v="CS1408190006" u="1"/>
        <s v="CS1409150044" u="1"/>
        <s v="LE1407110005" u="1"/>
        <s v="LE1407150003" u="1"/>
        <s v="LE1407170002" u="1"/>
        <s v="RP1412020032" u="1"/>
        <s v="CS1412160007" u="1"/>
        <s v="LE1411140003" u="1"/>
        <s v="LE1411180001" u="1"/>
        <s v="CS1411120005" u="1"/>
        <s v="CS1411140004" u="1"/>
        <s v="CS1411180002" u="1"/>
        <s v="LE1408290005" u="1"/>
        <s v="LE1410100001" u="1"/>
        <s v="CS1410100002" u="1"/>
        <s v="LE1407030014" u="1"/>
        <s v="LE1407210005" u="1"/>
        <s v="LE1407290001" u="1"/>
        <s v="BM1412120001" u="1"/>
        <s v="CS1412040018" u="1"/>
        <s v="LE1409130194" u="1"/>
        <s v="LE1411280001" u="1"/>
        <s v="CS1411060013" u="1"/>
        <s v="CS1411080012" u="1"/>
        <s v="CS1411200006" u="1"/>
        <s v="CS1411240004" u="1"/>
        <s v="CS1412040050" u="1"/>
        <s v="LE1409130054" u="1"/>
        <s v="LE1410200001" u="1"/>
        <s v="SQ1412020024" u="1"/>
        <s v="CS1410200002" u="1"/>
        <s v="LE1407110015" u="1"/>
        <s v="LE1407150013" u="1"/>
        <s v="RP1412020042" u="1"/>
        <s v="BM1412220001" u="1"/>
        <s v="CS1412160017" u="1"/>
        <s v="CS1402120059" u="1"/>
        <s v="CS1411100016" u="1"/>
        <s v="CS1411120015" u="1"/>
        <s v="CS1411140014" u="1"/>
        <s v="CS1411180012" u="1"/>
        <s v="LE1408290015" u="1"/>
        <s v="LE1410300001" u="1"/>
        <s v="CS1408250018" u="1"/>
        <s v="CS1410300002" u="1"/>
        <s v="LE1407290011" u="1"/>
        <s v="CS1412020029" u="1"/>
        <s v="CS1412040028" u="1"/>
        <s v="CS1412240018" u="1"/>
        <s v="CS1411040024" u="1"/>
        <s v="CS1411060023" u="1"/>
        <s v="CS1411200016" u="1"/>
        <s v="CS1411260013" u="1"/>
        <s v="LE1409130064" u="1"/>
        <s v="SQ1412020034" u="1"/>
        <s v="CS1410200012" u="1"/>
        <s v="RP1411240005" u="1"/>
        <s v="RP1411280003" u="1"/>
        <s v="RP1412020052" u="1"/>
        <s v="CS1412180026" u="1"/>
        <s v="CS1411120025" u="1"/>
        <s v="CS1411140024" u="1"/>
        <s v="CS1412020039" u="1"/>
        <s v="CS1412040038" u="1"/>
        <s v="CS1412080036" u="1"/>
        <s v="SQ1412080009" u="1"/>
        <s v="CS1411200026" u="1"/>
        <s v="CS1411240024" u="1"/>
        <s v="CS1412040070" u="1"/>
        <s v="LE1409130074" u="1"/>
        <s v="SQ1412020044" u="1"/>
        <s v="RP1411240015" u="1"/>
        <s v="RP1412020062" u="1"/>
        <s v="SQ1409190045" u="1"/>
        <s v="CS1407170033" u="1"/>
        <s v="CS1407310026" u="1"/>
        <s v="CS1412160037" u="1"/>
        <s v="SQ1411120040" u="1"/>
        <s v="CS1406230031" u="1"/>
        <s v="HW1312160001_1" u="1"/>
        <s v="CS1411060043" u="1"/>
        <s v="LE1409130084" u="1"/>
        <s v="HW1411100002" u="1"/>
        <s v="HW1411120001" u="1"/>
        <s v="RP1412020072" u="1"/>
        <s v="MS1411250003" u="1"/>
        <s v="LE1407290009" u="1"/>
        <s v="HW1411220001" u="1"/>
        <s v="SQ1410100015" u="1"/>
        <s v="SQ1411100051" u="1"/>
        <s v="CS1407010056" u="1"/>
        <s v="LE1411280009" u="1"/>
        <s v="CS1405210006" u="1"/>
        <s v="LE1410280005" u="1"/>
        <s v="CS1410240008" u="1"/>
        <s v="CS1411280042" u="1"/>
        <s v="CS1412040090" u="1"/>
        <s v="LE1409130094" u="1"/>
        <s v="SQ1411280015" u="1"/>
        <s v="RP1412020082" u="1"/>
        <s v="SQ1406190021" u="1"/>
        <s v="CS1410140018" u="1"/>
        <s v="SQ1410300015" u="1"/>
        <s v="RP1412020092" u="1"/>
        <s v="CS1407150064" u="1"/>
        <s v="CS1410160027" u="1"/>
        <s v="MP1411250001" u="1"/>
        <s v="SQ1411100039" u="1"/>
        <s v="SQ1411120038" u="1"/>
        <s v="CS1412040078" u="1"/>
        <s v="MP1411250011" u="1"/>
        <s v="SQ1410140043" u="1"/>
        <s v="CS1405230035" u="1"/>
        <s v="CS1412040088" u="1"/>
        <s v="SQ1410080019" u="1"/>
        <s v="SQ1410300045" u="1"/>
        <s v="BM1401160001_1" u="1"/>
        <s v="CS1412040098" u="1"/>
        <s v="SV1412010003" u="1"/>
        <s v="SV1412050001" u="1"/>
        <s v="SQ1410280051" u="1"/>
        <s v="LE1408260217" u="1"/>
        <s v="FQ1410300002" u="1"/>
        <s v="SV1412230002" u="1"/>
        <s v="MP1202290002_3" u="1"/>
        <s v="HW1109060007_4" u="1"/>
        <s v="MP1301220001_2" u="1"/>
        <s v="MP1411250009" u="1"/>
        <s v="MP1402270002_1" u="1"/>
        <s v="RS1412090001" u="1"/>
        <s v="SW1411190001" u="1"/>
        <s v="LE1409080002" u="1"/>
        <s v="LE1412010001" u="1"/>
        <s v="CS1412010002" u="1"/>
        <s v="CS1412030001" u="1"/>
        <s v="LE1409160003" u="1"/>
        <s v="LE1408120001" u="1"/>
        <s v="CS1408140001" u="1"/>
        <s v="CS1412110002" u="1"/>
        <s v="LE1409240004" u="1"/>
        <s v="CS1409040015" u="1"/>
        <s v="LE1408220001" u="1"/>
        <s v="CS1412050010" u="1"/>
        <s v="CS1409160014" u="1"/>
        <s v="RP1412030002" u="1"/>
        <s v="RP1412050001" u="1"/>
        <s v="CS1412110012" u="1"/>
        <s v="CS1412150010" u="1"/>
        <s v="CS1409280013" u="1"/>
        <s v="LE1408220011" u="1"/>
        <s v="RP1412110003" u="1"/>
        <s v="RP1412150001" u="1"/>
        <s v="MP1212180002_1" u="1"/>
        <s v="CS1412010022" u="1"/>
        <s v="CS1412050020" u="1"/>
        <s v="RP1412030012" u="1"/>
        <s v="CS1408160020" u="1"/>
        <s v="LE1408260267" u="1"/>
        <s v="RP1401210007" u="1"/>
        <s v="LE1408260127" u="1"/>
        <s v="CS1412110022" u="1"/>
        <s v="LE1408220021" u="1"/>
        <s v="RP1412150011" u="1"/>
        <s v="CS1412030031" u="1"/>
        <s v="CS1412050030" u="1"/>
        <s v="RP1412030022" u="1"/>
        <s v="LE1408260277" u="1"/>
        <s v="CS1412110032" u="1"/>
        <s v="CS1412030009" u="1"/>
        <s v="CS1412050008" u="1"/>
        <s v="CS1412070007" u="1"/>
        <s v="CS1411010006" u="1"/>
        <s v="CS1411070003" u="1"/>
        <s v="CS1411090002" u="1"/>
        <s v="CS1412030041" u="1"/>
        <s v="CS1412050040" u="1"/>
        <s v="CS1412230031" u="1"/>
        <s v="LE1408180006" u="1"/>
        <s v="LE1410010001" u="1"/>
        <s v="LE1407100006" u="1"/>
        <s v="LE1407140004" u="1"/>
        <s v="LE1407160003" u="1"/>
        <s v="LE1407180002" u="1"/>
        <s v="LE1408260287" u="1"/>
        <s v="CS1406140001" u="1"/>
        <s v="CS1412190006" u="1"/>
        <s v="LE1411190001" u="1"/>
        <s v="CS1411130005" u="1"/>
        <s v="CS1411150004" u="1"/>
        <s v="CS1411170003" u="1"/>
        <s v="CS1411190002" u="1"/>
        <s v="LE1408220009" u="1"/>
        <s v="LE1408280006" u="1"/>
        <s v="LE1407220005" u="1"/>
        <s v="BM1412110002" u="1"/>
        <s v="SQ1409040060" u="1"/>
        <s v="CS1412050018" u="1"/>
        <s v="LE1411210005" u="1"/>
        <s v="CS1411050014" u="1"/>
        <s v="CS1411070013" u="1"/>
        <s v="CS1411090012" u="1"/>
        <s v="CS1411210006" u="1"/>
        <s v="CS1411230005" u="1"/>
        <s v="CS1411250004" u="1"/>
        <s v="CS1411270003" u="1"/>
        <s v="CS1412030051" u="1"/>
        <s v="LE1410210001" u="1"/>
        <s v="CS1409300047" u="1"/>
        <s v="LE1407140014" u="1"/>
        <s v="LE1407160013" u="1"/>
        <s v="LE1407300006" u="1"/>
        <s v="MP1202090002_2" u="1"/>
        <s v="BM1412230001" u="1"/>
        <s v="CS1412150018" u="1"/>
        <s v="CS1412170017" u="1"/>
        <s v="CS1411170013" u="1"/>
        <s v="CS1411190012" u="1"/>
        <s v="LE1408220019" u="1"/>
        <s v="LE1410130010" u="1"/>
        <s v="RP1412150009" u="1"/>
        <s v="SQ1408220025" u="1"/>
        <s v="CS1412030029" u="1"/>
        <s v="CS1412050028" u="1"/>
        <s v="CS1412090026" u="1"/>
        <s v="CS1411050024" u="1"/>
        <s v="CS1411070023" u="1"/>
        <s v="CS1411090022" u="1"/>
        <s v="CS1411250014" u="1"/>
        <s v="CS1411270013" u="1"/>
        <s v="CS1412030061" u="1"/>
        <s v="CS1408180027" u="1"/>
        <s v="RP1411250005" u="1"/>
        <s v="RP1411270004" u="1"/>
        <s v="RP1410230002" u="1"/>
        <s v="CS1412150028" u="1"/>
        <s v="CS1411110026" u="1"/>
        <s v="CS1411170023" u="1"/>
        <s v="LE1408220029" u="1"/>
        <s v="SQ1412150033" u="1"/>
        <s v="CS1410310012" u="1"/>
        <s v="RP1410310003" u="1"/>
        <s v="CS1412030039" u="1"/>
        <s v="CS1412050038" u="1"/>
        <s v="CS1412230029" u="1"/>
        <s v="CS1411050034" u="1"/>
        <s v="CS1411070033" u="1"/>
        <s v="CS1411090032" u="1"/>
        <s v="CS1411270023" u="1"/>
        <s v="SQ1412010045" u="1"/>
        <s v="CS1410210022" u="1"/>
        <s v="RP1411250015" u="1"/>
        <s v="CS1410130031" u="1"/>
        <s v="CS1410310022" u="1"/>
        <s v="LE1409130205" u="1"/>
        <s v="CS1412030049" u="1"/>
        <s v="CS1412050048" u="1"/>
        <s v="CS1411050044" u="1"/>
        <s v="CS1411070043" u="1"/>
        <s v="CS1411090042" u="1"/>
        <s v="CS1412050080" u="1"/>
        <s v="HW1412170003" u="1"/>
        <s v="SQ1411210009" u="1"/>
        <s v="HW1411110002" u="1"/>
        <s v="RP1411250025" u="1"/>
        <s v="LE1408260187" u="1"/>
        <s v="LE1410130008" u="1"/>
        <s v="SQ1406180012" u="1"/>
        <s v="CS1412030059" u="1"/>
        <s v="LE1410210009" u="1"/>
        <s v="LE1410270006" u="1"/>
        <s v="LE1410290005" u="1"/>
        <s v="CS1410090016" u="1"/>
        <s v="CS1410290006" u="1"/>
        <s v="CS1411050054" u="1"/>
        <s v="CS1411070053" u="1"/>
        <s v="LE1408260197" u="1"/>
        <s v="MP1408110008" u="1"/>
        <s v="CS1405200017" u="1"/>
        <s v="MP1412180004" u="1"/>
        <s v="CS1404240011" u="1"/>
        <s v="SQ1410230024" u="1"/>
        <s v="MP1407250002" u="1"/>
        <s v="MP1412240006" u="1"/>
        <s v="LE1408260067" u="1"/>
        <s v="MP1411200004" u="1"/>
        <s v="SW1412120001" u="1"/>
        <s v="SQ1410130044" u="1"/>
        <s v="CS1412040101" u="1"/>
        <s v="LE1409130105" u="1"/>
        <s v="HW1111230008_3" u="1"/>
        <s v="LE1409130115" u="1"/>
        <s v="SV1412040002" u="1"/>
        <s v="RP1412020103" u="1"/>
        <s v="SV1408210004" u="1"/>
        <s v="LE1409130125" u="1"/>
        <s v="SQ1405220029" u="1"/>
        <s v="SQ1403240020" u="1"/>
        <s v="LE1409130135" u="1"/>
        <s v="SQ1410290039" u="1"/>
        <s v="SQ1306130005" u="1"/>
        <s v="CS1409010007" u="1"/>
        <s v="LE1408010002" u="1"/>
        <s v="RS1411120001" u="1"/>
        <s v="LE1409130145" u="1"/>
        <s v="CS1412040001" u="1"/>
        <s v="LE1409130005" u="1"/>
        <s v="LE1408110002" u="1"/>
        <s v="RS1411200002" u="1"/>
        <s v="CS1412100003" u="1"/>
        <s v="CS1412140001" u="1"/>
        <s v="LE1409230005" u="1"/>
        <s v="LE1409290002" u="1"/>
        <s v="CS1408250001" u="1"/>
        <s v="LE1409130155" u="1"/>
        <s v="LE1412220001" u="1"/>
        <s v="CS1412020012" u="1"/>
        <s v="CS1412040011" u="1"/>
        <s v="CS1412200003" u="1"/>
        <s v="LE1409130015" u="1"/>
        <s v="RP1412020003" u="1"/>
        <s v="RP1412040002" u="1"/>
        <s v="CS1408310003" u="1"/>
        <s v="CS1409250015" u="1"/>
        <s v="RP1412100004" u="1"/>
        <s v="RP1412120003" u="1"/>
        <s v="RP1412160001" u="1"/>
        <s v="SV1406270001" u="1"/>
        <s v="LE1409130165" u="1"/>
        <s v="CS1412020022" u="1"/>
        <s v="CS1412040021" u="1"/>
        <s v="CS1412220012" u="1"/>
        <s v="LE1409130025" u="1"/>
        <s v="SV1410240002" u="1"/>
        <s v="RP1412020013" u="1"/>
        <s v="CS1412120022" u="1"/>
        <s v="LE1409130175" u="1"/>
        <s v="CS1412020032" u="1"/>
        <s v="CS1412040031" u="1"/>
        <s v="CS1412220022" u="1"/>
        <s v="CS1412240021" u="1"/>
        <s v="LE1409130035" u="1"/>
        <s v="RP1412020023" u="1"/>
        <s v="SQ1409190006" u="1"/>
        <s v="HW1109130001_3" u="1"/>
        <s v="CS1412100033" u="1"/>
        <s v="LE1407030005" u="1"/>
        <s v="SQ1409030051" u="1"/>
        <s v="CS1412040009" u="1"/>
        <s v="LE1409130185" u="1"/>
        <s v="CS1411040005" u="1"/>
        <s v="CS1411060004" u="1"/>
        <s v="CS1411080003" u="1"/>
        <s v="CS1412040041" u="1"/>
        <s v="CS1412260030" u="1"/>
        <s v="LE1409130045" u="1"/>
        <s v="SQ1412020015" u="1"/>
        <s v="CS1410020002" u="1"/>
        <s v="LE1407150004" u="1"/>
        <s v="LE1407170003" u="1"/>
        <s v="RP1412020033" u="1"/>
        <s v="LE1411140004" u="1"/>
        <s v="CS1411120006" u="1"/>
        <s v="CS1411140005" u="1"/>
        <s v="CS1412160040" u="1"/>
        <s v="LE1408290006" u="1"/>
        <s v="CS1408270008" u="1"/>
        <s v="CS1410100003" u="1"/>
        <s v="LE1407030015" u="1"/>
        <s v="LE1407250004" u="1"/>
        <s v="LE1407290002" u="1"/>
        <s v="CS1407010017" u="1"/>
        <s v="CS1412040019" u="1"/>
        <s v="LE1409130195" u="1"/>
        <s v="LE1411280002" u="1"/>
        <s v="CS1411060014" u="1"/>
        <s v="CS1411080013" u="1"/>
        <s v="CS1411200007" u="1"/>
        <s v="CS1411240005" u="1"/>
        <s v="CS1411260004" u="1"/>
        <s v="CS1412040051" u="1"/>
        <s v="LE1409130055" u="1"/>
        <s v="LE1410200002" u="1"/>
        <s v="SQ1412020025" u="1"/>
        <s v="LE1407110016" u="1"/>
        <s v="LE1407150014" u="1"/>
        <s v="LE1407310006" u="1"/>
        <s v="RP1412020043" u="1"/>
        <s v="RP1410060001" u="1"/>
        <s v="CS1412180017" u="1"/>
        <s v="CS1411120016" u="1"/>
        <s v="CS1411180013" u="1"/>
        <s v="LE1408290016" u="1"/>
        <s v="LE1410300002" u="1"/>
        <s v="CS1410100013" u="1"/>
        <s v="SV1308260002" u="1"/>
        <s v="RP1410140002" u="1"/>
        <s v="CS1412040029" u="1"/>
        <s v="CS1411040025" u="1"/>
        <s v="CS1411260014" u="1"/>
        <s v="LE1409130065" u="1"/>
        <s v="SQ1412040034" u="1"/>
        <s v="RP1411240006" u="1"/>
        <s v="RP1411280004" u="1"/>
        <s v="RP1412020053" u="1"/>
        <s v="RP1410200004" u="1"/>
        <s v="RP1410240002" u="1"/>
        <s v="CS1412180027" u="1"/>
        <s v="CS1411120026" u="1"/>
        <s v="CS1411140025" u="1"/>
        <s v="CS1410300013" u="1"/>
        <s v="CS1412040039" u="1"/>
        <s v="CS1412080037" u="1"/>
        <s v="CS1411240025" u="1"/>
        <s v="CS1411260024" u="1"/>
        <s v="CS1412040071" u="1"/>
        <s v="LE1409130075" u="1"/>
        <s v="CS1408190037" u="1"/>
        <s v="CS1410200023" u="1"/>
        <s v="RP1412020063" u="1"/>
        <s v="SQ1411040040" u="1"/>
        <s v="CS1411120036" u="1"/>
        <s v="CS1408270038" u="1"/>
        <s v="SQ1410100006" u="1"/>
        <s v="CS1407230036" u="1"/>
        <s v="CS1412040049" u="1"/>
        <s v="LE1409130085" u="1"/>
        <s v="SQ1411040018" u="1"/>
        <s v="SQ1412020055" u="1"/>
        <s v="RP1412020073" u="1"/>
        <s v="SQ1410080012" u="1"/>
        <s v="SQ1410220005" u="1"/>
        <s v="LE1408260200" u="1"/>
        <s v="MS1411250004" u="1"/>
        <s v="SQ1411120019" u="1"/>
        <s v="HW1311200001_1" u="1"/>
        <s v="CS1407010057" u="1"/>
        <s v="SV1306060002" u="1"/>
        <s v="CS1412040059" u="1"/>
        <s v="SQ1406270013" u="1"/>
        <s v="CS1412040091" u="1"/>
        <s v="LE1409130095" u="1"/>
        <s v="RP1412020083" u="1"/>
        <s v="LE1408260210" u="1"/>
        <s v="CS1412040069" u="1"/>
        <s v="SQ1406270023" u="1"/>
        <s v="CS1410280017" u="1"/>
        <s v="RP1412020093" u="1"/>
        <s v="MP1411250002" u="1"/>
        <s v="SQ1410100036" u="1"/>
        <s v="SQ1410140034" u="1"/>
        <s v="CS1405270024" u="1"/>
        <s v="SQ1410280032" u="1"/>
        <s v="LE1408260230" u="1"/>
        <s v="MP1411250012" u="1"/>
        <s v="SQ1407250048" u="1"/>
        <s v="CS1412040089" u="1"/>
        <s v="CS1410280037" u="1"/>
        <s v="SV1409040007" u="1"/>
        <s v="HW1410280003" u="1"/>
      </sharedItems>
    </cacheField>
    <cacheField name="Invoice" numFmtId="0">
      <sharedItems containsBlank="1" count="4164">
        <s v="I15012700091"/>
        <s v="I15012700093"/>
        <s v="I15012000111"/>
        <s v="I15012000141"/>
        <s v="I15012800006"/>
        <s v="I15012700102"/>
        <s v="I15012000139"/>
        <s v="I15012300084"/>
        <s v="I15012100066"/>
        <s v="I15010600079"/>
        <s v="I15012600145"/>
        <s v="I15011400007"/>
        <s v="I15012300063"/>
        <s v="I15010600084"/>
        <s v="I15012600035"/>
        <s v="I15012700096"/>
        <s v="I15011200217"/>
        <s v="I15011500052"/>
        <s v="I15012600099"/>
        <s v="I15012300079"/>
        <s v="I15012300021"/>
        <s v="I15012600083"/>
        <s v="I15012600044"/>
        <s v="I15011600023"/>
        <s v="I15010500026"/>
        <s v="I15012000077"/>
        <s v="I15011900054"/>
        <s v="I15010800240"/>
        <s v="I15011400013"/>
        <s v="I15012200091"/>
        <s v="I15010500177"/>
        <s v="I15011300072"/>
        <s v="I15012700103"/>
        <s v="I15012200035"/>
        <s v="I15011300066"/>
        <s v="I15012700100"/>
        <s v="I15012000099"/>
        <s v="I15012600024"/>
        <s v="I15011300089"/>
        <s v="I15012000063"/>
        <s v="I15011900049"/>
        <s v="I15012700021"/>
        <s v="I15012600128"/>
        <s v="I15012600053"/>
        <s v="I15012300091"/>
        <s v="I15012600043"/>
        <s v="I15012300056"/>
        <s v="I15011500121"/>
        <s v="I15012600048"/>
        <s v="I15010500069"/>
        <s v="I15010500067"/>
        <s v="I15012800009"/>
        <s v="I15012600130"/>
        <s v="I15012300069"/>
        <s v="I15011200014"/>
        <s v="I15010800186"/>
        <s v="I15012100029"/>
        <s v="I15011200206"/>
        <s v="I15012200033"/>
        <s v="I15012300073"/>
        <s v="I15012300080"/>
        <s v="I15012000088"/>
        <s v="I15012200098"/>
        <s v="I15011500117"/>
        <s v="I15012200085"/>
        <s v="I15012700061"/>
        <s v="I15010200037"/>
        <s v="I15011900001"/>
        <s v="I15010500038"/>
        <s v="I15012800041"/>
        <s v="I15010200018"/>
        <s v="I15010500027"/>
        <s v="I15011500060"/>
        <s v="I15011500132"/>
        <s v="I15011900103"/>
        <s v="I15011500030"/>
        <s v="I15011500137"/>
        <s v="I15010800225"/>
        <s v="I15010700013"/>
        <s v="I15010800032"/>
        <s v="I15011200203"/>
        <s v="I15011600076"/>
        <s v="I15012400014"/>
        <s v="I15012200071"/>
        <s v="I15010500032"/>
        <s v="I15012600112"/>
        <s v="I15011600018"/>
        <s v="I15012300090"/>
        <s v="I15010700103"/>
        <s v="I15011600046"/>
        <s v="I15011200205"/>
        <s v="I15011900059"/>
        <s v="I15010800242"/>
        <s v="I15012000003"/>
        <s v="I15010800033"/>
        <s v="I15012000005"/>
        <s v="I15011900053"/>
        <s v="I15011200134"/>
        <s v="I15012300067"/>
        <s v="I15012000037"/>
        <s v="I15012600144"/>
        <s v="I15011500017"/>
        <s v="I15012300042"/>
        <s v="I15011500023"/>
        <s v="I15011900093"/>
        <s v="I15011500031"/>
        <s v="I15011500035"/>
        <s v="I15011500041"/>
        <s v="I15011900114"/>
        <s v="I15012800020"/>
        <s v="I15012400013"/>
        <s v="I15011300020"/>
        <s v="I15010500054"/>
        <s v="I15011200211"/>
        <s v="I15010800245"/>
        <s v="I15012000120"/>
        <s v="I15011500098"/>
        <s v="I15012700041"/>
        <s v="I15012200075"/>
        <s v="I15012800015"/>
        <s v="I15011200103"/>
        <s v="I15011600022"/>
        <s v="I15012300033"/>
        <s v="I15011500160"/>
        <s v="I15011500165"/>
        <s v="I15010900083"/>
        <s v="I15011500045"/>
        <s v="I15011500171"/>
        <s v="I15011600002"/>
        <s v="I15010700047"/>
        <s v="I15011200126"/>
        <s v="I15012000082"/>
        <s v="I15011200123"/>
        <s v="I15012600138"/>
        <s v="I15010500048"/>
        <s v="I15012300047"/>
        <s v="I15012300045"/>
        <s v="I15012100039"/>
        <s v="I15010600048"/>
        <s v="I15012200081"/>
        <s v="I15010600051"/>
        <s v="I15012000064"/>
        <s v="I15012000065"/>
        <s v="I15012600152"/>
        <s v="I15010500059"/>
        <s v="I15010800244"/>
        <s v="I15012000114"/>
        <s v="I15012600063"/>
        <s v="I15012600018"/>
        <s v="I15012000134"/>
        <s v="I15012000080"/>
        <s v="I15012200053"/>
        <s v="I15010600020"/>
        <s v="I15012600012"/>
        <s v="I15012600011"/>
        <s v="I15011200214"/>
        <s v="I15012600066"/>
        <s v="I15012800010"/>
        <s v="I15010700101"/>
        <s v="I15011600026"/>
        <s v="I15012600009"/>
        <s v="I15012600020"/>
        <s v="I15012300062"/>
        <s v="I15011500027"/>
        <s v="I15012600069"/>
        <s v="I15011500170"/>
        <s v="I15010800213"/>
        <s v="I15012500002"/>
        <s v="I15011900086"/>
        <s v="I15012400001"/>
        <s v="I15012800001"/>
        <s v="I15012600153"/>
        <s v="I15012800039"/>
        <s v="I15011200229"/>
        <s v="I15012200041"/>
        <s v="I15012200064"/>
        <s v="I15011300063"/>
        <s v="I15012800002"/>
        <s v="I15012700104"/>
        <s v="I15012700097"/>
        <s v="I15012200021"/>
        <s v="I15012700037"/>
        <s v="I15012000107"/>
        <s v="I15012300048"/>
        <s v="I15012700014"/>
        <s v="I15010900102"/>
        <s v="I15012600032"/>
        <s v="I15012600052"/>
        <s v="I15010500068"/>
        <s v="I15012800014"/>
        <s v="I15010200003"/>
        <s v="I15011500019"/>
        <s v="I15011500149"/>
        <s v="I15012600120"/>
        <s v="I15012300004"/>
        <s v="I15011700008"/>
        <s v="I15010900084"/>
        <s v="I15012600132"/>
        <s v="I15010700098"/>
        <s v="I15012700040"/>
        <s v="I15012700086"/>
        <s v="I15011500176"/>
        <s v="I15012200102"/>
        <s v="I15011500001"/>
        <s v="I15012600142"/>
        <s v="I15012700095"/>
        <s v="I15011200108"/>
        <s v="I15011900106"/>
        <s v="I15010800189"/>
        <s v="I15012800021"/>
        <s v="I15011300022"/>
        <s v="I15011600016"/>
        <s v="I15012000061"/>
        <s v="I15011500040"/>
        <s v="I15011500043"/>
        <s v="I15011500033"/>
        <s v="I15011500057"/>
        <s v="I15011500051"/>
        <s v="I15012100060"/>
        <s v="I15011500047"/>
        <s v="I15011500022"/>
        <s v="I15011500013"/>
        <s v="I15012700074"/>
        <s v="I15012000044"/>
        <s v="I15012600101"/>
        <s v="I15012600033"/>
        <s v="I15010600108"/>
        <s v="I15012000131"/>
        <s v="I15010200033"/>
        <s v="I15012000042"/>
        <s v="I15010500035"/>
        <s v="I15011400017"/>
        <s v="I15011200129"/>
        <s v="I15011500095"/>
        <s v="I15012300044"/>
        <s v="I15012000137"/>
        <s v="I15012600104"/>
        <s v="I15012000025"/>
        <s v="I15012200093"/>
        <s v="I15011400014"/>
        <s v="I15011900029"/>
        <s v="I15012600065"/>
        <s v="I15012000039"/>
        <s v="I15011200032"/>
        <s v="I15012000079"/>
        <s v="I15010900023"/>
        <s v="I15011400031"/>
        <s v="I15012700105"/>
        <s v="I15010900031"/>
        <s v="I15012600146"/>
        <s v="I15012000085"/>
        <s v="I15010800253"/>
        <s v="I15011500156"/>
        <s v="I15011500138"/>
        <s v="I15011500054"/>
        <s v="I15011500133"/>
        <s v="I15011500141"/>
        <s v="I15012600092"/>
        <s v="I15011600053"/>
        <s v="I15011500007"/>
        <s v="I15012600123"/>
        <s v="I15012200058"/>
        <s v="I15011500046"/>
        <s v="I15011500144"/>
        <s v="I15010900018"/>
        <s v="I15012600014"/>
        <s v="I15011200044"/>
        <s v="I15012700036"/>
        <s v="I15012200016"/>
        <s v="I15012200065"/>
        <s v="I15011200215"/>
        <s v="I15011900077"/>
        <s v="I15012600064"/>
        <s v="I15012700024"/>
        <s v="I15011500055"/>
        <s v="I15012600100"/>
        <s v="I15010600194"/>
        <s v="I15011500147"/>
        <s v="I15012200024"/>
        <s v="I15010800194"/>
        <s v="I15011200080"/>
        <s v="I15012000012"/>
        <s v="I15012700059"/>
        <s v="I15011500016"/>
        <s v="I15012600067"/>
        <s v="I15011600078"/>
        <s v="I15011500172"/>
        <s v="I15011500029"/>
        <s v="I15011500024"/>
        <s v="I15010700134"/>
        <s v="I15011500174"/>
        <s v="I15011600003"/>
        <s v="I15011500155"/>
        <s v="I15011500161"/>
        <s v="I15011500037"/>
        <s v="I15011500164"/>
        <s v="I15011500058"/>
        <s v="I15012200060"/>
        <s v="I15011200142"/>
        <s v="I15012700107"/>
        <s v="I15011700005"/>
        <s v="I15011400041"/>
        <s v="I15011200216"/>
        <s v="I15012200019"/>
        <s v="I15011500173"/>
        <s v="I15011500145"/>
        <s v="I15011600004"/>
        <s v="I15011900013"/>
        <s v="I15011500127"/>
        <s v="I15011500028"/>
        <s v="I15011500159"/>
        <s v="I15012100058"/>
        <s v="I15012300089"/>
        <s v="I15012000116"/>
        <s v="I15011900035"/>
        <s v="I15010700061"/>
        <s v="I15011500012"/>
        <s v="I15011500162"/>
        <s v="I15011500139"/>
        <s v="I15011500021"/>
        <s v="I15011500168"/>
        <s v="I15011500103"/>
        <s v="I15012000124"/>
        <s v="I15012600027"/>
        <s v="I15010600054"/>
        <s v="I15011900104"/>
        <s v="I15010900137"/>
        <s v="I15011900072"/>
        <s v="I15010200027"/>
        <s v="I15010700059"/>
        <s v="I15011500014"/>
        <s v="I15012600122"/>
        <s v="I15011500148"/>
        <s v="I15011500150"/>
        <s v="I15012000121"/>
        <s v="I15011500008"/>
        <s v="I15012300040"/>
        <s v="I15010900016"/>
        <s v="I15012300075"/>
        <s v="I15011500135"/>
        <s v="I15011500011"/>
        <s v="I15011500025"/>
        <s v="I15012300038"/>
        <s v="I15011500151"/>
        <s v="I15011500006"/>
        <s v="I15011500146"/>
        <s v="I15011500036"/>
        <s v="I15011500152"/>
        <s v="I15011500050"/>
        <s v="I15012800005"/>
        <s v="I15011500134"/>
        <s v="I15012600140"/>
        <s v="I15010800222"/>
        <s v="I15012600061"/>
        <s v="I15012600056"/>
        <s v="I15010800172"/>
        <s v="I15011500153"/>
        <s v="I15011500034"/>
        <s v="I15011200062"/>
        <s v="I15011500009"/>
        <s v="I15012600062"/>
        <s v="I15011400032"/>
        <s v="I15012600121"/>
        <s v="I15012600010"/>
        <s v="I15012200092"/>
        <s v="I15011900079"/>
        <s v="I15011500126"/>
        <s v="I15012700017"/>
        <s v="I15011500032"/>
        <s v="I15011500010"/>
        <s v="I15010800171"/>
        <s v="I15011900098"/>
        <s v="I15012000132"/>
        <s v="I15010800209"/>
        <s v="I15010900022"/>
        <s v="I15012800003"/>
        <s v="I15012300060"/>
        <s v="I15010700143"/>
        <s v="I15011500136"/>
        <s v="I15011500015"/>
        <s v="I15010900015"/>
        <s v="I15011600005"/>
        <s v="I15011500163"/>
        <s v="I15011500003"/>
        <s v="I15011500169"/>
        <s v="I15011500018"/>
        <s v="I15011500157"/>
        <s v="I15010200023"/>
        <s v="I15011500128"/>
        <s v="I15011500020"/>
        <s v="I15010600060"/>
        <s v="I15010900019"/>
        <s v="I15010200032"/>
        <s v="I15012600025"/>
        <s v="I15011500004"/>
        <s v="I15011500158"/>
        <s v="I15011500002"/>
        <s v="I15011500053"/>
        <s v="I15011500044"/>
        <s v="I15012000073"/>
        <s v="I15011500056"/>
        <s v="I15011500026"/>
        <s v="I15011500142"/>
        <s v="I15011500177"/>
        <s v="I15011500178"/>
        <s v="I15011500166"/>
        <s v="I15012300057"/>
        <s v="I15011400042"/>
        <s v="I15011600063"/>
        <s v="I15012000033"/>
        <s v="I15012000133"/>
        <s v="I15012600148"/>
        <s v="I15012300077"/>
        <s v="I15012700088"/>
        <s v="I15012600055"/>
        <s v="I15012000078"/>
        <s v="I15011500154"/>
        <s v="I15011600001"/>
        <s v="I15011300065"/>
        <s v="I15012000128"/>
        <s v="I15012100062"/>
        <s v="I15011500049"/>
        <s v="I15011900002"/>
        <s v="I15011500175"/>
        <s v="I15011500059"/>
        <s v="I15011500131"/>
        <s v="I15011500038"/>
        <s v="I15011200072"/>
        <s v="I15011600017"/>
        <s v="I15012600051"/>
        <s v="I15012000103"/>
        <s v="I15012000091"/>
        <s v="I15012600054"/>
        <s v="I15011500143"/>
        <s v="I15010500045"/>
        <s v="I15011900112"/>
        <s v="I15012600124"/>
        <s v="I15012000105"/>
        <s v="I15012600117"/>
        <s v="I15012000112"/>
        <s v="I15012200100"/>
        <s v="I15010600064"/>
        <s v="I15012600086"/>
        <s v="I15012000036"/>
        <s v="I15010900082"/>
        <s v="I15010600160"/>
        <s v="I15011200224"/>
        <s v="I15011200101"/>
        <s v="I15010200004"/>
        <s v="I15011200110"/>
        <s v="I15011300025"/>
        <s v="I15011900075"/>
        <s v="I15011200201"/>
        <s v="I15012600143"/>
        <s v="I15011900003"/>
        <s v="I15011900004"/>
        <s v="I15010200029"/>
        <s v="I15011600033"/>
        <s v="I15010800173"/>
        <s v="I15012700085"/>
        <s v="I15012000004"/>
        <s v="I15012300076"/>
        <s v="I15011900100"/>
        <s v="I15012000026"/>
        <s v="I15012100065"/>
        <s v="I15010800232"/>
        <s v="I15010200005"/>
        <s v="I15012700046"/>
        <s v="I15011500097"/>
        <s v="I15012600139"/>
        <s v="I15011900111"/>
        <s v="I15010600036"/>
        <s v="I15010600057"/>
        <s v="I15012600021"/>
        <s v="I15012700101"/>
        <s v="I15012700035"/>
        <s v="I15012700031"/>
        <s v="I15011600044"/>
        <s v="I15011900101"/>
        <s v="I15012600109"/>
        <s v="I15011900056"/>
        <s v="I15012600108"/>
        <s v="I15012000109"/>
        <s v="I15012600134"/>
        <s v="I15012700044"/>
        <s v="I15012700092"/>
        <s v="I15010200026"/>
        <s v="I15011200115"/>
        <s v="I15011200113"/>
        <s v="I15012700026"/>
        <s v="I15011900055"/>
        <s v="I15012600091"/>
        <s v="I15012800025"/>
        <s v="I15011200175"/>
        <s v="I15011300044"/>
        <s v="I15010900020"/>
        <s v="I15010500050"/>
        <s v="I15010900021"/>
        <s v="I15012700018"/>
        <s v="I15012700043"/>
        <s v="I15012400009"/>
        <s v="I15011200116"/>
        <s v="I15012000060"/>
        <s v="I15012700089"/>
        <s v="I15011000004"/>
        <s v="I15011200207"/>
        <s v="I15012700083"/>
        <s v="I15012700076"/>
        <s v="I15012100059"/>
        <s v="I15011500118"/>
        <s v="I15012600135"/>
        <s v="I15012100067"/>
        <s v="I15010800216"/>
        <s v="I15010800246"/>
        <s v="I15011900017"/>
        <s v="I15012200068"/>
        <s v="I15011900060"/>
        <s v="I15010900029"/>
        <s v="I15012200088"/>
        <s v="I15010500041"/>
        <s v="I15012700066"/>
        <s v="I15010700042"/>
        <s v="I15011200075"/>
        <s v="I15012800023"/>
        <s v="I15010500029"/>
        <s v="I15010700043"/>
        <s v="I15012200087"/>
        <s v="I15012600031"/>
        <s v="I15010700008"/>
        <s v="I15011500091"/>
        <s v="I15012600151"/>
        <s v="I15011900024"/>
        <s v="I15012700056"/>
        <s v="I15012700057"/>
        <s v="I15011400030"/>
        <s v="I15012100009"/>
        <s v="I15010500176"/>
        <s v="I15010700117"/>
        <s v="I15012300070"/>
        <s v="I15012000041"/>
        <s v="I15012000032"/>
        <s v="I15012300001"/>
        <s v="I15010600067"/>
        <s v="I15011200012"/>
        <s v="I15012000095"/>
        <s v="I15011500125"/>
        <s v="I15010500049"/>
        <s v="I15011900065"/>
        <s v="I15012600022"/>
        <s v="I15012700106"/>
        <s v="I15010800191"/>
        <s v="I15011400018"/>
        <s v="I15010600147"/>
        <s v="I15011300040"/>
        <s v="I15012600106"/>
        <s v="I15011400046"/>
        <s v="I15011600021"/>
        <s v="I15010600159"/>
        <s v="I15011900117"/>
        <s v="I15011300055"/>
        <s v="I15011300067"/>
        <s v="I15012000018"/>
        <s v="I15012000104"/>
        <s v="I15012000118"/>
        <s v="I15012000138"/>
        <s v="I15011900078"/>
        <s v="I15012600045"/>
        <s v="I15010800052"/>
        <s v="I15012000043"/>
        <s v="I15012200010"/>
        <s v="I15012100038"/>
        <s v="I15011900108"/>
        <s v="I15012000054"/>
        <s v="I15011000009"/>
        <s v="I15011300053"/>
        <s v="I15012400005"/>
        <s v="I15011700002"/>
        <s v="I15012700015"/>
        <s v="I15012700047"/>
        <s v="I15010200034"/>
        <s v="I15010200017"/>
        <s v="I15012000084"/>
        <s v="I15010200016"/>
        <s v="I15012600003"/>
        <s v="I15010800161"/>
        <s v="I15011900033"/>
        <s v="I15011500048"/>
        <s v="I15011500042"/>
        <s v="I15012200095"/>
        <s v="I15010800170"/>
        <s v="I15012700070"/>
        <s v="I15010600072"/>
        <s v="I15012000056"/>
        <s v="I15011900051"/>
        <s v="I15010800220"/>
        <s v="I15010600163"/>
        <s v="I15010700133"/>
        <s v="I15012800017"/>
        <s v="I15011300058"/>
        <s v="I15011200003"/>
        <s v="I15010600001"/>
        <s v="I15011300046"/>
        <s v="I15011400033"/>
        <s v="I15010900026"/>
        <s v="I15011600019"/>
        <s v="I15012800040"/>
        <s v="I15012600046"/>
        <s v="I15012300081"/>
        <s v="I15011900047"/>
        <s v="I15011300045"/>
        <s v="I15012200059"/>
        <s v="I15011500124"/>
        <s v="I15012700025"/>
        <s v="I15012800018"/>
        <s v="I15010500066"/>
        <s v="I15011900097"/>
        <s v="I15011600030"/>
        <s v="I15010600078"/>
        <s v="I15010900107"/>
        <s v="I15011500167"/>
        <s v="I15012300039"/>
        <s v="I15012300034"/>
        <s v="I15011500005"/>
        <s v="I15011500039"/>
        <s v="I15011500140"/>
        <s v="I15010900149"/>
        <s v="I15010700100"/>
        <s v="I15012400004"/>
        <s v="I15012800031"/>
        <s v="I15011000006"/>
        <s v="I15011200005"/>
        <s v="I15011600052"/>
        <s v="I15012200099"/>
        <s v="I15011900038"/>
        <s v="I15012600150"/>
        <s v="I15011900074"/>
        <s v="I15012000075"/>
        <s v="I15012700051"/>
        <s v="I15011200120"/>
        <s v="I15011200060"/>
        <s v="I15010200019"/>
        <s v="I15012300046"/>
        <s v="I15010200024"/>
        <s v="I15010200035"/>
        <s v="I15010500046"/>
        <s v="I15012100015"/>
        <s v="I15012700065"/>
        <s v="I15011900061"/>
        <s v="I15011900073"/>
        <s v="I15011300023"/>
        <s v="I15012800026"/>
        <s v="I15011500120"/>
        <s v="I15011900030"/>
        <s v="I15011900113"/>
        <s v="I15010600076"/>
        <s v="I15010200030"/>
        <s v="I15010700113"/>
        <s v="I15012700052"/>
        <s v="I15010900148"/>
        <s v="I15011600034"/>
        <s v="I15012600057"/>
        <s v="I15010500037"/>
        <s v="I15011900028"/>
        <s v="I15011900031"/>
        <s v="I15010800196"/>
        <s v="I15011700009"/>
        <s v="I15011300049"/>
        <s v="I15012100040"/>
        <s v="I15011700001"/>
        <s v="I15011900081"/>
        <s v="I15011000001"/>
        <s v="I15011000003"/>
        <s v="I15011900058"/>
        <s v="I15010700066"/>
        <s v="I15011200223"/>
        <s v="I15011200037"/>
        <s v="I15010800218"/>
        <s v="I15010800241"/>
        <s v="I15010700062"/>
        <s v="I15011900094"/>
        <s v="I15010700105"/>
        <s v="I15010800207"/>
        <s v="I15010700071"/>
        <s v="I15010700106"/>
        <s v="I15012800013"/>
        <s v="I15010500056"/>
        <s v="I15010700108"/>
        <s v="I15011600038"/>
        <s v="I15010900075"/>
        <s v="I15011600027"/>
        <s v="I15012000098"/>
        <s v="I15012200094"/>
        <s v="I15012700012"/>
        <s v="I15012300074"/>
        <s v="I15012200069"/>
        <s v="I15012400006"/>
        <s v="I15012400015"/>
        <s v="I15011200218"/>
        <s v="I15011300057"/>
        <s v="I15012800038"/>
        <s v="I15012800036"/>
        <s v="I15011300054"/>
        <s v="I15012000119"/>
        <s v="I15011500115"/>
        <s v="I15012000034"/>
        <s v="I15010700124"/>
        <s v="I15011900066"/>
        <s v="I15012200089"/>
        <s v="I15012000045"/>
        <s v="I15010500065"/>
        <s v="I15010500051"/>
        <s v="I15011900039"/>
        <s v="I15011900015"/>
        <s v="I15012700019"/>
        <s v="I15011200131"/>
        <s v="I15010600115"/>
        <s v="I15012200063"/>
        <s v="I15012200034"/>
        <s v="I15011900110"/>
        <s v="I15012600093"/>
        <s v="I15012100035"/>
        <s v="I15011600037"/>
        <s v="I15011900026"/>
        <s v="I15011500119"/>
        <s v="I15011900109"/>
        <s v="I15012200090"/>
        <s v="I15012700062"/>
        <s v="I15012300061"/>
        <s v="I15012800011"/>
        <s v="I15012800007"/>
        <s v="I15012800008"/>
        <s v="I15012300064"/>
        <s v="I15011700006"/>
        <s v="I15011200001"/>
        <s v="I15012600155"/>
        <s v="I15012800004"/>
        <s v="I15011500130"/>
        <s v="I15012400012"/>
        <s v="I15011000010"/>
        <s v="I15012000066"/>
        <s v="I15011500081"/>
        <s v="I15010500033"/>
        <s v="I15010200031"/>
        <s v="I15012000076"/>
        <s v="I15012700033"/>
        <s v="I15011300021"/>
        <s v="I15012600058"/>
        <s v="I15012200054"/>
        <s v="I15012700023"/>
        <s v="I15011400038"/>
        <s v="I15012000129"/>
        <s v="I15010500052"/>
        <s v="I15010700080"/>
        <s v="I15010500058"/>
        <s v="I15011500099"/>
        <s v="I15010700081"/>
        <s v="I15012600127"/>
        <s v="I15010800247"/>
        <s v="I15010700169"/>
        <s v="I15012600040"/>
        <s v="I15012300059"/>
        <s v="I15011200112"/>
        <s v="I15012800016"/>
        <s v="I15011200118"/>
        <s v="I15011400015"/>
        <s v="I15010200025"/>
        <s v="I15011900070"/>
        <s v="I15010200028"/>
        <s v="I15012600147"/>
        <s v="I15012000051"/>
        <s v="I15012200050"/>
        <s v="I15011300039"/>
        <s v="I15010700097"/>
        <s v="I15010200010"/>
        <s v="I15011400040"/>
        <s v="I15010500151"/>
        <s v="I15011600020"/>
        <s v="I15011900023"/>
        <s v="I15011900037"/>
        <s v="I15012000140"/>
        <s v="I15011900080"/>
        <s v="I15012000125"/>
        <s v="I15012700075"/>
        <s v="I15011200132"/>
        <s v="I15012000001"/>
        <s v="I15012300066"/>
        <s v="I15012600016"/>
        <s v="I15011300092"/>
        <s v="I15011300091"/>
        <s v="I15012700020"/>
        <s v="I15010800109"/>
        <s v="I15010500023"/>
        <s v="I15012100045"/>
        <s v="I15011700004"/>
        <s v="I15010300005"/>
        <s v="I15011100001"/>
        <s v="I15011200002"/>
        <s v="I15010700064"/>
        <s v="I15012000058"/>
        <s v="I15012600154"/>
        <s v="I15011700010"/>
        <s v="I15012000055"/>
        <s v="I15011300052"/>
        <s v="I15012800034"/>
        <s v="I15012500003"/>
        <s v="I15010600168"/>
        <s v="I15012600149"/>
        <s v="I15012600090"/>
        <s v="I15010900147"/>
        <s v="I15010700158"/>
        <s v="I15010900024"/>
        <s v="I15010800072"/>
        <s v="I15012400016"/>
        <s v="I15012800037"/>
        <s v="I15012200066"/>
        <s v="I15012600038"/>
        <s v="I15012600041"/>
        <s v="I15011200004"/>
        <s v="I15012100069"/>
        <s v="I15012700045"/>
        <s v="I15011200210"/>
        <s v="I15012700058"/>
        <s v="I15010300006"/>
        <s v="I15010300004"/>
        <s v="I15012700081"/>
        <s v="I15012200043"/>
        <s v="I15012600125"/>
        <s v="I15011900041"/>
        <s v="I15011900115"/>
        <s v="I15010500091"/>
        <s v="I15012600013"/>
        <s v="I15012200083"/>
        <s v="I15010700051"/>
        <s v="I15011900062"/>
        <s v="I15011000005"/>
        <s v="I15011600055"/>
        <s v="I15011300056"/>
        <s v="I15012000126"/>
        <s v="I15011300064"/>
        <s v="I15011400008"/>
        <s v="I15011200122"/>
        <s v="I15010600166"/>
        <s v="I15011000011"/>
        <s v="I15011900012"/>
        <s v="I15012400002"/>
        <s v="I15010900100"/>
        <s v="I15011300061"/>
        <s v="I15011200219"/>
        <s v="I15011300062"/>
        <s v="I15012400008"/>
        <s v="I15011300090"/>
        <s v="I15010600198"/>
        <s v="I15012300065"/>
        <s v="I15010500040"/>
        <s v="I15011300082"/>
        <s v="I15010500064"/>
        <s v="I15012800012"/>
        <s v="I15011200109"/>
        <s v="I15011200105"/>
        <s v="I15012000046"/>
        <s v="I15012000097"/>
        <s v="I15011600071"/>
        <s v="I15011900071"/>
        <s v="I15010600107"/>
        <s v="I15010500018"/>
        <s v="I15010800198"/>
        <s v="I15010900028"/>
        <s v="I15012100068"/>
        <s v="I15011200228"/>
        <s v="I15010300003"/>
        <s v="I15011000012"/>
        <s v="I15012700042"/>
        <s v="I15012400003"/>
        <s v="I15011700007"/>
        <s v="I15010300001"/>
        <s v="I15012200017"/>
        <s v="I15011900016"/>
        <s v="I15011900045"/>
        <s v="I15010800204"/>
        <s v="I15012200086"/>
        <s v="I15012200031"/>
        <s v="I15012200101"/>
        <s v="I15012700099"/>
        <s v="I15011300080"/>
        <s v="I15012200070"/>
        <s v="I15012600084"/>
        <s v="I15011600077"/>
        <s v="I15011000007"/>
        <s v="I15012000002"/>
        <s v="I15011300043"/>
        <s v="I15012000096"/>
        <s v="I15012700030"/>
        <s v="I15012000090"/>
        <s v="I15010900105"/>
        <s v="I15012000108"/>
        <s v="I15012000074"/>
        <s v="I15010500082"/>
        <s v="I15012600133"/>
        <s v="I15011600035"/>
        <s v="I15010600092"/>
        <s v="I15011200213"/>
        <s v="I15012800045"/>
        <s v="I15012000067"/>
        <s v="I15012600089"/>
        <s v="I15010700104"/>
        <s v="I15011300059"/>
        <s v="I15011800001"/>
        <s v="I15012500001"/>
        <s v="I15011600061"/>
        <s v="I15011500116"/>
        <s v="I15010500055"/>
        <s v="I15012600119"/>
        <s v="I15012000040"/>
        <s v="I15010800195"/>
        <s v="I15012300049"/>
        <s v="I15012200029"/>
        <s v="I15012700060"/>
        <s v="I15011400050"/>
        <s v="I15011900046"/>
        <s v="I15011600051"/>
        <s v="I15012100011"/>
        <s v="I15012000122"/>
        <s v="I15011600031"/>
        <s v="I15011300038"/>
        <s v="I15011300088"/>
        <s v="I15011900096"/>
        <s v="I15011600041"/>
        <s v="I15011700003"/>
        <s v="I15010700099"/>
        <s v="I15011200222"/>
        <s v="I15010300002"/>
        <s v="I15011300051"/>
        <s v="I15011100002"/>
        <s v="I15012600116"/>
        <s v="I15012200074"/>
        <s v="I15012700084"/>
        <s v="I15012000028"/>
        <s v="I15012200018"/>
        <s v="I15012300071"/>
        <s v="I15010600156"/>
        <s v="I15011900043"/>
        <s v="I15012300078"/>
        <s v="I15010700063"/>
        <s v="I15012000136"/>
        <s v="I15012700094"/>
        <s v="I15012700053"/>
        <s v="I15012600060"/>
        <s v="I15012000081"/>
        <s v="I15012300068"/>
        <s v="I15010800243"/>
        <s v="I15010200021"/>
        <s v="I15012400010"/>
        <s v="I15011000002"/>
        <s v="I15012400011"/>
        <s v="I15010700060"/>
        <s v="I15011300060"/>
        <s v="I15012300002"/>
        <s v="I15011900116"/>
        <s v="I15010600142"/>
        <s v="I15010500178"/>
        <s v="I15010600167"/>
        <s v="I15011900042"/>
        <s v="I15010900103"/>
        <s v="I15012700090"/>
        <s v="I15011200212"/>
        <s v="I15011300078"/>
        <s v="I15012200056"/>
        <s v="I15010900150"/>
        <s v="I15010700102"/>
        <s v="I15012600050"/>
        <s v="I15010800236"/>
        <s v="I15011900099"/>
        <s v="I15012000110"/>
        <s v="I15012000106"/>
        <s v="I15011900069"/>
        <s v="I15012700022"/>
        <s v="I15012600105"/>
        <s v="I15012000029"/>
        <s v="I15012200057"/>
        <s v="I15011600054"/>
        <s v="I15010500053"/>
        <s v="I15011900044"/>
        <s v="I15012100022"/>
        <s v="I15012600059"/>
        <s v="I15010200015"/>
        <s v="I15010700095"/>
        <s v="I15010500047"/>
        <s v="I15011600036"/>
        <s v="I15011600028"/>
        <s v="I15011600040"/>
        <s v="I15011900027"/>
        <s v="I15011900076"/>
        <s v="I15012600141"/>
        <s v="I15012200097"/>
        <s v="I15011200208"/>
        <s v="I15012100050"/>
        <s v="I15011500079"/>
        <s v="I15010600056"/>
        <s v="I15012100064"/>
        <s v="I15010800228"/>
        <s v="I15011900095"/>
        <s v="I15012600042"/>
        <s v="I15012800024"/>
        <s v="I15012800019"/>
        <s v="I15012600002"/>
        <s v="I15012600001"/>
        <s v="I15011200173"/>
        <s v="I15010700203"/>
        <s v="I15011200073"/>
        <s v="I15010700145"/>
        <s v="I15010200020"/>
        <s v="I15011600024"/>
        <s v="I15011900048"/>
        <s v="I15012000030"/>
        <s v="I15011200209"/>
        <s v="I15011300050"/>
        <s v="I15011000008"/>
        <s v="I15012400007"/>
        <s v="I15010900034"/>
        <s v="I15011200040"/>
        <s v="I15011300048"/>
        <s v="I15012000059"/>
        <s v="I15012800022"/>
        <s v="I15012000047"/>
        <s v="I15010600152"/>
        <s v="I15012100031"/>
        <s v="I15011900102"/>
        <s v="I15012600110"/>
        <s v="I15012600118"/>
        <s v="I15011900057"/>
        <s v="I15010700069"/>
        <s v="I15010600162"/>
        <s v="I15012800043"/>
        <s v="I15012700080"/>
        <m/>
        <s v="I14120300095" u="1"/>
        <s v="I14120500085" u="1"/>
        <s v="I14120900065" u="1"/>
        <s v="I14121800079" u="1"/>
        <s v="I14120400095" u="1"/>
        <s v="I14121900079" u="1"/>
        <s v="I14120500095" u="1"/>
        <s v="I14120900075" u="1"/>
        <s v="I14121800089" u="1"/>
        <s v="I14121700099" u="1"/>
        <s v="I14121900089" u="1"/>
        <s v="I14120900085" u="1"/>
        <s v="I14121800099" u="1"/>
        <s v="I14120800095" u="1"/>
        <s v="I14121900099" u="1"/>
        <s v="I14120900095" u="1"/>
        <s v="I14112100106" u="1"/>
        <s v="I14103100042" u="1"/>
        <s v="I14120200306" u="1"/>
        <s v="I14111100112" u="1"/>
        <s v="I14120200316" u="1"/>
        <s v="I14103000062" u="1"/>
        <s v="I14112500106" u="1"/>
        <s v="I14111100122" u="1"/>
        <s v="I14112400116" u="1"/>
        <s v="I14112500116" u="1"/>
        <s v="I14111100132" u="1"/>
        <s v="I14103100072" u="1"/>
        <s v="I14112000146" u="1"/>
        <s v="I14121000102" u="1"/>
        <s v="I14103000082" u="1"/>
        <s v="I14112500126" u="1"/>
        <s v="I14120200206" u="1"/>
        <s v="I14122300106" u="1"/>
        <s v="I14110300106" u="1"/>
        <s v="I14112300006" u="1"/>
        <s v="I14111100012" u="1"/>
        <s v="I14120200216" u="1"/>
        <s v="I14120400206" u="1"/>
        <s v="I14112000026" u="1"/>
        <s v="I14120300216" u="1"/>
        <s v="I14120500206" u="1"/>
        <s v="I14111500002" u="1"/>
        <s v="I14120200226" u="1"/>
        <s v="I14120400216" u="1"/>
        <s v="I14112000036" u="1"/>
        <s v="I14112400016" u="1"/>
        <s v="I14111400012" u="1"/>
        <s v="I14120300226" u="1"/>
        <s v="I14122300126" u="1"/>
        <s v="I14110500256" u="1"/>
        <s v="I14112500156" u="1"/>
        <s v="I14110300126" u="1"/>
        <s v="I14110700106" u="1"/>
        <s v="I14112100036" u="1"/>
        <s v="I14112700006" u="1"/>
        <s v="I14111700002" u="1"/>
        <s v="I14120200236" u="1"/>
        <s v="I14120400226" u="1"/>
        <s v="I14122200136" u="1"/>
        <s v="I14121800102" u="1"/>
        <s v="I14112000046" u="1"/>
        <s v="I14112400026" u="1"/>
        <s v="I14112600016" u="1"/>
        <s v="I14111400022" u="1"/>
        <s v="I14120300236" u="1"/>
        <s v="I14122300136" u="1"/>
        <s v="I14110500266" u="1"/>
        <s v="I14112500166" u="1"/>
        <s v="I14121700112" u="1"/>
        <s v="I14121900102" u="1"/>
        <s v="I14110300136" u="1"/>
        <s v="I14110500126" u="1"/>
        <s v="I14112100046" u="1"/>
        <s v="I14112500026" u="1"/>
        <s v="I14121100002" u="1"/>
        <s v="I14111300032" u="1"/>
        <s v="I14111700012" u="1"/>
        <s v="I14120200246" u="1"/>
        <s v="I14120400236" u="1"/>
        <s v="I14120200106" u="1"/>
        <s v="I14112000056" u="1"/>
        <s v="I14121000012" u="1"/>
        <s v="I14121200002" u="1"/>
        <s v="I14111800012" u="1"/>
        <s v="I14110500276" u="1"/>
        <s v="I14112500176" u="1"/>
        <s v="I14120100116" u="1"/>
        <s v="I14121700122" u="1"/>
        <s v="I14122300006" u="1"/>
        <s v="I14110300146" u="1"/>
        <s v="I14110700126" u="1"/>
        <s v="I14112500036" u="1"/>
        <s v="I14121100012" u="1"/>
        <s v="I14111300042" u="1"/>
        <s v="I14111700022" u="1"/>
        <s v="I14111900012" u="1"/>
        <s v="I14120400246" u="1"/>
        <s v="I14120200116" u="1"/>
        <s v="I14120400106" u="1"/>
        <s v="I14122200016" u="1"/>
        <s v="I14110400146" u="1"/>
        <s v="I14121000022" u="1"/>
        <s v="I14121200012" u="1"/>
        <s v="I14111400042" u="1"/>
        <s v="I14111800022" u="1"/>
        <s v="I14120300256" u="1"/>
        <s v="I14110500286" u="1"/>
        <s v="I14112500186" u="1"/>
        <s v="I14120100126" u="1"/>
        <s v="I14120300116" u="1"/>
        <s v="I14120500106" u="1"/>
        <s v="I14122300016" u="1"/>
        <s v="I14110300156" u="1"/>
        <s v="I14112500046" u="1"/>
        <s v="I14112700036" u="1"/>
        <s v="I14121100022" u="1"/>
        <s v="I14110300016" u="1"/>
        <s v="I14111700032" u="1"/>
        <s v="I14111900022" u="1"/>
        <s v="I14120200266" u="1"/>
        <s v="I14120400256" u="1"/>
        <s v="I14120400116" u="1"/>
        <s v="I14121600142" u="1"/>
        <s v="I14121800132" u="1"/>
        <s v="I14122200026" u="1"/>
        <s v="I14121000032" u="1"/>
        <s v="I14121200022" u="1"/>
        <s v="I14110600006" u="1"/>
        <s v="I14111200062" u="1"/>
        <s v="I14111800032" u="1"/>
        <s v="I14120300266" u="1"/>
        <s v="I14120100136" u="1"/>
        <s v="I14120500116" u="1"/>
        <s v="I14121700142" u="1"/>
        <s v="I14122300026" u="1"/>
        <s v="I14110300166" u="1"/>
        <s v="I14112100076" u="1"/>
        <s v="I14112500056" u="1"/>
        <s v="I14121100032" u="1"/>
        <s v="I14121500012" u="1"/>
        <s v="I14121700002" u="1"/>
        <s v="I14110700006" u="1"/>
        <s v="I14111300062" u="1"/>
        <s v="I14111700042" u="1"/>
        <s v="I14120200276" u="1"/>
        <s v="I14120400266" u="1"/>
        <s v="I14120200136" u="1"/>
        <s v="I14120400126" u="1"/>
        <s v="I14120800106" u="1"/>
        <s v="I14122200036" u="1"/>
        <s v="I14122400026" u="1"/>
        <s v="I14122600016" u="1"/>
        <s v="I14121000042" u="1"/>
        <s v="I14121200032" u="1"/>
        <s v="I14110600016" u="1"/>
        <s v="I14110800006" u="1"/>
        <s v="I14111000082" u="1"/>
        <s v="I14111400062" u="1"/>
        <s v="I14111800042" u="1"/>
        <s v="I14120300276" u="1"/>
        <s v="I14120100146" u="1"/>
        <s v="I14120300136" u="1"/>
        <s v="I14122300036" u="1"/>
        <s v="I14122900006" u="1"/>
        <s v="I14110300176" u="1"/>
        <s v="I14110700156" u="1"/>
        <s v="I14112100086" u="1"/>
        <s v="I14120100006" u="1"/>
        <s v="I14121100042" u="1"/>
        <s v="I14121500022" u="1"/>
        <s v="I14110700016" u="1"/>
        <s v="I14110900006" u="1"/>
        <s v="I14111300072" u="1"/>
        <s v="I14120200286" u="1"/>
        <s v="I14120400276" u="1"/>
        <s v="I14120200146" u="1"/>
        <s v="I14120400136" u="1"/>
        <s v="I14122200046" u="1"/>
        <s v="I14122400036" u="1"/>
        <s v="I14122600026" u="1"/>
        <s v="I14112400076" u="1"/>
        <s v="I14120200006" u="1"/>
        <s v="I14121000052" u="1"/>
        <s v="I14121200042" u="1"/>
        <s v="I14111200082" u="1"/>
        <s v="I14111800052" u="1"/>
        <s v="I14120300286" u="1"/>
        <s v="I14120100156" u="1"/>
        <s v="I14120300146" u="1"/>
        <s v="I14120500136" u="1"/>
        <s v="I14122300046" u="1"/>
        <s v="I14122900016" u="1"/>
        <s v="I14110300186" u="1"/>
        <s v="I14112100096" u="1"/>
        <s v="I14120100016" u="1"/>
        <s v="I14121100052" u="1"/>
        <s v="I14121500032" u="1"/>
        <s v="I14121700022" u="1"/>
        <s v="I14110700026" u="1"/>
        <s v="I14110900016" u="1"/>
        <s v="I14111300082" u="1"/>
        <s v="I14111700062" u="1"/>
        <s v="I14120200156" u="1"/>
        <s v="I14120400146" u="1"/>
        <s v="I14122600036" u="1"/>
        <s v="I14112400086" u="1"/>
        <s v="I14120200016" u="1"/>
        <s v="I14120400006" u="1"/>
        <s v="I14121000062" u="1"/>
        <s v="I14111800062" u="1"/>
        <s v="I14120300296" u="1"/>
        <s v="I14120100166" u="1"/>
        <s v="I14120300156" u="1"/>
        <s v="I14120500146" u="1"/>
        <s v="I14120900126" u="1"/>
        <s v="I14122300056" u="1"/>
        <s v="I14122900026" u="1"/>
        <s v="I14120500006" u="1"/>
        <s v="I14121100062" u="1"/>
        <s v="I14121900022" u="1"/>
        <s v="I14110700036" u="1"/>
        <s v="I14110900026" u="1"/>
        <s v="I14111300092" u="1"/>
        <s v="I14120200166" u="1"/>
        <s v="I14120400156" u="1"/>
        <s v="I14122600046" u="1"/>
        <s v="I14120200026" u="1"/>
        <s v="I14120400016" u="1"/>
        <s v="I14121600042" u="1"/>
        <s v="I14111800072" u="1"/>
        <s v="I14120100176" u="1"/>
        <s v="I14120300166" u="1"/>
        <s v="I14120900136" u="1"/>
        <s v="I14122300066" u="1"/>
        <s v="I14122900036" u="1"/>
        <s v="I14120100036" u="1"/>
        <s v="I14120300026" u="1"/>
        <s v="I14120500016" u="1"/>
        <s v="I14121900032" u="1"/>
        <s v="I14110700046" u="1"/>
        <s v="I14110900036" u="1"/>
        <s v="I14120200176" u="1"/>
        <s v="I14120400166" u="1"/>
        <s v="I14122200076" u="1"/>
        <s v="I14122600056" u="1"/>
        <s v="I14120400026" u="1"/>
        <s v="I14121000082" u="1"/>
        <s v="I14121600052" u="1"/>
        <s v="I14121800042" u="1"/>
        <s v="I14120300176" u="1"/>
        <s v="I14120900146" u="1"/>
        <s v="I14120100046" u="1"/>
        <s v="I14120300036" u="1"/>
        <s v="I14120500026" u="1"/>
        <s v="I14121700052" u="1"/>
        <s v="I14121900042" u="1"/>
        <s v="I14110700056" u="1"/>
        <s v="I14120200186" u="1"/>
        <s v="I14120400176" u="1"/>
        <s v="I14122200086" u="1"/>
        <s v="I14122400076" u="1"/>
        <s v="I14122600066" u="1"/>
        <s v="I14120200046" u="1"/>
        <s v="I14120400036" u="1"/>
        <s v="I14120800016" u="1"/>
        <s v="I14121000092" u="1"/>
        <s v="I14121600062" u="1"/>
        <s v="I14121800052" u="1"/>
        <s v="I14120300186" u="1"/>
        <s v="I14120500176" u="1"/>
        <s v="I14122300086" u="1"/>
        <s v="I14122900056" u="1"/>
        <s v="I14120100056" u="1"/>
        <s v="I14120300046" u="1"/>
        <s v="I14120500036" u="1"/>
        <s v="I14120900016" u="1"/>
        <s v="I14121700062" u="1"/>
        <s v="I14121900052" u="1"/>
        <s v="I14120400186" u="1"/>
        <s v="I14122200096" u="1"/>
        <s v="I14122600076" u="1"/>
        <s v="I14120200056" u="1"/>
        <s v="I14121800062" u="1"/>
        <s v="I14110600076" u="1"/>
        <s v="I14120300196" u="1"/>
        <s v="I14120500186" u="1"/>
        <s v="I14122300096" u="1"/>
        <s v="I14120100066" u="1"/>
        <s v="I14120300056" u="1"/>
        <s v="I14120500046" u="1"/>
        <s v="I14120900026" u="1"/>
        <s v="I14121900062" u="1"/>
        <s v="I14110700076" u="1"/>
        <s v="I14122600086" u="1"/>
        <s v="I14120200066" u="1"/>
        <s v="I14120400056" u="1"/>
        <s v="I14121600082" u="1"/>
        <s v="I14121800072" u="1"/>
        <s v="I14120100076" u="1"/>
        <s v="I14120300066" u="1"/>
        <s v="I14120500056" u="1"/>
        <s v="I14121900072" u="1"/>
        <s v="I14110500096" u="1"/>
        <s v="I14110700086" u="1"/>
        <s v="I14120200076" u="1"/>
        <s v="I14120400066" u="1"/>
        <s v="I14120800046" u="1"/>
        <s v="I14121600092" u="1"/>
        <s v="I14120300076" u="1"/>
        <s v="I14120900046" u="1"/>
        <s v="I14121900082" u="1"/>
        <s v="I14120200086" u="1"/>
        <s v="I14120100096" u="1"/>
        <s v="I14120300086" u="1"/>
        <s v="I14120500076" u="1"/>
        <s v="I14120900056" u="1"/>
        <s v="I14120200096" u="1"/>
        <s v="I14120400086" u="1"/>
        <s v="I14120800066" u="1"/>
        <s v="I14120500086" u="1"/>
        <s v="I14120400096" u="1"/>
        <s v="I14120800076" u="1"/>
        <s v="I14120500096" u="1"/>
        <s v="I14120900076" u="1"/>
        <s v="I14120900086" u="1"/>
        <s v="I14120800096" u="1"/>
        <s v="I14120900096" u="1"/>
        <s v="I14103000023" u="1"/>
        <s v="I14103100033" u="1"/>
        <s v="I14112100107" u="1"/>
        <s v="I14120200307" u="1"/>
        <s v="I14111100113" u="1"/>
        <s v="I14120200317" u="1"/>
        <s v="I14112000127" u="1"/>
        <s v="I14103000063" u="1"/>
        <s v="I14112500107" u="1"/>
        <s v="I14111100123" u="1"/>
        <s v="I14112000137" u="1"/>
        <s v="I14112400117" u="1"/>
        <s v="I14112500117" u="1"/>
        <s v="I14111100133" u="1"/>
        <s v="I14103100073" u="1"/>
        <s v="I14112000147" u="1"/>
        <s v="I14121000103" u="1"/>
        <s v="I14103000083" u="1"/>
        <s v="I14122300107" u="1"/>
        <s v="I14112500137" u="1"/>
        <s v="I14111100013" u="1"/>
        <s v="I14120400207" u="1"/>
        <s v="I14120300217" u="1"/>
        <s v="I14112500147" u="1"/>
        <s v="I14111500003" u="1"/>
        <s v="I14120200227" u="1"/>
        <s v="I14120400217" u="1"/>
        <s v="I14122200127" u="1"/>
        <s v="I14121600103" u="1"/>
        <s v="I14112000037" u="1"/>
        <s v="I14112400017" u="1"/>
        <s v="I14112600007" u="1"/>
        <s v="I14120300227" u="1"/>
        <s v="I14122300127" u="1"/>
        <s v="I14110500257" u="1"/>
        <s v="I14112500157" u="1"/>
        <s v="I14110300127" u="1"/>
        <s v="I14110500117" u="1"/>
        <s v="I14110700107" u="1"/>
        <s v="I14112700007" u="1"/>
        <s v="I14111300023" u="1"/>
        <s v="I14120200237" u="1"/>
        <s v="I14120400227" u="1"/>
        <s v="I14122200137" u="1"/>
        <s v="I14121600113" u="1"/>
        <s v="I14121800103" u="1"/>
        <s v="I14112400027" u="1"/>
        <s v="I14111000043" u="1"/>
        <s v="I14120300237" u="1"/>
        <s v="I14110500267" u="1"/>
        <s v="I14112500167" u="1"/>
        <s v="I14120100107" u="1"/>
        <s v="I14121700113" u="1"/>
        <s v="I14121900103" u="1"/>
        <s v="I14110300137" u="1"/>
        <s v="I14112100047" u="1"/>
        <s v="I14112500027" u="1"/>
        <s v="I14112700017" u="1"/>
        <s v="I14121100003" u="1"/>
        <s v="I14111300033" u="1"/>
        <s v="I14111700013" u="1"/>
        <s v="I14120200247" u="1"/>
        <s v="I14120400237" u="1"/>
        <s v="I14120200107" u="1"/>
        <s v="I14112000057" u="1"/>
        <s v="I14121200003" u="1"/>
        <s v="I14111800013" u="1"/>
        <s v="I14110500277" u="1"/>
        <s v="I14112500177" u="1"/>
        <s v="I14120100117" u="1"/>
        <s v="I14121700123" u="1"/>
        <s v="I14122300007" u="1"/>
        <s v="I14110700127" u="1"/>
        <s v="I14112500037" u="1"/>
        <s v="I14121100013" u="1"/>
        <s v="I14110300007" u="1"/>
        <s v="I14111700023" u="1"/>
        <s v="I14120400247" u="1"/>
        <s v="I14120200117" u="1"/>
        <s v="I14120400107" u="1"/>
        <s v="I14122200017" u="1"/>
        <s v="I14110600137" u="1"/>
        <s v="I14121000023" u="1"/>
        <s v="I14121200013" u="1"/>
        <s v="I14111200053" u="1"/>
        <s v="I14111400043" u="1"/>
        <s v="I14120300257" u="1"/>
        <s v="I14110500287" u="1"/>
        <s v="I14112500187" u="1"/>
        <s v="I14120100127" u="1"/>
        <s v="I14120300117" u="1"/>
        <s v="I14120500107" u="1"/>
        <s v="I14121700133" u="1"/>
        <s v="I14110300157" u="1"/>
        <s v="I14112700037" u="1"/>
        <s v="I14121100023" u="1"/>
        <s v="I14111700033" u="1"/>
        <s v="I14111900023" u="1"/>
        <s v="I14120200267" u="1"/>
        <s v="I14120400117" u="1"/>
        <s v="I14121800133" u="1"/>
        <s v="I14122200027" u="1"/>
        <s v="I14121000033" u="1"/>
        <s v="I14121200023" u="1"/>
        <s v="I14110600007" u="1"/>
        <s v="I14111400053" u="1"/>
        <s v="I14111800033" u="1"/>
        <s v="I14120300267" u="1"/>
        <s v="I14120100137" u="1"/>
        <s v="I14120300127" u="1"/>
        <s v="I14120500117" u="1"/>
        <s v="I14121700143" u="1"/>
        <s v="I14122300027" u="1"/>
        <s v="I14110300167" u="1"/>
        <s v="I14110500157" u="1"/>
        <s v="I14112100077" u="1"/>
        <s v="I14121100033" u="1"/>
        <s v="I14121500013" u="1"/>
        <s v="I14121700003" u="1"/>
        <s v="I14110700007" u="1"/>
        <s v="I14111300063" u="1"/>
        <s v="I14111700043" u="1"/>
        <s v="I14120200277" u="1"/>
        <s v="I14120400267" u="1"/>
        <s v="I14120800107" u="1"/>
        <s v="I14122400027" u="1"/>
        <s v="I14122600017" u="1"/>
        <s v="I14112400067" u="1"/>
        <s v="I14112800047" u="1"/>
        <s v="I14121200033" u="1"/>
        <s v="I14121800003" u="1"/>
        <s v="I14110600017" u="1"/>
        <s v="I14110800007" u="1"/>
        <s v="I14111200073" u="1"/>
        <s v="I14111400063" u="1"/>
        <s v="I14111800043" u="1"/>
        <s v="I14120300277" u="1"/>
        <s v="I14120100147" u="1"/>
        <s v="I14120300137" u="1"/>
        <s v="I14120500127" u="1"/>
        <s v="I14122300037" u="1"/>
        <s v="I14122900007" u="1"/>
        <s v="I14110300177" u="1"/>
        <s v="I14110700157" u="1"/>
        <s v="I14112100087" u="1"/>
        <s v="I14120100007" u="1"/>
        <s v="I14121100043" u="1"/>
        <s v="I14121500023" u="1"/>
        <s v="I14121700013" u="1"/>
        <s v="I14110700017" u="1"/>
        <s v="I14110900007" u="1"/>
        <s v="I14120200287" u="1"/>
        <s v="I14120400277" u="1"/>
        <s v="I14120400137" u="1"/>
        <s v="I14122200047" u="1"/>
        <s v="I14122600027" u="1"/>
        <s v="I14112400077" u="1"/>
        <s v="I14120200007" u="1"/>
        <s v="I14121000053" u="1"/>
        <s v="I14121200043" u="1"/>
        <s v="I14121600023" u="1"/>
        <s v="I14110600027" u="1"/>
        <s v="I14111200083" u="1"/>
        <s v="I14111800053" u="1"/>
        <s v="I14120300287" u="1"/>
        <s v="I14120300147" u="1"/>
        <s v="I14120500137" u="1"/>
        <s v="I14120900117" u="1"/>
        <s v="I14122300047" u="1"/>
        <s v="I14122900017" u="1"/>
        <s v="I14112100097" u="1"/>
        <s v="I14120100017" u="1"/>
        <s v="I14121100053" u="1"/>
        <s v="I14121500033" u="1"/>
        <s v="I14121700023" u="1"/>
        <s v="I14121900013" u="1"/>
        <s v="I14110700027" u="1"/>
        <s v="I14110900017" u="1"/>
        <s v="I14111300083" u="1"/>
        <s v="I14111700063" u="1"/>
        <s v="I14120200157" u="1"/>
        <s v="I14120400147" u="1"/>
        <s v="I14122400047" u="1"/>
        <s v="I14122600037" u="1"/>
        <s v="I14120200017" u="1"/>
        <s v="I14120400007" u="1"/>
        <s v="I14121000063" u="1"/>
        <s v="I14111200093" u="1"/>
        <s v="I14120300297" u="1"/>
        <s v="I14120100167" u="1"/>
        <s v="I14120300157" u="1"/>
        <s v="I14120500147" u="1"/>
        <s v="I14122300057" u="1"/>
        <s v="I14122900027" u="1"/>
        <s v="I14112500087" u="1"/>
        <s v="I14120100027" u="1"/>
        <s v="I14120500007" u="1"/>
        <s v="I14121100063" u="1"/>
        <s v="I14121700033" u="1"/>
        <s v="I14121900023" u="1"/>
        <s v="I14110700037" u="1"/>
        <s v="I14110900027" u="1"/>
        <s v="I14111300093" u="1"/>
        <s v="I14120200167" u="1"/>
        <s v="I14122600047" u="1"/>
        <s v="I14120200027" u="1"/>
        <s v="I14120400017" u="1"/>
        <s v="I14121000073" u="1"/>
        <s v="I14121600043" u="1"/>
        <s v="I14111800073" u="1"/>
        <s v="I14120100177" u="1"/>
        <s v="I14120300167" u="1"/>
        <s v="I14120900137" u="1"/>
        <s v="I14122300067" u="1"/>
        <s v="I14122900037" u="1"/>
        <s v="I14120100037" u="1"/>
        <s v="I14120300027" u="1"/>
        <s v="I14120500017" u="1"/>
        <s v="I14121700043" u="1"/>
        <s v="I14121900033" u="1"/>
        <s v="I14110700047" u="1"/>
        <s v="I14110900037" u="1"/>
        <s v="I14120200177" u="1"/>
        <s v="I14120400167" u="1"/>
        <s v="I14122200077" u="1"/>
        <s v="I14122600057" u="1"/>
        <s v="I14120400027" u="1"/>
        <s v="I14121000083" u="1"/>
        <s v="I14121600053" u="1"/>
        <s v="I14121800043" u="1"/>
        <s v="I14111800083" u="1"/>
        <s v="I14120300177" u="1"/>
        <s v="I14120500167" u="1"/>
        <s v="I14120900147" u="1"/>
        <s v="I14122300077" u="1"/>
        <s v="I14122900047" u="1"/>
        <s v="I14120100047" u="1"/>
        <s v="I14120300037" u="1"/>
        <s v="I14120500027" u="1"/>
        <s v="I14121700053" u="1"/>
        <s v="I14121900043" u="1"/>
        <s v="I14120200187" u="1"/>
        <s v="I14120400177" u="1"/>
        <s v="I14122400077" u="1"/>
        <s v="I14122600067" u="1"/>
        <s v="I14120200047" u="1"/>
        <s v="I14120400037" u="1"/>
        <s v="I14120800017" u="1"/>
        <s v="I14121000093" u="1"/>
        <s v="I14121800053" u="1"/>
        <s v="I14120300187" u="1"/>
        <s v="I14120500177" u="1"/>
        <s v="I14120900157" u="1"/>
        <s v="I14122300087" u="1"/>
        <s v="I14120100057" u="1"/>
        <s v="I14120300047" u="1"/>
        <s v="I14120500037" u="1"/>
        <s v="I14120900017" u="1"/>
        <s v="I14121700063" u="1"/>
        <s v="I14121900053" u="1"/>
        <s v="I14120200197" u="1"/>
        <s v="I14120400187" u="1"/>
        <s v="I14122600077" u="1"/>
        <s v="I14120800027" u="1"/>
        <s v="I14121600073" u="1"/>
        <s v="I14121800063" u="1"/>
        <s v="I14120300197" u="1"/>
        <s v="I14120500187" u="1"/>
        <s v="I14122300097" u="1"/>
        <s v="I14120100067" u="1"/>
        <s v="I14120300057" u="1"/>
        <s v="I14120500047" u="1"/>
        <s v="I14120900027" u="1"/>
        <s v="I14121700073" u="1"/>
        <s v="I14121900063" u="1"/>
        <s v="I14110700077" u="1"/>
        <s v="I14120400197" u="1"/>
        <s v="I14122600087" u="1"/>
        <s v="I14120200067" u="1"/>
        <s v="I14120800037" u="1"/>
        <s v="I14121600083" u="1"/>
        <s v="I14121800073" u="1"/>
        <s v="I14120100077" u="1"/>
        <s v="I14120300067" u="1"/>
        <s v="I14120500057" u="1"/>
        <s v="I14120900037" u="1"/>
        <s v="I14121700083" u="1"/>
        <s v="I14121900073" u="1"/>
        <s v="I14110700087" u="1"/>
        <s v="I14120200077" u="1"/>
        <s v="I14120400067" u="1"/>
        <s v="I14120800047" u="1"/>
        <s v="I14121600093" u="1"/>
        <s v="I14120300077" u="1"/>
        <s v="I14120500067" u="1"/>
        <s v="I14120900047" u="1"/>
        <s v="I14121900083" u="1"/>
        <s v="I14110700097" u="1"/>
        <s v="I14120200087" u="1"/>
        <s v="I14120400077" u="1"/>
        <s v="I14120100097" u="1"/>
        <s v="I14120300087" u="1"/>
        <s v="I14120900057" u="1"/>
        <s v="I14121900093" u="1"/>
        <s v="I14120200097" u="1"/>
        <s v="I14120400087" u="1"/>
        <s v="I14120300097" u="1"/>
        <s v="I14120500087" u="1"/>
        <s v="I14120400097" u="1"/>
        <s v="I14120500097" u="1"/>
        <s v="I14120900077" u="1"/>
        <s v="I14120900087" u="1"/>
        <s v="I14120800097" u="1"/>
        <s v="I14120900097" u="1"/>
        <s v="I14112100100" u="1"/>
        <s v="I14120200300" u="1"/>
        <s v="I14120300300" u="1"/>
        <s v="I14112100110" u="1"/>
        <s v="I14120200310" u="1"/>
        <s v="I14112400100" u="1"/>
        <s v="I14103000024" u="1"/>
        <s v="I14112500110" u="1"/>
        <s v="I14103100034" u="1"/>
        <s v="I14112000140" u="1"/>
        <s v="I14112100108" u="1"/>
        <s v="I14111100104" u="1"/>
        <s v="I14112500120" u="1"/>
        <s v="I14120200308" u="1"/>
        <s v="I14112000118" u="1"/>
        <s v="I14120200200" u="1"/>
        <s v="I14112000150" u="1"/>
        <s v="I14112000010" u="1"/>
        <s v="I14120300200" u="1"/>
        <s v="I14122300100" u="1"/>
        <s v="I14111100114" u="1"/>
        <s v="I14112500130" u="1"/>
        <s v="I14120200318" u="1"/>
        <s v="I14120400200" u="1"/>
        <s v="I14112500108" u="1"/>
        <s v="I14120300210" u="1"/>
        <s v="I14111100124" u="1"/>
        <s v="I14112500140" u="1"/>
        <s v="I14112000138" u="1"/>
        <s v="I14112400118" u="1"/>
        <s v="I14120200220" u="1"/>
        <s v="I14120400210" u="1"/>
        <s v="I14110600100" u="1"/>
        <s v="I14112000030" u="1"/>
        <s v="I14120300220" u="1"/>
        <s v="I14111100134" u="1"/>
        <s v="I14112500150" u="1"/>
        <s v="I14112000148" u="1"/>
        <s v="I14120200230" u="1"/>
        <s v="I14120400220" u="1"/>
        <s v="I14122200130" u="1"/>
        <s v="I14112000008" u="1"/>
        <s v="I14110600110" u="1"/>
        <s v="I14112000040" u="1"/>
        <s v="I14112600010" u="1"/>
        <s v="I14112500128" u="1"/>
        <s v="I14120300230" u="1"/>
        <s v="I14122300130" u="1"/>
        <s v="I14110500260" u="1"/>
        <s v="I14112500160" u="1"/>
        <s v="I14120100100" u="1"/>
        <s v="I14110300130" u="1"/>
        <s v="I14112100040" u="1"/>
        <s v="I14112700010" u="1"/>
        <s v="I14120200208" u="1"/>
        <s v="I14120200240" u="1"/>
        <s v="I14120400230" u="1"/>
        <s v="I14112000018" u="1"/>
        <s v="I14120200100" u="1"/>
        <s v="I14120300208" u="1"/>
        <s v="I14122300108" u="1"/>
        <s v="I14120300240" u="1"/>
        <s v="I14110500270" u="1"/>
        <s v="I14112500170" u="1"/>
        <s v="I14110300140" u="1"/>
        <s v="I14110500130" u="1"/>
        <s v="I14112100050" u="1"/>
        <s v="I14112500030" u="1"/>
        <s v="I14120200218" u="1"/>
        <s v="I14120400208" u="1"/>
        <s v="I14120200250" u="1"/>
        <s v="I14120400240" u="1"/>
        <s v="I14112000028" u="1"/>
        <s v="I14120200110" u="1"/>
        <s v="I14120400100" u="1"/>
        <s v="I14112000060" u="1"/>
        <s v="I14120300218" u="1"/>
        <s v="I14122300118" u="1"/>
        <s v="I14112500148" u="1"/>
        <s v="I14110500280" u="1"/>
        <s v="I14112500180" u="1"/>
        <s v="I14120100120" u="1"/>
        <s v="I14120500100" u="1"/>
        <s v="I14122300010" u="1"/>
        <s v="I14111300014" u="1"/>
        <s v="I14111500004" u="1"/>
        <s v="I14112500040" u="1"/>
        <s v="I14120200228" u="1"/>
        <s v="I14120400218" u="1"/>
        <s v="I14122200128" u="1"/>
        <s v="I14120200260" u="1"/>
        <s v="I14120400250" u="1"/>
        <s v="I14121600104" u="1"/>
        <s v="I14112000038" u="1"/>
        <s v="I14112400018" u="1"/>
        <s v="I14112600008" u="1"/>
        <s v="I14120200120" u="1"/>
        <s v="I14120400110" u="1"/>
        <s v="I14122200020" u="1"/>
        <s v="I14111400014" u="1"/>
        <s v="I14112400050" u="1"/>
        <s v="I14120300228" u="1"/>
        <s v="I14122300128" u="1"/>
        <s v="I14110500258" u="1"/>
        <s v="I14112500158" u="1"/>
        <s v="I14110500118" u="1"/>
        <s v="I14111900134" u="1"/>
        <s v="I14112100038" u="1"/>
        <s v="I14120100130" u="1"/>
        <s v="I14120500110" u="1"/>
        <s v="I14122300020" u="1"/>
        <s v="I14111300024" u="1"/>
        <s v="I14111700004" u="1"/>
        <s v="I14120200238" u="1"/>
        <s v="I14120400228" u="1"/>
        <s v="I14122200138" u="1"/>
        <s v="I14120200270" u="1"/>
        <s v="I14120400260" u="1"/>
        <s v="I14121600114" u="1"/>
        <s v="I14121800104" u="1"/>
        <s v="I14112400028" u="1"/>
        <s v="I14120200130" u="1"/>
        <s v="I14120400120" u="1"/>
        <s v="I14120800100" u="1"/>
        <s v="I14121000004" u="1"/>
        <s v="I14122200030" u="1"/>
        <s v="I14110600010" u="1"/>
        <s v="I14110500268" u="1"/>
        <s v="I14112500168" u="1"/>
        <s v="I14120300270" u="1"/>
        <s v="I14121700114" u="1"/>
        <s v="I14121900104" u="1"/>
        <s v="I14110300138" u="1"/>
        <s v="I14110700118" u="1"/>
        <s v="I14112100048" u="1"/>
        <s v="I14112500028" u="1"/>
        <s v="I14112700018" u="1"/>
        <s v="I14120100140" u="1"/>
        <s v="I14120300130" u="1"/>
        <s v="I14120500120" u="1"/>
        <s v="I14120900100" u="1"/>
        <s v="I14121100004" u="1"/>
        <s v="I14122300030" u="1"/>
        <s v="I14110300170" u="1"/>
        <s v="I14111300034" u="1"/>
        <s v="I14111700014" u="1"/>
        <s v="I14112100080" u="1"/>
        <s v="I14110700010" u="1"/>
        <s v="I14120200248" u="1"/>
        <s v="I14120400238" u="1"/>
        <s v="I14120200108" u="1"/>
        <s v="I14120200280" u="1"/>
        <s v="I14120400270" u="1"/>
        <s v="I14110400138" u="1"/>
        <s v="I14112000058" u="1"/>
        <s v="I14121200004" u="1"/>
        <s v="I14122400030" u="1"/>
        <s v="I14122600020" u="1"/>
        <s v="I14110600160" u="1"/>
        <s v="I14111800014" u="1"/>
        <s v="I14112800050" u="1"/>
        <s v="I14110600020" u="1"/>
        <s v="I14110800010" u="1"/>
        <s v="I14110500278" u="1"/>
        <s v="I14112500178" u="1"/>
        <s v="I14120100118" u="1"/>
        <s v="I14120300108" u="1"/>
        <s v="I14120300280" u="1"/>
        <s v="I14122300008" u="1"/>
        <s v="I14110300148" u="1"/>
        <s v="I14112500038" u="1"/>
        <s v="I14120100150" u="1"/>
        <s v="I14120300140" u="1"/>
        <s v="I14120500130" u="1"/>
        <s v="I14120900110" u="1"/>
        <s v="I14121100014" u="1"/>
        <s v="I14122300040" u="1"/>
        <s v="I14122900010" u="1"/>
        <s v="I14110300180" u="1"/>
        <s v="I14110700160" u="1"/>
        <s v="I14111700024" u="1"/>
        <s v="I14111900014" u="1"/>
        <s v="I14112100090" u="1"/>
        <s v="I14112500070" u="1"/>
        <s v="I14120100010" u="1"/>
        <s v="I14110700020" u="1"/>
        <s v="I14110900010" u="1"/>
        <s v="I14120400248" u="1"/>
        <s v="I14120200118" u="1"/>
        <s v="I14120200290" u="1"/>
        <s v="I14120400108" u="1"/>
        <s v="I14122200018" u="1"/>
        <s v="I14110600138" u="1"/>
        <s v="I14112400048" u="1"/>
        <s v="I14120200150" u="1"/>
        <s v="I14120400140" u="1"/>
        <s v="I14121000024" u="1"/>
        <s v="I14121200014" u="1"/>
        <s v="I14122200050" u="1"/>
        <s v="I14122400040" u="1"/>
        <s v="I14122600030" u="1"/>
        <s v="I14110600170" u="1"/>
        <s v="I14111400044" u="1"/>
        <s v="I14112400080" u="1"/>
        <s v="I14120200010" u="1"/>
        <s v="I14120300258" u="1"/>
        <s v="I14112500188" u="1"/>
        <s v="I14120100128" u="1"/>
        <s v="I14120300118" u="1"/>
        <s v="I14120300290" u="1"/>
        <s v="I14120500108" u="1"/>
        <s v="I14121700134" u="1"/>
        <s v="I14122300018" u="1"/>
        <s v="I14112500048" u="1"/>
        <s v="I14120100160" u="1"/>
        <s v="I14120300150" u="1"/>
        <s v="I14120500140" u="1"/>
        <s v="I14121100024" u="1"/>
        <s v="I14121500004" u="1"/>
        <s v="I14122300050" u="1"/>
        <s v="I14122900020" u="1"/>
        <s v="I14110300018" u="1"/>
        <s v="I14111700034" u="1"/>
        <s v="I14112500080" u="1"/>
        <s v="I14120100020" u="1"/>
        <s v="I14110700030" u="1"/>
        <s v="I14110900020" u="1"/>
        <s v="I14120200268" u="1"/>
        <s v="I14120200128" u="1"/>
        <s v="I14120400118" u="1"/>
        <s v="I14121800134" u="1"/>
        <s v="I14122200028" u="1"/>
        <s v="I14120200160" u="1"/>
        <s v="I14120400150" u="1"/>
        <s v="I14121000034" u="1"/>
        <s v="I14121200024" u="1"/>
        <s v="I14122400050" u="1"/>
        <s v="I14122600040" u="1"/>
        <s v="I14110600008" u="1"/>
        <s v="I14111400054" u="1"/>
        <s v="I14111800034" u="1"/>
        <s v="I14112400090" u="1"/>
        <s v="I14120200020" u="1"/>
        <s v="I14120400010" u="1"/>
        <s v="I14110400050" u="1"/>
        <s v="I14120300268" u="1"/>
        <s v="I14120100138" u="1"/>
        <s v="I14120300128" u="1"/>
        <s v="I14121700144" u="1"/>
        <s v="I14122300028" u="1"/>
        <s v="I14110300168" u="1"/>
        <s v="I14112100078" u="1"/>
        <s v="I14120100170" u="1"/>
        <s v="I14120300160" u="1"/>
        <s v="I14120500150" u="1"/>
        <s v="I14120900130" u="1"/>
        <s v="I14121100034" u="1"/>
        <s v="I14121500014" u="1"/>
        <s v="I14122300060" u="1"/>
        <s v="I14122900030" u="1"/>
        <s v="I14110500018" u="1"/>
        <s v="I14110700008" u="1"/>
        <s v="I14111700044" u="1"/>
        <s v="I14120100030" u="1"/>
        <s v="I14120500010" u="1"/>
        <s v="I14110700040" u="1"/>
        <s v="I14110900030" u="1"/>
        <s v="I14120200278" u="1"/>
        <s v="I14120400268" u="1"/>
        <s v="I14120800108" u="1"/>
        <s v="I14122400028" u="1"/>
        <s v="I14122600018" u="1"/>
        <s v="I14112400068" u="1"/>
        <s v="I14120200170" u="1"/>
        <s v="I14120400160" u="1"/>
        <s v="I14121000044" u="1"/>
        <s v="I14121200034" u="1"/>
        <s v="I14110600018" u="1"/>
        <s v="I14110800008" u="1"/>
        <s v="I14111000084" u="1"/>
        <s v="I14111400064" u="1"/>
        <s v="I14111800044" u="1"/>
        <s v="I14120200030" u="1"/>
        <s v="I14120400020" u="1"/>
        <s v="I14120300278" u="1"/>
        <s v="I14120100148" u="1"/>
        <s v="I14120300138" u="1"/>
        <s v="I14120500128" u="1"/>
        <s v="I14120900108" u="1"/>
        <s v="I14122300038" u="1"/>
        <s v="I14122900008" u="1"/>
        <s v="I14110300178" u="1"/>
        <s v="I14110700158" u="1"/>
        <s v="I14112100088" u="1"/>
        <s v="I14120100008" u="1"/>
        <s v="I14120100180" u="1"/>
        <s v="I14120300170" u="1"/>
        <s v="I14120500160" u="1"/>
        <s v="I14120900140" u="1"/>
        <s v="I14121100044" u="1"/>
        <s v="I14121500024" u="1"/>
        <s v="I14122300070" u="1"/>
        <s v="I14122900040" u="1"/>
        <s v="I14110700018" u="1"/>
        <s v="I14110900008" u="1"/>
        <s v="I14111100084" u="1"/>
        <s v="I14120100040" u="1"/>
        <s v="I14120300030" u="1"/>
        <s v="I14120500020" u="1"/>
        <s v="I14110700050" u="1"/>
        <s v="I14110900040" u="1"/>
        <s v="I14120200288" u="1"/>
        <s v="I14120400278" u="1"/>
        <s v="I14120200148" u="1"/>
        <s v="I14120800118" u="1"/>
        <s v="I14122200048" u="1"/>
        <s v="I14122400038" u="1"/>
        <s v="I14122600028" u="1"/>
        <s v="I14112400078" u="1"/>
        <s v="I14120200008" u="1"/>
        <s v="I14120400170" u="1"/>
        <s v="I14121000054" u="1"/>
        <s v="I14121600024" u="1"/>
        <s v="I14122200080" u="1"/>
        <s v="I14122400070" u="1"/>
        <s v="I14122600060" u="1"/>
        <s v="I14110600028" u="1"/>
        <s v="I14111800054" u="1"/>
        <s v="I14120200040" u="1"/>
        <s v="I14120400030" u="1"/>
        <s v="I14120300288" u="1"/>
        <s v="I14120300148" u="1"/>
        <s v="I14122300048" u="1"/>
        <s v="I14122900018" u="1"/>
        <s v="I14112100098" u="1"/>
        <s v="I14112500078" u="1"/>
        <s v="I14120100018" u="1"/>
        <s v="I14120300180" u="1"/>
        <s v="I14120500170" u="1"/>
        <s v="I14120900150" u="1"/>
        <s v="I14121100054" u="1"/>
        <s v="I14121700024" u="1"/>
        <s v="I14121900014" u="1"/>
        <s v="I14122300080" u="1"/>
        <s v="I14122900050" u="1"/>
        <s v="I14110700028" u="1"/>
        <s v="I14110900018" u="1"/>
        <s v="I14111300084" u="1"/>
        <s v="I14120100050" u="1"/>
        <s v="I14120300040" u="1"/>
        <s v="I14120500030" u="1"/>
        <s v="I14110300080" u="1"/>
        <s v="I14120200158" u="1"/>
        <s v="I14120400148" u="1"/>
        <s v="I14122400048" u="1"/>
        <s v="I14122600038" u="1"/>
        <s v="I14112400088" u="1"/>
        <s v="I14120200018" u="1"/>
        <s v="I14120200190" u="1"/>
        <s v="I14120400008" u="1"/>
        <s v="I14120400180" u="1"/>
        <s v="I14121000064" u="1"/>
        <s v="I14122200090" u="1"/>
        <s v="I14122400080" u="1"/>
        <s v="I14110400048" u="1"/>
        <s v="I14111200094" u="1"/>
        <s v="I14111800064" u="1"/>
        <s v="I14120200050" u="1"/>
        <s v="I14120400040" u="1"/>
        <s v="I14120800020" u="1"/>
        <s v="I14120300298" u="1"/>
        <s v="I14120100168" u="1"/>
        <s v="I14120300158" u="1"/>
        <s v="I14120500148" u="1"/>
        <s v="I14120900128" u="1"/>
        <s v="I14122300058" u="1"/>
        <s v="I14122900028" u="1"/>
        <s v="I14112500088" u="1"/>
        <s v="I14120100028" u="1"/>
        <s v="I14120300190" u="1"/>
        <s v="I14120500008" u="1"/>
        <s v="I14120500180" u="1"/>
        <s v="I14121100064" u="1"/>
        <s v="I14121900024" u="1"/>
        <s v="I14122300090" u="1"/>
        <s v="I14110300058" u="1"/>
        <s v="I14110700038" u="1"/>
        <s v="I14110900028" u="1"/>
        <s v="I14111300094" u="1"/>
        <s v="I14120100060" u="1"/>
        <s v="I14120300050" u="1"/>
        <s v="I14120500040" u="1"/>
        <s v="I14120900020" u="1"/>
        <s v="I14120200168" u="1"/>
        <s v="I14120400158" u="1"/>
        <s v="I14122200068" u="1"/>
        <s v="I14120200028" u="1"/>
        <s v="I14120400018" u="1"/>
        <s v="I14120400190" u="1"/>
        <s v="I14121000074" u="1"/>
        <s v="I14121600044" u="1"/>
        <s v="I14122600080" u="1"/>
        <s v="I14120100178" u="1"/>
        <s v="I14120300168" u="1"/>
        <s v="I14120900138" u="1"/>
        <s v="I14122300068" u="1"/>
        <s v="I14122900038" u="1"/>
        <s v="I14120100038" u="1"/>
        <s v="I14120300028" u="1"/>
        <s v="I14120500018" u="1"/>
        <s v="I14121700044" u="1"/>
        <s v="I14121900034" u="1"/>
        <s v="I14110300068" u="1"/>
        <s v="I14110500058" u="1"/>
        <s v="I14110700048" u="1"/>
        <s v="I14110900038" u="1"/>
        <s v="I14120100070" u="1"/>
        <s v="I14120300060" u="1"/>
        <s v="I14120500050" u="1"/>
        <s v="I14120900030" u="1"/>
        <s v="I14120400168" u="1"/>
        <s v="I14122200078" u="1"/>
        <s v="I14122400068" u="1"/>
        <s v="I14122600058" u="1"/>
        <s v="I14120400028" u="1"/>
        <s v="I14121000084" u="1"/>
        <s v="I14121600054" u="1"/>
        <s v="I14121800044" u="1"/>
        <s v="I14120200070" u="1"/>
        <s v="I14120400060" u="1"/>
        <s v="I14120800040" u="1"/>
        <s v="I14120300178" u="1"/>
        <s v="I14120900148" u="1"/>
        <s v="I14120100048" u="1"/>
        <s v="I14120300038" u="1"/>
        <s v="I14120500028" u="1"/>
        <s v="I14120900180" u="1"/>
        <s v="I14110300078" u="1"/>
        <s v="I14120100080" u="1"/>
        <s v="I14120300070" u="1"/>
        <s v="I14120500060" u="1"/>
        <s v="I14120900040" u="1"/>
        <s v="I14120200188" u="1"/>
        <s v="I14120400178" u="1"/>
        <s v="I14122400078" u="1"/>
        <s v="I14122600068" u="1"/>
        <s v="I14120200048" u="1"/>
        <s v="I14120400038" u="1"/>
        <s v="I14120800018" u="1"/>
        <s v="I14121000094" u="1"/>
        <s v="I14121800054" u="1"/>
        <s v="I14120200080" u="1"/>
        <s v="I14120400070" u="1"/>
        <s v="I14120300188" u="1"/>
        <s v="I14120500178" u="1"/>
        <s v="I14122300088" u="1"/>
        <s v="I14122900058" u="1"/>
        <s v="I14120100058" u="1"/>
        <s v="I14120300048" u="1"/>
        <s v="I14120500038" u="1"/>
        <s v="I14120900018" u="1"/>
        <s v="I14121700064" u="1"/>
        <s v="I14121900054" u="1"/>
        <s v="I14110500078" u="1"/>
        <s v="I14120100090" u="1"/>
        <s v="I14120300080" u="1"/>
        <s v="I14120500070" u="1"/>
        <s v="I14120200198" u="1"/>
        <s v="I14120400188" u="1"/>
        <s v="I14122600078" u="1"/>
        <s v="I14120200058" u="1"/>
        <s v="I14120800028" u="1"/>
        <s v="I14121600074" u="1"/>
        <s v="I14121800064" u="1"/>
        <s v="I14120200090" u="1"/>
        <s v="I14120300198" u="1"/>
        <s v="I14122300098" u="1"/>
        <s v="I14120100068" u="1"/>
        <s v="I14120300058" u="1"/>
        <s v="I14120500048" u="1"/>
        <s v="I14120900028" u="1"/>
        <s v="I14121700074" u="1"/>
        <s v="I14121900064" u="1"/>
        <s v="I14110500088" u="1"/>
        <s v="I14110700078" u="1"/>
        <s v="I14120300090" u="1"/>
        <s v="I14120500080" u="1"/>
        <s v="I14120400198" u="1"/>
        <s v="I14122600088" u="1"/>
        <s v="I14120200068" u="1"/>
        <s v="I14120400058" u="1"/>
        <s v="I14121600084" u="1"/>
        <s v="I14121800074" u="1"/>
        <s v="I14110600088" u="1"/>
        <s v="I14120400090" u="1"/>
        <s v="I14120800070" u="1"/>
        <s v="I14120900178" u="1"/>
        <s v="I14120100078" u="1"/>
        <s v="I14120300068" u="1"/>
        <s v="I14120500058" u="1"/>
        <s v="I14120900038" u="1"/>
        <s v="I14121700084" u="1"/>
        <s v="I14121900074" u="1"/>
        <s v="I14110500098" u="1"/>
        <s v="I14110700088" u="1"/>
        <s v="I14120500090" u="1"/>
        <s v="I14120900070" u="1"/>
        <s v="I14120200078" u="1"/>
        <s v="I14120400068" u="1"/>
        <s v="I14120800048" u="1"/>
        <s v="I14121600094" u="1"/>
        <s v="I14120800080" u="1"/>
        <s v="I14120300078" u="1"/>
        <s v="I14121900084" u="1"/>
        <s v="I14120900080" u="1"/>
        <s v="I14120200088" u="1"/>
        <s v="I14120800090" u="1"/>
        <s v="I14120100098" u="1"/>
        <s v="I14120300088" u="1"/>
        <s v="I14120900058" u="1"/>
        <s v="I14120200098" u="1"/>
        <s v="I14120400088" u="1"/>
        <s v="I14120800068" u="1"/>
        <s v="I14120300098" u="1"/>
        <s v="I14120500088" u="1"/>
        <s v="I14120400098" u="1"/>
        <s v="I14120500098" u="1"/>
        <s v="I14120900088" u="1"/>
        <s v="I14120800098" u="1"/>
        <s v="I14120900098" u="1"/>
        <s v="I14112100101" u="1"/>
        <s v="I14120200301" u="1"/>
        <s v="I14120300301" u="1"/>
        <s v="I14112100111" u="1"/>
        <s v="I14120200311" u="1"/>
        <s v="I14112400101" u="1"/>
        <s v="I14112400111" u="1"/>
        <s v="I14112500111" u="1"/>
        <s v="I14112000141" u="1"/>
        <s v="I14112000001" u="1"/>
        <s v="I14112100109" u="1"/>
        <s v="I14112500121" u="1"/>
        <s v="I14120200309" u="1"/>
        <s v="I14120200201" u="1"/>
        <s v="I14112000151" u="1"/>
        <s v="I14112000011" u="1"/>
        <s v="I14112200001" u="1"/>
        <s v="I14122300101" u="1"/>
        <s v="I14112300001" u="1"/>
        <s v="I14120200319" u="1"/>
        <s v="I14120400201" u="1"/>
        <s v="I14122200111" u="1"/>
        <s v="I14110400101" u="1"/>
        <s v="I14112000021" u="1"/>
        <s v="I14112400001" u="1"/>
        <s v="I14112500109" u="1"/>
        <s v="I14120300211" u="1"/>
        <s v="I14120500201" u="1"/>
        <s v="I14122300111" u="1"/>
        <s v="I14111100125" u="1"/>
        <s v="I14112500141" u="1"/>
        <s v="I14112500001" u="1"/>
        <s v="I14112000139" u="1"/>
        <s v="I14112400119" u="1"/>
        <s v="I14120200221" u="1"/>
        <s v="I14120400211" u="1"/>
        <s v="I14122200121" u="1"/>
        <s v="I14110600101" u="1"/>
        <s v="I14112000031" u="1"/>
        <s v="I14112400011" u="1"/>
        <s v="I14112600001" u="1"/>
        <s v="I14112500119" u="1"/>
        <s v="I14120300221" u="1"/>
        <s v="I14120500211" u="1"/>
        <s v="I14110500251" u="1"/>
        <s v="I14111100135" u="1"/>
        <s v="I14110300121" u="1"/>
        <s v="I14110700101" u="1"/>
        <s v="I14112000149" u="1"/>
        <s v="I14120200231" u="1"/>
        <s v="I14120400221" u="1"/>
        <s v="I14122200131" u="1"/>
        <s v="I14122000001" u="1"/>
        <s v="I14112000041" u="1"/>
        <s v="I14112400021" u="1"/>
        <s v="I14112600011" u="1"/>
        <s v="I14110500229" u="1"/>
        <s v="I14112500129" u="1"/>
        <s v="I14120300231" u="1"/>
        <s v="I14122300131" u="1"/>
        <s v="I14110500261" u="1"/>
        <s v="I14112500161" u="1"/>
        <s v="I14120100101" u="1"/>
        <s v="I14110300131" u="1"/>
        <s v="I14110700111" u="1"/>
        <s v="I14112700011" u="1"/>
        <s v="I14110100001" u="1"/>
        <s v="I14120200241" u="1"/>
        <s v="I14120400231" u="1"/>
        <s v="I14112000019" u="1"/>
        <s v="I14120200101" u="1"/>
        <s v="I14122200001" u="1"/>
        <s v="I14112000051" u="1"/>
        <s v="I14110200001" u="1"/>
        <s v="I14120300209" u="1"/>
        <s v="I14122300109" u="1"/>
        <s v="I14112500139" u="1"/>
        <s v="I14120300241" u="1"/>
        <s v="I14122300141" u="1"/>
        <s v="I14110300109" u="1"/>
        <s v="I14110500271" u="1"/>
        <s v="I14112500171" u="1"/>
        <s v="I14120100111" u="1"/>
        <s v="I14122300001" u="1"/>
        <s v="I14110300141" u="1"/>
        <s v="I14110500131" u="1"/>
        <s v="I14112100051" u="1"/>
        <s v="I14120200219" u="1"/>
        <s v="I14120400209" u="1"/>
        <s v="I14120400241" u="1"/>
        <s v="I14112000029" u="1"/>
        <s v="I14120200111" u="1"/>
        <s v="I14120400101" u="1"/>
        <s v="I14112000061" u="1"/>
        <s v="I14110400001" u="1"/>
        <s v="I14120300219" u="1"/>
        <s v="I14122300119" u="1"/>
        <s v="I14112500149" u="1"/>
        <s v="I14110500109" u="1"/>
        <s v="I14110500281" u="1"/>
        <s v="I14112500181" u="1"/>
        <s v="I14120100121" u="1"/>
        <s v="I14120500101" u="1"/>
        <s v="I14122300011" u="1"/>
        <s v="I14110300151" u="1"/>
        <s v="I14111300015" u="1"/>
        <s v="I14112100061" u="1"/>
        <s v="I14112500041" u="1"/>
        <s v="I14120200229" u="1"/>
        <s v="I14120400219" u="1"/>
        <s v="I14122200129" u="1"/>
        <s v="I14120200261" u="1"/>
        <s v="I14120400251" u="1"/>
        <s v="I14112000039" u="1"/>
        <s v="I14112400019" u="1"/>
        <s v="I14112600009" u="1"/>
        <s v="I14122200021" u="1"/>
        <s v="I14122600001" u="1"/>
        <s v="I14110400151" u="1"/>
        <s v="I14111400015" u="1"/>
        <s v="I14110600001" u="1"/>
        <s v="I14120300229" u="1"/>
        <s v="I14122300129" u="1"/>
        <s v="I14110500259" u="1"/>
        <s v="I14112500159" u="1"/>
        <s v="I14121700105" u="1"/>
        <s v="I14112100039" u="1"/>
        <s v="I14112700009" u="1"/>
        <s v="I14120100131" u="1"/>
        <s v="I14120500111" u="1"/>
        <s v="I14122300021" u="1"/>
        <s v="I14111300025" u="1"/>
        <s v="I14112100071" u="1"/>
        <s v="I14112500051" u="1"/>
        <s v="I14110700001" u="1"/>
        <s v="I14120200239" u="1"/>
        <s v="I14120400229" u="1"/>
        <s v="I14120200271" u="1"/>
        <s v="I14120400261" u="1"/>
        <s v="I14121600115" u="1"/>
        <s v="I14121800105" u="1"/>
        <s v="I14112400029" u="1"/>
        <s v="I14120200131" u="1"/>
        <s v="I14120400121" u="1"/>
        <s v="I14120800101" u="1"/>
        <s v="I14121000005" u="1"/>
        <s v="I14122200031" u="1"/>
        <s v="I14122400021" u="1"/>
        <s v="I14111800005" u="1"/>
        <s v="I14110600011" u="1"/>
        <s v="I14110800001" u="1"/>
        <s v="I14120300239" u="1"/>
        <s v="I14110500269" u="1"/>
        <s v="I14112500169" u="1"/>
        <s v="I14120100109" u="1"/>
        <s v="I14120300271" u="1"/>
        <s v="I14121700115" u="1"/>
        <s v="I14112500029" u="1"/>
        <s v="I14112700019" u="1"/>
        <s v="I14120100141" u="1"/>
        <s v="I14120300131" u="1"/>
        <s v="I14120500121" u="1"/>
        <s v="I14122900001" u="1"/>
        <s v="I14110300171" u="1"/>
        <s v="I14111300035" u="1"/>
        <s v="I14111700015" u="1"/>
        <s v="I14111900005" u="1"/>
        <s v="I14112100081" u="1"/>
        <s v="I14110700011" u="1"/>
        <s v="I14110900001" u="1"/>
        <s v="I14120200249" u="1"/>
        <s v="I14120400239" u="1"/>
        <s v="I14120200109" u="1"/>
        <s v="I14120200281" u="1"/>
        <s v="I14120400271" u="1"/>
        <s v="I14121800115" u="1"/>
        <s v="I14112000059" u="1"/>
        <s v="I14112400039" u="1"/>
        <s v="I14120200141" u="1"/>
        <s v="I14121000015" u="1"/>
        <s v="I14121200005" u="1"/>
        <s v="I14122400031" u="1"/>
        <s v="I14122600021" u="1"/>
        <s v="I14111800015" u="1"/>
        <s v="I14110800011" u="1"/>
        <s v="I14110500279" u="1"/>
        <s v="I14112500179" u="1"/>
        <s v="I14120100119" u="1"/>
        <s v="I14120300281" u="1"/>
        <s v="I14121700125" u="1"/>
        <s v="I14121900115" u="1"/>
        <s v="I14122300009" u="1"/>
        <s v="I14110700129" u="1"/>
        <s v="I14112500039" u="1"/>
        <s v="I14120100151" u="1"/>
        <s v="I14120300141" u="1"/>
        <s v="I14120500131" u="1"/>
        <s v="I14121100015" u="1"/>
        <s v="I14122300041" u="1"/>
        <s v="I14122900011" u="1"/>
        <s v="I14110300181" u="1"/>
        <s v="I14111700025" u="1"/>
        <s v="I14112100091" u="1"/>
        <s v="I14112500071" u="1"/>
        <s v="I14120100011" u="1"/>
        <s v="I14120300001" u="1"/>
        <s v="I14110700021" u="1"/>
        <s v="I14110900011" u="1"/>
        <s v="I14120200259" u="1"/>
        <s v="I14120400249" u="1"/>
        <s v="I14120200119" u="1"/>
        <s v="I14120200291" u="1"/>
        <s v="I14120400109" u="1"/>
        <s v="I14121800125" u="1"/>
        <s v="I14122200019" u="1"/>
        <s v="I14110400149" u="1"/>
        <s v="I14120200151" u="1"/>
        <s v="I14120400141" u="1"/>
        <s v="I14120800121" u="1"/>
        <s v="I14121000025" u="1"/>
        <s v="I14121200015" u="1"/>
        <s v="I14122200051" u="1"/>
        <s v="I14122600031" u="1"/>
        <s v="I14120200011" u="1"/>
        <s v="I14120400001" u="1"/>
        <s v="I14112500189" u="1"/>
        <s v="I14120100129" u="1"/>
        <s v="I14120300291" u="1"/>
        <s v="I14120500109" u="1"/>
        <s v="I14121700135" u="1"/>
        <s v="I14122300019" u="1"/>
        <s v="I14110300159" u="1"/>
        <s v="I14112500049" u="1"/>
        <s v="I14112700039" u="1"/>
        <s v="I14120100161" u="1"/>
        <s v="I14120500141" u="1"/>
        <s v="I14121100025" u="1"/>
        <s v="I14122300051" u="1"/>
        <s v="I14122900021" u="1"/>
        <s v="I14111700035" u="1"/>
        <s v="I14112500081" u="1"/>
        <s v="I14120100021" u="1"/>
        <s v="I14120500001" u="1"/>
        <s v="I14110700031" u="1"/>
        <s v="I14110900021" u="1"/>
        <s v="I14120200269" u="1"/>
        <s v="I14120400259" u="1"/>
        <s v="I14121800135" u="1"/>
        <s v="I14122200029" u="1"/>
        <s v="I14120200161" u="1"/>
        <s v="I14120400151" u="1"/>
        <s v="I14121000035" u="1"/>
        <s v="I14121200025" u="1"/>
        <s v="I14122400051" u="1"/>
        <s v="I14122600041" u="1"/>
        <s v="I14110400019" u="1"/>
        <s v="I14110600009" u="1"/>
        <s v="I14111400055" u="1"/>
        <s v="I14111800035" u="1"/>
        <s v="I14120200021" u="1"/>
        <s v="I14120400011" u="1"/>
        <s v="I14120300269" u="1"/>
        <s v="I14120100139" u="1"/>
        <s v="I14120300129" u="1"/>
        <s v="I14121700145" u="1"/>
        <s v="I14122300029" u="1"/>
        <s v="I14110300169" u="1"/>
        <s v="I14112100079" u="1"/>
        <s v="I14112500059" u="1"/>
        <s v="I14120300161" u="1"/>
        <s v="I14120500151" u="1"/>
        <s v="I14120900131" u="1"/>
        <s v="I14121100035" u="1"/>
        <s v="I14121500015" u="1"/>
        <s v="I14121700005" u="1"/>
        <s v="I14122300061" u="1"/>
        <s v="I14122900031" u="1"/>
        <s v="I14110700009" u="1"/>
        <s v="I14111300065" u="1"/>
        <s v="I14111700045" u="1"/>
        <s v="I14112500091" u="1"/>
        <s v="I14120100031" u="1"/>
        <s v="I14120500011" u="1"/>
        <s v="I14110700041" u="1"/>
        <s v="I14110900031" u="1"/>
        <s v="I14120200279" u="1"/>
        <s v="I14120400269" u="1"/>
        <s v="I14122200039" u="1"/>
        <s v="I14122600019" u="1"/>
        <s v="I14120200171" u="1"/>
        <s v="I14120400161" u="1"/>
        <s v="I14121200035" u="1"/>
        <s v="I14122600051" u="1"/>
        <s v="I14110600019" u="1"/>
        <s v="I14110800009" u="1"/>
        <s v="I14111000085" u="1"/>
        <s v="I14111200075" u="1"/>
        <s v="I14111400065" u="1"/>
        <s v="I14111800045" u="1"/>
        <s v="I14120200031" u="1"/>
        <s v="I14120400021" u="1"/>
        <s v="I14120300279" u="1"/>
        <s v="I14120100149" u="1"/>
        <s v="I14120300139" u="1"/>
        <s v="I14120500129" u="1"/>
        <s v="I14110300179" u="1"/>
        <s v="I14110700159" u="1"/>
        <s v="I14112100089" u="1"/>
        <s v="I14120100009" u="1"/>
        <s v="I14120100181" u="1"/>
        <s v="I14120300171" u="1"/>
        <s v="I14120500161" u="1"/>
        <s v="I14120900141" u="1"/>
        <s v="I14121100045" u="1"/>
        <s v="I14121500025" u="1"/>
        <s v="I14121700015" u="1"/>
        <s v="I14122300071" u="1"/>
        <s v="I14122900041" u="1"/>
        <s v="I14110700019" u="1"/>
        <s v="I14110900009" u="1"/>
        <s v="I14120100041" u="1"/>
        <s v="I14120300031" u="1"/>
        <s v="I14120500021" u="1"/>
        <s v="I14120900001" u="1"/>
        <s v="I14110700051" u="1"/>
        <s v="I14110900041" u="1"/>
        <s v="I14120200289" u="1"/>
        <s v="I14120200149" u="1"/>
        <s v="I14120400139" u="1"/>
        <s v="I14120800119" u="1"/>
        <s v="I14122200049" u="1"/>
        <s v="I14122600029" u="1"/>
        <s v="I14120200009" u="1"/>
        <s v="I14120200181" u="1"/>
        <s v="I14120400171" u="1"/>
        <s v="I14122200081" u="1"/>
        <s v="I14122400071" u="1"/>
        <s v="I14122600061" u="1"/>
        <s v="I14111800055" u="1"/>
        <s v="I14120200041" u="1"/>
        <s v="I14120400031" u="1"/>
        <s v="I14120800011" u="1"/>
        <s v="I14120300289" u="1"/>
        <s v="I14120100159" u="1"/>
        <s v="I14120300149" u="1"/>
        <s v="I14120500139" u="1"/>
        <s v="I14122300049" u="1"/>
        <s v="I14122900019" u="1"/>
        <s v="I14112100099" u="1"/>
        <s v="I14112500079" u="1"/>
        <s v="I14120100019" u="1"/>
        <s v="I14120300181" u="1"/>
        <s v="I14120500171" u="1"/>
        <s v="I14120900151" u="1"/>
        <s v="I14121100055" u="1"/>
        <s v="I14121500035" u="1"/>
        <s v="I14121700025" u="1"/>
        <s v="I14121900015" u="1"/>
        <s v="I14122300081" u="1"/>
        <s v="I14122900051" u="1"/>
        <s v="I14110700029" u="1"/>
        <s v="I14110900019" u="1"/>
        <s v="I14111100095" u="1"/>
        <s v="I14111300085" u="1"/>
        <s v="I14111700065" u="1"/>
        <s v="I14120100051" u="1"/>
        <s v="I14120300041" u="1"/>
        <s v="I14120500031" u="1"/>
        <s v="I14120200299" u="1"/>
        <s v="I14120200159" u="1"/>
        <s v="I14120400149" u="1"/>
        <s v="I14122400049" u="1"/>
        <s v="I14122600039" u="1"/>
        <s v="I14112400089" u="1"/>
        <s v="I14120200019" u="1"/>
        <s v="I14120200191" u="1"/>
        <s v="I14120400009" u="1"/>
        <s v="I14120400181" u="1"/>
        <s v="I14121000065" u="1"/>
        <s v="I14121600035" u="1"/>
        <s v="I14122200091" u="1"/>
        <s v="I14122400081" u="1"/>
        <s v="I14122600071" u="1"/>
        <s v="I14111200095" u="1"/>
        <s v="I14120200051" u="1"/>
        <s v="I14120400041" u="1"/>
        <s v="I14120800021" u="1"/>
        <s v="I14120300299" u="1"/>
        <s v="I14120100169" u="1"/>
        <s v="I14120300159" u="1"/>
        <s v="I14120500149" u="1"/>
        <s v="I14120900129" u="1"/>
        <s v="I14122300059" u="1"/>
        <s v="I14122900029" u="1"/>
        <s v="I14112500089" u="1"/>
        <s v="I14120100029" u="1"/>
        <s v="I14120300191" u="1"/>
        <s v="I14120500009" u="1"/>
        <s v="I14121900025" u="1"/>
        <s v="I14122300091" u="1"/>
        <s v="I14122900061" u="1"/>
        <s v="I14110500049" u="1"/>
        <s v="I14110700039" u="1"/>
        <s v="I14110900029" u="1"/>
        <s v="I14111300095" u="1"/>
        <s v="I14120100061" u="1"/>
        <s v="I14120300051" u="1"/>
        <s v="I14120500041" u="1"/>
        <s v="I14120200169" u="1"/>
        <s v="I14120400159" u="1"/>
        <s v="I14122600049" u="1"/>
        <s v="I14120200029" u="1"/>
        <s v="I14120400019" u="1"/>
        <s v="I14120400191" u="1"/>
        <s v="I14121000075" u="1"/>
        <s v="I14121600045" u="1"/>
        <s v="I14122600081" u="1"/>
        <s v="I14120200061" u="1"/>
        <s v="I14120800031" u="1"/>
        <s v="I14120100179" u="1"/>
        <s v="I14120300169" u="1"/>
        <s v="I14120500159" u="1"/>
        <s v="I14120900139" u="1"/>
        <s v="I14122300069" u="1"/>
        <s v="I14122900039" u="1"/>
        <s v="I14112500099" u="1"/>
        <s v="I14120100039" u="1"/>
        <s v="I14120300029" u="1"/>
        <s v="I14120500019" u="1"/>
        <s v="I14121700045" u="1"/>
        <s v="I14121900035" u="1"/>
        <s v="I14110700049" u="1"/>
        <s v="I14110900039" u="1"/>
        <s v="I14120100071" u="1"/>
        <s v="I14120300061" u="1"/>
        <s v="I14120500051" u="1"/>
        <s v="I14120900031" u="1"/>
        <s v="I14120200179" u="1"/>
        <s v="I14120400169" u="1"/>
        <s v="I14122200079" u="1"/>
        <s v="I14122400069" u="1"/>
        <s v="I14122600059" u="1"/>
        <s v="I14120200039" u="1"/>
        <s v="I14120400029" u="1"/>
        <s v="I14121600055" u="1"/>
        <s v="I14122600091" u="1"/>
        <s v="I14120200071" u="1"/>
        <s v="I14120400061" u="1"/>
        <s v="I14120800041" u="1"/>
        <s v="I14110600091" u="1"/>
        <s v="I14120300179" u="1"/>
        <s v="I14120500169" u="1"/>
        <s v="I14122300079" u="1"/>
        <s v="I14122900049" u="1"/>
        <s v="I14120100049" u="1"/>
        <s v="I14120300039" u="1"/>
        <s v="I14120500029" u="1"/>
        <s v="I14120900181" u="1"/>
        <s v="I14121900045" u="1"/>
        <s v="I14110300079" u="1"/>
        <s v="I14120100081" u="1"/>
        <s v="I14120300071" u="1"/>
        <s v="I14120500061" u="1"/>
        <s v="I14120900041" u="1"/>
        <s v="I14120200189" u="1"/>
        <s v="I14120400179" u="1"/>
        <s v="I14122200089" u="1"/>
        <s v="I14122400079" u="1"/>
        <s v="I14122600069" u="1"/>
        <s v="I14120200049" u="1"/>
        <s v="I14120400039" u="1"/>
        <s v="I14120800019" u="1"/>
        <s v="I14121000095" u="1"/>
        <s v="I14121800055" u="1"/>
        <s v="I14120200081" u="1"/>
        <s v="I14120400071" u="1"/>
        <s v="I14120500179" u="1"/>
        <s v="I14122300089" u="1"/>
        <s v="I14120100059" u="1"/>
        <s v="I14120300049" u="1"/>
        <s v="I14120500039" u="1"/>
        <s v="I14120900019" u="1"/>
        <s v="I14121500075" u="1"/>
        <s v="I14121700065" u="1"/>
        <s v="I14120100091" u="1"/>
        <s v="I14120300081" u="1"/>
        <s v="I14120500071" u="1"/>
        <s v="I14120900051" u="1"/>
        <s v="I14120200199" u="1"/>
        <s v="I14120400189" u="1"/>
        <s v="I14122600079" u="1"/>
        <s v="I14120800029" u="1"/>
        <s v="I14121600075" u="1"/>
        <s v="I14121800065" u="1"/>
        <s v="I14120200091" u="1"/>
        <s v="I14122300099" u="1"/>
        <s v="I14120100069" u="1"/>
        <s v="I14120300059" u="1"/>
        <s v="I14120500049" u="1"/>
        <s v="I14120900029" u="1"/>
        <s v="I14121900065" u="1"/>
        <s v="I14110300099" u="1"/>
        <s v="I14120300091" u="1"/>
        <s v="I14120900061" u="1"/>
        <s v="I14122600089" u="1"/>
        <s v="I14120200069" u="1"/>
        <s v="I14120400059" u="1"/>
        <s v="I14121600085" u="1"/>
        <s v="I14121800075" u="1"/>
        <s v="I14120400091" u="1"/>
        <s v="I14120800071" u="1"/>
        <s v="I14120100079" u="1"/>
        <s v="I14120300069" u="1"/>
        <s v="I14120500059" u="1"/>
        <s v="I14120900039" u="1"/>
        <s v="I14121700085" u="1"/>
        <s v="I14121900075" u="1"/>
        <s v="I14110700089" u="1"/>
        <s v="I14120500091" u="1"/>
        <s v="I14120900071" u="1"/>
        <s v="I14120200079" u="1"/>
        <s v="I14120400069" u="1"/>
        <s v="I14120800049" u="1"/>
        <s v="I14121600095" u="1"/>
        <s v="I14120800081" u="1"/>
        <s v="I14120300079" u="1"/>
        <s v="I14120900049" u="1"/>
        <s v="I14121900085" u="1"/>
        <s v="I14120900081" u="1"/>
        <s v="I14120200089" u="1"/>
        <s v="I14120400079" u="1"/>
        <s v="I14120800091" u="1"/>
        <s v="I14120100099" u="1"/>
        <s v="I14120300089" u="1"/>
        <s v="I14120500079" u="1"/>
        <s v="I14120900059" u="1"/>
        <s v="I14121900095" u="1"/>
        <s v="I14120900091" u="1"/>
        <s v="I14120200099" u="1"/>
        <s v="I14120400089" u="1"/>
        <s v="I14120800069" u="1"/>
        <s v="I14120500089" u="1"/>
        <s v="I14120400099" u="1"/>
        <s v="I14120800079" u="1"/>
        <s v="I14120500099" u="1"/>
        <s v="I14120900079" u="1"/>
        <s v="I14120900089" u="1"/>
        <s v="I14120800099" u="1"/>
        <s v="I14112100102" u="1"/>
        <s v="I14120200302" u="1"/>
        <s v="I14120300302" u="1"/>
        <s v="I14112100112" u="1"/>
        <s v="I14120200312" u="1"/>
        <s v="I14112400102" u="1"/>
        <s v="I14112000132" u="1"/>
        <s v="I14112400112" u="1"/>
        <s v="I14112500112" u="1"/>
        <s v="I14103100036" u="1"/>
        <s v="I14112000142" u="1"/>
        <s v="I14112000002" u="1"/>
        <s v="I14112500122" u="1"/>
        <s v="I14120200202" u="1"/>
        <s v="I14112000152" u="1"/>
        <s v="I14103000056" u="1"/>
        <s v="I14112000012" u="1"/>
        <s v="I14120300202" u="1"/>
        <s v="I14122300102" u="1"/>
        <s v="I14112500132" u="1"/>
        <s v="I14112300002" u="1"/>
        <s v="I14120400202" u="1"/>
        <s v="I14112000022" u="1"/>
        <s v="I14120300212" u="1"/>
        <s v="I14111100126" u="1"/>
        <s v="I14112500142" u="1"/>
        <s v="I14103100066" u="1"/>
        <s v="I14120200222" u="1"/>
        <s v="I14120400212" u="1"/>
        <s v="I14103000076" u="1"/>
        <s v="I14112000032" u="1"/>
        <s v="I14111100136" u="1"/>
        <s v="I14110300122" u="1"/>
        <s v="I14112100032" u="1"/>
        <s v="I14120200232" u="1"/>
        <s v="I14120400222" u="1"/>
        <s v="I14122200132" u="1"/>
        <s v="I14112000042" u="1"/>
        <s v="I14112400022" u="1"/>
        <s v="I14120300232" u="1"/>
        <s v="I14122300132" u="1"/>
        <s v="I14110500262" u="1"/>
        <s v="I14112500162" u="1"/>
        <s v="I14120100102" u="1"/>
        <s v="I14110500122" u="1"/>
        <s v="I14110700112" u="1"/>
        <s v="I14112100042" u="1"/>
        <s v="I14112500022" u="1"/>
        <s v="I14112700012" u="1"/>
        <s v="I14120200242" u="1"/>
        <s v="I14120400232" u="1"/>
        <s v="I14122200002" u="1"/>
        <s v="I14120300242" u="1"/>
        <s v="I14122300142" u="1"/>
        <s v="I14110500272" u="1"/>
        <s v="I14120100112" u="1"/>
        <s v="I14120300102" u="1"/>
        <s v="I14122300002" u="1"/>
        <s v="I14110300142" u="1"/>
        <s v="I14111100016" u="1"/>
        <s v="I14112100052" u="1"/>
        <s v="I14112500032" u="1"/>
        <s v="I14120200252" u="1"/>
        <s v="I14120400242" u="1"/>
        <s v="I14120200112" u="1"/>
        <s v="I14120400102" u="1"/>
        <s v="I14122200012" u="1"/>
        <s v="I14111200016" u="1"/>
        <s v="I14120300252" u="1"/>
        <s v="I14110500282" u="1"/>
        <s v="I14111900126" u="1"/>
        <s v="I14112500182" u="1"/>
        <s v="I14120100122" u="1"/>
        <s v="I14120300112" u="1"/>
        <s v="I14120500102" u="1"/>
        <s v="I14110300152" u="1"/>
        <s v="I14111300016" u="1"/>
        <s v="I14112500042" u="1"/>
        <s v="I14120200262" u="1"/>
        <s v="I14120400252" u="1"/>
        <s v="I14121600106" u="1"/>
        <s v="I14120400112" u="1"/>
        <s v="I14122200022" u="1"/>
        <s v="I14122600002" u="1"/>
        <s v="I14111400016" u="1"/>
        <s v="I14110600002" u="1"/>
        <s v="I14120300262" u="1"/>
        <s v="I14121700106" u="1"/>
        <s v="I14120100132" u="1"/>
        <s v="I14120500112" u="1"/>
        <s v="I14122300022" u="1"/>
        <s v="I14110300162" u="1"/>
        <s v="I14111300026" u="1"/>
        <s v="I14111700006" u="1"/>
        <s v="I14112100072" u="1"/>
        <s v="I14112500052" u="1"/>
        <s v="I14110700002" u="1"/>
        <s v="I14120200272" u="1"/>
        <s v="I14120400262" u="1"/>
        <s v="I14121800106" u="1"/>
        <s v="I14120200132" u="1"/>
        <s v="I14120400122" u="1"/>
        <s v="I14120800102" u="1"/>
        <s v="I14121000006" u="1"/>
        <s v="I14122200032" u="1"/>
        <s v="I14111000046" u="1"/>
        <s v="I14112400062" u="1"/>
        <s v="I14110600012" u="1"/>
        <s v="I14110800002" u="1"/>
        <s v="I14120300272" u="1"/>
        <s v="I14121700116" u="1"/>
        <s v="I14120100142" u="1"/>
        <s v="I14120300132" u="1"/>
        <s v="I14120500122" u="1"/>
        <s v="I14122300032" u="1"/>
        <s v="I14122900002" u="1"/>
        <s v="I14110300172" u="1"/>
        <s v="I14110500162" u="1"/>
        <s v="I14110700152" u="1"/>
        <s v="I14111700016" u="1"/>
        <s v="I14111900006" u="1"/>
        <s v="I14112100082" u="1"/>
        <s v="I14110700012" u="1"/>
        <s v="I14110900002" u="1"/>
        <s v="I14120200282" u="1"/>
        <s v="I14120400272" u="1"/>
        <s v="I14120400132" u="1"/>
        <s v="I14121000016" u="1"/>
        <s v="I14121200006" u="1"/>
        <s v="I14122600022" u="1"/>
        <s v="I14111400036" u="1"/>
        <s v="I14111800016" u="1"/>
        <s v="I14110800012" u="1"/>
        <s v="I14120300282" u="1"/>
        <s v="I14121700126" u="1"/>
        <s v="I14121900116" u="1"/>
        <s v="I14120100152" u="1"/>
        <s v="I14120300142" u="1"/>
        <s v="I14121100016" u="1"/>
        <s v="I14122300042" u="1"/>
        <s v="I14122900012" u="1"/>
        <s v="I14110300182" u="1"/>
        <s v="I14111100056" u="1"/>
        <s v="I14111700026" u="1"/>
        <s v="I14111900016" u="1"/>
        <s v="I14112100092" u="1"/>
        <s v="I14120100012" u="1"/>
        <s v="I14110700022" u="1"/>
        <s v="I14110900012" u="1"/>
        <s v="I14120200292" u="1"/>
        <s v="I14120200152" u="1"/>
        <s v="I14120400142" u="1"/>
        <s v="I14121000026" u="1"/>
        <s v="I14121200016" u="1"/>
        <s v="I14122200052" u="1"/>
        <s v="I14122400042" u="1"/>
        <s v="I14122600032" u="1"/>
        <s v="I14111800026" u="1"/>
        <s v="I14120200012" u="1"/>
        <s v="I14120400002" u="1"/>
        <s v="I14120300292" u="1"/>
        <s v="I14121700136" u="1"/>
        <s v="I14120100162" u="1"/>
        <s v="I14120300152" u="1"/>
        <s v="I14120500142" u="1"/>
        <s v="I14121100026" u="1"/>
        <s v="I14121500006" u="1"/>
        <s v="I14122300052" u="1"/>
        <s v="I14122900022" u="1"/>
        <s v="I14111700036" u="1"/>
        <s v="I14111900026" u="1"/>
        <s v="I14112500082" u="1"/>
        <s v="I14120100022" u="1"/>
        <s v="I14120500002" u="1"/>
        <s v="I14110300052" u="1"/>
        <s v="I14110700032" u="1"/>
        <s v="I14110900022" u="1"/>
        <s v="I14121800136" u="1"/>
        <s v="I14120200162" u="1"/>
        <s v="I14120400152" u="1"/>
        <s v="I14121000036" u="1"/>
        <s v="I14121200026" u="1"/>
        <s v="I14122400052" u="1"/>
        <s v="I14122600042" u="1"/>
        <s v="I14111400056" u="1"/>
        <s v="I14111800036" u="1"/>
        <s v="I14112400092" u="1"/>
        <s v="I14120200022" u="1"/>
        <s v="I14120400012" u="1"/>
        <s v="I14121700146" u="1"/>
        <s v="I14120300162" u="1"/>
        <s v="I14120500152" u="1"/>
        <s v="I14120900132" u="1"/>
        <s v="I14121100036" u="1"/>
        <s v="I14121500016" u="1"/>
        <s v="I14122900032" u="1"/>
        <s v="I14111300066" u="1"/>
        <s v="I14111700046" u="1"/>
        <s v="I14112500092" u="1"/>
        <s v="I14120100032" u="1"/>
        <s v="I14120500012" u="1"/>
        <s v="I14110700042" u="1"/>
        <s v="I14110900032" u="1"/>
        <s v="I14120200172" u="1"/>
        <s v="I14121000046" u="1"/>
        <s v="I14121200036" u="1"/>
        <s v="I14122400062" u="1"/>
        <s v="I14122600052" u="1"/>
        <s v="I14111000086" u="1"/>
        <s v="I14111200076" u="1"/>
        <s v="I14111800046" u="1"/>
        <s v="I14120200032" u="1"/>
        <s v="I14120400022" u="1"/>
        <s v="I14120300172" u="1"/>
        <s v="I14120500162" u="1"/>
        <s v="I14120900142" u="1"/>
        <s v="I14121100046" u="1"/>
        <s v="I14121500026" u="1"/>
        <s v="I14121700016" u="1"/>
        <s v="I14122300072" u="1"/>
        <s v="I14122900042" u="1"/>
        <s v="I14120100042" u="1"/>
        <s v="I14120300032" u="1"/>
        <s v="I14120500022" u="1"/>
        <s v="I14120900002" u="1"/>
        <s v="I14110700052" u="1"/>
        <s v="I14120200182" u="1"/>
        <s v="I14120400172" u="1"/>
        <s v="I14121800016" u="1"/>
        <s v="I14122200082" u="1"/>
        <s v="I14122400072" u="1"/>
        <s v="I14122600062" u="1"/>
        <s v="I14111800056" u="1"/>
        <s v="I14120200042" u="1"/>
        <s v="I14120400032" u="1"/>
        <s v="I14120800012" u="1"/>
        <s v="I14120300182" u="1"/>
        <s v="I14120500172" u="1"/>
        <s v="I14120900152" u="1"/>
        <s v="I14121100056" u="1"/>
        <s v="I14121700026" u="1"/>
        <s v="I14121900016" u="1"/>
        <s v="I14122300082" u="1"/>
        <s v="I14111100096" u="1"/>
        <s v="I14111300086" u="1"/>
        <s v="I14120100052" u="1"/>
        <s v="I14120300042" u="1"/>
        <s v="I14120500032" u="1"/>
        <s v="I14120200192" u="1"/>
        <s v="I14120400182" u="1"/>
        <s v="I14121000066" u="1"/>
        <s v="I14121600036" u="1"/>
        <s v="I14122200092" u="1"/>
        <s v="I14122400082" u="1"/>
        <s v="I14111200096" u="1"/>
        <s v="I14111800066" u="1"/>
        <s v="I14120200052" u="1"/>
        <s v="I14120800022" u="1"/>
        <s v="I14110600072" u="1"/>
        <s v="I14120300192" u="1"/>
        <s v="I14120500182" u="1"/>
        <s v="I14121900026" u="1"/>
        <s v="I14122300092" u="1"/>
        <s v="I14122900062" u="1"/>
        <s v="I14111300096" u="1"/>
        <s v="I14120100062" u="1"/>
        <s v="I14120300052" u="1"/>
        <s v="I14120500042" u="1"/>
        <s v="I14120900022" u="1"/>
        <s v="I14120400192" u="1"/>
        <s v="I14121000076" u="1"/>
        <s v="I14121600046" u="1"/>
        <s v="I14121800036" u="1"/>
        <s v="I14120200062" u="1"/>
        <s v="I14120400052" u="1"/>
        <s v="I14120800032" u="1"/>
        <s v="I14120100072" u="1"/>
        <s v="I14120300062" u="1"/>
        <s v="I14120500052" u="1"/>
        <s v="I14120900032" u="1"/>
        <s v="I14110500092" u="1"/>
        <s v="I14121600056" u="1"/>
        <s v="I14122600092" u="1"/>
        <s v="I14120200072" u="1"/>
        <s v="I14120400062" u="1"/>
        <s v="I14120800042" u="1"/>
        <s v="I14121900046" u="1"/>
        <s v="I14120300072" u="1"/>
        <s v="I14120900042" u="1"/>
        <s v="I14121800056" u="1"/>
        <s v="I14120200082" u="1"/>
        <s v="I14120400072" u="1"/>
        <s v="I14120800052" u="1"/>
        <s v="I14121500076" u="1"/>
        <s v="I14121700066" u="1"/>
        <s v="I14120100092" u="1"/>
        <s v="I14120300082" u="1"/>
        <s v="I14120500072" u="1"/>
        <s v="I14120900052" u="1"/>
        <s v="I14121600076" u="1"/>
        <s v="I14121800066" u="1"/>
        <s v="I14120200092" u="1"/>
        <s v="I14121900066" u="1"/>
        <s v="I14120500082" u="1"/>
        <s v="I14120900062" u="1"/>
        <s v="I14121600086" u="1"/>
        <s v="I14121800076" u="1"/>
        <s v="I14120400092" u="1"/>
        <s v="I14120800072" u="1"/>
        <s v="I14121700086" u="1"/>
        <s v="I14121900076" u="1"/>
        <s v="I14120500092" u="1"/>
        <s v="I14121900086" u="1"/>
        <s v="I14120900082" u="1"/>
        <s v="I14120800092" u="1"/>
        <s v="I14120900092" u="1"/>
        <s v="I14112100103" u="1"/>
        <s v="I14120200303" u="1"/>
        <s v="I14112100113" u="1"/>
        <s v="I14120200313" u="1"/>
        <s v="I14112000123" u="1"/>
        <s v="I14112400103" u="1"/>
        <s v="I14112500103" u="1"/>
        <s v="I14112400113" u="1"/>
        <s v="I14112500113" u="1"/>
        <s v="I14103100037" u="1"/>
        <s v="I14112000143" u="1"/>
        <s v="I14112500123" u="1"/>
        <s v="I14120200203" u="1"/>
        <s v="I14112000153" u="1"/>
        <s v="I14112000013" u="1"/>
        <s v="I14122300103" u="1"/>
        <s v="I14110500233" u="1"/>
        <s v="I14112300003" u="1"/>
        <s v="I14120400203" u="1"/>
        <s v="I14122200113" u="1"/>
        <s v="I14120300213" u="1"/>
        <s v="I14120500203" u="1"/>
        <s v="I14122300113" u="1"/>
        <s v="I14111100127" u="1"/>
        <s v="I14112500143" u="1"/>
        <s v="I14110300113" u="1"/>
        <s v="I14110500103" u="1"/>
        <s v="I14120200223" u="1"/>
        <s v="I14120400213" u="1"/>
        <s v="I14103000077" u="1"/>
        <s v="I14112000033" u="1"/>
        <s v="I14112600003" u="1"/>
        <s v="I14122300123" u="1"/>
        <s v="I14110500253" u="1"/>
        <s v="I14111100137" u="1"/>
        <s v="I14120200233" u="1"/>
        <s v="I14120400223" u="1"/>
        <s v="I14122200133" u="1"/>
        <s v="I14112000043" u="1"/>
        <s v="I14112400023" u="1"/>
        <s v="I14112600013" u="1"/>
        <s v="I14120300233" u="1"/>
        <s v="I14122300133" u="1"/>
        <s v="I14110500263" u="1"/>
        <s v="I14112500163" u="1"/>
        <s v="I14120100103" u="1"/>
        <s v="I14110300133" u="1"/>
        <s v="I14110500123" u="1"/>
        <s v="I14112100043" u="1"/>
        <s v="I14112500023" u="1"/>
        <s v="I14112700013" u="1"/>
        <s v="I14120200243" u="1"/>
        <s v="I14120400233" u="1"/>
        <s v="I14112000053" u="1"/>
        <s v="I14120300243" u="1"/>
        <s v="I14110500273" u="1"/>
        <s v="I14112500173" u="1"/>
        <s v="I14120100113" u="1"/>
        <s v="I14120300103" u="1"/>
        <s v="I14112100053" u="1"/>
        <s v="I14112500033" u="1"/>
        <s v="I14120200253" u="1"/>
        <s v="I14120400243" u="1"/>
        <s v="I14120200113" u="1"/>
        <s v="I14120400103" u="1"/>
        <s v="I14122200013" u="1"/>
        <s v="I14120300253" u="1"/>
        <s v="I14110500283" u="1"/>
        <s v="I14112500183" u="1"/>
        <s v="I14120100123" u="1"/>
        <s v="I14120500103" u="1"/>
        <s v="I14111300017" u="1"/>
        <s v="I14120200263" u="1"/>
        <s v="I14120400253" u="1"/>
        <s v="I14120200123" u="1"/>
        <s v="I14122200023" u="1"/>
        <s v="I14111400017" u="1"/>
        <s v="I14112400053" u="1"/>
        <s v="I14110600003" u="1"/>
        <s v="I14121700107" u="1"/>
        <s v="I14120100133" u="1"/>
        <s v="I14120500113" u="1"/>
        <s v="I14122300023" u="1"/>
        <s v="I14110300163" u="1"/>
        <s v="I14110500153" u="1"/>
        <s v="I14111300027" u="1"/>
        <s v="I14111700007" u="1"/>
        <s v="I14112100073" u="1"/>
        <s v="I14112500053" u="1"/>
        <s v="I14110700003" u="1"/>
        <s v="I14120200273" u="1"/>
        <s v="I14120400263" u="1"/>
        <s v="I14121800107" u="1"/>
        <s v="I14120200133" u="1"/>
        <s v="I14120800103" u="1"/>
        <s v="I14121000007" u="1"/>
        <s v="I14122200033" u="1"/>
        <s v="I14122400023" u="1"/>
        <s v="I14111000047" u="1"/>
        <s v="I14112800043" u="1"/>
        <s v="I14110600013" u="1"/>
        <s v="I14110800003" u="1"/>
        <s v="I14120300273" u="1"/>
        <s v="I14121700117" u="1"/>
        <s v="I14120100143" u="1"/>
        <s v="I14120300133" u="1"/>
        <s v="I14120500123" u="1"/>
        <s v="I14120900103" u="1"/>
        <s v="I14121100007" u="1"/>
        <s v="I14122300033" u="1"/>
        <s v="I14122900003" u="1"/>
        <s v="I14110300173" u="1"/>
        <s v="I14110700153" u="1"/>
        <s v="I14111700017" u="1"/>
        <s v="I14111900007" u="1"/>
        <s v="I14112100083" u="1"/>
        <s v="I14110700013" u="1"/>
        <s v="I14110900003" u="1"/>
        <s v="I14120200283" u="1"/>
        <s v="I14120400273" u="1"/>
        <s v="I14121000017" u="1"/>
        <s v="I14121200007" u="1"/>
        <s v="I14122200043" u="1"/>
        <s v="I14122600023" u="1"/>
        <s v="I14111400037" u="1"/>
        <s v="I14111800017" u="1"/>
        <s v="I14112800053" u="1"/>
        <s v="I14120300283" u="1"/>
        <s v="I14121700127" u="1"/>
        <s v="I14121900117" u="1"/>
        <s v="I14120100153" u="1"/>
        <s v="I14120300143" u="1"/>
        <s v="I14120500133" u="1"/>
        <s v="I14120900113" u="1"/>
        <s v="I14121100017" u="1"/>
        <s v="I14122300043" u="1"/>
        <s v="I14110300183" u="1"/>
        <s v="I14111700027" u="1"/>
        <s v="I14111900017" u="1"/>
        <s v="I14112100093" u="1"/>
        <s v="I14120100013" u="1"/>
        <s v="I14110700023" u="1"/>
        <s v="I14110900013" u="1"/>
        <s v="I14120200293" u="1"/>
        <s v="I14120200153" u="1"/>
        <s v="I14120400143" u="1"/>
        <s v="I14121000027" u="1"/>
        <s v="I14121200017" u="1"/>
        <s v="I14122600033" u="1"/>
        <s v="I14111800027" u="1"/>
        <s v="I14112400083" u="1"/>
        <s v="I14120200013" u="1"/>
        <s v="I14120400003" u="1"/>
        <s v="I14120300293" u="1"/>
        <s v="I14121700137" u="1"/>
        <s v="I14120100163" u="1"/>
        <s v="I14120300153" u="1"/>
        <s v="I14120500143" u="1"/>
        <s v="I14121100027" u="1"/>
        <s v="I14121500007" u="1"/>
        <s v="I14122300053" u="1"/>
        <s v="I14122900023" u="1"/>
        <s v="I14110300193" u="1"/>
        <s v="I14111300057" u="1"/>
        <s v="I14111700037" u="1"/>
        <s v="I14112500083" u="1"/>
        <s v="I14120100023" u="1"/>
        <s v="I14120500003" u="1"/>
        <s v="I14110300053" u="1"/>
        <s v="I14110700033" u="1"/>
        <s v="I14110900023" u="1"/>
        <s v="I14121800137" u="1"/>
        <s v="I14120200163" u="1"/>
        <s v="I14120400153" u="1"/>
        <s v="I14121000037" u="1"/>
        <s v="I14121200027" u="1"/>
        <s v="I14122400053" u="1"/>
        <s v="I14122600043" u="1"/>
        <s v="I14110400193" u="1"/>
        <s v="I14111200067" u="1"/>
        <s v="I14111400057" u="1"/>
        <s v="I14111800037" u="1"/>
        <s v="I14120200023" u="1"/>
        <s v="I14120400013" u="1"/>
        <s v="I14121700147" u="1"/>
        <s v="I14120100173" u="1"/>
        <s v="I14120300163" u="1"/>
        <s v="I14120500153" u="1"/>
        <s v="I14121100037" u="1"/>
        <s v="I14121500017" u="1"/>
        <s v="I14122300063" u="1"/>
        <s v="I14122900033" u="1"/>
        <s v="I14111300067" u="1"/>
        <s v="I14111700047" u="1"/>
        <s v="I14112500093" u="1"/>
        <s v="I14120100033" u="1"/>
        <s v="I14120500013" u="1"/>
        <s v="I14110300063" u="1"/>
        <s v="I14110700043" u="1"/>
        <s v="I14110900033" u="1"/>
        <s v="I14120200173" u="1"/>
        <s v="I14120400163" u="1"/>
        <s v="I14121000047" u="1"/>
        <s v="I14121200037" u="1"/>
        <s v="I14122600053" u="1"/>
        <s v="I14111000087" u="1"/>
        <s v="I14111200077" u="1"/>
        <s v="I14111800047" u="1"/>
        <s v="I14120400023" u="1"/>
        <s v="I14120300173" u="1"/>
        <s v="I14120500163" u="1"/>
        <s v="I14120900143" u="1"/>
        <s v="I14121100047" u="1"/>
        <s v="I14121500027" u="1"/>
        <s v="I14122300073" u="1"/>
        <s v="I14122900043" u="1"/>
        <s v="I14111300077" u="1"/>
        <s v="I14111700057" u="1"/>
        <s v="I14111900047" u="1"/>
        <s v="I14120100043" u="1"/>
        <s v="I14120300033" u="1"/>
        <s v="I14120500023" u="1"/>
        <s v="I14110500063" u="1"/>
        <s v="I14110700053" u="1"/>
        <s v="I14120200183" u="1"/>
        <s v="I14120400173" u="1"/>
        <s v="I14122200083" u="1"/>
        <s v="I14122400073" u="1"/>
        <s v="I14122600063" u="1"/>
        <s v="I14111800057" u="1"/>
        <s v="I14120200043" u="1"/>
        <s v="I14120400033" u="1"/>
        <s v="I14120300183" u="1"/>
        <s v="I14120500173" u="1"/>
        <s v="I14120900153" u="1"/>
        <s v="I14121100057" u="1"/>
        <s v="I14121700027" u="1"/>
        <s v="I14122300083" u="1"/>
        <s v="I14122900053" u="1"/>
        <s v="I14111100097" u="1"/>
        <s v="I14111300087" u="1"/>
        <s v="I14120100053" u="1"/>
        <s v="I14120300043" u="1"/>
        <s v="I14120500033" u="1"/>
        <s v="I14120900013" u="1"/>
        <s v="I14110500073" u="1"/>
        <s v="I14120200193" u="1"/>
        <s v="I14120400183" u="1"/>
        <s v="I14121000067" u="1"/>
        <s v="I14121600037" u="1"/>
        <s v="I14122200093" u="1"/>
        <s v="I14122400083" u="1"/>
        <s v="I14122600073" u="1"/>
        <s v="I14111200097" u="1"/>
        <s v="I14120200053" u="1"/>
        <s v="I14110600073" u="1"/>
        <s v="I14120300193" u="1"/>
        <s v="I14120900163" u="1"/>
        <s v="I14121500047" u="1"/>
        <s v="I14121900027" u="1"/>
        <s v="I14122300093" u="1"/>
        <s v="I14122900063" u="1"/>
        <s v="I14111300097" u="1"/>
        <s v="I14120100063" u="1"/>
        <s v="I14120300053" u="1"/>
        <s v="I14120500043" u="1"/>
        <s v="I14120900023" u="1"/>
        <s v="I14120400193" u="1"/>
        <s v="I14121000077" u="1"/>
        <s v="I14121600047" u="1"/>
        <s v="I14121800037" u="1"/>
        <s v="I14111800077" u="1"/>
        <s v="I14120200063" u="1"/>
        <s v="I14120400053" u="1"/>
        <s v="I14120800033" u="1"/>
        <s v="I14110600083" u="1"/>
        <s v="I14120100073" u="1"/>
        <s v="I14120300063" u="1"/>
        <s v="I14120500053" u="1"/>
        <s v="I14120900033" u="1"/>
        <s v="I14121000087" u="1"/>
        <s v="I14121600057" u="1"/>
        <s v="I14122600093" u="1"/>
        <s v="I14120200073" u="1"/>
        <s v="I14120400063" u="1"/>
        <s v="I14120800043" u="1"/>
        <s v="I14121700057" u="1"/>
        <s v="I14121900047" u="1"/>
        <s v="I14120300073" u="1"/>
        <s v="I14120500063" u="1"/>
        <s v="I14120900043" u="1"/>
        <s v="I14121000097" u="1"/>
        <s v="I14121800057" u="1"/>
        <s v="I14120200083" u="1"/>
        <s v="I14120400073" u="1"/>
        <s v="I14121500077" u="1"/>
        <s v="I14121700067" u="1"/>
        <s v="I14121900057" u="1"/>
        <s v="I14120100093" u="1"/>
        <s v="I14120300083" u="1"/>
        <s v="I14121800067" u="1"/>
        <s v="I14120200093" u="1"/>
        <s v="I14120800063" u="1"/>
        <s v="I14121700077" u="1"/>
        <s v="I14120300093" u="1"/>
        <s v="I14121600087" u="1"/>
        <s v="I14121800077" u="1"/>
        <s v="I14120400093" u="1"/>
        <s v="I14121700087" u="1"/>
        <s v="I14121900077" u="1"/>
        <s v="I14120500093" u="1"/>
        <s v="I14120900073" u="1"/>
        <s v="I14121600097" u="1"/>
        <s v="I14121700097" u="1"/>
        <s v="I14121900087" u="1"/>
        <s v="I14120900083" u="1"/>
        <s v="I14120800093" u="1"/>
        <s v="I14120900093" u="1"/>
        <s v="I14112100104" u="1"/>
        <s v="I14111100100" u="1"/>
        <s v="I14103100040" u="1"/>
        <s v="I14120200304" u="1"/>
        <s v="I14120200314" u="1"/>
        <s v="I14112400104" u="1"/>
        <s v="I14103100028" u="1"/>
        <s v="I14111100120" u="1"/>
        <s v="I14103100060" u="1"/>
        <s v="I14120200324" u="1"/>
        <s v="I14112000134" u="1"/>
        <s v="I14112400114" u="1"/>
        <s v="I14112500114" u="1"/>
        <s v="I14111100130" u="1"/>
        <s v="I14103100070" u="1"/>
        <s v="I14112000144" u="1"/>
        <s v="I14121000100" u="1"/>
        <s v="I14112000004" u="1"/>
        <s v="I14103000080" u="1"/>
        <s v="I14112500124" u="1"/>
        <s v="I14111100140" u="1"/>
        <s v="I14120200204" u="1"/>
        <s v="I14112000154" u="1"/>
        <s v="I14122300104" u="1"/>
        <s v="I14111100118" u="1"/>
        <s v="I14112300004" u="1"/>
        <s v="I14120400204" u="1"/>
        <s v="I14103000068" u="1"/>
        <s v="I14120300214" u="1"/>
        <s v="I14120500204" u="1"/>
        <s v="I14111100128" u="1"/>
        <s v="I14112500144" u="1"/>
        <s v="I14103100068" u="1"/>
        <s v="I14120200224" u="1"/>
        <s v="I14120400214" u="1"/>
        <s v="I14103000078" u="1"/>
        <s v="I14112000034" u="1"/>
        <s v="I14120300224" u="1"/>
        <s v="I14122300124" u="1"/>
        <s v="I14110500254" u="1"/>
        <s v="I14111100138" u="1"/>
        <s v="I14120200234" u="1"/>
        <s v="I14120400224" u="1"/>
        <s v="I14122200134" u="1"/>
        <s v="I14112000044" u="1"/>
        <s v="I14112400024" u="1"/>
        <s v="I14112600014" u="1"/>
        <s v="I14111400020" u="1"/>
        <s v="I14120300234" u="1"/>
        <s v="I14110500264" u="1"/>
        <s v="I14112500164" u="1"/>
        <s v="I14120100104" u="1"/>
        <s v="I14121700110" u="1"/>
        <s v="I14121900100" u="1"/>
        <s v="I14110300134" u="1"/>
        <s v="I14110500124" u="1"/>
        <s v="I14112500024" u="1"/>
        <s v="I14111300030" u="1"/>
        <s v="I14111700010" u="1"/>
        <s v="I14120200244" u="1"/>
        <s v="I14120400234" u="1"/>
        <s v="I14120200104" u="1"/>
        <s v="I14121800110" u="1"/>
        <s v="I14112000054" u="1"/>
        <s v="I14121000010" u="1"/>
        <s v="I14111000050" u="1"/>
        <s v="I14111800010" u="1"/>
        <s v="I14110500274" u="1"/>
        <s v="I14112500174" u="1"/>
        <s v="I14120100114" u="1"/>
        <s v="I14120300104" u="1"/>
        <s v="I14121700120" u="1"/>
        <s v="I14122300004" u="1"/>
        <s v="I14110300144" u="1"/>
        <s v="I14112100054" u="1"/>
        <s v="I14112500034" u="1"/>
        <s v="I14121100010" u="1"/>
        <s v="I14111300040" u="1"/>
        <s v="I14111700020" u="1"/>
        <s v="I14120400244" u="1"/>
        <s v="I14120200114" u="1"/>
        <s v="I14120400104" u="1"/>
        <s v="I14122200014" u="1"/>
        <s v="I14111400008" u="1"/>
        <s v="I14121000020" u="1"/>
        <s v="I14121200010" u="1"/>
        <s v="I14111400040" u="1"/>
        <s v="I14120300254" u="1"/>
        <s v="I14110500284" u="1"/>
        <s v="I14112500184" u="1"/>
        <s v="I14120100124" u="1"/>
        <s v="I14120500104" u="1"/>
        <s v="I14121700130" u="1"/>
        <s v="I14110300154" u="1"/>
        <s v="I14111300018" u="1"/>
        <s v="I14112700034" u="1"/>
        <s v="I14121100020" u="1"/>
        <s v="I14111100060" u="1"/>
        <s v="I14111700030" u="1"/>
        <s v="I14111900020" u="1"/>
        <s v="I14120200264" u="1"/>
        <s v="I14120400254" u="1"/>
        <s v="I14121600108" u="1"/>
        <s v="I14120400114" u="1"/>
        <s v="I14122200024" u="1"/>
        <s v="I14122400014" u="1"/>
        <s v="I14111400018" u="1"/>
        <s v="I14121000030" u="1"/>
        <s v="I14121200020" u="1"/>
        <s v="I14110600004" u="1"/>
        <s v="I14111400050" u="1"/>
        <s v="I14111800030" u="1"/>
        <s v="I14120300264" u="1"/>
        <s v="I14121700108" u="1"/>
        <s v="I14120100134" u="1"/>
        <s v="I14120500114" u="1"/>
        <s v="I14121700140" u="1"/>
        <s v="I14122300024" u="1"/>
        <s v="I14110300164" u="1"/>
        <s v="I14112100074" u="1"/>
        <s v="I14112500054" u="1"/>
        <s v="I14112700044" u="1"/>
        <s v="I14121100030" u="1"/>
        <s v="I14121500010" u="1"/>
        <s v="I14110700004" u="1"/>
        <s v="I14111300060" u="1"/>
        <s v="I14111700040" u="1"/>
        <s v="I14111900030" u="1"/>
        <s v="I14120200274" u="1"/>
        <s v="I14120400264" u="1"/>
        <s v="I14121800108" u="1"/>
        <s v="I14120400124" u="1"/>
        <s v="I14120800104" u="1"/>
        <s v="I14121000008" u="1"/>
        <s v="I14122200034" u="1"/>
        <s v="I14122400024" u="1"/>
        <s v="I14122600014" u="1"/>
        <s v="I14111800008" u="1"/>
        <s v="I14112400064" u="1"/>
        <s v="I14112800044" u="1"/>
        <s v="I14121000040" u="1"/>
        <s v="I14121200030" u="1"/>
        <s v="I14110600014" u="1"/>
        <s v="I14110800004" u="1"/>
        <s v="I14111200070" u="1"/>
        <s v="I14111400060" u="1"/>
        <s v="I14111800040" u="1"/>
        <s v="I14120300274" u="1"/>
        <s v="I14121700118" u="1"/>
        <s v="I14120100144" u="1"/>
        <s v="I14120300134" u="1"/>
        <s v="I14120500124" u="1"/>
        <s v="I14121100008" u="1"/>
        <s v="I14122300034" u="1"/>
        <s v="I14122900004" u="1"/>
        <s v="I14110300174" u="1"/>
        <s v="I14110700154" u="1"/>
        <s v="I14111700018" u="1"/>
        <s v="I14112100084" u="1"/>
        <s v="I14120100004" u="1"/>
        <s v="I14121100040" u="1"/>
        <s v="I14121500020" u="1"/>
        <s v="I14110300034" u="1"/>
        <s v="I14110700014" u="1"/>
        <s v="I14110900004" u="1"/>
        <s v="I14111300070" u="1"/>
        <s v="I14120200284" u="1"/>
        <s v="I14120400274" u="1"/>
        <s v="I14121600128" u="1"/>
        <s v="I14120400134" u="1"/>
        <s v="I14121000018" u="1"/>
        <s v="I14121200008" u="1"/>
        <s v="I14122600024" u="1"/>
        <s v="I14111400038" u="1"/>
        <s v="I14111800018" u="1"/>
        <s v="I14112400074" u="1"/>
        <s v="I14121000050" u="1"/>
        <s v="I14121200040" u="1"/>
        <s v="I14111000090" u="1"/>
        <s v="I14111800050" u="1"/>
        <s v="I14120300284" u="1"/>
        <s v="I14120100154" u="1"/>
        <s v="I14120300144" u="1"/>
        <s v="I14120500134" u="1"/>
        <s v="I14121100018" u="1"/>
        <s v="I14122300044" u="1"/>
        <s v="I14122900014" u="1"/>
        <s v="I14111700028" u="1"/>
        <s v="I14111900018" u="1"/>
        <s v="I14112100094" u="1"/>
        <s v="I14112500074" u="1"/>
        <s v="I14120100014" u="1"/>
        <s v="I14121100050" u="1"/>
        <s v="I14121500030" u="1"/>
        <s v="I14121700020" u="1"/>
        <s v="I14110700024" u="1"/>
        <s v="I14110900014" u="1"/>
        <s v="I14111700060" u="1"/>
        <s v="I14111900050" u="1"/>
        <s v="I14121800128" u="1"/>
        <s v="I14120200154" u="1"/>
        <s v="I14120400144" u="1"/>
        <s v="I14121200018" u="1"/>
        <s v="I14122400044" u="1"/>
        <s v="I14122600034" u="1"/>
        <s v="I14111800028" u="1"/>
        <s v="I14112400084" u="1"/>
        <s v="I14120200014" u="1"/>
        <s v="I14120400004" u="1"/>
        <s v="I14121600030" u="1"/>
        <s v="I14111800060" u="1"/>
        <s v="I14120300294" u="1"/>
        <s v="I14121700138" u="1"/>
        <s v="I14120100164" u="1"/>
        <s v="I14120500144" u="1"/>
        <s v="I14121100028" u="1"/>
        <s v="I14122300054" u="1"/>
        <s v="I14110300194" u="1"/>
        <s v="I14111300058" u="1"/>
        <s v="I14111700038" u="1"/>
        <s v="I14112500084" u="1"/>
        <s v="I14120100024" u="1"/>
        <s v="I14120500004" u="1"/>
        <s v="I14121100060" u="1"/>
        <s v="I14121900020" u="1"/>
        <s v="I14110500044" u="1"/>
        <s v="I14110700034" u="1"/>
        <s v="I14110900024" u="1"/>
        <s v="I14111300090" u="1"/>
        <s v="I14121800138" u="1"/>
        <s v="I14120200164" u="1"/>
        <s v="I14120400154" u="1"/>
        <s v="I14121000038" u="1"/>
        <s v="I14121200028" u="1"/>
        <s v="I14110400194" u="1"/>
        <s v="I14111200068" u="1"/>
        <s v="I14111800038" u="1"/>
        <s v="I14120200024" u="1"/>
        <s v="I14120400014" u="1"/>
        <s v="I14121600040" u="1"/>
        <s v="I14120100174" u="1"/>
        <s v="I14120300164" u="1"/>
        <s v="I14120500154" u="1"/>
        <s v="I14120900134" u="1"/>
        <s v="I14121100038" u="1"/>
        <s v="I14121500018" u="1"/>
        <s v="I14122300064" u="1"/>
        <s v="I14122900034" u="1"/>
        <s v="I14111300068" u="1"/>
        <s v="I14111700048" u="1"/>
        <s v="I14111900038" u="1"/>
        <s v="I14112500094" u="1"/>
        <s v="I14120100034" u="1"/>
        <s v="I14120500014" u="1"/>
        <s v="I14121500050" u="1"/>
        <s v="I14121900030" u="1"/>
        <s v="I14110700044" u="1"/>
        <s v="I14110900034" u="1"/>
        <s v="I14120200174" u="1"/>
        <s v="I14120400164" u="1"/>
        <s v="I14121000048" u="1"/>
        <s v="I14121200038" u="1"/>
        <s v="I14122200074" u="1"/>
        <s v="I14122600054" u="1"/>
        <s v="I14111000088" u="1"/>
        <s v="I14111800048" u="1"/>
        <s v="I14120200034" u="1"/>
        <s v="I14120400024" u="1"/>
        <s v="I14121000080" u="1"/>
        <s v="I14121800040" u="1"/>
        <s v="I14120300174" u="1"/>
        <s v="I14120500164" u="1"/>
        <s v="I14120900144" u="1"/>
        <s v="I14121100048" u="1"/>
        <s v="I14121500028" u="1"/>
        <s v="I14121700018" u="1"/>
        <s v="I14122300074" u="1"/>
        <s v="I14122900044" u="1"/>
        <s v="I14111700058" u="1"/>
        <s v="I14120100044" u="1"/>
        <s v="I14120300034" u="1"/>
        <s v="I14120500024" u="1"/>
        <s v="I14121700050" u="1"/>
        <s v="I14121900040" u="1"/>
        <s v="I14110300074" u="1"/>
        <s v="I14120200184" u="1"/>
        <s v="I14120400174" u="1"/>
        <s v="I14122200084" u="1"/>
        <s v="I14122400074" u="1"/>
        <s v="I14111800058" u="1"/>
        <s v="I14120200044" u="1"/>
        <s v="I14120400034" u="1"/>
        <s v="I14120800014" u="1"/>
        <s v="I14121000090" u="1"/>
        <s v="I14121600060" u="1"/>
        <s v="I14110600064" u="1"/>
        <s v="I14120300184" u="1"/>
        <s v="I14120500174" u="1"/>
        <s v="I14120900154" u="1"/>
        <s v="I14121100058" u="1"/>
        <s v="I14121700028" u="1"/>
        <s v="I14122300084" u="1"/>
        <s v="I14111300088" u="1"/>
        <s v="I14120100054" u="1"/>
        <s v="I14120300044" u="1"/>
        <s v="I14120500034" u="1"/>
        <s v="I14120900014" u="1"/>
        <s v="I14121900050" u="1"/>
        <s v="I14120200194" u="1"/>
        <s v="I14120400184" u="1"/>
        <s v="I14121000068" u="1"/>
        <s v="I14121600038" u="1"/>
        <s v="I14121800028" u="1"/>
        <s v="I14122400084" u="1"/>
        <s v="I14122600074" u="1"/>
        <s v="I14111800068" u="1"/>
        <s v="I14120200054" u="1"/>
        <s v="I14120800024" u="1"/>
        <s v="I14121800060" u="1"/>
        <s v="I14110600074" u="1"/>
        <s v="I14120300194" u="1"/>
        <s v="I14120900164" u="1"/>
        <s v="I14121500048" u="1"/>
        <s v="I14121700038" u="1"/>
        <s v="I14121900028" u="1"/>
        <s v="I14122300094" u="1"/>
        <s v="I14111300098" u="1"/>
        <s v="I14120100064" u="1"/>
        <s v="I14120300054" u="1"/>
        <s v="I14120500044" u="1"/>
        <s v="I14120900024" u="1"/>
        <s v="I14121500080" u="1"/>
        <s v="I14121900060" u="1"/>
        <s v="I14120400194" u="1"/>
        <s v="I14121000078" u="1"/>
        <s v="I14120200064" u="1"/>
        <s v="I14120800034" u="1"/>
        <s v="I14121600080" u="1"/>
        <s v="I14121800070" u="1"/>
        <s v="I14121900038" u="1"/>
        <s v="I14120100074" u="1"/>
        <s v="I14120300064" u="1"/>
        <s v="I14120500054" u="1"/>
        <s v="I14120900034" u="1"/>
        <s v="I14121900070" u="1"/>
        <s v="I14110700084" u="1"/>
        <s v="I14121000088" u="1"/>
        <s v="I14121600058" u="1"/>
        <s v="I14120200074" u="1"/>
        <s v="I14120400064" u="1"/>
        <s v="I14121600090" u="1"/>
        <s v="I14121800080" u="1"/>
        <s v="I14121900048" u="1"/>
        <s v="I14120300074" u="1"/>
        <s v="I14120900044" u="1"/>
        <s v="I14121900080" u="1"/>
        <s v="I14121800058" u="1"/>
        <s v="I14120200084" u="1"/>
        <s v="I14120400074" u="1"/>
        <s v="I14121500078" u="1"/>
        <s v="I14120100094" u="1"/>
        <s v="I14120300084" u="1"/>
        <s v="I14120500074" u="1"/>
        <s v="I14121900090" u="1"/>
        <s v="I14121800068" u="1"/>
        <s v="I14120200094" u="1"/>
        <s v="I14120800064" u="1"/>
        <s v="I14120300094" u="1"/>
        <s v="I14120900064" u="1"/>
        <s v="I14121600088" u="1"/>
        <s v="I14121800078" u="1"/>
        <s v="I14120400094" u="1"/>
        <s v="I14121700088" u="1"/>
        <s v="I14121900078" u="1"/>
        <s v="I14120500094" u="1"/>
        <s v="I14121800088" u="1"/>
        <s v="I14121700098" u="1"/>
        <s v="I14121900088" u="1"/>
        <s v="I14120900084" u="1"/>
        <s v="I14120800094" u="1"/>
        <s v="I14121900098" u="1"/>
        <s v="I14103100001" u="1"/>
        <s v="I14103000009" u="1"/>
        <s v="I14112100105" u="1"/>
        <s v="I14103100041" u="1"/>
        <s v="I14120200305" u="1"/>
        <s v="I14112000115" u="1"/>
        <s v="I14120200315" u="1"/>
        <s v="I14112500105" u="1"/>
        <s v="I14111100121" u="1"/>
        <s v="I14112400115" u="1"/>
        <s v="I14112500115" u="1"/>
        <s v="I14103100039" u="1"/>
        <s v="I14111100131" u="1"/>
        <s v="I14103100071" u="1"/>
        <s v="I14112000145" u="1"/>
        <s v="I14121000101" u="1"/>
        <s v="I14103000081" u="1"/>
        <s v="I14111000001" u="1"/>
        <s v="I14112500125" u="1"/>
        <s v="I14111100141" u="1"/>
        <s v="I14120200205" u="1"/>
        <s v="I14112000155" u="1"/>
        <s v="I14122300105" u="1"/>
        <s v="I14111100119" u="1"/>
        <s v="I14112500135" u="1"/>
        <s v="I14112100015" u="1"/>
        <s v="I14112300005" u="1"/>
        <s v="I14120400205" u="1"/>
        <s v="I14120300215" u="1"/>
        <s v="I14120500205" u="1"/>
        <s v="I14111100129" u="1"/>
        <s v="I14112500145" u="1"/>
        <s v="I14103100069" u="1"/>
        <s v="I14111300011" u="1"/>
        <s v="I14111500001" u="1"/>
        <s v="I14120200225" u="1"/>
        <s v="I14120400215" u="1"/>
        <s v="I14122200125" u="1"/>
        <s v="I14121600101" u="1"/>
        <s v="I14103000079" u="1"/>
        <s v="I14112000035" u="1"/>
        <s v="I14111400011" u="1"/>
        <s v="I14111600001" u="1"/>
        <s v="I14120300225" u="1"/>
        <s v="I14122300125" u="1"/>
        <s v="I14110500255" u="1"/>
        <s v="I14111100139" u="1"/>
        <s v="I14121700101" u="1"/>
        <s v="I14110300125" u="1"/>
        <s v="I14112100035" u="1"/>
        <s v="I14112700005" u="1"/>
        <s v="I14111700001" u="1"/>
        <s v="I14120200235" u="1"/>
        <s v="I14120400225" u="1"/>
        <s v="I14122200135" u="1"/>
        <s v="I14112000045" u="1"/>
        <s v="I14112400025" u="1"/>
        <s v="I14112600015" u="1"/>
        <s v="I14111400021" u="1"/>
        <s v="I14120300235" u="1"/>
        <s v="I14122300135" u="1"/>
        <s v="I14110500265" u="1"/>
        <s v="I14112500165" u="1"/>
        <s v="I14120100105" u="1"/>
        <s v="I14121700111" u="1"/>
        <s v="I14121900101" u="1"/>
        <s v="I14110500125" u="1"/>
        <s v="I14111900141" u="1"/>
        <s v="I14112100045" u="1"/>
        <s v="I14112500025" u="1"/>
        <s v="I14121100001" u="1"/>
        <s v="I14111300031" u="1"/>
        <s v="I14111700011" u="1"/>
        <s v="I14111900001" u="1"/>
        <s v="I14120200245" u="1"/>
        <s v="I14120400235" u="1"/>
        <s v="I14120200105" u="1"/>
        <s v="I14121800111" u="1"/>
        <s v="I14121000011" u="1"/>
        <s v="I14121200001" u="1"/>
        <s v="I14111800011" u="1"/>
        <s v="I14110500275" u="1"/>
        <s v="I14120100115" u="1"/>
        <s v="I14120300105" u="1"/>
        <s v="I14121700121" u="1"/>
        <s v="I14122300005" u="1"/>
        <s v="I14110300145" u="1"/>
        <s v="I14112100055" u="1"/>
        <s v="I14121100011" u="1"/>
        <s v="I14111700021" u="1"/>
        <s v="I14120400245" u="1"/>
        <s v="I14120200115" u="1"/>
        <s v="I14120400105" u="1"/>
        <s v="I14122200015" u="1"/>
        <s v="I14110400145" u="1"/>
        <s v="I14110600135" u="1"/>
        <s v="I14111400009" u="1"/>
        <s v="I14112000065" u="1"/>
        <s v="I14112400045" u="1"/>
        <s v="I14121000021" u="1"/>
        <s v="I14121200011" u="1"/>
        <s v="I14121400001" u="1"/>
        <s v="I14111400041" u="1"/>
        <s v="I14111800021" u="1"/>
        <s v="I14120300255" u="1"/>
        <s v="I14110500285" u="1"/>
        <s v="I14112500185" u="1"/>
        <s v="I14120100125" u="1"/>
        <s v="I14120300115" u="1"/>
        <s v="I14120500105" u="1"/>
        <s v="I14121700131" u="1"/>
        <s v="I14110300155" u="1"/>
        <s v="I14112500045" u="1"/>
        <s v="I14121100021" u="1"/>
        <s v="I14111700031" u="1"/>
        <s v="I14111900021" u="1"/>
        <s v="I14120200265" u="1"/>
        <s v="I14120400255" u="1"/>
        <s v="I14120200125" u="1"/>
        <s v="I14120400115" u="1"/>
        <s v="I14122200025" u="1"/>
        <s v="I14122400015" u="1"/>
        <s v="I14111400019" u="1"/>
        <s v="I14121000031" u="1"/>
        <s v="I14121200021" u="1"/>
        <s v="I14121600001" u="1"/>
        <s v="I14110600005" u="1"/>
        <s v="I14111200061" u="1"/>
        <s v="I14111400051" u="1"/>
        <s v="I14111800031" u="1"/>
        <s v="I14120300265" u="1"/>
        <s v="I14121700109" u="1"/>
        <s v="I14120100135" u="1"/>
        <s v="I14120300125" u="1"/>
        <s v="I14120500115" u="1"/>
        <s v="I14121700141" u="1"/>
        <s v="I14122300025" u="1"/>
        <s v="I14110300165" u="1"/>
        <s v="I14111300029" u="1"/>
        <s v="I14112100075" u="1"/>
        <s v="I14112500055" u="1"/>
        <s v="I14121100031" u="1"/>
        <s v="I14121500011" u="1"/>
        <s v="I14121700001" u="1"/>
        <s v="I14110700005" u="1"/>
        <s v="I14111900031" u="1"/>
        <s v="I14120200275" u="1"/>
        <s v="I14120400265" u="1"/>
        <s v="I14121800109" u="1"/>
        <s v="I14120200135" u="1"/>
        <s v="I14120400125" u="1"/>
        <s v="I14120800105" u="1"/>
        <s v="I14121000009" u="1"/>
        <s v="I14122400025" u="1"/>
        <s v="I14111800009" u="1"/>
        <s v="I14121200031" u="1"/>
        <s v="I14110600015" u="1"/>
        <s v="I14110800005" u="1"/>
        <s v="I14111200071" u="1"/>
        <s v="I14111800041" u="1"/>
        <s v="I14120300275" u="1"/>
        <s v="I14121700119" u="1"/>
        <s v="I14120100145" u="1"/>
        <s v="I14120300135" u="1"/>
        <s v="I14120500125" u="1"/>
        <s v="I14120900105" u="1"/>
        <s v="I14121100009" u="1"/>
        <s v="I14122300035" u="1"/>
        <s v="I14122900005" u="1"/>
        <s v="I14110300175" u="1"/>
        <s v="I14110700155" u="1"/>
        <s v="I14111300039" u="1"/>
        <s v="I14111700019" u="1"/>
        <s v="I14112100085" u="1"/>
        <s v="I14112500065" u="1"/>
        <s v="I14120100005" u="1"/>
        <s v="I14121100041" u="1"/>
        <s v="I14121500021" u="1"/>
        <s v="I14110700015" u="1"/>
        <s v="I14110900005" u="1"/>
        <s v="I14111300071" u="1"/>
        <s v="I14111900041" u="1"/>
        <s v="I14120200285" u="1"/>
        <s v="I14120400275" u="1"/>
        <s v="I14120400135" u="1"/>
        <s v="I14121000019" u="1"/>
        <s v="I14121200009" u="1"/>
        <s v="I14122200045" u="1"/>
        <s v="I14122600025" u="1"/>
        <s v="I14111400039" u="1"/>
        <s v="I14112400075" u="1"/>
        <s v="I14121000051" u="1"/>
        <s v="I14121200041" u="1"/>
        <s v="I14110600025" u="1"/>
        <s v="I14111200081" u="1"/>
        <s v="I14120300285" u="1"/>
        <s v="I14120300145" u="1"/>
        <s v="I14120900115" u="1"/>
        <s v="I14121100019" u="1"/>
        <s v="I14122300045" u="1"/>
        <s v="I14122900015" u="1"/>
        <s v="I14110300185" u="1"/>
        <s v="I14111700029" u="1"/>
        <s v="I14111900019" u="1"/>
        <s v="I14112100095" u="1"/>
        <s v="I14120100015" u="1"/>
        <s v="I14121100051" u="1"/>
        <s v="I14121500031" u="1"/>
        <s v="I14121700021" u="1"/>
        <s v="I14110700025" u="1"/>
        <s v="I14110900015" u="1"/>
        <s v="I14111300081" u="1"/>
        <s v="I14111700061" u="1"/>
        <s v="I14111900051" u="1"/>
        <s v="I14121600139" u="1"/>
        <s v="I14121800129" u="1"/>
        <s v="I14120200155" u="1"/>
        <s v="I14120400145" u="1"/>
        <s v="I14121000029" u="1"/>
        <s v="I14121200019" u="1"/>
        <s v="I14122400045" u="1"/>
        <s v="I14122600035" u="1"/>
        <s v="I14111400049" u="1"/>
        <s v="I14111800029" u="1"/>
        <s v="I14112400085" u="1"/>
        <s v="I14120200015" u="1"/>
        <s v="I14120400005" u="1"/>
        <s v="I14121000061" u="1"/>
        <s v="I14111200091" u="1"/>
        <s v="I14111800061" u="1"/>
        <s v="I14120300295" u="1"/>
        <s v="I14121700139" u="1"/>
        <s v="I14120100165" u="1"/>
        <s v="I14120300155" u="1"/>
        <s v="I14120500145" u="1"/>
        <s v="I14121100029" u="1"/>
        <s v="I14121500009" u="1"/>
        <s v="I14122300055" u="1"/>
        <s v="I14122900025" u="1"/>
        <s v="I14110300195" u="1"/>
        <s v="I14111300059" u="1"/>
        <s v="I14111700039" u="1"/>
        <s v="I14120100025" u="1"/>
        <s v="I14120500005" u="1"/>
        <s v="I14121100061" u="1"/>
        <s v="I14121900021" u="1"/>
        <s v="I14110700035" u="1"/>
        <s v="I14110900025" u="1"/>
        <s v="I14121800139" u="1"/>
        <s v="I14120200165" u="1"/>
        <s v="I14120400155" u="1"/>
        <s v="I14121000039" u="1"/>
        <s v="I14121200029" u="1"/>
        <s v="I14122600045" u="1"/>
        <s v="I14111200069" u="1"/>
        <s v="I14111800039" u="1"/>
        <s v="I14112400095" u="1"/>
        <s v="I14120200025" u="1"/>
        <s v="I14120400015" u="1"/>
        <s v="I14121600041" u="1"/>
        <s v="I14120100175" u="1"/>
        <s v="I14120300165" u="1"/>
        <s v="I14120500155" u="1"/>
        <s v="I14120900135" u="1"/>
        <s v="I14121100039" u="1"/>
        <s v="I14121500019" u="1"/>
        <s v="I14122300065" u="1"/>
        <s v="I14122900035" u="1"/>
        <s v="I14111300069" u="1"/>
        <s v="I14111700049" u="1"/>
        <s v="I14120100035" u="1"/>
        <s v="I14120300025" u="1"/>
        <s v="I14120500015" u="1"/>
        <s v="I14121500051" u="1"/>
        <s v="I14121900031" u="1"/>
        <s v="I14110700045" u="1"/>
        <s v="I14110900035" u="1"/>
        <s v="I14120200175" u="1"/>
        <s v="I14120400165" u="1"/>
        <s v="I14121200039" u="1"/>
        <s v="I14122200075" u="1"/>
        <s v="I14122600055" u="1"/>
        <s v="I14120400025" u="1"/>
        <s v="I14120600015" u="1"/>
        <s v="I14121000081" u="1"/>
        <s v="I14110400065" u="1"/>
        <s v="I14120300175" u="1"/>
        <s v="I14120500165" u="1"/>
        <s v="I14120900145" u="1"/>
        <s v="I14121100049" u="1"/>
        <s v="I14121500029" u="1"/>
        <s v="I14121700019" u="1"/>
        <s v="I14122300075" u="1"/>
        <s v="I14111700059" u="1"/>
        <s v="I14111900049" u="1"/>
        <s v="I14120100045" u="1"/>
        <s v="I14120300035" u="1"/>
        <s v="I14120500025" u="1"/>
        <s v="I14120900005" u="1"/>
        <s v="I14121700051" u="1"/>
        <s v="I14121900041" u="1"/>
        <s v="I14120200185" u="1"/>
        <s v="I14120400175" u="1"/>
        <s v="I14121600029" u="1"/>
        <s v="I14122200085" u="1"/>
        <s v="I14122400075" u="1"/>
        <s v="I14122600065" u="1"/>
        <s v="I14120200045" u="1"/>
        <s v="I14120400035" u="1"/>
        <s v="I14120800015" u="1"/>
        <s v="I14121000091" u="1"/>
        <s v="I14121600061" u="1"/>
        <s v="I14121800051" u="1"/>
        <s v="I14120300185" u="1"/>
        <s v="I14120500175" u="1"/>
        <s v="I14120900155" u="1"/>
        <s v="I14121100059" u="1"/>
        <s v="I14121500039" u="1"/>
        <s v="I14121900019" u="1"/>
        <s v="I14122300085" u="1"/>
        <s v="I14111100099" u="1"/>
        <s v="I14111300089" u="1"/>
        <s v="I14111700069" u="1"/>
        <s v="I14111900059" u="1"/>
        <s v="I14120100055" u="1"/>
        <s v="I14120300045" u="1"/>
        <s v="I14120500035" u="1"/>
        <s v="I14120900015" u="1"/>
        <s v="I14121700061" u="1"/>
        <s v="I14121900051" u="1"/>
        <s v="I14120200195" u="1"/>
        <s v="I14120400185" u="1"/>
        <s v="I14121600039" u="1"/>
        <s v="I14121800029" u="1"/>
        <s v="I14122400085" u="1"/>
        <s v="I14122600075" u="1"/>
        <s v="I14120200055" u="1"/>
        <s v="I14120800025" u="1"/>
        <s v="I14121800061" u="1"/>
        <s v="I14110600075" u="1"/>
        <s v="I14120300195" u="1"/>
        <s v="I14120500185" u="1"/>
        <s v="I14121500049" u="1"/>
        <s v="I14121900029" u="1"/>
        <s v="I14122300095" u="1"/>
        <s v="I14111300099" u="1"/>
        <s v="I14120100065" u="1"/>
        <s v="I14120300055" u="1"/>
        <s v="I14120500045" u="1"/>
        <s v="I14120900025" u="1"/>
        <s v="I14121500081" u="1"/>
        <s v="I14121900061" u="1"/>
        <s v="I14110500085" u="1"/>
        <s v="I14120400195" u="1"/>
        <s v="I14121000079" u="1"/>
        <s v="I14121800039" u="1"/>
        <s v="I14111800079" u="1"/>
        <s v="I14120200065" u="1"/>
        <s v="I14120400055" u="1"/>
        <s v="I14120800035" u="1"/>
        <s v="I14121600081" u="1"/>
        <s v="I14121800071" u="1"/>
        <s v="I14110600085" u="1"/>
        <s v="I14120900175" u="1"/>
        <s v="I14120100075" u="1"/>
        <s v="I14120300065" u="1"/>
        <s v="I14120500055" u="1"/>
        <s v="I14120900035" u="1"/>
        <s v="I14121900071" u="1"/>
        <s v="I14121000089" u="1"/>
        <s v="I14121800049" u="1"/>
        <s v="I14120200075" u="1"/>
        <s v="I14120400065" u="1"/>
        <s v="I14120800045" u="1"/>
        <s v="I14110600095" u="1"/>
        <s v="I14121900049" u="1"/>
        <s v="I14120300075" u="1"/>
        <s v="I14120500065" u="1"/>
        <s v="I14120900045" u="1"/>
        <s v="I14121900081" u="1"/>
        <s v="I14121000099" u="1"/>
        <s v="I14121800059" u="1"/>
        <s v="I14120200085" u="1"/>
        <s v="I14120400075" u="1"/>
        <s v="I14121500079" u="1"/>
        <s v="I14121900059" u="1"/>
        <s v="I14120100095" u="1"/>
        <s v="I14120300085" u="1"/>
        <s v="I14121900091" u="1"/>
        <s v="I14121600079" u="1"/>
        <s v="I14121800069" u="1"/>
        <s v="I14120200095" u="1"/>
        <s v="I14120400085" u="1"/>
        <s v="I14120800065" u="1"/>
      </sharedItems>
    </cacheField>
    <cacheField name="Part Number" numFmtId="0">
      <sharedItems containsBlank="1" count="878">
        <s v="contract_cover"/>
        <s v="PROFESSIONAL_SVC"/>
        <s v="Deployment_SVC_12095"/>
        <s v="Vendor_OnSite_Services"/>
        <s v="PC1309030014"/>
        <s v="PC1309030015"/>
        <s v="PC1309030016"/>
        <s v="PC1309030017"/>
        <s v="PC1309030018"/>
        <s v="PC03UA008HP"/>
        <s v="PC1104290038"/>
        <s v="OT99YY888OT"/>
        <s v="OT99XX005OT"/>
        <s v="PC1202060009"/>
        <s v="PC12EA004HP"/>
        <s v="PC13GA028IB"/>
        <s v="PC03BA036IB"/>
        <s v="PC1210020025"/>
        <s v="SR03XX085HP"/>
        <s v="PC03XX136CQ"/>
        <s v="PC03CI013HP"/>
        <s v="PC1403170013"/>
        <s v="PC1202030021"/>
        <s v="PC03YY047CQ"/>
        <s v="PC03XX050CQ"/>
        <s v="PC1402270002"/>
        <s v="PC03XX373HP"/>
        <s v="PC03XX436HP"/>
        <s v="PC03XX343HP"/>
        <s v="PC1112010043"/>
        <s v="PC03XX374HP"/>
        <s v="PC03XX419HP"/>
        <s v="PC03XX141HP"/>
        <s v="PC03XX360CQ"/>
        <s v="PC03XX427HP"/>
        <s v="PC1206260019"/>
        <s v="PC03XX417HP"/>
        <s v="PC03XX381HP"/>
        <s v="PC03XX451HP"/>
        <s v="PC1103300026"/>
        <s v="PC03XX341HP"/>
        <s v="PC03XX325HP"/>
        <s v="PC03XX344HP"/>
        <s v="PC03XX359CQ"/>
        <s v="PC03XX470HP"/>
        <s v="PC1208140017"/>
        <s v="PC03BA031HP"/>
        <s v="PC1201250002"/>
        <s v="PC03XX123HP"/>
        <s v="PC03XX317HP"/>
        <s v="Helpdesk_Support"/>
        <s v="PC1402280011"/>
        <s v="PC03XX201HP"/>
        <s v="PC1408180003"/>
        <s v="PC1408180004"/>
        <s v="PC1408150004"/>
        <s v="ONSITE_SUPPORT"/>
        <s v="SPPGZZ052CQ"/>
        <s v="PARK_EXP"/>
        <s v="TAXI_EXP"/>
        <s v="PC1308070010"/>
        <s v="PC1501160018"/>
        <s v="PC1501160019"/>
        <s v="ERP_EXP"/>
        <s v="PC1108290038"/>
        <s v="PC1409150031"/>
        <s v="PC1305150029"/>
        <s v="PC1305150027"/>
        <s v="PC03XX479IB"/>
        <s v="SPPIBC020IB"/>
        <s v="PC1201040016"/>
        <s v="PC1202150006"/>
        <s v="SPPGBC009HP"/>
        <s v="PC03BA118HP"/>
        <s v="PC03XX329IB"/>
        <s v="PC1305150015"/>
        <s v="PC03XX398IB"/>
        <s v="PC03XX384IB"/>
        <s v="PC1108260008"/>
        <s v="PC1209180012"/>
        <s v="PC1312230024"/>
        <s v="SPPIHS078IB"/>
        <s v="PC05XX161HP"/>
        <s v="NH03ZA001HP"/>
        <s v="SR03XX107HP"/>
        <s v="PC1210310023"/>
        <s v="PC1202030004"/>
        <s v="PC1307120007"/>
        <s v="PC13CA050IB"/>
        <s v="PC1305140009"/>
        <s v="PC1305140007"/>
        <s v="PC13AK003IB"/>
        <s v="PC03CI021HP"/>
        <s v="PC1501160020"/>
        <s v="PC1201030010"/>
        <s v="PC1105040014"/>
        <s v="PC13JG128IB"/>
        <s v="PC03XX396HP"/>
        <s v="PC03XX245HP"/>
        <s v="SPPGZZ065CQ"/>
        <s v="PUBLIC_EXP"/>
        <s v="PC1107200004"/>
        <s v="PC1202090003"/>
        <s v="SR03XX052IB"/>
        <s v="OT99YY036AP"/>
        <s v="NH06XX068AP"/>
        <s v="NH06ZA109AP"/>
        <s v="PC1201120035"/>
        <s v="PC1201120036"/>
        <s v="PC08AA019IB"/>
        <s v="PC13HD121IB"/>
        <s v="PC03BA275IB"/>
        <s v="PC08AA017IB"/>
        <s v="PC1412310009"/>
        <s v="PC03UA025IB"/>
        <s v="NH06XX059IB"/>
        <s v="PC13HD146IB"/>
        <s v="INSPECTION"/>
        <s v="PC1203280006"/>
        <s v="PC03YY052CQ"/>
        <s v="SP03NX005CQ"/>
        <s v="PC03XX420CQ"/>
        <s v="PC03XX006DE"/>
        <s v="SPPGWS078CQ"/>
        <s v="PC03BA054HP"/>
        <s v="PC03BA156IB"/>
        <s v="PC03UA027IB"/>
        <s v="PC03XX320IB"/>
        <s v="SPPGHU030CQ"/>
        <s v="PC03XX342HP"/>
        <s v="SR03XX122HP"/>
        <s v="NH03XX273HP"/>
        <s v="PC05XX158HP"/>
        <s v="PC03BA471HP"/>
        <s v="PC1110170019"/>
        <s v="PC05XX115HP"/>
        <s v="PSN_DNS"/>
        <s v="PC1206150013"/>
        <s v="PC1305230024"/>
        <s v="PC1105200042"/>
        <s v="SR06AA002IB"/>
        <s v="PC03XX383IB"/>
        <s v="PC03XX181IB"/>
        <s v="PC1501160014"/>
        <s v="PC1501160016"/>
        <s v="PC1501160017"/>
        <s v="Deployment_SVC_1169"/>
        <s v="REMOTE_SUPPORT"/>
        <s v="PC1104190019"/>
        <s v="PC1110200008"/>
        <s v="PC1206150011"/>
        <s v="PC1208280005"/>
        <s v="PC1309020008"/>
        <s v="PC1408130006"/>
        <s v="NH06CA024AP"/>
        <s v="PHONE_SUPPORT"/>
        <s v="PC1311180020"/>
        <s v="PC1412310008"/>
        <s v="PC1412010012"/>
        <s v="PC1111220042"/>
        <s v="PC1210170012"/>
        <s v="PC03UB055HP"/>
        <s v="PC13HD281HP"/>
        <s v="PC08CF039HP"/>
        <s v="SR03XX174HP"/>
        <s v="PC03XX449HP"/>
        <s v="PC03XX196CQ"/>
        <s v="PC03XX339IB"/>
        <s v="PC1203220009"/>
        <s v="PC1204230016"/>
        <s v="PC03BA429HP"/>
        <s v="SP03NN004CQ"/>
        <s v="PC1309020003"/>
        <s v="SP03NX007CQ"/>
        <s v="PC03XX261HP"/>
        <s v="PC03BA311HP"/>
        <s v="PC13FM011HP"/>
        <s v="PC13FG026HP"/>
        <s v="PC1302210004"/>
        <s v="PC03XX376SU"/>
        <s v="PC1305150030"/>
        <s v="PC13FM016IB"/>
        <s v="PC1110180015"/>
        <s v="PC1301070015"/>
        <s v="PC1309020009"/>
        <s v="PC03YY133IB"/>
        <s v="SP08BT002OT"/>
        <s v="PC1205150021"/>
        <s v="PC1207090011"/>
        <s v="PC1207090010"/>
        <s v="PC1105240022"/>
        <s v="PC1412040001"/>
        <s v="PC1108290020"/>
        <s v="PC1304230017"/>
        <s v="SPPGRS067CQ"/>
        <s v="EMAIL_SUPPORT"/>
        <s v="PC1205250003"/>
        <s v="Delivery_Services"/>
        <s v="SPPGHU023CQ"/>
        <s v="PC03BA041HP"/>
        <s v="PC1210290026"/>
        <s v="PC1302080030"/>
        <s v="SR03XX171HP"/>
        <s v="PC03XX164HP"/>
        <s v="PC1303280004"/>
        <s v="PC1501050003"/>
        <s v="PC1501150005"/>
        <s v="PC1211210002"/>
        <s v="PC1412240005"/>
        <s v="PC1307110009"/>
        <s v="PC1312270017"/>
        <s v="PC1104140002"/>
        <s v="PC1307110010"/>
        <s v="PC1312270018"/>
        <s v="PC03UB015IB"/>
        <s v="PC1501050009"/>
        <s v="PC1306110008"/>
        <s v="PC1104070024"/>
        <s v="SPT_onsite_support"/>
        <s v="PC1111230016"/>
        <s v="AD_HOC_OUTSOURCE"/>
        <s v="SR03XX187IB"/>
        <s v="PC1301180003"/>
        <s v="PC1202290040"/>
        <s v="PC13FM009IB"/>
        <s v="PC1301180004"/>
        <s v="PT01XX290CN"/>
        <s v="PC08AA058HP"/>
        <s v="PC1408150003"/>
        <s v="PC03BA289HP"/>
        <s v="PC13BB007HP"/>
        <s v="PC1412300039"/>
        <s v="SP08BT014UB"/>
        <s v="Vendor_Services"/>
        <s v="PC13HD048OT"/>
        <s v="PC03UB046HP"/>
        <s v="PC03BA006IB"/>
        <s v="PC03XX239IB"/>
        <s v="PC1301020016"/>
        <s v="PC08AA025HP"/>
        <s v="PC1211150001"/>
        <s v="PC1302250022"/>
        <s v="PC1209180009"/>
        <s v="PC02XX306IB"/>
        <s v="PC13FM019IB"/>
        <s v="NH03AA325OT"/>
        <s v="SP08SM002CQ"/>
        <s v="SPPIRS051IB"/>
        <s v="PC03BA383HP"/>
        <s v="PC1109010025"/>
        <s v="PC1110100009"/>
        <s v="PC1302010021"/>
        <s v="PSN_RES"/>
        <s v="PC1312270019"/>
        <s v="PC1312270020"/>
        <s v="NH03AA137OT"/>
        <s v="PC1501130016"/>
        <s v="PC13DD006OT"/>
        <s v="PC13HD075OT"/>
        <s v="DPSIIP11DT0ACC01"/>
        <s v="PC1107120022"/>
        <s v="PC1312270021"/>
        <s v="Transportation_Charges"/>
        <s v="ACC_ADMIN"/>
        <s v="SPPIHS063IB"/>
        <s v="PC1405290009"/>
        <s v="PSN_CPS"/>
        <s v="SPPGHU014CQ"/>
        <s v="PC1108190008"/>
        <s v="PC03XX416IB"/>
        <s v="PSN_SMS"/>
        <s v="PC1408260011"/>
        <s v="PC03BA374HP"/>
        <s v="PC1301290019"/>
        <s v="SPPGBS128CQ"/>
        <s v="PC1302010038"/>
        <s v="PC1208030024"/>
        <s v="SR03XX202HP"/>
        <s v="NH06XX091HP"/>
        <s v="NH06XX092HP"/>
        <s v="PC1402200002"/>
        <s v="NH03XX146CC"/>
        <s v="NH03XX272CC"/>
        <s v="NH03XX307CC"/>
        <s v="PC1307290011"/>
        <s v="PC1307290010"/>
        <s v="NH04XX130IB"/>
        <s v="PC1306260006"/>
        <s v="SPPGHU008CQ"/>
        <s v="PC1104260004"/>
        <s v="PC1501130019"/>
        <s v="PC1201040036"/>
        <s v="PC1104080003"/>
        <s v="PC1205220023"/>
        <s v="PC1202030006"/>
        <s v="NH06XX004CQ"/>
        <s v="NH03XX270CC"/>
        <s v="PC1411120004"/>
        <s v="SPPGRS056CQ"/>
        <s v="PC1301170004"/>
        <s v="PC1409150023"/>
        <s v="NH06AA015AP"/>
        <s v="SR03XX108IB"/>
        <s v="PC1408130007"/>
        <s v="NH06ZA028AP"/>
        <s v="SPPIHS072IB"/>
        <s v="PC03XX466IB"/>
        <s v="NH06CA001IB"/>
        <s v="NH03XX208IB"/>
        <s v="PC1303190004"/>
        <s v="PC1201130001"/>
        <s v="PC1412040007"/>
        <s v="PC03BA456HP"/>
        <s v="NH04XX077CC"/>
        <s v="PC1108010007"/>
        <s v="PSN_CVS"/>
        <s v="PC1205090003"/>
        <s v="PC1306260007"/>
        <s v="PC1408180001"/>
        <s v="SP08BT017OT"/>
        <s v="HP_ASP_Billing"/>
        <s v="PC1112290009"/>
        <s v="PC13FG025HP"/>
        <s v="PC03XX412IB"/>
        <s v="PC03BA037IB"/>
        <s v="PC1309190001"/>
        <s v="PC1108290035"/>
        <s v="PC1104080004"/>
        <s v="PC03XX183IB"/>
        <s v="PC08AA012IB"/>
        <s v="PC1408180002"/>
        <s v="PC1311110006"/>
        <s v="PC1501210008"/>
        <s v="NH04AA025CI"/>
        <s v="PC13AE002OT"/>
        <s v="PC1103310105"/>
        <s v="PC1209240021"/>
        <s v="NH06YZ001EA"/>
        <s v="SR03XX105IB"/>
        <s v="PC03XX467IB"/>
        <s v="PC1105180020"/>
        <s v="PC08AA008IB"/>
        <s v="PC1201040040"/>
        <s v="PC1105120050"/>
        <s v="Infostor_onsite_support"/>
        <s v="PC1303010007"/>
        <s v="PC03BA223IB"/>
        <s v="PC1104070040"/>
        <s v="SPPGHU017CQ"/>
        <s v="PC1208030026"/>
        <s v="NS08BC061NA"/>
        <s v="PC1308210046"/>
        <s v="PC1308210047"/>
        <s v="PC1308210049"/>
        <s v="SR03XX127IB"/>
        <s v="SR03XX199HP"/>
        <s v="PC1105270014"/>
        <s v="PC1210300016"/>
        <s v="PC1303220001"/>
        <s v="PC1303220002"/>
        <s v="SR03XX062HP"/>
        <s v="PC1104110054"/>
        <s v="PC13FQ022HP"/>
        <s v="PC03YY139DE"/>
        <s v="PC03XX275DE"/>
        <s v="PC1302040003"/>
        <s v="PC1202030031"/>
        <s v="PC03XX052CQ"/>
        <s v="NH03XX231CC"/>
        <s v="PC03BA284IB"/>
        <s v="PC1204300004"/>
        <s v="PC1204300001"/>
        <s v="PC1204300005"/>
        <s v="PC1410150020"/>
        <s v="NH03XX130CC"/>
        <s v="NH03XX271CC"/>
        <s v="NH03XX128CC"/>
        <s v="PC1108080017"/>
        <s v="NH04XX089CC"/>
        <s v="PC1202140034"/>
        <s v="PC1412180015"/>
        <s v="PC1311180006"/>
        <s v="NH03XX235CC"/>
        <s v="PC1412180012"/>
        <s v="PC1412180014"/>
        <s v="PC1111110016"/>
        <s v="PC1405140004"/>
        <s v="PC1403240007"/>
        <s v="SPPIBS052IB"/>
        <s v="SP03NN020IB"/>
        <s v="PC03XX389CQ"/>
        <s v="PC03YY109IB"/>
        <s v="SP03NN019IB"/>
        <s v="PC03YY132IB"/>
        <s v="PC03XX247IB"/>
        <s v="PC1105300001"/>
        <s v="PC03XX095IB"/>
        <s v="PC03UB017IB"/>
        <s v="PC1307250009"/>
        <s v="NH03AA326IB"/>
        <m/>
        <s v="PC13HD120IB" u="1"/>
        <s v="PC1411120011" u="1"/>
        <s v="PC03BA068HP" u="1"/>
        <s v="PC1407210012" u="1"/>
        <s v="PC1209180027" u="1"/>
        <s v="PC13FL021HP" u="1"/>
        <s v="PC1402280062" u="1"/>
        <s v="PC1412180032" u="1"/>
        <s v="PC1104200037" u="1"/>
        <s v="PC1402280072" u="1"/>
        <s v="PC13HD210HP" u="1"/>
        <s v="OT88XX016OT" u="1"/>
        <s v="SP08ZZ414OT" u="1"/>
        <s v="PC1302050014" u="1"/>
        <s v="PC1410280002" u="1"/>
        <s v="PC1411180016" u="1"/>
        <s v="PC13FJ005HP" u="1"/>
        <s v="PC1302210016" u="1"/>
        <s v="SP08SW084CI" u="1"/>
        <s v="PC1112200007" u="1"/>
        <s v="PC1109150051" u="1"/>
        <s v="PC1204180013" u="1"/>
        <s v="NH04AA028CI" u="1"/>
        <s v="PC1312230025" u="1"/>
        <s v="PC1404030035" u="1"/>
        <s v="PC1203260030" u="1"/>
        <s v="PC1402050014" u="1"/>
        <s v="NH03AA071HP" u="1"/>
        <s v="PC1305140021" u="1"/>
        <s v="PC13BB006HP" u="1"/>
        <s v="PC1201040041" u="1"/>
        <s v="PC1412190002" u="1"/>
        <s v="PC03YY070CQ" u="1"/>
        <s v="PC1211060010" u="1"/>
        <s v="PC1412190012" u="1"/>
        <s v="NH04AA037CI" u="1"/>
        <s v="PC1411250010" u="1"/>
        <s v="PC1208290023" u="1"/>
        <s v="PC1211060040" u="1"/>
        <s v="SPPGHU040CQ" u="1"/>
        <s v="PC1410230005" u="1"/>
        <s v="PC1104110067" u="1"/>
        <s v="Rental_Services" u="1"/>
        <s v="PC1208210077" u="1"/>
        <s v="PC1204090003" u="1"/>
        <s v="SPPIHS043IB" u="1"/>
        <s v="PC1111250001" u="1"/>
        <s v="DPSIIP11UPSBI001" u="1"/>
        <s v="NH06CA033AP" u="1"/>
        <s v="PC13FB008IB" u="1"/>
        <s v="PC1310020006" u="1"/>
        <s v="SP08SW087CI" u="1"/>
        <s v="PC1402280013" u="1"/>
        <s v="PC03XX413IB" u="1"/>
        <s v="PC03YY048CQ" u="1"/>
        <s v="PC1402280033" u="1"/>
        <s v="PC1412220006" u="1"/>
        <s v="SPPIHS060IB" u="1"/>
        <s v="PC1402280043" u="1"/>
        <s v="PC1208140026" u="1"/>
        <s v="PC1411100023" u="1"/>
        <s v="SPPGHU018CQ" u="1"/>
        <s v="SPPGWS102CQ" u="1"/>
        <s v="SPPGHU026CQ" u="1"/>
        <s v="PC1104120037" u="1"/>
        <s v="SPPGWS005HP" u="1"/>
        <s v="PC1402280073" u="1"/>
        <s v="PC1412180043" u="1"/>
        <s v="NH06XX086AP" u="1"/>
        <s v="PC1302050015" u="1"/>
        <s v="PC1402280083" u="1"/>
        <s v="PC1411180017" u="1"/>
        <s v="PC1302210017" u="1"/>
        <s v="PC03XX330IB" u="1"/>
        <s v="PC1206220037" u="1"/>
        <s v="NH06CA019AP" u="1"/>
        <s v="SPPGZZ085DE" u="1"/>
        <s v="PC1307240002" u="1"/>
        <s v="PC1111020013" u="1"/>
        <s v="SPPGHU019CQ" u="1"/>
        <s v="PC1404030036" u="1"/>
        <s v="PC1409020003" u="1"/>
        <s v="PC1107070019" u="1"/>
        <s v="PC03XX315IB" u="1"/>
        <s v="PC1402270014" u="1"/>
        <s v="PC13FF033HP" u="1"/>
        <s v="PC1310310017" u="1"/>
        <s v="NH03AB002CI" u="1"/>
        <s v="PC1110280024" u="1"/>
        <s v="SPPGFS036CQ" u="1"/>
        <s v="PC03XX305HP" u="1"/>
        <s v="PC1412170004" u="1"/>
        <s v="PC1412190003" u="1"/>
        <s v="DPSIIP11SVRBI002" u="1"/>
        <s v="PC1407020013" u="1"/>
        <s v="PC1411210003" u="1"/>
        <s v="PC03UB001HP" u="1"/>
        <s v="PC1303040032" u="1"/>
        <s v="PC03BA398HP" u="1"/>
        <s v="PC1301040002" u="1"/>
        <s v="NH06XX088AP" u="1"/>
        <s v="PC1205250002" u="1"/>
        <s v="PC1410290003" u="1"/>
        <s v="PC03XX224IB" u="1"/>
        <s v="PC02XA149HP" u="1"/>
        <s v="PC08DB021HP" u="1"/>
        <s v="PC1208210078" u="1"/>
        <s v="PC1108220030" u="1"/>
        <s v="PC1112210030" u="1"/>
        <s v="PC1404140006" u="1"/>
        <s v="SPPGBC027CQ" u="1"/>
        <s v="PC1112290014" u="1"/>
        <s v="PC1312060025" u="1"/>
        <s v="NH03AA083CI" u="1"/>
        <s v="PC1306110030" u="1"/>
        <s v="PC1106220030" u="1"/>
        <s v="NH03AA077HP" u="1"/>
        <s v="PC1402280014" u="1"/>
        <s v="PC1105180021" u="1"/>
        <s v="PC1105040033" u="1"/>
        <s v="PC1202270025" u="1"/>
        <s v="PC1402280024" u="1"/>
        <s v="PC1412080004" u="1"/>
        <s v="PC1104060016" u="1"/>
        <s v="PC03XX460SU" u="1"/>
        <s v="PC1402280054" u="1"/>
        <s v="PC1411240012" u="1"/>
        <s v="SPPGHU038CQ" u="1"/>
        <s v="PC1402280064" u="1"/>
        <s v="PC13HD418HP" u="1"/>
        <s v="NH03AA086HP" u="1"/>
        <s v="PC03XX331DE" u="1"/>
        <s v="PC1205100025" u="1"/>
        <s v="PC1410240036" u="1"/>
        <s v="PC03XX324HP" u="1"/>
        <s v="SPPIHS081IB" u="1"/>
        <s v="PC1402110010" u="1"/>
        <s v="PC1404030037" u="1"/>
        <s v="PC1202100031" u="1"/>
        <s v="PC1409080001" u="1"/>
        <s v="NH04XX100CC" u="1"/>
        <s v="PC1402270015" u="1"/>
        <s v="NH03XX301CC" u="1"/>
        <s v="PC03UB023IB" u="1"/>
        <s v="SP08SW0133C" u="1"/>
        <s v="PC1106290035" u="1"/>
        <s v="PC1212100009" u="1"/>
        <s v="PC1412170005" u="1"/>
        <s v="PSN_OSS" u="1"/>
        <s v="PC1411250012" u="1"/>
        <s v="SPPIWS043IB" u="1"/>
        <s v="PC1411190020" u="1"/>
        <s v="SR03XX205IB" u="1"/>
        <s v="NH03ZA026CI" u="1"/>
        <s v="NH04ZA125CI" u="1"/>
        <s v="PC1301040003" u="1"/>
        <s v="PC1208210081" u="1"/>
        <s v="sale_installation" u="1"/>
        <s v="PC1410290004" u="1"/>
        <s v="PC1109140024" u="1"/>
        <s v="PC1109160023" u="1"/>
        <s v="PC1204110021" u="1"/>
        <s v="PC03YY079CQ" u="1"/>
        <s v="PC03BA301IB" u="1"/>
        <s v="PC1112010009" u="1"/>
        <s v="PC03XX426HP" u="1"/>
        <s v="PC03XX434HP" u="1"/>
        <s v="Lenovo_WSP_Billing" u="1"/>
        <s v="PC1106140010" u="1"/>
        <s v="DPSIIP11UPSBI002" u="1"/>
        <s v="PC1403180021" u="1"/>
        <s v="PC1106200022" u="1"/>
        <s v="PC03XX226DE" u="1"/>
        <s v="NS03AA001CI" u="1"/>
        <s v="PC1110270006" u="1"/>
        <s v="PC1412100011" u="1"/>
        <s v="PC1201190011" u="1"/>
        <s v="NH04XX110CC" u="1"/>
        <s v="PC03BA010IB" u="1"/>
        <s v="PC1311280019" u="1"/>
        <s v="PC1402280015" u="1"/>
        <s v="INV_DOC_LABEL" u="1"/>
        <s v="PC1402280035" u="1"/>
        <s v="PC03BA100HP" u="1"/>
        <s v="PC1303110005" u="1"/>
        <s v="PC1402280045" u="1"/>
        <s v="PC1207100016" u="1"/>
        <s v="NH06BB003AP" u="1"/>
        <s v="PC1411240013" u="1"/>
        <s v="NH04BB023CI" u="1"/>
        <s v="SR03XX031IB" u="1"/>
        <s v="PC1402280065" u="1"/>
        <s v="PC1412180045" u="1"/>
        <s v="SP08BT010UB" u="1"/>
        <s v="PC1312210001" u="1"/>
        <s v="PC1402280085" u="1"/>
        <s v="PC1104120059" u="1"/>
        <s v="PC1308140020" u="1"/>
        <s v="PSN_MES" u="1"/>
        <s v="PC1112200022" u="1"/>
        <s v="PC1404030040" u="1"/>
        <s v="PC1206120049" u="1"/>
        <s v="PC03BA201HP" u="1"/>
        <s v="PC03XX444HP" u="1"/>
        <s v="PC1111020015" u="1"/>
        <s v="PC1404170016" u="1"/>
        <s v="SC05CP102HP" u="1"/>
        <s v="PC1308220029" u="1"/>
        <s v="PC1409020005" u="1"/>
        <s v="SP08BT003UB" u="1"/>
        <s v="PC1403070042" u="1"/>
        <s v="PC1110200032" u="1"/>
        <s v="PC02XX145DE" u="1"/>
        <s v="PC1412030010" u="1"/>
        <s v="NH04XX112CC" u="1"/>
        <s v="PC03XX429HP" u="1"/>
        <s v="PC1412170006" u="1"/>
        <s v="PC1412190005" u="1"/>
        <s v="SPPGWS060CQ" u="1"/>
        <s v="PC1112010002" u="1"/>
        <s v="PC1109160004" u="1"/>
        <s v="NH04XX113CC" u="1"/>
        <s v="NH04XX121CC" u="1"/>
        <s v="PC1211300046" u="1"/>
        <s v="PC1205070023" u="1"/>
        <s v="Service_Quotation" u="1"/>
        <s v="PC1112210032" u="1"/>
        <s v="PC1403080002" u="1"/>
        <s v="PC1310020001" u="1"/>
        <s v="SPPGBS095CQ" u="1"/>
        <s v="NH06XX002CQ" u="1"/>
        <s v="NH04XX006CC" u="1"/>
        <s v="NH03XX319OT" u="1"/>
        <s v="PC13FM031IB" u="1"/>
        <s v="PC03BA003DE" u="1"/>
        <s v="PC1110030019" u="1"/>
        <s v="PC1412220001" u="1"/>
        <s v="PC1401020015" u="1"/>
        <s v="DPSIIP11DT0CLO01" u="1"/>
        <s v="NH99XX005OT" u="1"/>
        <s v="PC1105040025" u="1"/>
        <s v="NH03XX323CC" u="1"/>
        <s v="PC1402280016" u="1"/>
        <s v="PC1412220011" u="1"/>
        <s v="PC1104140021" u="1"/>
        <s v="PC1402280026" u="1"/>
        <s v="PC1408290006" u="1"/>
        <s v="PC1402280046" u="1"/>
        <s v="PC1411120015" u="1"/>
        <s v="PC1303270013" u="1"/>
        <s v="PC1402280056" u="1"/>
        <s v="PC1402280066" u="1"/>
        <s v="PC1206220032" u="1"/>
        <s v="PC1402280076" u="1"/>
        <s v="PC13FM032IB" u="1"/>
        <s v="PC1412180046" u="1"/>
        <s v="PC1301170003" u="1"/>
        <s v="NH03XX216CC" u="1"/>
        <s v="PT01XX244HP" u="1"/>
        <s v="PC03XX171DE" u="1"/>
        <s v="NH03XX232CC" u="1"/>
        <s v="NH03XX324CC" u="1"/>
        <s v="PC1404030041" u="1"/>
        <s v="PC1111020016" u="1"/>
        <s v="SP08SM004HP" u="1"/>
        <s v="PC03BA421HP" u="1"/>
        <s v="PC1404030029" u="1"/>
        <s v="PSN_UCS" u="1"/>
        <s v="PC1310310012" u="1"/>
        <s v="PC1107250025" u="1"/>
        <s v="PC1404030039" u="1"/>
        <s v="PC13FM025IB" u="1"/>
        <s v="PC03BA208IB" u="1"/>
        <s v="PC1104250001" u="1"/>
        <s v="NH99XX007OT" u="1"/>
        <s v="PC1408260010" u="1"/>
        <s v="PC1402270017" u="1"/>
        <s v="PC03BA232IB" u="1"/>
        <s v="PC1212100023" u="1"/>
        <s v="PC03XX468OT" u="1"/>
        <s v="PC03XX294SU" u="1"/>
        <s v="PC1412190006" u="1"/>
        <s v="PC1411130005" u="1"/>
        <s v="PC04UB328HP" u="1"/>
        <s v="PC1410230001" u="1"/>
        <s v="Service_Collection" u="1"/>
        <s v="PC1211280023" u="1"/>
        <s v="PC1109020007" u="1"/>
        <s v="PC1312020002" u="1"/>
        <s v="PC1309130006" u="1"/>
        <s v="PC03XX063CQ" u="1"/>
        <s v="PC1308050011" u="1"/>
        <s v="PC1410230009" u="1"/>
        <s v="PC1112050009" u="1"/>
        <s v="PC1410270037" u="1"/>
        <s v="PC1111230006" u="1"/>
        <s v="PC1311220006" u="1"/>
        <s v="PC1111110017" u="1"/>
        <s v="SR03XX146IB" u="1"/>
        <s v="PC08CA002HP" u="1"/>
        <s v="PC1104040002" u="1"/>
        <s v="PC03BA118IB" u="1"/>
        <s v="PC1212130002" u="1"/>
        <s v="PC03XX090DE" u="1"/>
        <s v="PC1402280017" u="1"/>
        <s v="PC03XX393IB" u="1"/>
        <s v="PC1411180003" u="1"/>
        <s v="PC03XX483HP" u="1"/>
        <s v="PC1402280047" u="1"/>
        <s v="PC1411120016" u="1"/>
        <s v="PC1410300003" u="1"/>
        <s v="NH03AA102HP" u="1"/>
        <s v="PC1402280057" u="1"/>
        <s v="PC1302210023" u="1"/>
        <s v="NH04XX119CC" u="1"/>
        <s v="NS11BC058MC" u="1"/>
        <s v="PC1402280077" u="1"/>
        <s v="PC1412180047" u="1"/>
        <s v="PC03XX094IB" u="1"/>
        <s v="PC1404070010" u="1"/>
        <s v="NH03XX160CC" u="1"/>
        <s v="PC1410280017" u="1"/>
        <s v="SPPGRS085CQ" u="1"/>
        <s v="PC1112200024" u="1"/>
        <s v="PC1404030032" u="1"/>
        <s v="PC1404070008" u="1"/>
        <s v="PC1404030042" u="1"/>
        <s v="PC03XX476HP" u="1"/>
        <s v="PC08AA007IB" u="1"/>
        <s v="PC1111100008" u="1"/>
        <s v="PC1204180028" u="1"/>
        <s v="PC13FM029IB" u="1"/>
        <s v="PC1311190023" u="1"/>
        <s v="PSN_DPS" u="1"/>
        <s v="PC03XX279IB" u="1"/>
        <s v="PC1402170008" u="1"/>
        <s v="PC03XX276DE" u="1"/>
        <s v="SPPGZZ017IB" u="1"/>
        <s v="NH03XX245CC" u="1"/>
        <s v="PC1402250009" u="1"/>
        <s v="NH03XX0683C" u="1"/>
        <s v="PC1402270018" u="1"/>
        <s v="PC1406060001" u="1"/>
        <s v="PC1412190007" u="1"/>
        <s v="PC1104110044" u="1"/>
        <s v="PC1411130006" u="1"/>
        <s v="PC1410230002" u="1"/>
        <s v="PC1412190027" u="1"/>
        <s v="PC1405060005" u="1"/>
        <s v="PC1210180018" u="1"/>
        <s v="SPPGZZ031DE" u="1"/>
        <s v="PC03BA253IB" u="1"/>
        <s v="NH01AA026OT" u="1"/>
        <s v="PC1403080004" u="1"/>
        <s v="PC1410270038" u="1"/>
        <s v="NH06XX025AP" u="1"/>
        <s v="PC13HC025HP" u="1"/>
        <s v="PC1203070025" u="1"/>
        <s v="PC1402280010" u="1"/>
        <s v="NH03AA1353C" u="1"/>
        <s v="PC1402280020" u="1"/>
        <s v="Courier_Services" u="1"/>
        <s v="PC1202130033" u="1"/>
        <s v="PC03XX278DE" u="1"/>
        <s v="PC1402280040" u="1"/>
        <s v="NH04XX070CC" u="1"/>
        <s v="Express_Charges" u="1"/>
        <s v="NH03AA008IB" u="1"/>
        <s v="PC1212270011" u="1"/>
        <s v="PC1402280050" u="1"/>
        <s v="PC1110070039" u="1"/>
        <s v="PC1402280028" u="1"/>
        <s v="PC1402280060" u="1"/>
        <s v="PC1402280070" u="1"/>
        <s v="PT01AA025HP" u="1"/>
        <s v="PC1411120007" u="1"/>
        <s v="NH03AA017LI" u="1"/>
        <s v="PC1402280080" u="1"/>
        <s v="PC1206080021" u="1"/>
        <s v="PC1402280058" u="1"/>
        <s v="PC1402280068" u="1"/>
        <s v="PC03CI070HP" u="1"/>
        <s v="PC08AA040HP" u="1"/>
        <s v="PC1402280078" u="1"/>
        <s v="PC1205180005" u="1"/>
        <s v="PC1412180048" u="1"/>
        <s v="PC1410160009" u="1"/>
        <s v="PC03YY131DE" u="1"/>
        <s v="SPPGZZ133DE" u="1"/>
        <s v="PC1404030033" u="1"/>
        <s v="NH03AA313CI" u="1"/>
        <s v="PC1111020018" u="1"/>
        <s v="PC1203060016" u="1"/>
        <s v="SPPGWS087CQ" u="1"/>
        <s v="NH06XX043AP" u="1"/>
        <s v="PC1201120020" u="1"/>
        <s v="PC1412150002" u="1"/>
        <s v="PC03YY136OT" u="1"/>
        <s v="PC1104270012" u="1"/>
        <s v="PC1402270019" u="1"/>
        <s v="NH03AA006CI" u="1"/>
        <s v="NH06BC001AP" u="1"/>
        <s v="PC03XX297HP" u="1"/>
        <s v="NH03AA114CI" u="1"/>
        <s v="PC1412190030" u="1"/>
        <s v="PC1412170009" u="1"/>
        <s v="PC1412190008" u="1"/>
        <s v="NH06XX052AP" u="1"/>
        <s v="PC1412190028" u="1"/>
        <s v="PC03BA173IB" u="1"/>
        <s v="PC1204190011" u="1"/>
        <s v="NH03XX290CC" u="1"/>
        <s v="PC03CI059IB" u="1"/>
        <s v="PC1311040007" u="1"/>
        <s v="NH03AA117HP" u="1"/>
        <s v="SP08SW047CI" u="1"/>
        <s v="PC1402280021" u="1"/>
        <s v="PC02GA170HP" u="1"/>
        <s v="NH03XX267CC" u="1"/>
        <s v="PC1412100005" u="1"/>
        <s v="PC1105040018" u="1"/>
        <s v="PC1310080019" u="1"/>
        <s v="PC1412220004" u="1"/>
        <s v="PC1411200001" u="1"/>
        <s v="NH06CA006EA" u="1"/>
        <s v="PC1411120010" u="1"/>
        <s v="PC1402280019" u="1"/>
        <s v="PC1402280051" u="1"/>
        <s v="PC1411100021" u="1"/>
        <s v="PC1402280029" u="1"/>
        <s v="PC1402280061" u="1"/>
        <s v="PC1109010002" u="1"/>
        <s v="NH03AA026HP" u="1"/>
        <s v="PC1411120008" u="1"/>
        <s v="PC1410160002" u="1"/>
        <s v="SPPGHU010CQ" u="1"/>
        <s v="PC1402280081" u="1"/>
        <s v="PC1411180015" u="1"/>
        <s v="SP08ZZ410OT" u="1"/>
        <s v="PC1302210015" u="1"/>
        <s v="PC1303110029" u="1"/>
        <s v="PC1402280069" u="1"/>
        <s v="NH03XX076CC" u="1"/>
        <s v="PC1412180049" u="1"/>
        <s v="MISC_EXP" u="1"/>
        <s v="SP08PX002FX" u="1"/>
        <s v="SPPGZZ051CQ" u="1"/>
        <s v="PC1204120025" u="1"/>
        <s v="PC1404030034" u="1"/>
        <s v="NH06BA043MG" u="1"/>
        <s v="SPPGHU011CQ" u="1"/>
        <s v="NH06XX047AP" u="1"/>
        <s v="NH03AA151HP" u="1"/>
        <s v="PC1408080002" u="1"/>
        <s v="NH99AA416OT" u="1"/>
        <s v="PC13FE083IB" u="1"/>
        <s v="PC1412190031" u="1"/>
        <s v="PC1103310022" u="1"/>
        <s v="PT01AA047HP" u="1"/>
        <s v="PC1206010006" u="1"/>
        <s v="PC1302280002" u="1"/>
        <s v="PC1412190029" u="1"/>
        <s v="NH03AA1663C" u="1"/>
        <s v="PC1412090039" u="1"/>
        <s v="PC1302140034" u="1"/>
        <s v="PT01XX298HP" u="1"/>
        <s v="PC1109260008" u="1"/>
        <s v="NH03AA119CI" u="1"/>
        <s v="PC1403080006" u="1"/>
        <s v="PC1310020005" u="1"/>
        <s v="PC1305210012" u="1"/>
        <s v="PC1402280022" u="1"/>
        <s v="PC1402280032" u="1"/>
        <s v="PC1303110002" u="1"/>
        <s v="PC03BA094IB" u="1"/>
        <s v="PC1107260048" u="1"/>
        <s v="PC1212070013" u="1"/>
      </sharedItems>
    </cacheField>
    <cacheField name="Description" numFmtId="0">
      <sharedItems containsBlank="1" count="2707">
        <s v="Fixed Price"/>
        <s v="PROFESSIONAL SERVICES"/>
        <s v="Deployment Services for ITE Tender #  ITE/000/12095/HQ(DA)"/>
        <s v="Vendor Onsite Services"/>
        <s v="Item: PC1309030014 / 48832 / HDS USPV"/>
        <s v="Item: PC1309030014 / 48836 / HDS USPV"/>
        <s v="Item: PC1309030015 / 77040194 / HDS AMS1000"/>
        <s v="Item: PC1309030016 / TH1CHRS0725494 / HDS HNAS 2100"/>
        <s v="Item: PC1309030016 / TH1CHRS0718421 / HDS HNAS 2100"/>
        <s v="Item: PC1309030016 / TH1CHRS0716395 / HDS HNAS 2100"/>
        <s v="Item: PC1309030016 / TH1CHRS0713388 / HDS HNAS 2100"/>
        <s v="Item: PC1309030017 / I41023N / MCDATA ED-6140"/>
        <s v="Item: PC1309030017 / I41026N / MCDATA ED-6140"/>
        <s v="Item: PC1309030017 / I40148N / MCDATA ED-6140"/>
        <s v="Item: PC1309030017 / I40150N / MCDATA ED-6140"/>
        <s v="Item: PC1309030018 / 85041804 / HDS AMS2300"/>
        <s v="Item: PC1309030018 / 85012132 / HDS AMS2300"/>
        <s v="Item: PC03UA008HP / SGH82100VR / HP ProLiant BL460c"/>
        <s v="Item: PC03UA008HP / SGH82100VN / HP ProLiant BL460c"/>
        <s v="Item: PC03UA008HP / SGH842Y9A3 / HP ProLiant BL460c"/>
        <s v="Item: PC03UA008HP / SGH842Y9A1 / HP ProLiant BL460c"/>
        <s v="Item: PC03UA008HP / SGH842Y9A5 / HP ProLiant BL460c"/>
        <s v="Item: PC1104290038 / MXK81900X6 / HP BladeSystem c7000 Enclosure"/>
        <s v="Item: PC1104290038 / TW281300BP / HP BladeSystem c7000 Enclosure"/>
        <s v="Item: PC1104290038 / TW2813001Z / HP BladeSystem c7000 Enclosure"/>
        <s v="Item: PC1104290038 / TW2813001J / HP BladeSystem c7000 Enclosure"/>
        <s v="Item: PC1104290038 / TW2813006G / HP BladeSystem c7000 Enclosure"/>
        <s v="Item: PC1104290038 / SGH82100VT / HP BladeSystem c7000 Enclosure"/>
        <s v="Item: PC1104290038 / TW284400CK / HP BladeSystem c7000 Enclosure"/>
        <s v="Item: PC1104290038 / TW2844007R / HP BladeSystem c7000 Enclosure"/>
        <s v="Item: PC1104290038 / TW284400CJ / HP BladeSystem c7000 Enclosure"/>
        <s v="Item: PC1104290038 / TW2844004R / HP BladeSystem c7000 Enclosure"/>
        <s v="Item: PC1104290038 / SGH9121HOC / HP BladeSystem c7000 Enclosure"/>
        <s v="Item: PC1104290038 / MXK81900V1 / HP BladeSystem c7000 Enclosure"/>
        <s v="Item: PC03UA008HP / SGH82100VP / HP ProLiant BL460c"/>
        <s v="Item: OT99YY888OT / SMAPMM07150 / SOFTWARE SERVICE CODE"/>
        <s v="Item: PC03UA008HP / SGH82100VJ / HP ProLiant BL460c"/>
        <s v="Item: OT99XX005OT / 270088184 / Avocent KVM"/>
        <s v="Item: OT99XX005OT / 270088206 / Avocent KVM"/>
        <s v="Item: OT99XX005OT / 270088190 / Avocent KVM"/>
        <s v="Item: PC1202060009 / 307300 / IBM LCD Monitor/Keyboard"/>
        <s v="Item: PC1202060009 / 12144947 / IBM LCD Monitor/Keyboard"/>
        <s v="Item: PC1202060009 / 11472256 / IBM LCD Monitor/Keyboard"/>
        <s v="Item: OT99XX005OT / 270088208 / Avocent KVM"/>
        <s v="Item: OT99XX005OT / 270088593 / Avocent KVM"/>
        <s v="Item: PC12EA004HP / G065422K19 / HP USB KEYBOARD/MOUSE"/>
        <s v="Item: PC13GA028IB / MODELPM180 / FLAT PANEL 15&quot; MONITOR KEYBOARD"/>
        <s v="Item: PC03BA036IB / 99A7043 / IBM X-SERIES X3650 SYSTEM"/>
        <s v="Item: PC1210020025 / 99NV013 / IBM X3850"/>
        <s v="Item: PC1210020025 / 99NV003 / IBM X3850"/>
        <s v="Item: SR03XX085HP / Q1520-60001 / LTO ULTRIUM 460 EXTERNAL DRIVE"/>
        <s v="Item: PC03XX136CQ / 7309LKH40029 / CPQ PROLIANT DL380 G2"/>
        <s v="Item: PC03CI013HP / HCVCKJNZ33 / HP PROLIANT DL380R03 X3.2/533"/>
        <s v="Item: PC03CI013HP / HCVGKJNZ33 / HP PROLIANT DL380R03 X3.2/533"/>
        <s v="Item: PC03CI013HP / HCVBKJNZ33 / HP PROLIANT DL380R03 X3.2/533"/>
        <s v="Item: PC03CI013HP / HCVDKJNZ33 / HP PROLIANT DL380R03 X3.2/533"/>
        <s v="Item: PC03CI013HP / HCVFKJNZ33 / HP PROLIANT DL380R03 X3.2/533"/>
        <s v="Item: PC03CI013HP / HCVEKJNZ33 / HP PROLIANT DL380R03 X3.2/533"/>
        <s v="Item: OT99XX005OT / 270088590 / Avocent KVM"/>
        <s v="Item: OT99XX005OT / 270088167 / Avocent KVM"/>
        <s v="Item: OT99XX005OT / 270088211 / Avocent KVM"/>
        <s v="Item: OT99XX005OT / 270088176 / Avocent KVM"/>
        <s v="Item: OT99XX005OT / 270088218 / Avocent KVM"/>
        <s v="Item: OT99XX005OT / 270088592 / Avocent KVM"/>
        <s v="Item: PC03UA008HP / SGH82100VD / HP ProLiant BL460c"/>
        <s v="Item: PC03UA008HP / SGH82100VF / HP ProLiant BL460c"/>
        <s v="Item: PC03UA008HP / SGH82100VC / HP ProLiant BL460c"/>
        <s v="Item: PC03UA008HP / SGH82100VE / HP ProLiant BL460c"/>
        <s v="Item: PC03UA008HP / SGH82100VM / HP ProLiant BL460c"/>
        <s v="Item: PC1403170013 / 10H2332 / 7212 EXPRESS MODEL"/>
        <s v="Item: PC1202030021 / 2C4821002B / HP TFT7600"/>
        <s v="Item: PC1202030021 / 2C48210027 / HP TFT7600"/>
        <s v="Item: PC1202030021 / 2C48210026 / HP TFT7600"/>
        <s v="Item: PC1202060009 / 1010447 / IBM LCD Monitor/Keyboard"/>
        <s v="Item: PC03YY047CQ / TWT54001PB / HP Proliant ML350"/>
        <s v="Item: PC03YY047CQ / TWT54001PG / HP Proliant ML350"/>
        <s v="Item: PC03XX050CQ / GB8521APPX / Proliant ML570R"/>
        <s v="Item: PC03XX050CQ / GB8521APR8 / Proliant ML570R"/>
        <s v="Item: PC03XX050CQ / GB8521APR7 / Proliant ML570R"/>
        <s v="Item: PC03XX050CQ / GB8521APR9 / Proliant ML570R"/>
        <s v="Item: PC03XX050CQ / GB8521APR5 / Proliant ML570R"/>
        <s v="Item: PC03XX050CQ / GB8521APR6 / Proliant ML570R"/>
        <s v="Item: PC03XX050CQ / GB8521APPY / Proliant ML570R"/>
        <s v="Item: PC03XX050CQ / GB8521APR2 / Proliant ML570R"/>
        <s v="Item: PC1402270002 / GB80516DJ1 / HP 42U EVA CAB 50HZ"/>
        <s v="Item: PC03XX050CQ / GB8521APRO / Proliant ML570R"/>
        <s v="Item: PC03XX373HP / CN781203LE / BL460c G1"/>
        <s v="Item: PC03XX373HP / CN7812025T / BL460c G1"/>
        <s v="Item: PC03XX373HP / CN7812025N / BL460c G1"/>
        <s v="Item: PC03XX373HP / CN773501VJ / BL460c G1"/>
        <s v="Item: PC03XX373HP / CN773501VH / BL460c G1"/>
        <s v="Item: PC03XX373HP / CN773501VD / BL460c G1"/>
        <s v="Item: PC03XX436HP / SGH812FX6T / Proliant DL380G5"/>
        <s v="Item: PC03XX343HP / SGH617X1MM / Proliant DL380G4 SS"/>
        <s v="Item: PC1202030021 / S2C485012UD / TFT7600"/>
        <s v="Item: PC1202030021 / S2C48410STP / TFT7600"/>
        <s v="Item: PC1202030021 / S2C4733003P / TFT7600"/>
        <s v="Item: PC03XX373HP / CN781203LF / BL460c G1"/>
        <s v="Item: PC1112010043 / SGH812H0HM / BL680c G5"/>
        <s v="Item: PC1112010043 / SGH812H0HD / BL680c G5"/>
        <s v="Item: PC03XX374HP / SGH812H08D / BLc7000"/>
        <s v="Item: PC03XX374HP / SGH812H08B / BLc7000"/>
        <s v="Item: PC03XX374HP / SGH812FXXV / BLc7000"/>
        <s v="Item: PC03XX374HP / SGH812FXP5 / BLc7000"/>
        <s v="Item: PC03XX373HP / CN781203LJ / BL460c G1"/>
        <s v="Item: PC03XX419HP / H17UMFW71L / Proliant DL580R02"/>
        <s v="Item: PC03XX419HP / H17WMFW71L / Proliant DL580R02"/>
        <s v="Item: PC03XX419HP / H17XMFW71L / Proliant DL580R02"/>
        <s v="Item: PC03XX141HP / H17YMFW812 / Proliant DL580G2"/>
        <s v="Item: PC03XX419HP / 7142DYT10096 / Proliant DL580"/>
        <s v="Item: PC03XX419HP / 7142DYT10099 / Proliant DL580"/>
        <s v="Item: PC03XX419HP / 7151DYT10055 / Proliant DL580"/>
        <s v="Item: PC03XX419HP / 7205KHM30004 / Proliant DL580"/>
        <s v="Item: PC03XX419HP / 7205KHM30006 / Proliant DL580"/>
        <s v="Item: PC03XX419HP / 7205KHM30007 / Proliant DL580"/>
        <s v="Item: PC03XX419HP / 7052FY510007 / Proliant DL580"/>
        <s v="Item: PC03XX419HP / 7052FYS51000 / Proliant DL580"/>
        <s v="Item: PC03XX419HP / 7123DYV10022 / Proliant DL580"/>
        <s v="Item: PC03XX419HP / 7123DYV10026 / Proliant DL580"/>
        <s v="Item: PC03XX419HP / 7142DYT10078 / Proliant DL580"/>
        <s v="Item: PC03XX419HP / 7142DYT10095 / Proliant DL580"/>
        <s v="Item: PC03XX360CQ / SGH608X24T / Proliant DL580G3"/>
        <s v="Item: PC03XX419HP / 7049FY510000 / Proliant DL580"/>
        <s v="Item: PC03XX373HP / CN781203LL / BL460c G1"/>
        <s v="Item: PC03XX373HP / CN781203LM / BL460c G1"/>
        <s v="Item: PC03XX374HP / SGH828YJBH / BLc7000"/>
        <s v="Item: PC03XX374HP / SGH813H2WN / BLc7000"/>
        <s v="Item: PC1202030021 / 2C4608009B / TFT7600"/>
        <s v="Item: PC1202030021 / 2C4645004Y / TFT7600"/>
        <s v="Item: PC03XX427HP / BW02KYD348 / Proliant DL360G3"/>
        <s v="Item: PC03XX373HP / CN773501TW / BL460c G1"/>
        <s v="Item: PC03XX373HP / CN781203LG / BL460c G1"/>
        <s v="Item: PC03XX373HP / CN781203LH / BL460c G1"/>
        <s v="Item: PC03XX374HP / SGH7245MTJ / BLc7000"/>
        <s v="Item: PC03XX374HP / SGH7245MTL / BLc7000"/>
        <s v="Item: PC03XX374HP / SGH71130DE / BLc7000"/>
        <s v="Item: PC03XX374HP / SGH71130DJ / BLc7000"/>
        <s v="Item: PC1206260019 / SGH053X1KM / Proliant DL580G5"/>
        <s v="Item: PC1206260019 / SGH053X1KX / Proliant DL580G5"/>
        <s v="Item: PC03XX417HP / TWT711000L / BL685c G1"/>
        <s v="Item: PC03XX417HP / TWT711000M / BL685c G1"/>
        <s v="Item: PC03XX381HP / SGH846XD38 / BL480c G1"/>
        <s v="Item: PC03XX381HP / SGH846XD34 / BL480c G1"/>
        <s v="Item: PC03XX381HP / SGH846XD32 / BL480c G1"/>
        <s v="Item: PC03XX360CQ / SGH608X20W / DL580G3"/>
        <s v="Item: PC03XX360CQ / SGH608X20X / DL580G3"/>
        <s v="Item: PC03XX360CQ / SGH608X24S / DL580G3"/>
        <s v="Item: PC03XX451HP / M025FK351B / Proliant DL360R03"/>
        <s v="Item: PC1103300026 / 7052FY310002 / Proliant DL380"/>
        <s v="Item: PC1103300026 / 7052FY310003 / Proliant DL380"/>
        <s v="Item: PC1103300026 / 7126JYX20002 / Proliant DL380"/>
        <s v="Item: PC03XX341HP / 7210JZG10350 / Proliant DL380G2"/>
        <s v="Item: PC03XX360CQ / SGH608X20N / DL580G3"/>
        <s v="Item: PC03XX325HP / 8J13FXK1N006 / Proliant DL360"/>
        <s v="Item: PC03XX325HP / 8J15FXK1X00L / Proliant DL360"/>
        <s v="Item: PC03XX325HP / 8J16FXK1400T / Proliant DL360"/>
        <s v="Item: PC03XX325HP / 8J21FXK1A002 / Proliant DL360"/>
        <s v="Item: PC03XX325HP / 8J21FXK1A004 / Proliant DL360"/>
        <s v="Item: PC03XX344HP / 8J22JZP3101C / Proliant ML350G2"/>
        <s v="Item: PC03XX359CQ / SGH7051DYL / DL380G5"/>
        <s v="Item: PC03XX359CQ / SGH7051DYM / DL380G5"/>
        <s v="Item: PC03XX343HP / SGH612X346 / DL380 G4"/>
        <s v="Item: PC03XX325HP / 8J0CFCX2C01V / Proliant DL360"/>
        <s v="Item: PC03XX325HP / 8J0CFCX2C023 / Proliant DL360"/>
        <s v="Item: PC03XX470HP / SGH649YHR6 / DL360 G5"/>
        <s v="Item: PC03XX417HP / TWT711000N / BL685c G1"/>
        <s v="Item: PC03XX417HP / TWT711000P / BL685c G1"/>
        <s v="Item: PC03XX417HP / TWT711000R / BL685c G1"/>
        <s v="Item: PC03XX417HP / TWT711000S / BL685c G1"/>
        <s v="Item: PC03XX417HP / TWT7240007 / BL685c G1"/>
        <s v="Item: PC03XX417HP / TWT7240008 / BL685c G1"/>
        <s v="Item: PC03XX417HP / TWT711000D / BL685c G1"/>
        <s v="Item: PC03XX417HP / TWT711000E / BL685c G1"/>
        <s v="Item: PC03XX417HP / TWT711000F / BL685c G1"/>
        <s v="Item: PC03XX417HP / TWT711000J / BL685c G1"/>
        <s v="Item: PC03XX417HP / TWT7230010 / BL685c"/>
        <s v="Item: PC03XX417HP / TWT7240002 / BL685c G1"/>
        <s v="Item: PC03XX373HP / SGH828YHS1 / BL460c G1"/>
        <s v="Item: PC03XX373HP / SGH828YHRY / BL460c G1"/>
        <s v="Item: PC1208140017 / SGH846XFJR / BL685c G5"/>
        <s v="Item: PC1208140017 / SGH846XFJN / BL685c G5"/>
        <s v="Item: PC1208140017 / SGH846XFJL / BL685c G5"/>
        <s v="Item: PC1208140017 / SGH846XFJJ / BL685c G5"/>
        <s v="Item: PC1208140017 / SGH846XFJF / BL685c G5"/>
        <s v="Item: PC1208140017 / SGH846XFJD / BL685c G5"/>
        <s v="Item: PC03XX374HP / SGH847XJN4 / BLc7000"/>
        <s v="Item: PC03XX374HP / SGH847XJN3 / BLc7000"/>
        <s v="Item: PC1208140017 / SGH846XFK1 / BL685c G5"/>
        <s v="Item: PC1208140017 / SGH846XFJY / BL685c G5"/>
        <s v="Item: PC1208140017 / SGH846XFJW / BL685c G5"/>
        <s v="Item: PC1208140017 / SGH846XFJT / BL685c G5"/>
        <s v="Item: PC03XX381HP / SGH847XJNJ / BL480c G1"/>
        <s v="Item: PC03XX381HP / SGH847XJNF / BL480c G1"/>
        <s v="Item: PC03XX381HP / SGH847XJND / BL480c G1"/>
        <s v="Item: PC03XX381HP / SGH847XJNB / BL480c G1"/>
        <s v="Item: PC03XX381HP / SGH847XJN7 / BL480c G1"/>
        <s v="Item: PC03BA031HP / SGH612X1SG / DL360 G4"/>
        <s v="Item: PC03BA031HP / SGH612X1SH / DL360 G4"/>
        <s v="Item: PC03XX343HP / SGH601X3WD / DL380G4"/>
        <s v="Item: PC03XX343HP / SGH601X3WG / DL380G4"/>
        <s v="Item: PC03XX343HP / SGH601X3WK / DL380G4"/>
        <s v="Item: PC1201250002 / SGH121XJWP / Proliant DL580G7"/>
        <s v="Item: PC1112010043 / SGH847XJX3 / BL680c G5"/>
        <s v="Item: PC1112010043 / SGH847XJWV / BL680c G5"/>
        <s v="Item: PC03XX381HP / SGH847XJNR / BL480c G1"/>
        <s v="Item: PC03XX381HP / SGH847XJNN / BL480c G1"/>
        <s v="Item: PC03XX381HP / SGH847XJNL / BL480c G1"/>
        <s v="Item: PC03XX417HP / TWT7240003 / BL685c G1"/>
        <s v="Item: PC03XX417HP / TWT7240004 / BL685c G1"/>
        <s v="Item: PC03XX417HP / TWT7240005 / BL685c G1"/>
        <s v="Item: PC03XX417HP / TWT7240006 / BL685c G1"/>
        <s v="Item: PC1112010043 / TWT811005S / BL680c G5"/>
        <s v="Item: PC1112010043 / TWT811005U / BL680c G5"/>
        <s v="Item: PC03XX417HP / TWT723000W / BL685c G1"/>
        <s v="Item: PC03XX343HP / SGH613X0WJ / DL380 G4"/>
        <s v="Item: PC03XX373HP / CN781203LN / BL460c G1"/>
        <s v="Item: PC03XX373HP / CN781300MW / BL460c G1"/>
        <s v="Item: PC03XX373HP / CN781300MU / BL460c G1"/>
        <s v="Item: PC03XX373HP / CN781300MS / BL460c G1"/>
        <s v="Item: PC03XX373HP / CN781300L1 / BL460c G1"/>
        <s v="Item: PC03XX373HP / CN781300KZ / BL460c G1"/>
        <s v="Item: PC03XX373HP / CN781203LP / BL460c G1"/>
        <s v="Item: PC1202030021 / S2C4733003H / TFT7600"/>
        <s v="Item: PC1202030021 / S2C47020093 / TFT7600"/>
        <s v="Item: PC03XX123HP / H0FVMFVD1R / Proliant DL380G3"/>
        <s v="Item: PC03XX373HP / CN78230286 / BL460c G1"/>
        <s v="Item: PC03XX373HP / CN78230285 / BL460c G1"/>
        <s v="Item: PC03XX373HP / CN781300MY / BL460c G1"/>
        <s v="Item: PC03XX417HP / TWT723000X / BL685c"/>
        <s v="Item: PC03XX417HP / TWT723000Y / BL685c"/>
        <s v="Item: PC03XX417HP / TWT723000Z / BL685c G1"/>
        <s v="Item: PC03XX317HP / SGH806EM1V / Proliant DL360G5"/>
        <s v="Item: PC1112010043 / TWT811005M / BL680c G5"/>
        <s v="Item: PC1112010043 / TWT812002C / BL680c G5"/>
        <s v="Item: PC1112010043 / TWT812002D / BL680c G5"/>
        <s v="Item: PC1112010043 / SGH815HJR3 / BL680c G5"/>
        <s v="Item: PC1112010043 / TWT811005F / BL680c G5"/>
        <s v="Item: PC03XX381HP / CN7711010R / BL480c"/>
        <s v="Item: PC03XX381HP / CN7711010P / BL480c"/>
        <s v="Item: PC03XX343HP / SGH608X1GW / Proliant DL380G4"/>
        <s v="Item: PC03XX343HP / SGH608X1GX / Proliant DL380G4"/>
        <s v="Item: PC03XX343HP / SGH608X1GY / Proliant DL380G4"/>
        <s v="Item: PC03XX317HP / SGH806EM1S / Proliant DL360G5"/>
        <s v="Item: PC03XX141HP / H17ZMFW812 / Proliant DL580G2"/>
        <s v="Item: PC03XX141HP / HBKSLD5Z47 / Proliant DL580G2"/>
        <s v="Helpdesk Support"/>
        <s v="Item: PC03XX050CQ / GB8521APR4 / Proliant ML570R"/>
        <s v="Item: PC1402280011 / CZC05170DC1 / HP ULTRIUM 460 3U RACK"/>
        <s v="Item: PC1402270002 / GB80516DFJ / HP 42U EVA CAB 50HZ"/>
        <s v="Item: PC1202060009 / 9387001 / IBM LCD Monitor/Keyboard"/>
        <s v="Item: PC1202060009 / 10915674 / IBM LCD Monitor/Keyboard"/>
        <s v="Item: PC1202060009 / 13844814 / IBM LCD Monitor/Keyboard"/>
        <s v="Item: PC1202060009 / 798972 / IBM LCD Monitor/Keyboard"/>
        <s v="Item: PC03UA008HP / SGH82100V5 / HP ProLiant BL460c"/>
        <s v="Item: PC03XX201HP / SGH611X0L5 / HP PROLIANT DL380 G4"/>
        <s v="Item: PC03XX201HP / 60610001140 / HP PROLIANT DL380 G4"/>
        <s v="Item: PC03XX201HP / SGH530X0KP / HP PROLIANT DL380 G4"/>
        <s v="Item: PC1408180003 / SGH109XW9H / BL7000"/>
        <s v="Item: PC1408180004 / SGH109X0KF / BL685C G7"/>
        <s v="Item: PC1408180004 / SGH109X0K9 / BL685C G7"/>
        <s v="Item: PC1408180004 / SGH109X0KB / BL685C G7"/>
        <s v="Item: PC1408180004 / SGH109X0KD / BL685C G7"/>
        <s v="Item: PC1408180004 / SGH109X0K7 / BL685C G7"/>
        <s v="Item: PC1408180004 / SGH109X0KJ / BL685C G7"/>
        <s v="Item: PC03XX325HP / H309KYD30074 / PROLIANT DL360"/>
        <s v="Item: PC1408150004 / CN770603GN / DL320 G4"/>
        <s v="Item: PC03XX381HP / SGH847XJN9 / BL480c G1"/>
        <s v="Onsite Support Services"/>
        <s v="SPS-BTRY,NIMH,3.6V,500MAH"/>
        <s v="Parking Expenses"/>
        <s v="Taxi Expenses"/>
        <s v="Dell PE R200 2xQC X3320,2.50Ghz,6M,XUY/1x4GB/2x73GB SAS/DVD"/>
        <s v="Item: PC1501160018 / A1011101535-11 / SVC Mo AMS2300 Hitachi Dynamic Provisioning  License"/>
        <s v="Item: PC1501160019 / A2010102000-27 / SVC Mo HDLM Adv Modular WIN - 1 Srvr Lic"/>
        <s v="ERP Expenses"/>
        <s v="HP 500GB 6Gbps SAS 7.2K 2.5&quot; HDD"/>
        <s v="Item: PC03XX360CQ / SGH608X4EK / Proliant DL580G3"/>
        <s v="Item: PC03XX359CQ / SGH7051DS7 / DL380G5"/>
        <s v="Item: PC03XX359CQ / SGH7051DS9 / DL380G5"/>
        <s v="Item: PC03XX359CQ / SGH7051DYH / DL380G5"/>
        <s v="Item: PC03XX343HP / SGH612X12K / DL380 G4"/>
        <s v="Item: PC03XX343HP / SGH612X34A / DL380 G4"/>
        <s v="Item: PC03XX343HP / SGH615X1Y1 / DL380G4"/>
        <s v="Item: PC03XX470HP / SGH649YHR1 / DL360 G5"/>
        <s v="Item: PC03XX470HP / SGH649YHR2 / DL360 G5"/>
        <s v="Item: PC03XX470HP / SGH649YHR4 / DL360 G5"/>
        <s v="Item: PC03XX123HP / 7303LKH40004 / Proliant DL380G3"/>
        <s v="Item: PC03XX343HP / SGH534X129 / DL380 G4"/>
        <s v="Item: PC03XX343HP / SGH534X12D / DL380 G4"/>
        <s v="Item: PC03XX343HP / SGH601X3W7 / DL380G4"/>
        <s v="Item: PC03XX343HP / SGH601X3WB / DL380G4"/>
        <s v="Item: PC03XX343HP / SGH612X12F / DL380 G4"/>
        <s v="Item: PC03UA008HP / SGH82100V4 / HP ProLiant BL460c"/>
        <s v="Item: PC03UA008HP / SGH82100V3 / HP ProLiant BL460c"/>
        <s v="Item: PC03UA008HP / SGH82100V9 / HP ProLiant BL460c"/>
        <s v="Item: PC1104290038 / MY58510676 / HP BladeSystem c7000 Enclosure"/>
        <s v="Item: PC1104290038 / MY58510608 / HP BladeSystem c7000 Enclosure"/>
        <s v="Item: PC1409150031 / 99B7867 / IBM X3950 M2"/>
        <s v="Item: PC03UA008HP / SGH82100V6 / HP ProLiant BL460c"/>
        <s v="Item: PC03UA008HP / SGH82100VH / HP ProLiant BL460c"/>
        <s v="Item: PC1305150029 / 65-E23AE / IBM P560"/>
        <s v="Item: PC1305150027 / 10P7935 / IBM EXTERNAL DAT72 TAPE DRIVE"/>
        <s v="Item: PC1305150027 / 10P7936 / IBM EXTERNAL DAT72 TAPE DRIVE"/>
        <s v="Item: PC03XX479IB / 65-4162F / IBM P570"/>
        <s v="Item: PC1201250002 / SGH121XJWT / HP DL580 G7"/>
        <s v="IBM 8K SAS SERVER RAID CONTROLLER"/>
        <s v="BATTERY for IBM SERVERRAID 8K"/>
        <s v="HP 72GB 2.5&quot; SFF 3G Single Port SAS 15K RPM Hot Plug Hard"/>
        <s v="Item: PC03XX417HP / TWT711000K / BL685c G1"/>
        <s v="Item: SPPGBC009HP / SGM0607675 / MSA1000 FC"/>
        <s v="Item: SPPGBC009HP / SGM05525H5 / MSA1000"/>
        <s v="Item: PC03XX373HP / SGH828YHRW / BL460c G1"/>
        <s v="Item: PC03XX373HP / SGH828YHRT / BL460c G1"/>
        <s v="Item: PC03XX373HP / SGH828YHRR / BL460c G1"/>
        <s v="Item: PC03XX373HP / SGH828YHRN / BL460c G1"/>
        <s v="Item: PC03XX373HP / SGH828YHRL / BL460c G1"/>
        <s v="Item: PC03XX373HP / SGH828YHRJ / BL460c G1"/>
        <s v="Item: PC03XX381HP / SGH846XD3C / BL480c G1"/>
        <s v="Item: PC03XX373HP / CN781203LK / BL460c G1"/>
        <s v="Item: PC03XX419HP / 7049FY510002 / Proliant DL580"/>
        <s v="Item: PC03XX419HP / 7052FY510001 / Proliant DL580"/>
        <s v="Item: PC03XX419HP / 7052FY510002 / Proliant DL580"/>
        <s v="Item: PC03XX419HP / 7052FY510006 / Proliant DL580"/>
        <s v="Item: PC03XX360CQ / SGH601X3VN / DL580G3"/>
        <s v="Item: PC03XX343HP / SGH612X25R / Proliant DL380G4"/>
        <s v="Item: PC03BA118HP / SGH7051DYC / DL580R04"/>
        <s v="Item: PC03XX341HP / 7208KJN70000 / Proliant DL380G2"/>
        <s v="Item: PC03XX360CQ / SGH608X20T / Proliant DL580G3"/>
        <s v="Item: PC03XX360CQ / SGH608X20V / Proliant DL580G3"/>
        <s v="Item: PC03XX123HP / H64XKJNZ34 / Proliant DL380G3"/>
        <s v="Item: PC03XX123HP / HOG1MFVD1H / Proliant DL380G3"/>
        <s v="Item: PC03XX343HP / SGH529X23P / Proliant DL380G4"/>
        <s v="Item: PC03XX360CQ / SGH601X3VG / DL580G3"/>
        <s v="Item: PC03XX360CQ / SGH601X3VH / DL580G3"/>
        <s v="Item: PC03XX360CQ / SGH601X3VM / DL580G3"/>
        <s v="Item: PC03XX123HP / H0TUKJNZ3J / Proliant DL380G3"/>
        <s v="Item: PC1112010043 / SGH847XJX1 / BL680c G5"/>
        <s v="Item: PC1112010043 / SGH847XJWY / BL680c G5"/>
        <s v="Item: PC03XX329IB / 0650E9A / IBM x335 (HMC)"/>
        <s v="Item: PC03XX479IB / 65-4163F / IBM P570"/>
        <s v="Item: PC1305150015 / 06-175FC / IBM I/O EXPANSION DRAWER"/>
        <s v="Item: PC1305150015 / 06-06444 / IBM I/O EXPANSION DRAWER"/>
        <s v="Item: PC1305150027 / 7206-336 / IBM EXTERNAL DAT72 TAPE DRIVE"/>
        <s v="Item: PC1210020025 / 99NZ473 / IBM x3850"/>
        <s v="Item: PC1210020025 / 99NZ586 / IBM x3850"/>
        <s v="Item: PC03XX398IB / 068CA54 / IBM P550"/>
        <s v="Item: PC03XX384IB / 06-76DB / IBM x3550 (HMC)"/>
        <s v="Item: PC03XX398IB / 65-2F0B2 / IBM P550"/>
        <s v="Item: PC03XX384IB / 06-B666B / IBM x3550 (HMC)"/>
        <s v="Item: PC1108260008 / 99B7829 / IBM X3850 M2"/>
        <s v="Item: PC1108260008 / 99B6844 / IBM X3850 M2"/>
        <s v="Item: PC1209180012 / 99D7142 / IBM x3650"/>
        <s v="Item: PC1210020025 / 99B7446 / IBM x3850"/>
        <s v="HP System Board for BL460c G8"/>
        <s v="IBM 300GB 15KRPM 4Gb/s FC E-DDM Option fibre channel 3.5&quot; HD"/>
        <s v="Item: PC03XX419HP / HCVALD5Z33 / HP PROLIANT DL580"/>
        <s v="Item: SR03XX085HP / HUL4F03523 / LTO ULTRIUM 460 EXTERNAL DRIVE"/>
        <s v="Item: SR03XX085HP / HUL4E02396 / LTO ULTRIUM 460 EXTERNAL DRIVE"/>
        <s v="Item: PC05XX161HP / 9X47JTJ8F051 / HP TFT 5600 RKM"/>
        <s v="Item: NH03ZA001HP / ETMA0804 / HP CONSOLE SWITCH"/>
        <s v="Item: PC03XX359CQ / SGH7102JK7 / PROLIANT DL380 G5"/>
        <s v="Item: SR03XX107HP / USE070500X / HP STORAGEWORK"/>
        <s v="Item: PC1210310023 / HU10709BCR / HP STORAGEWORK ULTRIUM 448"/>
        <s v="Item: PC1202030004 / PX61111091 / SUN SPARC ENTERPRISE M3000 SERVER WITH 1 SPARC64 VII"/>
        <s v="Item: PC1202030004 / PX61111093 / SUN SPARC ENTERPRISE M3000 SERVER WITH 1 SPARC64 VII"/>
        <s v="Item: PC1307120007 / 1102H00014 / STORAGETEK LTO TAPE DRIVE"/>
        <s v="Item: PC13CA050IB / 99A5302 / IBM x3950"/>
        <s v="Item: PC03XX384IB / 99R0073 / IBM x3550"/>
        <s v="Item: PC1209180012 / 99D7152 / IBM x3650"/>
        <s v="Item: PC13CA050IB / 99B1845 / IBM x3950"/>
        <s v="Item: PC13CA050IB / 99A1916 / IBM x3950"/>
        <s v="Item: PC1209180012 / 99A7007 / IBM x3650"/>
        <s v="Item: PC1108260008 / 99B7460 / IBM X3850 M2"/>
        <s v="Item: PC1305140009 / 0639AM1220 / SunFire X4100"/>
        <s v="Item: PC1210020025 / 99PB746 / IBM x3850"/>
        <s v="Item: PC1209180012 / 99FC878 / IBM x3650"/>
        <s v="Item: PC1209180012 / 99FC877 / IBM x3650"/>
        <s v="Item: PC1209180012 / 99FC876 / IBM x3650"/>
        <s v="Item: PC03XX384IB / 99R0072 / IBM x3550"/>
        <s v="Item: PC1209180012 / 99A5937 / IBM x3650"/>
        <s v="Item: PC1305140007 / 0623AM1577 / SunFire X4600"/>
        <s v="Item: PC13AK003IB / 99B7866 / IBM X3950 M2"/>
        <s v="Item: PC13AK003IB / 99B6843 / IBM X3950 M2"/>
        <s v="Item: PC13AK003IB / 99B6838 / IBM X3950 M2"/>
        <s v="Item: PC1305140009 / 0639AM1215 / SunFire X4100"/>
        <s v="Item: PC13CA050IB / 99A4812 / IBM x3950"/>
        <s v="Item: PC13CA050IB / 99A0899 / IBM x3950"/>
        <s v="Item: PC03XX384IB / 99E3772 / IBM x3550"/>
        <s v="Item: OT99XX005OT / 270088214 / Avocent KVM"/>
        <s v="Item: PC03CI021HP / GB8528DWSE / HP DL380R04 X3.4GHz 1MB"/>
        <s v="Item: PC03CI021HP / GB8529E5FS / HP DL380R04 X3.4GHz 1MB"/>
        <s v="Item: PC03CI021HP / GB8519A1KS / HP DL380R04 X3.4GHz 1MB"/>
        <s v="Item: PC03CI021HP / GB8538KM1D / HP DL380R04 X3.4GHz 1MB"/>
        <s v="Item: PC03CI021HP / GB8520AK7Y / HP DL380R04 X3.4GHz 1MB"/>
        <s v="Item: PC03CI021HP / GB8520AK6Y / HP DL380R04 X3.4GHz 1MB"/>
        <s v="Item: PC1501160020 / ALJ2530F1A1 / SVC Mo Brocade 320 SW 8port 8SWL 8Gb BR SFP"/>
        <s v="Item: PC1201030010 / 062AABG / IBM SYSTEM P5"/>
        <s v="Item: PC1201030010 / 0614FCA / IBM SYSTEM P5"/>
        <s v="Item: PC1201030010 / 062AADG / IBM SYSTEM P5"/>
        <s v="Item: PC1201030010 / 062AACG / IBM SYSTEM P5"/>
        <s v="Item: PC1201030010 / 06D818G / IBM SYSTEM P5"/>
        <s v="Item: PC1201030010 / 06D819G / IBM SYSTEM P5"/>
        <s v="Item: PC1201030010 / 0608E1D / IBM SYSTEM P5"/>
        <s v="Item: PC1201030010 / 062AA7G / IBM SYSTEM P5"/>
        <s v="Item: PC1201030010 / 0614FDA / IBM SYSTEM P5"/>
        <s v="Item: PC1201030010 / 062AAAG / IBM SYSTEM P5"/>
        <s v="Item: PC1201030010 / 062AA9G / IBM SYSTEM P5"/>
        <s v="Item: PC1201030010 / 06D817G / IBM SYSTEM P5"/>
        <s v="Item: PC1105040014 / 102609F / ASSIGN=FLAT PANEL COLOR"/>
        <s v="Item: PC1105040014 / 102607F / ASSIGN=FLAT PANEL COLOR"/>
        <s v="Item: PC13JG128IB / 06DC6FA / IBM CONSOLE SWITCH"/>
        <s v="Item: PC13JG128IB / 06DC6EA / IBM CONSOLE SWITCH"/>
        <s v="Item: PC03XX396HP / GB8006JVBM / HP PROLIANT DL380 G6"/>
        <s v="Item: PC03XX396HP / GB8006JVBV / HP PROLIANT DL380 G6"/>
        <s v="Item: PC03XX245HP / CZC6374MNP / HP PROLIANT DL380 G5"/>
        <s v="Item: PC03XX436HP / CZC6380N83 / HP PROLIANT DL380 G5 **WRONG**"/>
        <s v="SPS-BD,BATTERY CHARGER,MOD,4X,"/>
        <s v="Public Transport Expenses"/>
        <s v="Item: PC03CI021HP / GB8524C6EF / HP DL380R04 X3.4GHz 1MB"/>
        <s v="Item: PC03CI021HP / GB8520AK81 / HP DL380R04 X3.4GHz 1MB"/>
        <s v="Item: PC03CI021HP / GB8531F37R / HP DL380R04 X3.4GHz 1MB"/>
        <s v="Item: PC03CI021HP / GB8520AK7R / HP DL380R04 X3.4GHz 1MB"/>
        <s v="Item: PC03CI021HP / GB8538KM1J / HP DL380R04 X3.4GHz 1MB"/>
        <s v="Item: PC03CI021HP / GB8520AK7C / HP DL380R04 X3.4GHz 1MB"/>
        <s v="Item: PC03CI021HP / GB8520AK83 / HP DL380R04 X3.4GHz 1MB"/>
        <s v="Item: PC03XX050CQ / GB8521APR3 / Proliant ML570R"/>
        <s v="Item: OT99XX005OT / 270088216 / Avocent KVM"/>
        <s v="IBM  Lithium Ion RAID Controller Svraid-MR10i"/>
        <s v="IBM ServeRAID M5014 SAS/SATA controller"/>
        <s v="Item: PC1112010043 / SGH847XJ6J / BL680c G5"/>
        <s v="Item: PC1112010043 / SGH847XJ6D / BL680c G5"/>
        <s v="Item: PC03XX374HP / SGH846XFHY / BLc7000"/>
        <s v="Item: SR03XX085HP / HUL5H01750 / LTO ULTRIUM 460 EXTERNAL DRIVE"/>
        <s v="Item: SR03XX085HP / HUL5B07245 / LTO ULTRIUM 460 EXTERNAL DRIVE"/>
        <s v="Item: SR03XX052IB / 1009BRZ028 / IBM TAPE LIBRARY (3573-L2U)"/>
        <s v="Item: OT99YY036AP / YS0404110175 / APC SMART UPS 3000"/>
        <s v="Item: NH06XX068AP / JS0838019975 / APC SMART UPS 3000XL"/>
        <s v="Item: NH06XX068AP / QS0833152609 / APC SMART UPS 3000XL"/>
        <s v="Item: NH06XX068AP / JS0838019969 / APC SMART UPS 3000XL"/>
        <s v="Item: NH06ZA109AP / QS0833152301 / APC BATTERY"/>
        <s v="Item: NH06XX068AP / JS0928000297 / APC SMART UPS 3000XL"/>
        <s v="Item: NH06XX068AP / JS0928000300 / APC SMART UPS 3000XL"/>
        <s v="Item: PC1201120035 / 0518AD8099 / SUN V440"/>
        <s v="Item: PC1201120035 / 0523AD82F1 / SUN V440"/>
        <s v="Item: PC1201120036 / FN50230120 / SUN V240"/>
        <s v="Item: PC1201120036 / FN50230123 / SUN V240"/>
        <s v="Item: PC08AA019IB / 99E5071 / IBM BLADECENTER H CHASSIS WITH"/>
        <s v="Item: PC13HD121IB / 13M0TPA / IBM SYSTEM STORAGE DS3000"/>
        <s v="Item: PC13HD121IB / 13M0TYM / IBM SYSTEM STORAGE DS3000"/>
        <s v="Item: PC03BA275IB / 99W1244 / IBM HS22/X6C X5650 2.66GHZ"/>
        <s v="Item: PC03BA275IB / 99W2395 / IBM HS22/X6C X5650 2.66GHZ"/>
        <s v="Item: PC08AA017IB / 99W0188 / IBM HS22/X4C E5640 2.66GHZ"/>
        <s v="Item: PC08AA017IB / 99W0195 / IBM HS22/X4C E5640 2.66GHZ"/>
        <s v="Item: PC08AA017IB / 99W0197 / IBM HS22/X4C E5640 2.66GHZ"/>
        <s v="Item: PC08AA017IB / 99W0198 / IBM HS22/X4C E5640 2.66GHZ"/>
        <s v="IBM X3250 M2 OPERATOR INFORMATION PANEL"/>
        <s v="Item: PC03UA025IB / 99D8693 / IBM X3500 INTEL XEON QUAD CORE"/>
        <s v="Item: NH06XX059IB / 23ZL406 / IBM UPS 3000"/>
        <s v="Item: PC13HD146IB / YN1H10024609 / IBM TAPE ENCLOSURE"/>
        <s v="Inspection Services"/>
        <s v="Item: PC1104290038 / MXK835001F / HP BladeSystem c7000 Enclosure"/>
        <s v="Item: PC1104290038 / MXK835006M / HP BladeSystem c7000 Enclosure"/>
        <s v="Item: PC1104290038 / TW283200B3 / HP BladeSystem c7000 Enclosure"/>
        <s v="Item: PC1104290038 / TW283200AR / HP BladeSystem c7000 Enclosure"/>
        <s v="Item: PC1104290038 / TW283200K8 / HP BladeSystem c7000 Enclosure"/>
        <s v="Item: PC03UA008HP / SGH83807XD / HP ProLiant BL460c"/>
        <s v="Item: PC03XX384IB / 99R0075 / IBM x3550"/>
        <s v="Item: PC1209180012 / 99A7035 / IBM x3650"/>
        <s v="Item: PC13AK003IB / 99B6840 / IBM x3950 M2"/>
        <s v="Item: PC13AK003IB / 99B6841 / IBM x3950 M2"/>
        <s v="Item: PC13AK003IB / 99B6836 / IBM x3950 M2"/>
        <s v="Item: PC13AK003IB / 99B6842 / IBM x3950 M2"/>
        <s v="Item: NH06XX068AP / JS0951015566 / APC SMART UPS 3000XL"/>
        <s v="Item: PC1203280006 / 99A3377 / IBM X3250M2"/>
        <s v="Item: PC1203280006 / 99A3948 / IBM X3250M2"/>
        <s v="Item: PC1108260008 / 99B1601 / IBM X3850 M2"/>
        <s v="Item: PC1108260008 / 99D6882 / IBM X3850 M2"/>
        <s v="Item: PC03BA036IB / 99P6566 / IBM X-SERIES X3650 SYSTEM"/>
        <s v="Item: PC03YY052CQ / 7149KHP20001 / PROLIANT ML570"/>
        <s v="Item: SP03NX005CQ / 7250KJN20185 / HP CPQ DL380 G3 X3.06/1MB/1G"/>
        <s v="Item: PC03XX201HP / SGH549X13G / HP PROLIANT DL380 G4"/>
        <s v="Item: PC03XX420CQ / 7252KJN20005 / PROLIANT DL380 G3"/>
        <s v="Item: PC03XX006DE / F9V511S / Dell Power Edge 6300"/>
        <s v="Item: PC1209180012 / 99DL310 / IBM x3650"/>
        <s v="Item: PC1209180012 / 99D7151 / IBM x3650"/>
        <s v="Item: PC1104290038 / TW2813009Y / HP BladeSystem c7000 Enclosure"/>
        <s v="Item: PC1104290038 / TW281300GZ / HP BladeSystem c7000 Enclosure"/>
        <s v="Item: PC1104290038 / TW281300GX / HP BladeSystem c7000 Enclosure"/>
        <s v="Item: PC1209180012 / 99CW457 / IBM x3650"/>
        <s v="Item: PC1104290038 / TW282801DX / HP BladeSystem c7000 Enclosure"/>
        <s v="Item: PC1104290038 / TW282801F7 / HP BladeSystem c7000 Enclosure"/>
        <s v="Item: PC1104290038 / SGH83807XN / HP BladeSystem c7000 Enclosure"/>
        <s v="Item: PC1104290038 / MXK81900Y2 / HP BladeSystem c7000 Enclosure"/>
        <s v="Item: PC1104290038 / MXK81900HF / HP BladeSystem c7000 Enclosure"/>
        <s v="Item: PC1104290038 / TW28130060 / HP BladeSystem c7000 Enclosure"/>
        <s v="Item: PC1104290038 / TW2832008P / HP BladeSystem c7000 Enclosure"/>
        <s v="Item: PC1104290038 / SGH842Y9AE / HP BladeSystem c7000 Enclosure"/>
        <s v="HP 1000W POWER SUPPLY for DL380G5"/>
        <s v="Item: NH06XX068AP / JS0951015588 / APC SMART UPS 3000XL"/>
        <s v="Item: PC03BA054HP / H0A0MFVD27 / HP CPQ PROLIANT DL380G3 SERVER"/>
        <s v="Item: PC03XX201HP / SGH534X12E / HP PROLIANT DL380 G4"/>
        <s v="Item: PC03BA156IB / 99R9332 / IBM X-SERVER X3550 INTEL XEON"/>
        <s v="Item: PC03UA027IB / 99A3800 / IBM X3250M2 SERVER INTEL XEON"/>
        <s v="Item: PC03XX320IB / 99FT903 / IBM X3650"/>
        <s v="Item: PC03XX320IB / 99LZ974 / IBM X3650"/>
        <s v="Item: PC03XX384IB / 99P1567 / IBM x3550"/>
        <s v="Item: PC03XX384IB / 99P1569 / IBM x3550"/>
        <s v="Item: PC1203280006 / 99A3380 / IBM X3250M2"/>
        <s v="HP 146GB 10K SAS 2.5&quot; DP HDD P/NO: 418367-B21"/>
        <s v="Item: PC1104290038 / MXK83100FF / HP BladeSystem c7000 Enclosure"/>
        <s v="Item: PC1104290038 / MXK820007Y / HP BladeSystem c7000 Enclosure"/>
        <s v="Item: PC1104290038 / TW282801DT / HP BladeSystem c7000 Enclosure"/>
        <s v="Item: PC1104290038 / TW2828017Z / HP BladeSystem c7000 Enclosure"/>
        <s v="Item: PC03UA008HP / SGH82100VL / HP ProLiant BL460c"/>
        <s v="Item: PC1209180012 / 99F9809 / IBM x3650"/>
        <s v="Item: PC1209180012 / 99F9805 / IBM x3650"/>
        <s v="Item: PC1209180012 / 99D7146 / IBM x3650"/>
        <s v="Item: PC13CA050IB / 99A0975 / IBM x3950"/>
        <s v="Item: PC13CA050IB / 99A5303 / IBM x3950"/>
        <s v="Item: PC13CA050IB / 99A0973 / IBM x3950"/>
        <s v="Item: PC1210020025 / 99B5527 / IBM x3850"/>
        <s v="Item: PC1210020025 / 99B5528 / IBM x3850"/>
        <s v="Item: PC03XX384IB / 99E3769 / IBM x3550"/>
        <s v="Item: PC1402270002 / GB80516DJ2 / HP 42U EVA CAB 50HZ"/>
        <s v="Item: PC03XX342HP / 8093LDN323 / HP PROLIANT DL380 G3"/>
        <s v="Item: PC03XX436HP / CZC7293LWQ / HP PROLIANT DL380 G5"/>
        <s v="Item: SR03XX122HP / E064MLJ17R / HP STORAGEWORKS MSA20"/>
        <s v="Item: PC05XX161HP / N292JTJ85W / HP TFT 5600 RKM"/>
        <s v="Item: NH03XX273HP / 2C47010081 / HP TFT 5600 RKM"/>
        <s v="Item: PC05XX161HP / N287JTJ85W / HP TFT 5600 RKM"/>
        <s v="Item: PC05XX158HP / 2C474700ND / HP TFT 7600 RKM INTL"/>
        <s v="Item: PC05XX158HP / 2C474700NA / HP TFT 7600 RKM INTL"/>
        <s v="Item: PC03XX343HP / 84AQLDN32V / HP PROLIANT DL380 G4"/>
        <s v="Item: PC03BA471HP / SGH126XJVM / HP PROLIANT DL380 G7"/>
        <s v="Item: PC03XX436HP / GB8737VA2P / HP PROLIANT DL380 G5"/>
        <s v="Item: PC03BA471HP / SGH125X49F / HP PROLIANT DL380 G7"/>
        <s v="Item: PC03BA471HP / SGH125X49D / HP PROLIANT DL380 G7"/>
        <s v="Item: PC1110170019 / BTYWMQ1 / DELL R610 SERVER"/>
        <s v="Item: PC1110170019 / 9TYWMQ1 / DELL R610 SERVER"/>
        <s v="Item: PC03XX342HP / HYDWKJNZ3H / HP PROLIANT DL380 G3"/>
        <s v="Item: PC05XX115HP / CND73927PK / HP L1706 LCD MONITOR"/>
        <s v="Data Networking Services"/>
        <s v="Item: PC1206150013 / 99L4163 / IBM SYSTEM X3650 M2"/>
        <s v="Item: PC1305230024 / 06MBMX9 / IBM X3650 M4, XEON 4C E5-2609 80W"/>
        <s v="Item: PC1305230024 / 06MECF7 / IBM X3650 M4, XEON 4C E5-2609 80W"/>
        <s v="Item: PC03XX320IB / 99LE754 / IBM X3650"/>
        <s v="Item: PC1105200042 / 13-15992 / TS 3310 Tape Library"/>
        <s v="Item: SR06AA002IB / 108206Y / IBM SYSTEM STORAGE SAN24B-4"/>
        <s v="Item: SR06AA002IB / 108207C / IBM SYSTEM STORAGE SAN24B-4"/>
        <s v="Item: PC03XX383IB / 99E7220 / IBM X306m"/>
        <s v="Item: PC03XX181IB / 99CDGRX / IBM SERVER X346"/>
        <s v="Item: PC03XX181IB / 99BDDYG / IBM SERVER X346"/>
        <s v="Item: PC1501160020 / ALJ2530F189 / SVC Mo Brocade 320 SW 8port 8SWL 8Gb BR SFP"/>
        <s v="Item: PC1501160014 / 355DF800-RK200018353 / AMS2300 SVC Backline Spt. Inc'l Spares"/>
        <s v="Item: PC1501160016 / A091110704-06 / SVC Mo AMS2300 Storage Navigator Modular 2 Family"/>
        <s v="Item: PC1501160017 / A1008101745-01 / SVC Mo  AMS2300 In-System Replication Bundle Lic"/>
        <s v="Item: PC1402270002 / GB80516DFH / HP 42U EVA CAB 50HZ"/>
        <s v="Item: PC03XX050CQ / GB8521APR1 / Proliant ML570R"/>
        <s v="Deployment Services for Tender # 1169"/>
        <s v="Remote Support Services"/>
        <s v="Dell 146GB U320 3.5&quot; 10K SCSI HDD"/>
        <s v="Item: PC1108260008 / 99B7462 / IBM X3850 M2"/>
        <s v="Item: PC1210020025 / 99B7386 / IBM x3850"/>
        <s v="Item: PC1210020025 / 99B7387 / IBM x3850"/>
        <s v="Item: PC1210020025 / 99B7449 / IBM x3850"/>
        <s v="Item: OT99XX005OT / 270088213 / Avocent KVM"/>
        <s v="Item: OT99XX005OT / 210046477 / Avocent KVM"/>
        <s v="Item: OT99XX005OT / 270088209 / Avocent KVM"/>
        <s v="Item: OT99XX005OT / 270088591 / Avocent KVM"/>
        <s v="Item: OT99XX005OT / 270088210 / Avocent KVM"/>
        <s v="Item: OT99XX005OT / 270088212 / Avocent KVM"/>
        <s v="Item: OT99XX005OT / 270088219 / Avocent KVM"/>
        <s v="Item: OT99XX005OT / 270088217 / Avocent KVM"/>
        <s v="Item: PC1104290038 / SGH82100VS / HP BladeSystem c7000 Enclosure"/>
        <s v="IBM 146.8GB hot-swap 4Gb Fibre Channel 15000 rpm HDD"/>
        <s v="Item: PC1206150011 / 06VHNR9 / IBM SYSTEM X3650 M3"/>
        <s v="Item: PC1206150011 / 06VHNT1 / IBM SYSTEM X3650 M3"/>
        <s v="Item: PC1206150011 / 06VHNT2 / IBM SYSTEM X3650 M3"/>
        <s v="HP 8.0GB registered PC2-5300 memory kit - Includes (2x 4GB)"/>
        <s v="Product: STORAGE HARDWARE/ DISK RETENTION OPTION"/>
        <s v="Item: PC1206150011 / 06DBW41 / IBM SYSTEM X3650 M3"/>
        <s v="Item: PC1408130006 / 2M212000KJ / QUANTUM LTO5HH SINGLE TAPE DRIVE"/>
        <s v="Item: NH06CA024AP / IS1107006295 / APC SMART UPS RT 5000VA"/>
        <s v="Phone Support Services"/>
        <s v="Acer VT S490G Mother Board"/>
        <s v="Intel Core i5 650 Processor 3.20GHZ/4MB"/>
        <s v="IBM 1TB 7200 RPM 6GB SAS NL 3.5&quot; Hot Swap HDD"/>
        <s v="Item: PC03XX374HP / SGH846XFHX / BLc7000"/>
        <s v="Item: PC1112010043 / TWT8100027 / BL680c G5"/>
        <s v="Item: PC1112010043 / TWT8100026 / BL680c G5"/>
        <s v="Item: PC1112010043 / TWT8090019 / BL680c G5"/>
        <s v="Item: PC03CI013HP / H07BMFVD27 / Proliant DL380R03"/>
        <s v="Item: PC03CI013HP / H07CMFVD27 / Proliant DL380R03"/>
        <s v="Item: PC03CI013HP / H07DMFVD27 / Proliant DL380R03"/>
        <s v="Item: PC03XX123HP / H227MFVD28 / Proliant DL380G3"/>
        <s v="Item: PC03YY052CQ / 7051FY420000 / Proliant ML570"/>
        <s v="Item: PC03XX419HP / 7303LGN90000 / Proliant DL580"/>
        <s v="Item: PC03XX419HP / H17RMFW71L / Proliant DL580R02"/>
        <s v="Item: PC03XX419HP / H17SMFW71L / Proliant DL580R02"/>
        <s v="Item: PC03XX123HP / H117MFVD2G / Proliant DL380G3"/>
        <s v="Item: PC03XX123HP / H118MFVD2G / Proliant DL380G3"/>
        <s v="Item: PC03XX419HP / H17PMFW71L / Proliant DL580R02"/>
        <s v="Item: PC03XX123HP / H2YTKJNZ3K / Proliant DL380G3"/>
        <s v="Item: PC03XX123HP / H2YUKJNZ3K / Proliant DL380G3"/>
        <s v="Dell 73GB U320 10K SCSI HDD"/>
        <s v="Item: PC03XX343HP / SGH613X0WH / DL380 G4"/>
        <s v="Item: OT99YY888OT / SMAPMR00111 / SOFTWARE SERVICE CODE"/>
        <s v="IBM 300GB 10K 6GBPS SAS 2.5&quot; SFF SLIM-HS HARD DRIVE W/TRAY"/>
        <s v="Item: PC03UA008HP / SGH844YXV3 / HP PROLIANT BL460C"/>
        <s v="Item: PC03UA008HP / SGH844YXV4 / HP PROLIANT BL460C"/>
        <s v="Item: PC03UA008HP / CN78440127 / HP PROLIANT BL460C"/>
        <s v="Item: PC03UA008HP / SGH844YXV5 / HP PROLIANT BL460C"/>
        <s v="Item: PC03UB055HP / SGH844YY1H / 391835-B21 HP DL380R05 CTO"/>
        <s v="Item: PC13HD281HP / 3CL835C722 / HP 2012SA SC MODULAR SMART"/>
        <s v="Item: PC08CF039HP / 3UV111913N / HP MSA2000 3.5&quot; DUAL I/O ENCL"/>
        <s v="Item: SR03XX174HP / 3CL835S145 / HP Storageworks 4/8 SAN Switch"/>
        <s v="Item: SR03XX174HP / 3CL835S150 / HP Storageworks 4/8 SAN Switch"/>
        <s v="Item: PC03XX449HP / SGH844YXV6 / HP PROLIANT ML110"/>
        <s v="Item: PC03XX245HP / SGH71235JF / HP PROLIANT DL380 G5"/>
        <s v="Item: PC03XX196CQ / T00EKYD1BH / COMPAQ PROLIANT DL360 G3"/>
        <s v="Item: PC1209180012 / 99D7149 / IBM X3650"/>
        <s v="Item: PC03XX181IB / 99BDDXX / IBM SERVER X346"/>
        <s v="Item: PC03XX339IB / 06DA62B / RS/6000  RACK"/>
        <s v="Item: PC03XX339IB / 06DA61B / RS/6000  RACK"/>
        <s v="Item: PC1403170013 / 10G2514 / 7212 EXPRESS MODEL"/>
        <s v="Item: PC1203220009 / ADC0885410 / SCALAR I500 14U BASE LIB NO TAPE DRIVE,3"/>
        <s v="Item: PC1204230016 / 1002256R / SPHEREON 4700 SAN SWITCH"/>
        <s v="Item: PC03XX359CQ / SGH648Y9W9 / DL380G5"/>
        <s v="Item: PC03XX359CQ / SGH648Y9WA / DL380G5"/>
        <s v="Item: PC03XX359CQ / SGH648Y9WB / DL380G5"/>
        <s v="Item: PC03XX359CQ / SGH648Y9WC / DL380G5"/>
        <s v="Item: PC03XX123HP / 7252KLH40006 / Proliant DL380G3"/>
        <s v="Item: PC03CI013HP / H07FMFVD27 / Proliant DL380R03"/>
        <s v="Item: PC03BA429HP / CN67280AH3 / 505768-B21 HP DL320 CTO"/>
        <s v="Item: SP03NN004CQ / CN7625028U / HP DL360 G4 3.0GHz 1MB Server"/>
        <s v="Item: SP03NN004CQ / CN7625028M / HP DL360 G4 3.0GHz 1MB Server"/>
        <s v="Item: PC1309020003 / SGH119XYH1 / HP PROLIANT DL320 G6"/>
        <s v="Item: PC1309020003 / SGH112X7SE / HP PROLIANT DL320 G6"/>
        <s v="Item: SP03NX007CQ / SGH512X0MX / HP DL380 G4 X3.6GHZ/2MB-HPM/"/>
        <s v="Item: PC03XX261HP / SGH650YP9H / HP PROLIANT ML 110"/>
        <s v="Item: PC03BA311HP / SGH030XEML / 507168-B21 HP DL180 G6 CTO"/>
        <s v="Item: PC13FM011HP / MXA83811LW / HP 1/8G2 LTO-4 ULTR 1760 SCSI"/>
        <s v="Item: PC13FG026HP / Q1573A / HP STORAGEWORKS DAT 160 USB"/>
        <s v="Item: OT99YY888OT / SMAPMR00143 / SOFTWARE SERVICE CODE"/>
        <s v="Item: PC1302210004 / SGH844YY1F / HP BLC7000 CTO 3 IN LCD ROHS ENCL"/>
        <s v="Item: PC03UA008HP / SGH844YXV7 / HP PROLIANT BL460C"/>
        <s v="Item: PC03UA008HP / SGH844YXV9 / HP PROLIANT BL460C"/>
        <s v="Item: OT99XX005OT / 270088220 / Avocent KVM"/>
        <s v="Item: OT99XX005OT / 270088221 / Avocent KVM"/>
        <s v="Item: PC1305150027 / 10P7939 / IBM EXTERNAL DAT72 TAPE DRIVE"/>
        <s v="Item: PC03XX376SU / FN4250127 / SUN Fire V240"/>
        <s v="Item: PC1305150030 / 06-76DB / IBM 19&quot; RACK MOUNTABLE DRIVE"/>
        <s v="Item: PC13FM016IB / YL1429003553 / IBM TAPE &amp; DVD ENCLOSURE EXP"/>
        <s v="Item: PC1209180012 / 99A7058 / IBM x3650"/>
        <s v="Item: PC1209180012 / 99AN118 / IBM x3650"/>
        <s v="Item: PC1209180012 / 99M3395 / IBM x3650"/>
        <s v="Item: PC1110180015 / 99KWWA3 / IBM x360"/>
        <s v="Item: PC1209180012 / 99Y8629 / IBM x3650"/>
        <s v="Item: PC1210020025 / 99PB745 / IBM x3850"/>
        <s v="Item: PC1209180012 / 99FC880 / x3650"/>
        <s v="Item: PC1301070015 / L3C9592 / ERS THINKCENTRE WORKSTATION"/>
        <s v="Product: COMPREHENSIVE STORAGE MS TO MONITOR,TUNE,ADMINISTER"/>
        <s v="Item: OT99YY888OT / SMAM07150 / SOFTWARE SERVICE CODE"/>
        <s v="Item: PC03YY133IB / 99GW328 / IBM X3650"/>
        <s v="BATTERY CR2032"/>
        <s v="Item: PC03UA008HP / SGH844YXNV / HP PROLIANT BL460C"/>
        <s v="Item: PC03UA008HP / SGH844YXV2 / HP PROLIANT BL460C"/>
        <s v="HP 128mb battery-backed write cache (bbwc) module- 40-bit"/>
        <s v="HP Dual DC/DC Power Supply Converter Module for BL20p G3"/>
        <s v="HP DC Filter M0dule for BL25p,BL20p G3"/>
        <s v="Fan assembly - System cooling unit, attaches to chassis"/>
        <s v="HP Intel Xeon processor-3.2GHz/1M/800MHz for BL20p G3"/>
        <s v="Item: PC1201030010 / 062AA8G / IBM SYSTEM P5"/>
        <s v="Item: PC1204230016 / 1002284R / SPHEREON 4700 SAN SWITCH"/>
        <s v="Item: PC1108290020 / 82622 / IBM - MEMORY-4 GB -DIMM 240-PIN-DDR3 SDRAM-1333 MHZ / PC3-10"/>
        <s v="Interim Billing"/>
        <s v="HP BL460C QC SYSTEM BOARD"/>
        <s v="DL380G5 4GB(2x2GBP/NO:398707-051))FBD PC2-5300"/>
        <s v="Item: PC03XX360CQ / SGH610X3Z4 / HP DL580 G3"/>
        <s v="Item: PC03XX360CQ / SGH610X3Z5 / HP DL580 G3"/>
        <s v="Item: PC03XX360CQ / SGH610X3Z6 / HP DL580 G3"/>
        <s v="Item: PC03XX360CQ / SGH610X3Z3 / HP DL580 G3"/>
        <s v="Item: PC03XX360CQ / SGH610X3Z8 / HP DL580 G3"/>
        <s v="Item: PC03XX360CQ / SGH610X3Z7 / HP DL580 G3"/>
        <s v="EMAIL SUUPORT"/>
        <s v="1TB hot-swap Serial ATA (SATA) hard drive - 7,200 RPM, 3GBps"/>
        <s v="Delivery Services ( Transportation Services )"/>
        <s v="SPS-DRV,HD,2.5&quot;72GB,10Krpm SAS"/>
        <s v="Item: PC1202030021 / 2C474700SP / HP TFT7600"/>
        <s v="Item: PC1202030021 / 2C4608007S / HP TFT7600"/>
        <s v="Item: PC1202030021 / 2C471400BV / HP TFT7600"/>
        <s v="Item: PC03BA041HP / GB8546PFM5 / HP PROLIANT DL380 G4"/>
        <s v="Item: PC1210290026 / 3G41LRP3SDSA / HP STORAGEWORKS MSL6030"/>
        <s v="Item: PC1302080030 / 1035AMR003 / SUN FIRE SERVER X4540"/>
        <s v="Item: PC03XX245HP / CZC64638VX / HP PROLIANT DL380 G5"/>
        <s v="Item: PC03XX436HP / CZC6511VF6 / HP PROLIANT DL380 G5"/>
        <s v="Item: PC03XX436HP / CZC6515CS3 / HP PROLIANT DL380 G5"/>
        <s v="Item: SR03XX171HP / SGA821004K / STORAGEWORKS MSA70"/>
        <s v="Item: PC1202030021 / 2C474700NB / HP TFT7600"/>
        <s v="Item: PC03XX164HP / GBJ539042V / HP DL360 G4"/>
        <s v="LV 500GB HDD for T430"/>
        <s v="IBM 4 GB DDR3 SDRAM 1333 MHz DDR3-1333/PC3-10600 ECC"/>
        <s v="Intel Xeon E7-8837 2.67ghz -24mb Cache -6.40 Gt/s-8C PROC"/>
        <s v="Item: PC03XX245HP / CZC6438YN / HP PROLIANT DL380 G5"/>
        <s v="Item: PC03XX436HP / CZC6515CN9 / HP PROLIANT DL380 G5"/>
        <s v="Item: PC03XX436HP / CZC65121S3 / HP PROLIANT DL380 G5"/>
        <s v="Lenovo T410  M/T:2537-RZ8  Fan assembly"/>
        <s v="HP Systemboard for HP 8300E MT i53570 Win8"/>
        <s v="Item: PC1307110009 / 21285236 / SYMC MSS ADVANCED SECURITY MONITORING SERVICE"/>
        <s v="Item: PC1312270017 / 21285202 / SYMC MSS ADVANCED MANAGEMENT SERVICE NETWORK"/>
        <s v="Item: PC1104140002 / 21286011 / Sourcefire Defense Center Management Console"/>
        <s v="Item: PC1307110010 / 21289629 / SYMC MSS SECURITY MONITORING INITIATION SERVICE"/>
        <s v="Item: PC1312270018 / 21289506 / SYMC MSS MANAGEMENT INITIATION SERVICE"/>
        <s v="Item: SR03XX052IB / 78L2831 / IBM TAPE LIBRARY (3573-L2U)"/>
        <s v="Item: PC03UB015IB / 99D3503 / IBM X3200 M2 QC INTEL XEON"/>
        <s v="Item: PC03XX436HP / CZC64945PJ / HP PROLIANT DL380 G5"/>
        <s v="Item: PC03XX343HP / GB8532FA3R / HP PROLIANT DL380 G4"/>
        <s v="Dell1TB 32MB 3.0Gbps 7.2K 3.5&quot; SATA Hard Drive"/>
        <s v="IBM Battery Pack ServerRAID-MR10M SAS/SATA Controller"/>
        <s v="HP 146GB 6G SAS 10K DP 2.5&quot; HDD"/>
        <s v="SPT_onsite_support"/>
        <s v="HP System Board for DL380 G7"/>
        <s v="Ad-Hoc Outsource Services"/>
        <s v="Item: PC1203280006 / 99A5266 / x3250 M2"/>
        <s v="Item: SR03XX187IB / 23A1108 / NETBAY TAPE ENCLOSURE RACK MOU"/>
        <s v="Item: PC1301180003 / 1043A5C / 7311, D20"/>
        <s v="Item: PC1202290040 / 78P8844 / IBM TS3200 TAPE LIBRARY"/>
        <s v="Item: PC1202290040 / 78L7524 / IBM TS3200 TAPE LIBRARY"/>
        <s v="Item: PC1301180003 / 1043A4C / 7311, D20"/>
        <s v="Item: PC1301180003 / 1043A3C / 7311, D20"/>
        <s v="Item: PC13FM009IB / 78X6384 / TS 3100"/>
        <s v="Item: PC1301180004 / 0680B84 / IBM 9117"/>
        <s v="Item: PT01XX290CN / 06809F4 / P520"/>
        <s v="Item: PT01XX290CN / 0680A04 / P520"/>
        <s v="Item: PC08AA058HP / SGH121XK1R / BL460c G7"/>
        <s v="Item: PC08AA058HP / SGH121XK3D / BL460c G7"/>
        <s v="Item: PC08AA058HP / SGH121XK1W / BL460c G7"/>
        <s v="Item: PC1408150003 / 06ZA972 / HS22 - IBM"/>
        <s v="Item: PC1408150003 / 06ZA973 / HS22 - IBM"/>
        <s v="Item: PC1408150003 / 99M3007 / HS22 - IBM"/>
        <s v="Item: PC1408150003 / 99E3474 / HS22 - IBM"/>
        <s v="Item: PC1408150003 / 1S7870A7A"/>
        <s v="Item: PC1408150003 / 99E1077 / HS22 - IBM"/>
        <s v="Item: PC1408150003 / 99E3427 / HS22 - IBM"/>
        <s v="Item: PC1408150003 / 99E3446 / HS22 - IBM"/>
        <s v="Item: PC1408150003 / 06ZA874 / HS22 - IBM"/>
        <s v="Item: PC1408150003 / 99F7471 / HS22 - IBM"/>
        <s v="Item: PC1408150003 / 99F7494 / HS22 - IBM"/>
        <s v="Item: PC1408150003 / 99F7496 / HS22 - IBM"/>
        <s v="Item: PC1408150003 / 99F7489 / HS22 - IBM"/>
        <s v="Item: PC1408150003 / 99F5169 / HS22 - IBM"/>
        <s v="Item: PC1408150003 / 99E3435 / HS22 - IBM"/>
        <s v="Item: PC1408150003 / 99HY595 / HS21 - IBM"/>
        <s v="Item: PC1408150003 / 99HY596 / HS21 - IBM"/>
        <s v="Item: PC1408150003 / 99E0776 / HS22 - IBM"/>
        <s v="Item: PC1408150003 / 99M3006 / HS22 - IBM"/>
        <s v="Item: PC1408150003 / 99L3664 / HS22 - IBM"/>
        <s v="Item: PC1408150003 / 99F5072 / HS22 - IBM"/>
        <s v="Item: PC1408150003 / 99B2623 / HS22 - IBM"/>
        <s v="Item: PC1408150003 / 99B2622 / HS22 - IBM"/>
        <s v="Item: PC1408150003 / 99B2619 / HS22 - IBM"/>
        <s v="Item: PC1408150003 / 99B2618 / HS22 - IBM"/>
        <s v="Item: PC1408150003 / 99B2621 / HS22 - IBM"/>
        <s v="Item: PC1408150003 / 99B2620 / HS22 - IBM"/>
        <s v="Item: PC1408150003 / 99B3851 / HS22 - IBM"/>
        <s v="Item: PC1408150003 / 99B2617 / HS22 - IBM"/>
        <s v="Item: PC1408150003 / 99B2616 / HS22 - IBM"/>
        <s v="Item: PC03BA289HP / SGH9244039 / HP DL380G5 CTO - 84754438"/>
        <s v="Item: PC03BA289HP / SGH9244037 / HP DL380G5 CTO - 84754438"/>
        <s v="Item: PC03BA289HP / SGH9244031 / HP DL380G5 CTO - 84754438"/>
        <s v="Item: PC13BB007HP / CN7924A2LB / HP DL360G5 QUAD-CORE INTEL"/>
        <s v="Item: PC13BB007HP / CN7924A2LA / HP DL360G5 QUAD-CORE INTEL"/>
        <s v="Cisco 1030 Wireless LAN Controller"/>
        <s v="Item: PC1408150003 / 99B2615 / HS22 - IBM"/>
        <s v="Item: PC1408150003 / 99B2614 / HS22 - IBM"/>
        <s v="Item: PC1408150003 / 99B2624 / HS22 - IBM"/>
        <s v="Item: PC1408150003 / 99B2526 / HS22 - IBM"/>
        <s v="Item: PC1408150003 / 99B2627 / HS22 - IBM"/>
        <s v="Item: PC1408150003 / 99B2628 / HS22 - IBM"/>
        <s v="Item: PC1408150003 / 99B3849 / HS22 - IBM"/>
        <s v="Item: PC1408150003 / 99B3848 / HS22 - IBM"/>
        <s v="Item: PC1408150003 / 99B3850 / HS22 - IBM"/>
        <s v="Item: PC1408150003 / 99B2611 / HS22 - IBM"/>
        <s v="Item: PC1408150003 / 99B2606 / HS22 - IBM"/>
        <s v="Item: PC1408150003 / 99B2527 / HS22 - IBM"/>
        <s v="Item: PC1408150003 / 99B2607 / HS22 - IBM"/>
        <s v="Item: PC1408150003 / 99B2610 / HS22 - IBM"/>
        <s v="Item: PC1408150003 / 99B2525 / HS22 - IBM"/>
        <s v="Item: PC1105200042 / 13-74316 / TS 3310 Tape Library"/>
        <s v="Item: PC03XX320IB / 99X8239 / IBM X3650"/>
        <s v="Item: PC1206150011 / 99X8237 / IBM SYSTEM X3650 M3"/>
        <s v="Item: PC1206150011 / 99X8238 / IBM SYSTEM X3650 M3"/>
        <s v="Item: PC1206150011 / 99X8236 / IBM SYSTEM X3650 M3"/>
        <s v="BATTERY 12V 18AH forUPS30005U"/>
        <s v="Vendor Services ( Carry in to Vendor )"/>
        <s v="Item: PC13HD048OT / 717200110-021 / AMS2100"/>
        <s v="Item: PC13HD048OT / 717210110-023 / AMS2100"/>
        <s v="Item: PC1408150003 / 99B3845 / HS22 - IBM"/>
        <s v="Item: PC08AA058HP / SGH102XV6E / BL460c G7"/>
        <s v="Item: PC03UB046HP / SGH016TS9C / DL360 G6"/>
        <s v="Item: PC1408150003 / 99B3844 / HS22 - IBM"/>
        <s v="Item: PC03XX181IB / 99AZNLM / X346"/>
        <s v="Item: PC03XX245HP / 84504HC / HP DL380 G5"/>
        <s v="Item: PC03BA006IB / 99DAGC1 / X336"/>
        <s v="Item: PC03XX239IB / 99R7817 / X460"/>
        <s v="Item: PC03XX239IB / 99R7985 / X460"/>
        <s v="Item: PC03XX239IB / 99R7721 / X460"/>
        <s v="Item: PC1203280006 / 99A5265 / x3250 M2"/>
        <s v="Item: PC03XX181IB / 99AZNMA / X346"/>
        <s v="Item: PC03XX181IB / 99CDCXW / X346"/>
        <s v="Item: PC03XX181IB / 99AZNLE / X346"/>
        <s v="Item: PC03XX181IB / 99AZNLR / X346"/>
        <s v="Item: PC03XX181IB / 99AZNLX / X346"/>
        <s v="HP Brocade 4/24 SAN Switch Power Pack (Option #: AE371A)"/>
        <s v="Item: PC03XX396HP / USE946N854 / HP PROLIANT DL380 G6"/>
        <s v="Item: PC1206150013 / 99B6159 / x3650 M2"/>
        <s v="Item: PC1206150013 / 99F5719 / x3650 M2"/>
        <s v="Item: PC03XX245HP / SGH84504HB / DL380 G5"/>
        <s v="Item: PC03XX245HP / 84504HA / HP DL380 G5"/>
        <s v="Item: PC08AA025HP / SGH034XX4V / BL460c"/>
        <s v="LV 14.1-inch WXGA LED-backlight (1280x800) LCD Display"/>
        <s v="Item: PC1302250022 / 06B46BB / IBM 7042 CR4"/>
        <s v="Item: PC1301180004 / 0680B34 / IBM 9117"/>
        <s v="Item: PC1301180004 / 0680B74 / IBM 9117"/>
        <s v="Item: PC1209180009 / 99C2793 / x3850 M2"/>
        <s v="Item: PC1408150003 / 99B3846 / HS22 - IBM"/>
        <s v="Item: PC1408150003 / 99B3847 / HS22 - IBM"/>
        <s v="Item: PC1408150003 / 99B2613 / HS22 - IBM"/>
        <s v="Item: PC1408150003 / 99B2609 / HS22 - IBM"/>
        <s v="Item: PC03UA008HP / SGH82100V8 / HP ProLiant BL460c"/>
        <s v="Item: PC03UA008HP / SGH82100VB / HP ProLiant BL460c"/>
        <s v="Item: PC03UA008HP / SGH82100VK / HP ProLiant BL460c"/>
        <s v="Item: PC03UA008HP / SGH82100V7 / HP ProLiant BL460c"/>
        <s v="Item: PC03UA008HP / SGH82100VA / HP ProLiant BL460c"/>
        <s v="Item: PC03UA008HP / SGH842Y9A6 / HP ProLiant BL460c"/>
        <s v="Item: PC03UA008HP / SGH842Y99Y / HP ProLiant BL460c"/>
        <s v="Item: PC03UA008HP / SGH83807XC / HP ProLiant BL460c"/>
        <s v="Item: PC03UA008HP / SGH83807XF / HP ProLiant BL460c"/>
        <s v="Item: PC03UA008HP / SGH83807XE / HP ProLiant BL460c"/>
        <s v="Item: PC03UA008HP / SGH83807XB / HP ProLiant BL460c"/>
        <s v="Item: PC02XX306IB / 97086JA040643 / LCD MONITOR 154F"/>
        <s v="Item: PC13FM019IB / 78H0915 / IBM TS3100 TAPE LIBRARY"/>
        <s v="Item: PC02XX306IB / 9707CJA027675 / LCD MONITOR 154F"/>
        <s v="Item: NH03AA325OT / Z8AAV155DAG0026 / ATEN KVM SWITCH"/>
        <s v="Item: SP08SM002CQ / LOA78BOA72HE626 / CPQ 8 PORTS SWITCH"/>
        <s v="IBM Memory 4GB Kit (2x2GB)"/>
        <s v="Item: PC1408150003 / 99B2612 / HS22 - IBM"/>
        <s v="Item: PC03XX239IB / 99R7952 / X460"/>
        <s v="Item: PC03XX181IB / 99BECEZ / X346"/>
        <s v="Item: PC03XX181IB / 99BELLH / X346"/>
        <s v="Item: PC03BA383HP / SGH114XWDY / BL460c G6"/>
        <s v="Item: PC03BA383HP / SGH114XWDT / BL460c G6"/>
        <s v="Item: PC1109010025 / 665903 / x3850 X5"/>
        <s v="Item: PC03UB046HP / SGH939XHV2 / HP DL360 G6"/>
        <s v="Item: PC1110100009 / 99MB541 / X3650"/>
        <s v="Item: PC03XX317HP / SGH82100V2 / HP Proliant DL360 G5"/>
        <s v="Item: OT99YY888OT / SMAN00044 / SOFTWARE SERVICE CODE"/>
        <s v="Item: PC1302010021 / 71010566 / WIRELESS LAN CONTROLLER"/>
        <s v="Item: OT99YY888OT / SMAPMN00153 / SOFTWARE SERVICE CODE"/>
        <s v="Item: PC1201030010 / 061022H / IBM SYSTEM P5"/>
        <s v="Item: PC1201030010 / 0608E0D / IBM SYSTEM P5"/>
        <s v="Item: OT99YY888OT / SMAA00358 / SOFTWARE SERVICE CODE"/>
        <s v="Relocation Services"/>
        <s v="Item: PC1312270019 / 21170853 / SYMC MSS STARTER PACK 8.0"/>
        <s v="Item: PC1312270020 / 21286225 / SYMC MSS SOURCEFIRE"/>
        <s v="Item: NH03AA137OT / ALJ0646E0VS / BROCADE 320 SWITCH W/8 ACTIVE"/>
        <s v="Item: OT99YY888OT / SMAPMT00398 / SOFTWARE SERVICE CODE"/>
        <s v="Item: PC1501130016 / 355DF800-RK200014601 / SVC AMS2000 RKM, RKS, RKAK DRO"/>
        <s v="Item: PC13DD006OT / 83014601 / AMS2100 DUAL CONTROLLER 4GB"/>
        <s v="Item: PC13HD075OT / ALJ0640E0C4 / BROCADE 320 SWITCH"/>
        <s v="Item: PC1206150013 / 99M9093 / IBM SYSTEM X3650 M2"/>
        <s v="Item: PC1206150013 / 99M9092 / IBM SYSTEM X3650 M2"/>
        <s v="Item: PC1206150013 / 99M4460 / IBM SYSTEM X3650 M2"/>
        <s v="Item: OT99YY888OT / SMAS00394 / SOFTWARE SERVICE CODE"/>
        <s v="In House Desktop Accesories Staging"/>
        <s v="LENOVO Keyboard for X200 &amp; X201"/>
        <s v="Item: PC1312270021 / 3D7120 / SYMC SOURCEFIRE 3D7120"/>
        <s v="Transportation Charges"/>
        <s v="Account Administration Services"/>
        <s v="IBM 146GB 3.5&quot; SAS 15Krpm with"/>
        <s v="IBM Controllers Battery for DS5020"/>
        <s v="Item: PC1110100009 / 99MB545 / X3650"/>
        <s v="Item: PC1110100009 / 99MB544 / X3650"/>
        <s v="Item: PC1108260008 / 614002 / x3850 M2"/>
        <s v="Item: PC1108260008 / 614001 / x3850 M2"/>
        <s v="Item: PC1206150013 / 99MC716 / x3650 M2"/>
        <s v="Composite Project Services"/>
        <s v="CPQ 72GB U320 10K SCSI HDD"/>
        <s v="Item: PC03XX398IB / 06F71D5 / IBM P550"/>
        <s v="Item: PC03XX398IB / 06F71E5 / IBM P550"/>
        <s v="Item: PC03YY133IB / 99P5697 / IBM X3650"/>
        <s v="Item: PC1108190008 / YL1520010730 / IBM LTO TAPE LIBRARY"/>
        <s v="Item: OT99YY888OT / SMAJ00075 / SOFTWARE SERVICE CODE"/>
        <s v="Item: PC03BA383HP / SGH939XHV4 / BL460c G6"/>
        <s v="Item: PC03BA383HP / SGH939XHVJ / BL460c G6"/>
        <s v="Item: PC03BA383HP / SGH939XHV9 / BL460c G6"/>
        <s v="Item: PC03BA383HP / SGH939XHVT / BL460c G6"/>
        <s v="Item: PC03BA383HP / SGH939XHW0 / BL460c G6"/>
        <s v="Item: PC03BA383HP / SGH939XHW3 / BL460c G6"/>
        <s v="Item: PC03BA383HP / SGH939XHW2 / BL460c G6"/>
        <s v="Item: PC03BA383HP / SGH939XHV5 / BL460c G6"/>
        <s v="Item: PC03BA383HP / SGH939XHVR / BL460c G6"/>
        <s v="Item: PC03BA383HP / SGH939XHV7 / BL460c G6"/>
        <s v="Item: PC03BA383HP / SGH939XHVV / BL460c G6"/>
        <s v="Item: PC03BA383HP / SGH939XHVD / BL460c G6"/>
        <s v="Item: PC03XX416IB / 99AC978 / IBM HS21"/>
        <s v="Item: PC03XX416IB / 99A1546 / IBM HS21"/>
        <s v="Item: PC03XX416IB / 99CD757 / IBM HS21"/>
        <s v="Item: PC03XX416IB / 99CD755 / IBM HS21"/>
        <s v="Item: PC03XX416IB / 99BX989 / IBM HS21"/>
        <s v="Item: PC03XX416IB / 99CD756 / IBM HS21"/>
        <s v="Security Management Services"/>
        <s v="Item: OT99YY888OT / SMAS00767 / SOFTWARE SERVICE CODE"/>
        <s v="Item: PC1209180009 / 99B7547 / x3650 M2"/>
        <s v="Item: PC1408260011 / SGH113XSJ5 / DL980 G7"/>
        <s v="Item: PC03BA374HP / SGH144XA5X / DL380 G7"/>
        <s v="Item: PC03XX245HP / SGH938X8AC / DL380 G5"/>
        <s v="Item: PC1408260011 / SGH113XSJ9 / DL980 G7"/>
        <s v="Item: PC1206150011 / 06zd318 / x3650 M3"/>
        <s v="Item: PC03YY133IB / 99MD593 / IBM X3650"/>
        <s v="Item: PC1301290019 / 78T4748 / TS 3200"/>
        <s v="Item: PC1206150011 / 06dvb30 / x3650 M3"/>
        <s v="Item: PC1408260011 / SGH3280486 / DL980 G7"/>
        <s v="Item: PC1408260011 / SGH113XSJ7 / DL980 G7"/>
        <s v="HP  DL380 G4 SCSI System I/O board (motherboard) - Dual-core"/>
        <s v="Item: PC08AA017IB / 99W0199 / IBM HS22/X4C E5640 2.66GHZ"/>
        <s v="Item: PC08AA017IB / 99W0201 / IBM HS22/X4C E5640 2.66GHZ"/>
        <s v="Item: PC1302010038 / 9B00200035 / OVERLAND NEO 2000"/>
        <s v="Item: PC1208030024 / 0239022010000018 / SA2500"/>
        <s v="Item: PC03XX123HP / H07ZMFVD1K / Proliant DL380G3"/>
        <s v="Item: PC03CI013HP / H089MFVD1K / Proliant DL380R03"/>
        <s v="Item: PC03XX360CQ / SGH608X4EL / DL580 G3"/>
        <s v="Item: PC03XX360CQ / SGH608X20R / DL580G3"/>
        <s v="Item: PC03XX341HP / 7210JZG10178 / Proliant DL380G2"/>
        <s v="Item: PC03XX396HP / GB8006JVAV / HP PROLIANT DL380 G6"/>
        <s v="Item: PC03XX396HP / GB8006JVAW / HP PROLIANT DL380 G6"/>
        <s v="Item: SR03XX202HP / 2S6016C041 / SAN-HP STORAGEWORKS MSA 2324FC"/>
        <s v="Item: SR03XX202HP / 2S6016C043 / SAN-HP STORAGEWORKS MSA 2324FC"/>
        <s v="Item: NH06XX091HP / 3C89475415 / HP UPS R/T 3000"/>
        <s v="Item: NH06XX091HP / 3C89475414 / HP UPS R/T 3000"/>
        <s v="Item: NH06XX092HP / 3C89483022 / HP UPS EXTENDED UNIT"/>
        <s v="Item: NH06XX092HP / 3C89483023 / HP UPS EXTENDED UNIT"/>
        <s v="IBM HSS22 7870 BLADE SYSTEM BOARD"/>
        <s v="Item: PC1408260011 / SGH147XEN4 / DL980 G7"/>
        <s v="Item: PC1408260011 / SGH22688P2 / DL980 G7"/>
        <s v="Item: PC08AA025HP / SGH939XHVL / BL460c"/>
        <s v="Item: PC1408260011 / SGH147XEMX / DL980 G7"/>
        <s v="Item: PC1408260011 / SGH147XEN1 / DL980 G7"/>
        <s v="Item: PC1408260011 / SGH203Y17L / DL980 G7"/>
        <s v="Item: PC1408260011 / SGH203Y5C3 / DL980 G7"/>
        <s v="Item: PC1408150003 / 99W1253 / HS22 - IBM"/>
        <s v="Item: PC1302250022 / 06B46AB / IBM 7042 CR4"/>
        <s v="Item: PC1301180003 / 1043A1C / IBM 7311 D20"/>
        <s v="Item: PC1408150003 / 06YP393 / HS22 - IBM"/>
        <s v="Item: PC1408150003 / 06YP396 / HS22 - IBM"/>
        <s v="Item: PC1408150003 / 06YP398 / HS22 - IBM"/>
        <s v="Item: PC08AA058HP / SGH121XK1T / BL460c G7"/>
        <s v="Item: OT99YY888OT / SMAW00079 / SOFTWARE SERVICE CODE"/>
        <s v="Item: NH03XX146CC / FOC1209U62Q / CISCO CATALST 2960"/>
        <s v="Item: NH03XX272CC / FOC1415X2PC / WS-C2960-24TC-L"/>
        <s v="Item: NH03XX272CC / FOC1415X2P8 / WS-C2960-24TC-L"/>
        <s v="Item: NH03XX307CC / FOC1243W2HR / CISCO WS-C3560G-24TS-S"/>
        <s v="Item: NH03XX146CC / FOC1328W07E / CISCO CATALST 2960"/>
        <s v="Data Migration Services"/>
        <s v="Item: PC1108190008 / YL1520010725 / IBM LTO TAPE LIBRARY"/>
        <s v="Item: PC1307290011 / YL107819601J / 2-PORT 10/100/1000 BASE TX ETHERNET"/>
        <s v="Item: PC1307290010 / 109228M / IBM RACK-MOUNTED 17&quot; FLAT PANEL CONSOLE"/>
        <s v="Item: NH04XX130IB / 06FA28B / HMC"/>
        <s v="Item: OT99YY888OT / SMAPMH07001 / SOFTWARE SERVICE CODE"/>
        <s v="Item: PC08AA058HP / SGH121XK1Y / BL460c G7"/>
        <s v="Item: PC08AA058HP / SGH121XK3B / BL460c G7"/>
        <s v="Item: PC08AA058HP / SGH121XK3F / BL460c G7"/>
        <s v="Item: PC1408150003 / 06YP392 / HS22 - IBM"/>
        <s v="Item: PC1408150003 / 06YP397 / HS22 - IBM"/>
        <s v="Item: PC1408150003 / 06YP395 / HS22 - IBM"/>
        <s v="Item: PC1408150003 / 06YP394 / HS22 - IBM"/>
        <s v="Item: PC1408150003 / 06YP399 / HS22 - IBM"/>
        <s v="Item: PC03XX320IB / 99E9531 / IBM X3650"/>
        <s v="HP 16GB,PC3-12800R-11,Dual-Rank Dual In-Line Memory Module"/>
        <s v="HP 9.1GB U3 10K SCSI HDD"/>
        <s v="Item: OT99YY888OT / SMAM00281 / SOFTWARE SERVICE CODE"/>
        <s v="Item: PC1104260004 / 80745 / INFRA-MATRIX ENVIRONMENTAL MONITORING SYSTEM"/>
        <s v="Item: PC1501130019 / 907-1212-002 / GENTEX SMOKE DETECTOR"/>
        <s v="HP 146GB 15K 6G SAS 15K 2.5&quot;DP HDD P/NO: 512547-B21"/>
        <s v="Item: PC03XX419HP / 7211DYT10012 / Proliant DL580"/>
        <s v="Item: PC03CI013HP / H077MFVD27 / Proliant DL380R03"/>
        <s v="Item: PC03CI013HP / H078MFVD27 / Proliant DL380R03"/>
        <s v="Item: PC03XX360CQ / SGH608X20P / DL580G3"/>
        <s v="Item: PC03XX360CQ / SGH608X20S / DL580G3"/>
        <s v="Item: PC03XX360CQ / SGH608X20U / DL580G3"/>
        <s v="Item: PC03XX381HP / SGH847XJN5 / BL480c G1"/>
        <s v="Item: PC03XX359CQ / SGH649YHR8 / DL380 G5"/>
        <s v="Item: PC03XX359CQ / SGH649YHRB / DL380 G5"/>
        <s v="Item: PC03YY133IB / 99X2098 / IBM X3650"/>
        <s v="Item: PC03YY133IB / 99X3793 / IBM X3650"/>
        <s v="Item: PC03UA027IB / 9984058 / IBM X3250M2 SERVER INTEL XEON"/>
        <s v="Item: PC03YY133IB / 99X9631 / IBM X3650"/>
        <s v="Item: PC03YY133IB / 99X9632 / IBM X3650"/>
        <s v="Item: PC1104080003 / 99B4396 / IBM SYSTEM 3250"/>
        <s v="Item: PC03XX320IB / 99K8353 / IBM X3550"/>
        <s v="Item: PC03YY133IB / 99LM451 / IBM X3650"/>
        <s v="Item: PC03YY133IB / 99LL737 / IBM X3650"/>
        <s v="Item: PC03YY133IB / 99LL740 / IBM X3650"/>
        <s v="Item: PC1205220023 / HU10648PY1 / HP LTO2 TAPE DRIVE 448"/>
        <s v="Item: PC1202030006 / 23E5203 / HP LTO3 TAPE LIBRARY"/>
        <s v="Item: NH06XX004CQ / MX17040184 / UPS R3000"/>
        <s v="Item: NH03XX146CC / FCQ1521Z34N / CISCO CATALST 2960"/>
        <s v="Item: NH03XX272CC / FOC1415Z237 / WS-C2960-24TC-L"/>
        <s v="Item: NH03XX272CC / FOC1015X35K / WS-C2960-24TC-L"/>
        <s v="Item: NH03XX272CC / FOC1015X34E / WS-C2960-24TC-L"/>
        <s v="Item: NH03XX272CC / FOC1243X28Z / WS-C2960-24TC-L"/>
        <s v="Item: NH03XX146CC / FOC1209U62Y / CISCO CATALST 2960"/>
        <s v="Item: NH03XX270CC / FOC1418Z38P / WS-C2960-48TC-L"/>
        <s v="Item: NH03XX146CC / FOC1410V0UF / CISCO CATALST 2960"/>
        <s v="IBM 530-Watts 100-240V Power Supply for DS3400 Storage Array"/>
        <s v="HP 2GB(2x1GB) ECC PC2100 DDR"/>
        <s v="Item: PC03BA383HP / SGH114XWDW / BL460c G6"/>
        <s v="Item: PC1202290040 / 78K1268 / IBM TS3200 TAPE LIBRARY"/>
        <s v="Item: PC1202290040 / 78L6976 / IBM TS3200 TAPE LIBRARY"/>
        <s v="Item: PC03BA383HP / SGH939XHVX / BL460c G6"/>
        <s v="Item: PC03BA383HP / SGH939XHVB / BL460c G6"/>
        <s v="Item: PC03BA383HP / SGH939XHVN / BL460c G6"/>
        <s v="Item: PC03BA383HP / SGH939XHVF / BL460c G6"/>
        <s v="Item: PC1109010025 / 665902 / x3850 X5"/>
        <s v="Item: PC1408150003 / 06XP572 / HS22 - IBM"/>
        <s v="Item: PC1408150003 / 99M3005 / HS22 - IBM"/>
        <s v="HP 300GB 2.5&quot; SFF 3G Dual Port SAS 10K RPM Hot Plug HDD"/>
        <s v="HP 512MB battery backed write cache (BBWC) memory module,72B"/>
        <s v="Item: NH06AA015AP / JS0917010718 / APC SMART UPS XL 2200VA"/>
        <s v="Item: NH06XX059IB / 23ZJ468 / IBM UPS 3000"/>
        <s v="Item: NH06XX059IB / 23ZJ467 / IBM UPS 3000"/>
        <s v="Item: SR03XX108IB / 2303974 / IBM TAPE DRIVE LTO 3"/>
        <s v="Item: SR03XX108IB / 2302038 / IBM TAPE DRIVE LTO 3"/>
        <s v="Item: PC03XX245HP / SGH651YY8Y / HP PROLIANT DL380 G5"/>
        <s v="Item: PC1408130007 / 23HW772 / IBM RACK ACCESSORIES"/>
        <s v="Item: NH06CA024AP / IS1107006288 / APC SMART UPS RT 5000VA"/>
        <s v="Item: NH06ZA028AP / ZS1046020648 / APC SMART-UPS RT 192V RM BATTERY PACK"/>
        <s v="IBM 300GB 3.5&quot; SAS HDD 10K"/>
        <s v="Item: PC03XX466IB / 99A0809 / IBM XSERIES 3655"/>
        <s v="Item: PC03XX384IB / 99C2892 / IBM x3550"/>
        <s v="Item: NH06CA001IB / 2V3F574 / IBM UPS 7500XHV - RACK"/>
        <s v="Item: NH03XX208IB / 23LA059 / IBM 8 PORTS SAN SWITCH"/>
        <s v="Item: PC1303190004 / 23CH463 / IBM 154F TFT"/>
        <s v="Item: PC03XX466IB / 99A0811 / IBM XSERIES 3655"/>
        <s v="Hot Plug Fan for DL380G3"/>
        <s v="HP flexibleLOM ethernet network card1Gb 4-port"/>
        <s v="Item: OT99YY888OT / SMAL00047 / SOFTWARE SERVICE CODE"/>
        <s v="Item: PC1408150003 / 99M2433 / HS22 - IBM"/>
        <s v="Item: PC1408150003 / 99E0773 / HS22 - IBM"/>
        <s v="Item: PC03BA456HP / SGH114XWE3 / c7000"/>
        <s v="Item: PC08AA058HP / SGH105XNP2 / BL460c G7"/>
        <s v="Item: PC03BA383HP / SGH114XWE1 / BL460c G6"/>
        <s v="Item: PC1408150003 / 99X3491 / HS22 - IBM"/>
        <s v="Item: NH03XX272CC / FOC1412W4HY / WS-C2960-24TC-L"/>
        <s v="Item: NH03XX272CC / FOC1412W4J8 / WS-C2960-24TC-L"/>
        <s v="Item: NH03XX272CC / FOC1415Z24E / WS-C2960-24TC-L"/>
        <s v="Item: NH04XX077CC / FHK091712K4 / CISCO 1841 ROUTER"/>
        <s v="Item: PC1108010007 / FOX1523G1CX / CSC WS-C4506"/>
        <s v="Item: PC1108010007 / FOX1523G1JP / CSC WS-C4506"/>
        <s v="Item: NH03XX270CC / FOC1513Y1Q3 / WS-C2960-48TC-L"/>
        <s v="Item: NH03XX270CC / FOC1513Y1PR / WS-C2960-48TC-L"/>
        <s v="Item: OT99YY888OT / SMAC00348 / SOFTWARE SERVICE CODE"/>
        <s v="Consolidation &amp; Virtualization Services"/>
        <s v="Acer 300W Power Supply for S670G,S490G"/>
        <s v="Item: NH06ZA028AP / IS1102004044 / APC SMART-UPS RT 192V RM BATTERY PACK"/>
        <s v="Item: OT99YY888OT / SMAPMP07059 / SOFTWARE SERVICE CODE"/>
        <s v="HP 146GB DP SAS 15K 6Gb/sec transfer rate, 2.5&quot; SFF HDD"/>
        <s v="Item: PC03XX201HP / SGH612X348 / HP PROLIANT DL380 G4"/>
        <s v="Item: PC1408180001 / SGH143X3NN / DL120 G7"/>
        <s v="Item: PC1408180001 / SGH143X3NF / DL120 G7"/>
        <s v="Battery for IBM 5I Array Card"/>
        <s v="HP_ASP_Billing"/>
        <s v="IBM 1TB SATA Hotswap 7200 RPM 3.5&quot; DP"/>
        <s v="Item: PC1408150003 / 99X3500 / HS22 - IBM"/>
        <s v="Item: PC1408150003 / 99M3008 / HS22 - IBM"/>
        <s v="Item: PC1408150003 / 99M3004 / HS22 - IBM"/>
        <s v="Item: PC1408150003 / 99M2435 / HS22 - IBM"/>
        <s v="Item: PC1202290040 / 78N5372 / IBM TS3200 TAPE LIBRARY"/>
        <s v="Item: PC1202290040 / 78K5590 / IBM TS3200 TAPE LIBRARY"/>
        <s v="Item: PC13FG025HP / YL1429003817 / HP DAT 160"/>
        <s v="Item: PC03XX412IB / 99D3505 / Blade Center H"/>
        <s v="Item: PC03BA037IB / 13K0N5H / EXP3000"/>
        <s v="Item: PC03BA456HP / SGH939XHW4 / c7000"/>
        <s v="Item: PC03BA456HP / SGH939XHW5 / c7000"/>
        <s v="Item: PC03XX412IB / 99C9928 / BLADE CENTER H"/>
        <s v="Item: PC1301180003 / 06-3E79C / 7311, D20"/>
        <s v="IBM HS22 Xeon 6C X5650 95W 2.66GHz/1333MHz/12MB/3x2GB/0 Bay"/>
        <s v="IBM 146GB 15K 6Gbps SAS 2.5&quot; HDD"/>
        <s v="Item: PC1104080004 / SGM0705BP2 / MSA 1000"/>
        <s v="Item: PC03XX201HP / SGH624X0HV / HP PROLIANT DL380 G4"/>
        <s v="Item: PC03XX201HP / SGH503X01K / HP PROLIANT DL380 G4"/>
        <s v="Item: PC03XX201HP / SGH624X21Y / HP PROLIANT DL380 G4"/>
        <s v="Item: PC03XX201HP / SGH624X21X / HP PROLIANT DL380 G4"/>
        <s v="Item: PC03XX201HP / SGH624X21W / HP PROLIANT DL380 G4"/>
        <s v="Item: PC03XX183IB / 99D3351 / IBM X SERIES 346"/>
        <s v="Item: PC03XX201HP / SGH511X0PD / HP PROLIANT DL380 G4"/>
        <s v="Item: PC08AA012IB / 99R6388 / IBM HS22 INTEL XEON QUAD CORE"/>
        <s v="Item: PC1408180002 / SGH011X6FN / STORAGEWORKS X3800"/>
        <s v="Item: PC03XX359CQ / SGH7112T8D / PROLIANT DL380 G5"/>
        <s v="Item: PC03XX201HP / SGH601XJW7 / HP PROLIANT DL380 G4"/>
        <s v="Item: PC03XX419HP / H2DSMFW71V / HP PROLIANT DL580"/>
        <s v="Item: OT99YY888OT / SMAS00415 / SOFTWARE SERVICE CODE"/>
        <s v="HP DL385G1 SYSTEM BOARD"/>
        <s v="Item: PC1301180003 / 06-3E7AC / 7311, D20"/>
        <s v="Item: PC1301180003 / 06-3E78C / 7311, D20"/>
        <s v="Item: PC1301180003 / 06-3E77C / 7311, D20"/>
        <s v="Item: PC1501210008 / FGL173012BZ / SMARTNET 24x7x4 Cisco 2921"/>
        <s v="Item: NH04AA025CI / JMX1421L3CW / CISCO ASA 5520 APPLIANCE"/>
        <s v="Item: NH04AA025CI / JMX1421L3CY / CISCO ASA 5520 APPLIANCE"/>
        <s v="Item: PC13AE002OT / JN118FAF0ADA / SSG 520M SYSTEM 1GB DRAM AC"/>
        <s v="Item: PC13AE002OT / JN1161D11ADA / SSG 520M SYSTEM 1GB DRAM AC"/>
        <s v="Item: PC1208030024 / 0239062011000026 / SA2500"/>
        <s v="Item: PC1103310105 / F5-EEMW-UFPO / F5-BIG-LTM-1600-4G-R"/>
        <s v="Item: PC1103310105 / F5-CDMP-ZQCN / F5-BIG-LTM-1600-4G-R"/>
        <s v="Item: PC1209240021 / FGL1504S842 / CISCO AIR-LAP1042N"/>
        <s v="Item: PC1209240021 / FGL1504S843 / CISCO AIR-LAP1042N"/>
        <s v="Item: PC1209240021 / FGL1504S844 / CISCO AIR-LAP1042N"/>
        <s v="Item: NH06YZ001EA / WW9B-VR3F-HD7X-MH44 / COMPREHENSIVE SUPPORT 1100E"/>
        <s v="Item: SR03XX105IB / 23Z2938 / EXP400"/>
        <s v="Item: PC03XX412IB / 99D2645 / Blade Centre H"/>
        <s v="Item: PC03XX412IB / 0664506 / Blade Center H"/>
        <s v="Item: PC03XX412IB / 99D1298 / Blade Centre H"/>
        <s v="Item: PC1209180009 / 99C2184 / x3850 M2"/>
        <s v="Item: PC08AA012IB / 99R6389 / IBM HS22 INTEL XEON QUAD CORE"/>
        <s v="Item: PC08AA012IB / 99R6387 / IBM HS22 INTEL XEON QUAD CORE"/>
        <s v="Item: PC03XX467IB / 0644770 / BLADECENTER H CHASSIS"/>
        <s v="Item: PC03XX201HP / SGH449X1AL / HP PROLIANT DL380 G4"/>
        <s v="Item: PC1105180020 / 5RMDT1S / DELL POWEREDGE R200"/>
        <s v="Item: PC08AA008IB / 06CFZ49 / IBM HS22 INTEL XEON QUAD CORE"/>
        <s v="Item: PC03XX412IB / 99C9934 / BLADE CENTER H"/>
        <s v="Item: PC03XX412IB / 99C9935 / BLADE CENTER H"/>
        <s v="Item: PC1209180009 / 99B3404 / x3650 M2"/>
        <s v="Item: PC1209180009 / 99B3401 / x3650 M2"/>
        <s v="Item: PC1209180009 / 99L8385 / X3650 M2"/>
        <s v="Item: PC1209180009 / 99L8383 / X3650 M2"/>
        <s v="Item: PC03XX412IB / 99D2629 / Blade Centre H"/>
        <s v="Item: PC03XX412IB / 99D2646 / Blade Centre H"/>
        <s v="Item: PC1209180009 / 99B7539 / x3650 M2"/>
        <s v="Item: PC13FG025HP / YL1429003832 / HP DAT 160"/>
        <s v="Item: PC13FG025HP / YL1428003218 / HP DAT 160"/>
        <s v="Item: PC13FM009IB / 78V1424 / TS 3100"/>
        <s v="Item: PC1201040040 / SGH102XV6H / HP BLADE BL460C G7"/>
        <s v="Item: PC1105120050 / SGH113XP3P / HP PROLIANT DL360 G7"/>
        <s v="Item: PC1105120050 / SGH113XP3M / HP PROLIANT DL360 G7"/>
        <s v="Infostor_onsite_support"/>
        <s v="Item: PC1303010007 / 99F3085 / IBM BLADECENTER HS22 BLADE"/>
        <s v="Item: PC1303010007 / 99F3086 / IBM BLADECENTER HS22 BLADE"/>
        <s v="Item: PC1303010007 / 99F1312 / IBM BLADECENTER HS22 BLADE"/>
        <s v="Item: PC1303010007 / 99F1319 / IBM BLADECENTER HS22 BLADE"/>
        <s v="Item: PC1303010007 / 99F1992 / IBM BLADECENTER HS22 BLADE"/>
        <s v="Item: OT99YY888OT / SMAPMI00037 / SOFTWARE SERVICE CODE"/>
        <s v="Item: PC03BA223IB / 99ADW72 / IBM BLADECENTER E CHASSIS"/>
        <s v="Item: PC03BA223IB / 99ADW68 / IBM BLADECENTER E CHASSIS"/>
        <s v="Item: PC1303010007 / 99E8354 / IBM BLADECENTER HS22 BLADE"/>
        <s v="Item: PC1303010007 / 99E5801 / IBM BLADECENTER HS22 BLADE"/>
        <s v="Item: PC1303010007 / 99F3087 / IBM BLADECENTER HS22 BLADE"/>
        <s v="Item: PC1104070040 / ALJ1903F1TP / BROCADE 300"/>
        <s v="Item: PC1104070040 / ALJ1903F0YF / BROCADE 300"/>
        <s v="HP 72GB U320 15K SCSI HDD"/>
        <s v="Item: PC1208030026 / SKQ880Y9 / CISCO ACS-1121"/>
        <s v="Item: PC1208030026 / SKQ47V0H / CISCO ACS-1121"/>
        <s v="Item: NS08BC061NA / WWAD-9QRW-YWFV-Y615 / MFE WEB GATEWAY 1Yr GL"/>
        <s v="Item: PC1308210046 / WWBU-3CZY-K86L-CC43 / MCAFEE WEB GATEWAY 1100E"/>
        <s v="Item: PC1308210047 / WABJ-Z8UP-EXV6-DP96 / MFE WEB ANTI-MALWARE 1YR GL"/>
        <s v="Item: PC1202290040 / 78K2399 / IBM TS3200 TAPE LIBRARY"/>
        <s v="Item: PC03BA383HP / SGH939XHV8 / BL460c G6"/>
        <s v="Item: PC03BA383HP / SGH939XHW1 / BL460c G6"/>
        <s v="Item: SR03XX105IB / 23T1663 / EXP400"/>
        <s v="Item: SR03XX105IB / 2359623 / EXP400"/>
        <s v="Item: PC03BA037IB / 13K0N51 / EXP3000"/>
        <s v="Item: PC1209180009 / 99B7549 / x3650 M2"/>
        <s v="Item: PC1209180009 / 99L8345 / X3650 M2"/>
        <s v="Item: PC1209180009 / 99L8352 / X3650 M2"/>
        <s v="Item: PC1209180009 / 99G9587 / X3650 M2"/>
        <s v="Item: PC1209180009 / 99G9586 / X3650 M2"/>
        <s v="Item: PC08AA008IB / 06HY957 / IBM HS22 INTEL XEON QUAD CORE"/>
        <s v="Item: PC08AA008IB / 06CFZ50 / IBM HS22 INTEL XEON QUAD CORE"/>
        <s v="Item: PC08AA008IB / 99R6460 / IBM HS22 INTEL XEON QUAD CORE"/>
        <s v="Item: PC08AA008IB / 99R6459 / IBM HS22 INTEL XEON QUAD CORE"/>
        <s v="Item: PC08AA008IB / 99R6388 / IBM HS22 INTEL XEON QUAD CORE"/>
        <s v="Item: PC03XX396HP / SGH014X4SA / HP PROLIANT DL380 G6"/>
        <s v="Item: PC03XX342HP / H1JBKJN214 / HP PROLIANT DL380 G3"/>
        <s v="Item: PC1303010007 / 99F3079 / IBM BLADECENTER HS22 BLADE"/>
        <s v="Item: PC1303010007 / 99F3081 / IBM BLADECENTER HS22 BLADE"/>
        <s v="Item: PC1303010007 / 99F1321 / IBM BLADECENTER HS22 BLADE"/>
        <s v="Item: PC1303010007 / 99F1308 / IBM BLADECENTER HS22 BLADE"/>
        <s v="Item: PC1303010007 / 99F3092 / IBM BLADECENTER HS22 BLADE"/>
        <s v="Item: PC1303010007 / 99F1316 / IBM BLADECENTER HS22 BLADE"/>
        <s v="Item: PC1303010007 / 99F1991 / IBM BLADECENTER HS22 BLADE"/>
        <s v="Item: PC1303010007 / 99F3093 / IBM BLADECENTER HS22 BLADE"/>
        <s v="Item: PC1303010007 / 99F3091 / IBM BLADECENTER HS22 BLADE"/>
        <s v="Item: PC1308210049 / WE2X-DHAB-QGTK-5W60 / MFE WEB REPORTER PREMIUM 1YR GL"/>
        <s v="Item: SR03XX127IB / 3581L38 / IBM DS 400 TOTAL STORAGE"/>
        <s v="Item: SR03XX199HP / MXA115Z00M / HP STORAGEWORKS MSL2024"/>
        <s v="Item: PC1105270014 / 2XF5-BIG-LC-1600-4G-R / TRANSITION ENSURE ANNUAL PREMIUM"/>
        <s v="Item: PC1210300016 / ES-PRE-MFE-ONSITE / TRANSITION BRANDED SUPPORT SERVICES"/>
        <s v="Item: PC1303220001 / 500000059730 / NETAPP FAS2050"/>
        <s v="Item: PC1303220001 / 500000059728 / NETAPP FAS2050"/>
        <s v="Item: PC1303220002 / 500000062593 / NETAPP FAS2020"/>
        <s v="Item: PC1303220002 / 500000062581 / NETAPP FAS2020"/>
        <s v="Item: SR03XX062HP / MXK0449140 / HP SSL1016AUTOLOADER ULTRIUMII"/>
        <s v="Item: PC1104110054 / 26QJWB1 / DELL POWERVAULT 110T LTO-3 TAPE"/>
        <s v="Item: PC13FQ022HP / HU1950815B / HP ULTRIUM 1840 SCSI EXT TAPE"/>
        <s v="Item: PC03XX342HP / H074LJC12L / HP PROLIANT DL380 G3"/>
        <s v="Item: PC08AA008IB / 06CFZ48 / IBM HS22 INTEL XEON QUAD CORE"/>
        <s v="Item: PC08AA008IB / 99R6390 / IBM HS22 INTEL XEON QUAD CORE"/>
        <s v="Item: NH03XX146CC / FOC1515V1DU / CISCO CATALST 2960"/>
        <s v="Item: NH03XX146CC / F0C1515V1AE / CISCO CATALST 2960"/>
        <s v="Item: NH03XX146CC / FOC1515V17T / CISCO CATALST 2960"/>
        <s v="Item: NH03XX270CC / F0C1507Z5VP / WS-C2960-48TC-L"/>
        <s v="Item: NH03XX270CC / FOC1506Z2CK / WS-C2960-48TC-L"/>
        <s v="Item: PC03YY139DE / GT51M1S / POWER EDGE 1950"/>
        <s v="Item: PC03XX275DE / 9M61Q1S / DELL POWEREDGE 2950"/>
        <s v="Item: PC03XX275DE / BM61Q1S / DELL POWEREDGE 2950"/>
        <s v="Item: PC03XX183IB / 99D3364 / IBM X SERIES 346"/>
        <s v="Item: PC03XX342HP / T00TLGP33L / HP PROLIANT DL360 G3"/>
        <s v="HP 750GB 3G SATA 7.2K RPM 3.5&quot; Midline Hot Plug Hard Drive"/>
        <s v="Item: PC03XX275DE / 9Y7GV1S / DELL POWEREDGE 2950"/>
        <s v="Item: PC1105180020 / CQN4Y1S / DELL POWEREDGE R200"/>
        <s v="Item: PC03XX275DE / 8Y7GV1S / DELL POWEREDGE 2950"/>
        <s v="Item: PC03XX275DE / BY7GV1S / DELL POWEREDGE 2950"/>
        <s v="Item: PC1105180020 / JZCMX1S / DELL POWEREDGE R200"/>
        <s v="Item: PC03XX141HP / H1J9FSY114 / HP PROLIANT DL580 G2"/>
        <s v="Item: PC1202030031 / JS1003048099 / APC SMART-UPS XL"/>
        <s v="Item: PC1104080004 / SGA052004Z / MSA 1000"/>
        <s v="Item: PC03XX396HP / SGH012XFS4 / HP PROLIANT DL380 G6"/>
        <s v="Item: PC03XX052CQ / H1JDKJN214 / HP Proliant DL380 G3"/>
        <s v="Item: PC03XX052CQ / H1JAKJN214 / HP Proliant DL380 G3"/>
        <s v="Item: PC03XX183IB / 99D3369 / IBM X SERIES 346"/>
        <s v="Item: NH03XX231CC / FOC1619X39B / WS-C2960-48TT-L"/>
        <s v="Item: NH03XX231CC / FOC1619X3DH / WS-C2960-48TT-L"/>
        <s v="Item: PC1206150011 / 06VHNR7 / IBM SYSTEM X3650 M3"/>
        <s v="Item: PC1206150011 / 06AHNH0/7945 / IBM SYSTEM X3650 M3"/>
        <s v="Item: PC1206150011 / 06AHNG8/7945 / IBM SYSTEM X3650 M3"/>
        <s v="Item: PC1206150011 / 06ZYC82/7944 / IBM SYSTEM X3650 M3"/>
        <s v="Item: PC1206150011 / 06EFLX1 / IBM SYSTEM X3650 M3"/>
        <s v="Item: PC03BA284IB / 1S1746C2A13D21T1 / ***IBM SYSTEM STORAGE DS3512"/>
        <s v="Item: NH03XX231CC / FOC1619X3E3 / WS-C2960-48TT-L"/>
        <s v="Item: NH03XX231CC / FOC1619Z18T / WS-C2960-48TT-L"/>
        <s v="Item: PC1204300004 / CKQG32S / POWEREDGE M610"/>
        <s v="Item: PC1204300004 / HCX952S / POWEREDGE M610"/>
        <s v="Item: PC1204300001 / C6L612S / DELL POWEREDGE M600"/>
        <s v="Item: PC1204300004 / 957R22S / POWEREDGE M610"/>
        <s v="Item: PC1204300004 / C57R22S / POWEREDGE M610"/>
        <s v="Item: PC1204300005 / B6L612S / POWEREDGE M1000E"/>
        <s v="Item: PC03BA031HP / TWT502003S / HP PROLIANT DL360 G4"/>
        <s v="Item: PC1206150011 / 99BABV2 / IBM SYSTEM X3650 M3"/>
        <s v="Item: PC13FM019IB / 3573L2U/78L4561 / IBM TS3100 TAPE LIBRARY"/>
        <s v="Item: PC1410150020 / 99L4837 / IBM SYSTEM X3650 M3"/>
        <s v="Item: PC03XX052CQ / H0HMLDN71S / HP Proliant DL380 G3"/>
        <s v="Item: PC1105180020 / 11DMX1S / DELL POWEREDGE R200"/>
        <s v="Item: PC03YY047CQ / T004KZR1BC / PROLIANT ML350"/>
        <s v="Item: PC1204300004 / B57R22S / POWEREDGE M610"/>
        <s v="Item: PC03XX052CQ / H1JCKJN214 / HP Proliant DL380 G3"/>
        <s v="Item: NH03XX146CC / FCQ1520Z6XX / CISCO CATALST 2960"/>
        <s v="Item: NH03XX130CC / FDO1404Y19H / CISCO CATALYST 3750"/>
        <s v="Item: NH03XX130CC / FDO1404Y19V / CISCO CATALYST 3750"/>
        <s v="Item: NH03XX130CC / FOC1409Z315 / CISCO CATALYST 3750"/>
        <s v="Item: NH03XX231CC / FOC1619X37S / WS-C2960-48TT-L"/>
        <s v="Item: NH03XX231CC / FOC1619X38R / WS-C2960-48TT-L"/>
        <s v="Item: NH03XX231CC / FOC1619X39E / WS-C2960-48TT-L"/>
        <s v="Item: NH03XX272CC / FOC1618X2DR / WS-C2960-24TC-L"/>
        <s v="Item: NH03XX272CC / FOC1509Y4H0 / WS-C2960-24TC-L"/>
        <s v="Item: NH03XX271CC / FDO1404Y1AH / WS-C3750G-24TS"/>
        <s v="Item: NH03XX271CC / FDO1404Y1AA / WS-C3750G-24TS"/>
        <s v="Item: NH03XX128CC / FDO1441K143 / CATALYST 3560"/>
        <s v="Item: NH03XX231CC / FOC1619X37N / WS-C2960-48TT-L"/>
        <s v="Item: PC1108080017 / FGL1606209G / CISCO C1921 MODULAR ROUTER/2 GE/2EHWIC SLOTS/512DRAM/IP BASE"/>
        <s v="Item: NH04XX077CC / FHK1440754V / CISCO 1841 ROUTER"/>
        <s v="Item: NH04XX089CC / FHK091023BP / CISCO 2801 ROUTER"/>
        <s v="Item: NH04XX077CC / FTX1205202P / CISCO 1841 ROUTER"/>
        <s v="Item: NH04XX077CC / FHK1409753Q / CISCO 1841 ROUTER"/>
        <s v="Item: NH03XX130CC / FOC1409Z310 / CISCO CATALYST 3750"/>
        <s v="Item: NH03XX271CC / FOC1515W34V / WS-C3750G-24TS"/>
        <s v="Item: NH03XX130CC / FOC1515W34H / CISCO CATALYST 3750"/>
        <s v="Item: NH03XX231CC / FOC1619X399 / WS-C2960-48TT-L"/>
        <s v="Item: NH03XX231CC / FOC1619Z1AZ / WS-C2960-48TT-L"/>
        <s v="Item: NH03XX231CC / FOC1619X39F / WS-C2960-48TT-L"/>
        <s v="Item: PC1108080017 / FGL1606209F / CISCO C1921 MODULAR ROUTER/2 GE/2EHWIC SLOTS/512DRAM/IP BASE"/>
        <s v="Item: PC1108080017 / FGL16062090 / CISCO C1921 MODULAR ROUTER/2 GE/2EHWIC SLOTS/512DRAM/IP BASE"/>
        <s v="Item: PC1108080017 / FGL1606208P / CISCO C1921 MODULAR ROUTER/2 GE/2EHWIC SLOTS/512DRAM/IP BASE"/>
        <s v="Item: NH03XX146CC / FOC1514Z06H / CISCO CATALST 2960"/>
        <s v="Item: PC1206260019 / SGH828YJEA / HP PROLIANT DL580 G5"/>
        <s v="Item: PC03XX396HP / SGH828YETA / HP PROLIANT DL380 G6"/>
        <s v="Item: PC03BA041HP / SGH938X8WE / HP PROLIANT DL380 G6"/>
        <s v="Item: PC1202140034 / SGH102XXJB / HP DL380 G7"/>
        <s v="Item: NH03XX146CC / FOC1514Z06U / CISCO CATALST 2960"/>
        <s v="Item: PC1412180015 / FOC1523X0AB / WS-C2960S-48LPS-L"/>
        <s v="Item: NH03XX231CC / FOC1129X4X1 / WS-C2960-48TT-L"/>
        <s v="Item: PC1311180006 / FOC1515W5G1 / WS-C3750G-48TS-S"/>
        <s v="Item: PC1311180006 / FOC1512Y47T / WS-C3750G-48TS-S"/>
        <s v="Item: NH03XX235CC / FOC1044Z7GY / WS-C2950-24"/>
        <s v="Item: NH03XX272CC / FCQ1637X4AL / WS-C2960-24TC-L"/>
        <s v="Item: PC03BA471HP / SGH114X72P / HP PROLIANT DL380 G7"/>
        <s v="Item: PC1412180012 / F0C0712Z1B2 / WS-C2950-24"/>
        <s v="Item: PC1412180014 / FOC1515W34H / WS-C3750G-24TS-S1U"/>
        <s v="Item: PC1412180014 / FOC1515W34V / WS-C3750G-24TS-S1U"/>
        <s v="Item: PC1412180015 / FOC1523X0AA / WS-C2960S-48LPS-L"/>
        <s v="Item: NH03XX272CC / FOC1404W3AQ / WS-C2960-24TC-L"/>
        <s v="Item: PC03XX396HP / SGH014X4S9 / HP PROLIANT DL380 G6"/>
        <s v="Item: NH03XX272CC / FOC1110Z02B / WS-C2960-24TC-L"/>
        <s v="Item: PC03XX201HP / SGH450X0NX / HP PROLIANT DL380 G4"/>
        <s v="Item: NH03XX146CC / FOC1349Z3VY / CISCO CATALST 2960"/>
        <s v="Item: PC1111110016 / 03-3C0075AB0060 / KVM SWITCH (BJ23)"/>
        <s v="Item: PC1111110016 / 084692 / KVM SWITCH (BJ23)"/>
        <s v="Item: PC1405140004 / 23Z5087 / IBM 1735-HC1/1735-3LX"/>
        <s v="Item: PC1405140004 / 23Z6056 / IBM 1735-HC1/1735-3LX"/>
        <s v="Item: PC1405140004 / 2X23G3836 / IBM 1735-HC1/1735-3LX"/>
        <s v="Item: PC1405140004 / 91Y9315 / IBM 1735-HC1/1735-3LX"/>
        <s v="Item: PC1405140004 / S238728 / IBM 1735-HC1/1735-3LX"/>
        <s v="Item: PC1111110016 / E01004B / KVM SWITCH (BJ23)"/>
        <s v="Item: PC1403240007 / 2301001 / IBM TAPE DRIVE 8767-HNX LTO4"/>
        <s v="SYSTEM BOARD FOR IBM X346 M/T:8840-55A(3.8GHz PROC)"/>
        <s v="Item: PC1403240007 / 2300997 / IBM TAPE DRIVE 8767-HNX LTO4"/>
        <s v="Item: PC1403240007 / 2300986 / IBM TAPE DRIVE 8767-HNX LTO4"/>
        <s v="Item: PC1206150013 / 99B6375 / IBM SYSTEM X3650 M2"/>
        <s v="Item: PC1206150013 / 99B6365 / IBM SYSTEM X3650 M2"/>
        <s v="Item: SP03NN020IB / 99A1545 / IBM BladeCenter H Chassis"/>
        <s v="Item: PC03XX389CQ / 7223KJN70005 / COMPAQ PROLIANT DL380R"/>
        <s v="Item: PC03XX416IB / 99AC982 / IBM HS21"/>
        <s v="Item: PC03XX383IB / 99E9864 / IBM X306m"/>
        <s v="Item: PC03YY109IB / 99W8101 / IBM X SERIES 365"/>
        <s v="Item: PC1206150013 / 99K0671 / IBM SYSTEM X3650 M2"/>
        <s v="Item: SP03NN019IB / 99W8355 / IBM X365 Server"/>
        <s v="Item: SP03NN019IB / 99F1527 / IBM X365 Server"/>
        <s v="Item: PC03YY132IB / 99F9178 / IBM X346 SERVER"/>
        <s v="Item: PC03YY132IB / 99G2048 / IBM X346 SERVER"/>
        <s v="Item: SP03NN020IB / 99A1546 / IBM BladeCenter H Chassis"/>
        <s v="Item: SP03NN020IB / 99C0442 / IBM BladeCenter H Chassis"/>
        <s v="Item: PC03XX247IB / 99E1004 / IBM XSERIES 3650"/>
        <s v="HP BATTERY MODULE FOR ARRAY P410"/>
        <s v="Item: PC03XX247IB / 99E1001 / IBM XSERIES 3650"/>
        <s v="Item: PC03XX247IB / 99E1009 / IBM XSERIES 3650"/>
        <s v="Item: PC03XX095IB / 99MV281 / IBM X345 SERVER"/>
        <s v="Item: PC03XX095IB / 99BCNW8 / IBM X345 SERVER"/>
        <s v="Item: SP03NN019IB / 99W8095 / IBM X365 Server"/>
        <s v="Item: PC03XX416IB / 99A7405 / IBM HS21"/>
        <s v="Item: PC03XX416IB / 99A7394 / IBM HS21"/>
        <s v="Item: PC03XX416IB / 99A7398 / IBM HS21"/>
        <s v="Item: PC03XX247IB / 99Z2485 / IBM XSERIES 3650"/>
        <s v="Item: PC03XX247IB / 99E1012 / IBM XSERIES 3650"/>
        <s v="Item: PC03XX247IB / 99E1002 / IBM XSERIES 3650"/>
        <s v="Item: PC03UB017IB / 99F1095 / IBM X3550M2"/>
        <s v="Item: PC03UB017IB / 99F1096 / IBM X3550M2"/>
        <s v="Item: PC03XX320IB / 99LK507 / IBM X3650"/>
        <s v="Item: PC1206150013 / 99K0658 / IBM SYSTEM X3650 M2"/>
        <s v="Item: PC1206150013 / 99K0660 / IBM SYSTEM X3650 M2"/>
        <s v="Item: PC1206150013 / 99K0685 / IBM SYSTEM X3650 M2"/>
        <s v="Item: PC1206150013 / 99B6517 / IBM SYSTEM X3650 M2"/>
        <s v="Item: PC1307250009 / 99C6985 / IBM BLADE 7870"/>
        <s v="Item: PC1307250009 / 06E2046 / IBM BLADE 7870"/>
        <s v="Item: PC1307250009 / 06E2044 / IBM BLADE 7870"/>
        <s v="Item: PC1403240007 / 2301005 / IBM TAPE DRIVE 8767-HNX LTO4"/>
        <s v="Item: PC1206150013 / 99E2462 / IBM SYSTEM X3650 M2"/>
        <s v="Item: PC1206150013 / 99E2460 / IBM SYSTEM X3650 M2"/>
        <s v="Item: PC03UB017IB / 99F1094 / IBM X3550M2"/>
        <s v="Item: NH03AA326IB / 13K05KV / IBM TOTAL STORAGE SAN SWITCH"/>
        <s v="Item: PC1405140004 / 23N0101 / IBM 1735-HC1/1735-3LX"/>
        <s v="Item: PC1405140004 / 23X5326 / IBM 1735-HC1/1735-3LX"/>
        <s v="Item: PC03XX320IB / 99LL709 / IBM X3650"/>
        <s v="Item: PC1307250009 / 99C6984 / IBM BLADE 7870"/>
        <m/>
        <s v="Item: PC1112200024 / SGH137XETL / PROLIANT DL585 G7" u="1"/>
        <s v="Item: PC1112200024 / SGH137XETP / PROLIANT DL585 G7" u="1"/>
        <s v="Item: PC1112200024 / SGH138X5KB / PROLIANT DL585 G7" u="1"/>
        <s v="Item: PC1112200024 / SGH138X5KH / PROLIANT DL585 G7" u="1"/>
        <s v="Item: PC1112200024 / SGH140XV81 / PROLIANT DL585 G7" u="1"/>
        <s v="Item: PC1112200024 / SGH140XV84 / PROLIANT DL585 G7" u="1"/>
        <s v="Item: PC1112200024 / SGH140XV87 / PROLIANT DL585 G7" u="1"/>
        <s v="Item: PC1112200024 / SGH238CFBY / PROLIANT DL585 G7" u="1"/>
        <s v="Item: PC1112200024 / SGH238CFC2 / PROLIANT DL585 G7" u="1"/>
        <s v="Item: PC1112200024 / SGH3488VC9 / PROLIANT DL585 G7" u="1"/>
        <s v="IBM 300GB Hot-swap 3.5&quot; SAS 6Gbs" u="1"/>
        <s v="Item: PC1412190006 / 0002868 / Eaton Evolution S 3000" u="1"/>
        <s v="Item: PC02XA149HP / SGH129T388 / HP Z200 WKSTATION-85872433" u="1"/>
        <s v="Item: PC02XA149HP / SGH137TCX6 / HP Z200 WKSTATION-85872433" u="1"/>
        <s v="SPS-PWR SUPPLY,575W F/DL380G4 &amp; DL385G1" u="1"/>
        <s v="Item: PC1208210077 / 2709082063 / BLUECOAT SL3B1R-SG810-10-PR" u="1"/>
        <s v="In House Desktop Cloning" u="1"/>
        <s v="Item: PC1411100021 / F5-OYXP-YFCU / F5 ANNUAL PREMIUM SERVICE (F5-SVC-BIG-PRE-L1-3)" u="1"/>
        <s v="Item: PC1411100021 / F5-OYYF-DLAX / F5 ANNUAL PREMIUM SERVICE (F5-SVC-BIG-PRE-L1-3)" u="1"/>
        <s v="Item: PC1104040002 / BB81N1S / DELL POWEREDGE SC1430" u="1"/>
        <s v="Item: PC1104040002 / CB81N1S / DELL POWEREDGE SC1430" u="1"/>
        <s v="Item: PC1104040002 / DB81N1S / DELL POWEREDGE SC1430" u="1"/>
        <s v="Item: PC1406060001 / GB87033V98 / HP ProLiant DL385 2200 DC SCSI SVR A/P" u="1"/>
        <s v="Item: PC1105040018 / 10308818 / HP PRO DL380" u="1"/>
        <s v="Item: PC1105040018 / 10590903 / HP PRO DL380" u="1"/>
        <s v="Item: PC1105040018 / 10781701 / HP PRO DL380" u="1"/>
        <s v="Item: PC1105040018 / 11149841 / HP PRO DL380" u="1"/>
        <s v="Item: PC1105040018 / 11764602 / HP PRO DL380" u="1"/>
        <s v="Item: PC1105040018 / 12220701 / HP PRO DL380" u="1"/>
        <s v="Item: PC1201040041 / SGH001XA23 / HP DL385G6" u="1"/>
        <s v="Item: PC1201040041 / SGH001XA25 / HP DL385G6" u="1"/>
        <s v="Item: PC1201040041 / SGH001XA27 / HP DL385G6" u="1"/>
        <s v="Item: PC1201040041 / SGH025X3N0 / HP DL385G6" u="1"/>
        <s v="Item: PC1201040041 / SGH025X3N2 / HP DL385G6" u="1"/>
        <s v="Item: PC1201040041 / SGH030XK99 / HP DL385G6" u="1"/>
        <s v="Item: PC1201040041 / SGH952XX5F / HP DL385G6" u="1"/>
        <s v="Item: PC1411130005 / 02703366278 / AVOCENT MERGEPOINT UTILITY (MPU2016)" u="1"/>
        <s v="Item: PC03BA100HP / T00LKT461D / HP CPQ ML350G3 X2.80GHZ/512KB/" u="1"/>
        <s v="Item: PC1412180015 / FOC1430X2MX / WS-C2960S-48LPS-L" u="1"/>
        <s v="Item: NH06XX086AP / AS1209144190 / SMART UPS 750VA RACKMOUNT" u="1"/>
        <s v="Product: HP ELITEDESK 800 SFF PC W/HP 20&quot; LED (LEASING)" u="1"/>
        <s v="Product: HP ELITEDESK 800 SFF PC W/HP 23&quot; LED (LEASING)" u="1"/>
        <s v="Item: PC1105040033 / H1H6LQK22C / HP DL580 SERVER G2" u="1"/>
        <s v="Item: PC1105040033 / H1H7LQK32C / HP DL580 SERVER G2" u="1"/>
        <s v="Product: ADD-ON MEDIA CARD READER (LEASING)" u="1"/>
        <s v="Product: HP UPGRADE TO AMD RADEON (LEASING)" u="1"/>
        <s v="DELL LATITUDE E4300 6 Cell 56WHR Battery" u="1"/>
        <s v="Item: PC1411120015 / CN71320M9K / P4300 G2" u="1"/>
        <s v="Item: PC1411120015 / CN71320VL9 / P4300 G2" u="1"/>
        <s v="Item: PC03XX090DE / 1PXF91S / Dell PowerEdge 2650" u="1"/>
        <s v="Item: PC03XX090DE / 4W3G81S / DELL POWEREDGE 2650" u="1"/>
        <s v="Item: PC03XX090DE / 556F81S / DELL POWEREDGE 2650" u="1"/>
        <s v="Item: PC03XX090DE / 656F81S / DELL POWEREDGE 2650" u="1"/>
        <s v="Item: PC03XX090DE / B56F81S / DELL POWEREDGE 2650" u="1"/>
        <s v="Item: PC03XX090DE / C56F81S / DELL POWEREDGE 2650" u="1"/>
        <s v="Item: PC03XX341HP / 7250JZG20181 / HP PROLIANT DL380 G2" u="1"/>
        <s v="Item: NH03AA077HP / J9146A / HP PROCURVE 2910AL-48G SWITCH" u="1"/>
        <s v="Item: NH03AA077HP / J9147A / HP PROCURVE 2910AL-48G SWITCH" u="1"/>
        <s v="Item: PC03BA208IB / 99A3115 / IBM X3250 M2, QUAD CORE INTEL" u="1"/>
        <s v="Item: PC03BA208IB / 99A3187 / IBM X3250 M2, QUAD CORE INTEL" u="1"/>
        <s v="Item: PC13FE083IB / S138523N / IBM DS4700" u="1"/>
        <s v="Product: DELL ADD-ON E1913 LEASE" u="1"/>
        <s v="Product: DELL ADD-ON P1913 LEASE" u="1"/>
        <s v="Product: DELL ADD-ON  E2213H LEASE (NB TAB)" u="1"/>
        <s v="Product: DELL ADD-ON  E2414H LEASE (NB TAB)" u="1"/>
        <s v="Item: NH03XX231CC / SFOC1112X46E / WS-C2960-48TT-L" u="1"/>
        <s v="Item: NH03XX231CC / SFOC1112X485 / WS-C2960-48TT-L" u="1"/>
        <s v="Item: NH03XX231CC / SFOC1112X4A0 / WS-C2960-48TT-L" u="1"/>
        <s v="Item: NH03XX231CC / SFOC1116U1FL / WS-C2960-48TT-L" u="1"/>
        <s v="Item: NH06CA019AP / JS0522020853 / APC SMART UPS 3000VA RACKMOUNT" u="1"/>
        <s v="Item: PC1202100031 / ZAA008846 / FIRE PROTECTION SYSTEM FM200" u="1"/>
        <s v="Item: NH03AA086HP / J94438 / HP PROCURVE 620 RDN/EXT PS" u="1"/>
        <s v="Item: PC1302210016 / HSA-297968PVLDB-97890 / BLUECOAT AV1200-A" u="1"/>
        <s v="Product: HP UPGRADE TO 14&quot; LED BACKLIT HD + WIDESCREEN ANTI-GLARE(160" u="1"/>
        <s v="Item: PC1302210015 / 2710104024 / BLUECOAT SG510-10-PR" u="1"/>
        <s v="Item: PC03YY048CQ / SGH602X0B7 / PROLIANT ML370" u="1"/>
        <s v="Item: PC03XX095IB / 99BCMW4 / IBM X345" u="1"/>
        <s v="HP DL580G5 SAS backplane board" u="1"/>
        <s v="IBM FastT100 Cache Battery for DS4300/EXP300" u="1"/>
        <s v="HP 8GB Kit (2x4GB P/NO: 501158-001) PC2-6400 800MHz 240pin E" u="1"/>
        <s v="Item: PC03XX276DE / H37HM1S / DELL POWEREDGE 1950" u="1"/>
        <s v="Item: NH03AA151HP / CN06BX24BT / HP V1910-24G SWITCH" u="1"/>
        <s v="Item: NH03AA151HP / CN06BX25CF / HP V1910-24G SWITCH" u="1"/>
        <s v="Item: NH99XX007OT / LU37UT86170001 / UNINTERRUPTIBLE POWER SUPPLY R" u="1"/>
        <s v="Item: NH99XX007OT / LU37UT86170002 / UNINTERRUPTIBLE POWER SUPPLY R" u="1"/>
        <s v="HP LJ9050 FUSER UNIT 220V" u="1"/>
        <s v="Item: PC1104140021 / SFOC1823Y2L0 / CATALYST 3560C SWITCH 8 GE POE(+), 2 x DUAL UPLINK, IP BASE" u="1"/>
        <s v="Item: PC1104140021 / SFOC1824Y17C / CATALYST 3560C SWITCH 8 GE POE(+), 2 x DUAL UPLINK, IP BASE" u="1"/>
        <s v="Product: DELL ADD-ON  E2213H LEASE (PC TAB)" u="1"/>
        <s v="Item: NH03XX272CC / SFOC1109ZDKM / WS-C2960-24TC-L" u="1"/>
        <s v="Item: PC03BA094IB / 99C3055 / IBM XSERIES X235 INTEL XEON" u="1"/>
        <s v="Item: PC03BA094IB / 99C3120 / IBM XSERIES X235 INTEL XEON" u="1"/>
        <s v="Item: PC03BA374HP / SSGH124XRBH / HP DL380 G7" u="1"/>
        <s v="Item: PC1202140034 / SGH129X3V0 / HP DL380 G7" u="1"/>
        <s v="Item: PC1202140034 / SGH129X3V4 / HP DL380 G7" u="1"/>
        <s v="Item: PC1202140034 / SGH130X544 / HP DL380 G7" u="1"/>
        <s v="Item: PC1202140034 / SGH130X546 / HP DL380 G7" u="1"/>
        <s v="Item: PC1202140034 / SGH136XE4V / HP DL380 G7" u="1"/>
        <s v="Item: PC03XX330IB / 99F5265 / IBM X366" u="1"/>
        <s v="Item: PC03XX330IB / 99MN461 / IBM X366" u="1"/>
        <s v="Item: PC1202140034 / SSGH124XRBA / HP DL380 G7" u="1"/>
        <s v="Item: PC1202140034 / SSGH124XRBD / HP DL380 G7" u="1"/>
        <s v="Item: PC1202140034 / SSGH124XRBL / HP DL380 G7" u="1"/>
        <s v="Item: PC1202140034 / SSGH124XRBP / HP DL380 G7" u="1"/>
        <s v="Item: PC1202140034 / SSGH124XRBT / HP DL380 G7" u="1"/>
        <s v="Item: PC1202140034 / SSGH124XRBX / HP DL380 G7" u="1"/>
        <s v="Item: PC1202140034 / SSGH124XRC1 / HP DL380 G7" u="1"/>
        <s v="Item: PC1212130002 / SGH142XR8C / HP PROLIANT DL160 G6" u="1"/>
        <s v="Item: PC1411130006 / SCNT-3YSLV-STND / AVOCENT DSVIEW 3 LICENSE" u="1"/>
        <s v="Item: PC1306110030 / FG80C / FORTIGATE-80C BUNDLE" u="1"/>
        <s v="Item: PC1212100023 / FDO1604P05F / SMARTNET 1 YR 24X7X4 WITH PARTS REPLACEMENT" u="1"/>
        <s v="Item: PC1412190002 / 09WZ52400591 / MM710B E1 /T1 Media Module-Non GSA" u="1"/>
        <s v="Item: PC03BA301IB / 06RK320 / IBM X3550M3/X6C X5680 3.33GHZ" u="1"/>
        <s v="Item: PC1412180045 / SG939GG01B / HP MSM 765 Wireless Controller" u="1"/>
        <s v="Item: PC03XX171DE / 2FBYK1S / DELL POWEREDGE 2850" u="1"/>
        <s v="Item: PC03XX171DE / 5R5CC1S / DELL POWEREDGE 2850" u="1"/>
        <s v="Item: PC03XX171DE / 6V18F1S / DELL POWEREDGE 2850" u="1"/>
        <s v="Item: PC03XX171DE / 7V18F1S / DELL POWEREDGE 2850" u="1"/>
        <s v="Item: PC03XX171DE / 8V18F1S / DELL POWEREDGE 2850" u="1"/>
        <s v="Item: PC03YY131DE / 3FBYK1S / DELL POWEREDGE 2850" u="1"/>
        <s v="Item: PC1206260019 / SGH024XT8E / HP PROLIANT DL580 G5" u="1"/>
        <s v="Item: PC1206260019 / SGH024XT8M / HP PROLIANT DL580 G5" u="1"/>
        <s v="Item: PC1206260019 / SGH817YBNF / HP PROLIANT DL580 G5" u="1"/>
        <s v="Item: PC1206260019 / SGH849Y0H3 / HP PROLIANT DL580 G5" u="1"/>
        <s v="Item: PC1412190012 / 6T38WK1 / Avaya" u="1"/>
        <s v="Item: PC03YY132IB / 99AYYDK / IBM X346 SERVER" u="1"/>
        <s v="Item: PC03YY132IB / 99F6874 / IBM X346 SERVER" u="1"/>
        <s v="Item: PC03YY132IB / 99F6886 / IBM X346 SERVER" u="1"/>
        <s v="Item: PC03YY132IB / 99F6890 / IBM X346 SERVER" u="1"/>
        <s v="Item: PC03YY132IB / 99F6898 / IBM X346 SERVER" u="1"/>
        <s v="Item: PC03YY132IB / 99F6912 / IBM X346 SERVER" u="1"/>
        <s v="Item: PC03XX468OT / 24910410001427 / CTS NETWORK CONVERTER" u="1"/>
        <s v="Item: PC03XX413IB / 99A3561 / IBM X3500" u="1"/>
        <s v="Item: SC05CP102HP / VNBJ9BB003 / HP P3015 6K PRINT CARTIRDGE" u="1"/>
        <s v="Item: PC03XX239IB / 99A8454 / X460" u="1"/>
        <s v="Item: NH04BB023CI / JMX165080HA / ***CISCO ASA 5520 w/ 300 VPN PRS" u="1"/>
        <s v="Memo Line: No serial no,see alerts" u="1"/>
        <s v="Item: PC1208140026 / C8DXCZD04Y / HP INTEGRITY RX2660" u="1"/>
        <s v="Item: PC1208140026 / C8DXCZD051 / HP INTEGRITY RX2660" u="1"/>
        <s v="Item: PC1208140026 / SGH50350MY / HP INTEGRITY RX2660" u="1"/>
        <s v="Item: PC1411240013 / 135-10011755 / BLUECOAT M.TECH 24x7x4hrs HW REPLACEMENT WITH ONSITE SUPPORT" u="1"/>
        <s v="Item: PC1411240013 / 135-10011759 / BLUECOAT M.TECH 24x7x4hrs HW REPLACEMENT WITH ONSITE SUPPORT" u="1"/>
        <s v="Item: PC1411240013 / 135-10011777 / BLUECOAT M.TECH 24x7x4hrs HW REPLACEMENT WITH ONSITE SUPPORT" u="1"/>
        <s v="SPS-BD SYS for D530 SFF" u="1"/>
        <s v="UPS UP to 3KVA Basic Installation Services" u="1"/>
        <s v="Product: DELL ADD-ON P2214H LEASE" u="1"/>
        <s v="Item: NH03AA1663C / 9WQC9N0073461 / 3COM BASELINE SWITCH 2824" u="1"/>
        <s v="Item: NH03AA1663C / 9WQC9N0073624 / 3COM BASELINE SWITCH 2824" u="1"/>
        <s v="Item: NH03AA1663C / 9WQC9N0073792 / 3COM BASELINE SWITCH 2824" u="1"/>
        <s v="Item: NH03AA1663C / 9WQC9N0074104 / 3COM BASELINE SWITCH 2824" u="1"/>
        <s v="Item: PC13FB008IB / 78K0H0G / IBM ULTRA SLIM ENHANCED SATA" u="1"/>
        <s v="Item: PC13FB008IB / 78K0HZ8 / IBM ULTRA SLIM ENHANCED SATA" u="1"/>
        <s v="99W5334 / HS22 - IBM" u="1"/>
        <s v="Item: NH06BA043MG / AF2G03028 / [CLD]MGE PULSAR M2200 RT 2U" u="1"/>
        <s v="IBM 750GB 3Gbps 7.2Krpm SATA 3.5&quot; HDD" u="1"/>
        <s v="Item: PC03XX275DE / 6QYNR1S / DELL POWEREDGE 2950" u="1"/>
        <s v="Installation for Sale Order" u="1"/>
        <s v="DELL 300GB 15000RPM SAS-3GBITS SP HARD DISK DRIVE WITH TRAY" u="1"/>
        <s v="HP 256MB DDR SDRAM PC-2700 Memory Module" u="1"/>
        <s v="Item: SP08SW087CI / CAT0916R0RE / Cisco Catalst 3560 24 10/100" u="1"/>
        <s v="Item: PC03XX324HP / SGH833Y00V / HP PROLIANT DL585 G2" u="1"/>
        <s v="Item: PC03XX373HP / CN784300VU / HP BL460c G1" u="1"/>
        <s v="Item: PC03XX373HP / CN784300VV / HP BL460c G1" u="1"/>
        <s v="Item: PC03XX373HP / CN784300VW / HP BL460c G1" u="1"/>
        <s v="Item: PC03XX373HP / CN784300VX / HP BL460c G1" u="1"/>
        <s v="Item: PC03XX373HP / CN784300VY / HP BL460c G1" u="1"/>
        <s v="Item: PC03XX373HP / CN784300VZ / HP BL460c G1" u="1"/>
        <s v="Item: PC03XX373HP / CN784300W0 / HP BL460c G1" u="1"/>
        <s v="Item: PC03XX373HP / CN784300W1 / HP BL460c G1" u="1"/>
        <s v="Item: PC03XX373HP / CN784300W2 / HP BL460c G1" u="1"/>
        <s v="Item: PC03XX373HP / CN784300W3 / HP BL460c G1" u="1"/>
        <s v="Item: PC03XX373HP / CN784300W4 / HP BL460c G1" u="1"/>
        <s v="Product: HP UPGRADE TO 16GB RAM (LEASING)" u="1"/>
        <s v="Product: HP UPGRADE TO 32GB RAM (LEASING)" u="1"/>
        <s v="Item: PC04UB328HP / CN02902RC / HP ELITEBOOK 2540P WIN7" u="1"/>
        <s v="Item: NH03XX245CC / SFOC1130Y4H4 / CATALYST 3750 24 10/100 +4SFP" u="1"/>
        <s v="Item: NH03XX245CC / SFOC1130Y4HM / CATALYST 3750 24 10/100 +4SFP" u="1"/>
        <s v="Item: PC03XX429HP / CN71020JBD / HP BL460C G6" u="1"/>
        <s v="Item: PC03XX429HP / CN71020JBF / HP BL460C G6" u="1"/>
        <s v="Item: PC03XX429HP / LH94MP5718 / HP BL460C G6" u="1"/>
        <s v="Item: PC03XX429HP / SGH952XR1L / HP BL460C G6" u="1"/>
        <s v="HP/IBM 4U and Below Server Basic Installation Services" u="1"/>
        <s v="Item: PC1411120007 / 23Y3472 / IBM KVM CONSOLE" u="1"/>
        <s v="Item: PC1411180017 / HU11032V2Y / HP Storage Works Ultrium 448" u="1"/>
        <s v="Item: PC03CI070HP / 3UV831N02R / HP PROLIANT DL380 G5 INTEL" u="1"/>
        <s v="Item: PC03CI070HP / SGH7102H66 / HP PROLIANT DL380 G5 INTEL" u="1"/>
        <s v="Item: PC1205070023 / 99A2684 / IBM X3850 X5" u="1"/>
        <s v="Item: PC1412220001 / SFGL1824W6D8 / SC CORE 24x7x4 802.11n CAP w/CleanAir; 3x4:3SS; Mod; Int Ant" u="1"/>
        <s v="Item: PC1412220001 / SFGL1824W6D9 / SC CORE 24x7x4 802.11n CAP w/CleanAir; 3x4:3SS; Mod; Int Ant" u="1"/>
        <s v="Item: PC1412220001 / SFGL1824W6DA / SC CORE 24x7x4 802.11n CAP w/CleanAir; 3x4:3SS; Mod; Int Ant" u="1"/>
        <s v="Item: PC1412220001 / SFGL1824W6DC / SC CORE 24x7x4 802.11n CAP w/CleanAir; 3x4:3SS; Mod; Int Ant" u="1"/>
        <s v="Item: PC1412220001 / SFGL1824W6DF / SC CORE 24x7x4 802.11n CAP w/CleanAir; 3x4:3SS; Mod; Int Ant" u="1"/>
        <s v="Item: PC1412220001 / SFGL1824W6DG / SC CORE 24x7x4 802.11n CAP w/CleanAir; 3x4:3SS; Mod; Int Ant" u="1"/>
        <s v="Item: PC1412220001 / SFGL1824W6DJ / SC CORE 24x7x4 802.11n CAP w/CleanAir; 3x4:3SS; Mod; Int Ant" u="1"/>
        <s v="Item: PC1412220001 / SFGL1824W6DK / SC CORE 24x7x4 802.11n CAP w/CleanAir; 3x4:3SS; Mod; Int Ant" u="1"/>
        <s v="Item: PC1412220001 / SFGL1824W6DN / SC CORE 24x7x4 802.11n CAP w/CleanAir; 3x4:3SS; Mod; Int Ant" u="1"/>
        <s v="Item: PC1412220001 / SFGL1824W6DV / SC CORE 24x7x4 802.11n CAP w/CleanAir; 3x4:3SS; Mod; Int Ant" u="1"/>
        <s v="Item: PC1412220001 / SFGL1824W6DX / SC CORE 24x7x4 802.11n CAP w/CleanAir; 3x4:3SS; Mod; Int Ant" u="1"/>
        <s v="Item: PC1412220001 / SFGL1824W6DY / SC CORE 24x7x4 802.11n CAP w/CleanAir; 3x4:3SS; Mod; Int Ant" u="1"/>
        <s v="Item: PC1412220001 / SFGL1824W6DZ / SC CORE 24x7x4 802.11n CAP w/CleanAir; 3x4:3SS; Mod; Int Ant" u="1"/>
        <s v="Item: PC1412220001 / SFGL1824W6E0 / SC CORE 24x7x4 802.11n CAP w/CleanAir; 3x4:3SS; Mod; Int Ant" u="1"/>
        <s v="Item: PC1412220001 / SFGL1824W6E2 / SC CORE 24x7x4 802.11n CAP w/CleanAir; 3x4:3SS; Mod; Int Ant" u="1"/>
        <s v="Item: PC1412220001 / SFGL1824W6E5 / SC CORE 24x7x4 802.11n CAP w/CleanAir; 3x4:3SS; Mod; Int Ant" u="1"/>
        <s v="Item: PC1412220001 / SFGL1824W6E8 / SC CORE 24x7x4 802.11n CAP w/CleanAir; 3x4:3SS; Mod; Int Ant" u="1"/>
        <s v="Item: PC1412220001 / SFGL1824W6ED / SC CORE 24x7x4 802.11n CAP w/CleanAir; 3x4:3SS; Mod; Int Ant" u="1"/>
        <s v="Item: PC1412220001 / SFGL1824W6EE / SC CORE 24x7x4 802.11n CAP w/CleanAir; 3x4:3SS; Mod; Int Ant" u="1"/>
        <s v="Item: PC1412220001 / SFGL1824W6EF / SC CORE 24x7x4 802.11n CAP w/CleanAir; 3x4:3SS; Mod; Int Ant" u="1"/>
        <s v="Item: PC1412220001 / SFGL1824W6EG / SC CORE 24x7x4 802.11n CAP w/CleanAir; 3x4:3SS; Mod; Int Ant" u="1"/>
        <s v="Item: PC1412220001 / SFGL1824W6EH / SC CORE 24x7x4 802.11n CAP w/CleanAir; 3x4:3SS; Mod; Int Ant" u="1"/>
        <s v="Item: PC1412220001 / SFGL1824W6EL / SC CORE 24x7x4 802.11n CAP w/CleanAir; 3x4:3SS; Mod; Int Ant" u="1"/>
        <s v="Item: PC1412220001 / SFGL1824W6EM / SC CORE 24x7x4 802.11n CAP w/CleanAir; 3x4:3SS; Mod; Int Ant" u="1"/>
        <s v="Item: PC1412220001 / SFGL1824W6EN / SC CORE 24x7x4 802.11n CAP w/CleanAir; 3x4:3SS; Mod; Int Ant" u="1"/>
        <s v="Item: PC1110280024 / Z8CA-135F5-0025 / ATEN 17&quot; LCD SINGLE-RAIL SLIDEAWAY™ 16 PORTS KVM SWITCH W/EX" u="1"/>
        <s v="Item: PC1302210023 / S0239092011000104 / JUNIPER SA2500" u="1"/>
        <s v="Item: PC1412220011 / CON-SCN-LCT25A / SC CORE 8X5XNBD 25 AP Adder License for the 5508" u="1"/>
        <s v="Item: PC03XX383IB / 99E2510 / IBM X306m" u="1"/>
        <s v="Item: NH03XX0683C / 9WPC7G0001696 / 3COM SUPERSTACK 3 4900 GIGABIT" u="1"/>
        <s v="Item: NH03XX0683C / Y2GW6M0024476 / 3COM SUPERSTACK 3 4900 GIGABIT" u="1"/>
        <s v="HP Flash-Backed Write Cache (FBWC) module -1GB, DDR3-1600" u="1"/>
        <s v="3COM SSII 3300 SWITCH 24 PORTS" u="1"/>
        <s v="Product: HP ELITEBOOK 9470M W/HP 20&quot; LED (LEASING)" u="1"/>
        <s v="Product: HP ELITEBOOK 9470M W/HP 23&quot; LED (LEASING)" u="1"/>
        <s v="Item: PC1411120008 / 2303739 / IBM LTO GEN3 TAPE DRIVE" u="1"/>
        <s v="Product: DELL LATITUDE E7240 NOTEBOOK W/I5 4GB 512GB SSD (LEASE)" u="1"/>
        <s v="Item: PC08CA002HP / FOC1240T0WW / HP BLC CSICO 1GBE 3020 SWITCH" u="1"/>
        <s v="Item: PC08CA002HP / FOC1240T0WX / HP BLC CSICO 1GBE 3020 SWITCH" u="1"/>
        <s v="Item: PC03XX320IB / 9901982 / IBM X3550" u="1"/>
        <s v="Item: PC03XX320IB / 99P4780 / IBM X3550" u="1"/>
        <s v="Item: PC03XX320IB / 99R1119 / IBM X3550" u="1"/>
        <s v="Item: PC03XX320IB / 99V1592 / IBM X3550" u="1"/>
        <s v="Item: PC03XX384IB / 99A0468 / IBM x3550" u="1"/>
        <s v="Item: PC03XX384IB / 99D5655 / IBM x3550" u="1"/>
        <s v="Item: PC03XX384IB / 99D8676 / IBM x3550" u="1"/>
        <s v="Item: PC03XX384IB / 99D9184 / IBM x3550" u="1"/>
        <s v="Item: PC03XX384IB / 99D9185 / IBM x3550" u="1"/>
        <s v="Item: PC03XX384IB / 99D9202 / IBM x3550" u="1"/>
        <s v="Item: PC03XX384IB / 99G5865 / IBM x3550" u="1"/>
        <s v="Item: PC03XX384IB / 99G5866 / IBM x3550" u="1"/>
        <s v="Item: PC03XX384IB / 99N6425 / IBM x3550" u="1"/>
        <s v="Item: PC03XX384IB / 99P0089 / IBM x3550" u="1"/>
        <s v="Item: PC03XX384IB / 99P6155 / IBM x3550" u="1"/>
        <s v="Item: PC03XX384IB / 99P8050 / IBM x3550" u="1"/>
        <s v="Item: PC03XX384IB / 99P8051 / IBM x3550" u="1"/>
        <s v="Item: PC03XX320IB / 99B4113 / IBM X3650" u="1"/>
        <s v="Item: PC03XX320IB / 99GF885 / IBM X3650" u="1"/>
        <s v="Item: PC03XX320IB / 99GF888 / IBM X3650" u="1"/>
        <s v="Item: PC03XX320IB / 99GW067 / IBM X3650" u="1"/>
        <s v="Item: PC03YY133IB / 99CA229 / IBM X3650" u="1"/>
        <s v="Item: PC03YY133IB / 99F0971 / IBM X3650" u="1"/>
        <s v="Item: PC03YY133IB / 99F7253 / IBM X3650" u="1"/>
        <s v="Item: PC03YY133IB / 99FE901 / IBM X3650" u="1"/>
        <s v="Item: PC03YY133IB / 99GE913 / IBM X3650" u="1"/>
        <s v="Item: PC03YY133IB / 99K9248 / IBM X3650" u="1"/>
        <s v="Item: PC03YY133IB / 99KF052 / IBM X3650" u="1"/>
        <s v="Item: PC03YY133IB / 99KF057 / IBM X3650" u="1"/>
        <s v="Item: PC03YY133IB / 99KV544 / IBM X3650" u="1"/>
        <s v="Item: PC03YY133IB / 99KV545 / IBM X3650" u="1"/>
        <s v="Item: PC03YY133IB / 99L9866 / IBM X3650" u="1"/>
        <s v="Item: PC03YY133IB / 99L9870 / IBM X3650" u="1"/>
        <s v="Item: PC03YY133IB / 99L9873 / IBM X3650" u="1"/>
        <s v="Item: PC03YY133IB / 99L9875 / IBM X3650" u="1"/>
        <s v="Item: PC03YY133IB / 99L9877 / IBM X3650" u="1"/>
        <s v="Item: PC03YY133IB / 99L9910 / IBM X3650" u="1"/>
        <s v="Item: PC03YY133IB / 99L9915 / IBM X3650" u="1"/>
        <s v="Item: PC03YY133IB / 99M1899 / IBM X3650" u="1"/>
        <s v="Item: PC03YY133IB / 99M1907 / IBM X3650" u="1"/>
        <s v="Item: PC03YY133IB / 99V9086 / IBM X3650" u="1"/>
        <s v="AC ADAPTER 90W-OEM" u="1"/>
        <s v="HP HDD 320G 7.2K 2.5 SAT3" u="1"/>
        <s v="Item: PC13HD418HP / SGA0140269 / HP EVA4400 DUAL CONTROLLER" u="1"/>
        <s v="Item: PC1411100023 / F5-OYXP-YFCU / ES-PRE-F5-ONSITE" u="1"/>
        <s v="Item: PC1411100023 / F5-OYYF-DLAX / ES-PRE-F5-ONSITE" u="1"/>
        <s v="Item: PC1410290004 / NS0826008258 / SURT6000XLI UPS" u="1"/>
        <s v="Item: NH06XX088AP / JS0702001081 / SMART UPS RT 10000XL" u="1"/>
        <s v="Item: NH03XX319OT / 0105052004000037 / Juniper SA3000 (NS-SA-3020A)" u="1"/>
        <s v="Item: NH03XX319OT / 0105062004000103 / Juniper SA3000 (NS-SA-3020A)" u="1"/>
        <s v="Item: NH03XX290CC / FOC0933U0WC / Cisco Catalyst 3560G" u="1"/>
        <s v="Item: NH03XX290CC / FOC0939U19M / Cisco Catalyst 3560G" u="1"/>
        <s v="Item: NH03XX290CC / FOC1148ZB5Q / Cisco Catalyst 3560G" u="1"/>
        <s v="Item: PC1202290040 / 78T4922 / IBM TS3200 TAPE LIBRARY" u="1"/>
        <s v="Memo Line: No Serial number , equipment list saved in I:drive" u="1"/>
        <s v="Item: PC1112050009 / SGH442X0AF / HP ML370 G4" u="1"/>
        <s v="Item: PC1112050009 / SGH624X155 / HP ML370 G4" u="1"/>
        <s v="Item: PC1203280006 / 99C9466 / IBM X3250M2" u="1"/>
        <s v="Item: PC1203280006 / 99D0657 / IBM X3250M2" u="1"/>
        <s v="HP Power Supply 1200W for DL580G5" u="1"/>
        <s v="Item: PC13FM019IB / 78A7770 / IBM TS3100 TAPE LIBRARY" u="1"/>
        <s v="Item: PC13FM019IB / 78C7554 / IBM TS3100 TAPE LIBRARY" u="1"/>
        <s v="Item: PC13FM031IB / 78V6063 / IBM TS3200 TAPE LIBRARY" u="1"/>
        <s v="Item: PC13FM031IB / 78V6085 / IBM TS3200 TAPE LIBRARY" u="1"/>
        <s v="Item: PC13FM032IB / 78L0769 / IBM TS3100 TAPE LIBRARY" u="1"/>
        <s v="Item: PC1206080021 / SGH129T387 / HP Z210 WORKSTATION(LJ449AV)" u="1"/>
        <s v="Item: PC1206080021 / SGH137TCX7 / HP Z210 WORKSTATION(LJ449AV)" u="1"/>
        <s v="Item: PC1106200022 / 0017C598930C / SONICWALL NSA 3500" u="1"/>
        <s v="Item: PC1106200022 / 0017C5989A50 / SONICWALL NSA 3500" u="1"/>
        <s v="IBM 4GB (Dual-Rank x8)PC3L-10600 CL9 ECC DDR3 1333MHz LP RD" u="1"/>
        <s v="Item: PC1412170009 / FWF60D4613004610 / 1 YEAR UTM BUNDLE 8x5 FortiCare plus NGFW, AV, Web Filtering" u="1"/>
        <s v="Item: NH03XX235CC / FOC1044Z7GM / WS-C2950-24" u="1"/>
        <s v="Item: PC03XX460SU / 0712NNN024 / SUN FIRE T2000" u="1"/>
        <s v="Item: PC1412080004 / SGH035X3H8 / HP DL380" u="1"/>
        <s v="Item: PC03XX374HP / O989MP0333 / HP BLc7000" u="1"/>
        <s v="Item: PC03XX374HP / O989MP1219 / HP BLc7000" u="1"/>
        <s v="Item: PC03XX374HP / OI89MP0021 / HP BLc7000" u="1"/>
        <s v="Item: PC1203260030 / 2911153099 / BLUE COAT SG600-20, PROXY EDITION" u="1"/>
        <s v="Item: PC1108080017 / FGL1625218S / CISCO C1921 MODULAR ROUTER/2 GE/2EHWIC SLOTS/512DRAM/IP BASE" u="1"/>
        <s v="Item: PC1112290014 / 2312220008 / RENEWAL FOR BLUETOUCH PARTNER - SOFTWARE" u="1"/>
        <s v="Item: PC1112290014 / 2911153099 / RENEWAL FOR BLUETOUCH PARTNER - SOFTWARE" u="1"/>
        <s v="Item: NH03XX216CC / SFOC1129Z7Q0 / CATALYST 2960G 24 PORTS" u="1"/>
        <s v="Item: NH03XX216CC / SFOC1129Z7Q9 / CATALYST 2960G 24 PORTS" u="1"/>
        <s v="Item: NH03XX216CC / SFOC1130X43H / CATALYST 2960G 24 PORTS" u="1"/>
        <s v="Item: NH03XX216CC / SFOC1130ZABR / CATALYST 2960G 24 PORTS" u="1"/>
        <s v="Item: NH03XX216CC / SFOC1130ZAD8 / CATALYST 2960G 24 PORTS" u="1"/>
        <s v="Item: PC1308050011 / FOC1732Y5RG / CISCO CATALYST 2960S 48 GIGE POE 740W  2 X 10G SFP+ LAN BASE" u="1"/>
        <s v="Item: PC1308050011 / FOC1732Y5S2 / CISCO CATALYST 2960S 48 GIGE POE 740W  2 X 10G SFP+ LAN BASE" u="1"/>
        <s v="Item: PC03XX434HP / SGH9233SFY / HP Proliant 185G5" u="1"/>
        <s v="Dell 73GB 10K SAS 3.5&quot; HDD" u="1"/>
        <s v="Item: PC1310020005 / 748GFP1 / POWERCONNECT W-3200 CONTROLLER" u="1"/>
        <s v="Item: PC1108220030 / DBUPS100ATPN / ELECTRICAL SYSTEM" u="1"/>
        <s v="Item: PC03BA232IB / 99K2588 / IBM X3650 M2 INTEL XEON QUAD" u="1"/>
        <s v="Item: PC03BA253IB / 99B0667 / IBM X3550 M2 INTEL XEON QUAD" u="1"/>
        <s v="Item: PC03BA253IB / 99B0671 / IBM X3550 M2 INTEL XEON QUAD" u="1"/>
        <s v="Item: PC03BA253IB / 99B3133 / IBM X3550 M2 INTEL XEON QUAD" u="1"/>
        <s v="IBM X3550 670W Power Supply" u="1"/>
        <s v="Item: PC1204190011 / SGH1336134 / QL227B HP 3PAR INSERV F400 CONFIGURATION BASE" u="1"/>
        <s v="Product: DELL LATITUDE 7440 NOTEBOOK W/I7 8GB 256GB SSD (LEASE)" u="1"/>
        <s v="Item: PC1110270006 / 2312220008 / ANNUAL 24X7X4 LOCAL ONSITE HW REPLACEMENT AV1200-A" u="1"/>
        <s v="Item: PC1110270006 / 2911153099 / ANNUAL 24X7X4 LOCAL ONSITE HW REPLACEMENT AV1200-A" u="1"/>
        <s v="FUJI XEROX 220V Maintenance Kit (300K pages)for P5500/5550" u="1"/>
        <s v="Item: PC1109140024 / FDO1730P09G / CISCO CATALYST 3750X 24 PORT DATA IP BASE" u="1"/>
        <s v="Item: PC1109140024 / FDO1731R1BJ / CISCO CATALYST 3750X 24 PORT DATA IP BASE" u="1"/>
        <s v="Item: NH04XX113CC / CAM09200599 / CISCO VPN 3005" u="1"/>
        <s v="Item: PC03XX294SU / 222V008D / SUN V880" u="1"/>
        <s v="Item: PC03XX294SU / 222V022B / SUN V880" u="1"/>
        <s v="Item: PC1402170008 / 2010-2222-A / DELL PRECISION COOLING UNIT" u="1"/>
        <s v="Product: DELL UPGRADE TO 1 TB HDD LEASE" u="1"/>
        <s v="Item: PC03XX052CQ / H194LJC12F / HP Proliant DL380" u="1"/>
        <s v="Item: NH04XX006CC / JMX0504E0ZF / CISCO ROUTER 1720" u="1"/>
        <s v="Item: NH04XX077CC / FHK102823GC / CISCO 1841 ROUTER" u="1"/>
        <s v="Item: PC03XX297HP / 7115JKG40003 / PROLIANT DL380" u="1"/>
        <s v="Item: NH03XX146CC / FOC1030Z76J / CISCO CATALST 2960" u="1"/>
        <s v="Item: PC03CI059IB / 99A2681 / IBM X3850 INTEL XEON 7120N" u="1"/>
        <s v="Item: NH06XX047AP / 3S0914X02364 / APC SMART UPS SU1000R" u="1"/>
        <s v="Item: PC1110070039 / FOC1731Z4L9 / CISCO CATALYST 2960S 48 GIGE POE 740W, 4 X SFP LAN BASE" u="1"/>
        <s v="Item: PC1110070039 / FOC1731Z4RJ / CISCO CATALYST 2960S 48 GIGE POE 740W, 4 X SFP LAN BASE" u="1"/>
        <s v="CRUCIAL 2GB, 240-PIN DIMM, DDR3 PC3-12800, NON-ECC" u="1"/>
        <s v="Express Charges - 4 hours response" u="1"/>
        <s v="Product: DELL LATITUDE E6430S LEASE" u="1"/>
        <s v="Item: PC13HD210HP / P219421110 / HP U320E SCSI BUS ADAPTER" u="1"/>
        <s v="Item: PC1105040018 / SGH621X1XF / HP PRO DL380" u="1"/>
        <s v="LV T430 Battery" u="1"/>
        <s v="Item: PC1412190005 / 700415540 / IP Phone 1603 BLK" u="1"/>
        <s v="Item: PC1412190005 / 700415557 / IP Phone 1603 BLK" u="1"/>
        <s v="Item: PC1209180009 / 9960695 / IBM X3850M2" u="1"/>
        <s v="Item: PC1209180009 / 99A4122 / IBM X3850M2" u="1"/>
        <s v="Item: PC1209180009 / 99A5952 / IBM X3850M2" u="1"/>
        <s v="Item: PC1209180009 / 99A5953 / IBM X3850M2" u="1"/>
        <s v="Item: PC1209180009 / 99A5957 / IBM X3850M2" u="1"/>
        <s v="Item: PC1209180009 / 99A5960 / IBM X3850M2" u="1"/>
        <s v="Item: PC1209180009 / 99A5961 / IBM X3850M2" u="1"/>
        <s v="Item: PC1209180009 / 99A5962 / IBM X3850M2" u="1"/>
        <s v="Item: PC1209180009 / 99C0679 / IBM X3850M2" u="1"/>
        <s v="Item: PC1209180009 / 99C0699 / IBM X3850M2" u="1"/>
        <s v="Item: PC1209180009 / 99C0700 / IBM X3850M2" u="1"/>
        <s v="Item: PC1209180009 / 99P1660 / IBM X3850M2" u="1"/>
        <s v="Item: NS11BC058MC / Q2VGR-3ZNZF / BLUE COAT WEBFILTER SERVICE" u="1"/>
        <s v="Item: NS03AA001CI / SFOC1618Y2QB / CISCO CATALYST 2960S 24 GIGE" u="1"/>
        <s v="Item: NS03AA001CI / SFOC1619Y20Q / CISCO CATALYST 2960S 24 GIGE" u="1"/>
        <s v="IBM Mother Board for Intellistation M Pro" u="1"/>
        <s v="UB Battery 12V 7.2Ah for UPS 3000XL3U,1400RM2U" u="1"/>
        <s v="Item: PC1411120011 / 10321HV / IBM SAN SWITCH 24/40 Port" u="1"/>
        <s v="Item: PC1411120011 / 10321KT / IBM SAN SWITCH 24/40 Port" u="1"/>
        <s v="Item: NH04XX112CC / JAD070606F3 / CISCO 2610XM" u="1"/>
        <s v="Item: PC1211060040 / 06BBVG5 / IBM X3550M4" u="1"/>
        <s v="Item: PC1211060040 / 06HCXV2 / IBM X3550M4" u="1"/>
        <s v="Item: NH03AA008IB / 108092F / IBM SAN24B-4 EXPRESS" u="1"/>
        <s v="Item: NH03AA008IB / 108092H / IBM SAN24B-4 EXPRESS" u="1"/>
        <s v="Item: PC1112010009 / 0839QAR071 / SUN X4150" u="1"/>
        <s v="Item: NH06CA033AP / JS1103013298 / APC SMART UPS RT 3000VA RM" u="1"/>
        <s v="Item: NH03XX270CC / SFOC1052x1JJ / WS-C2960-48TC-L" u="1"/>
        <s v="Item: NH03XX270CC / SFOC1052Z0EF / WS-C2960-48TC-L" u="1"/>
        <s v="Item: NH03XX270CC / SFOC1616W4FB / WS-C2960-48TC-L" u="1"/>
        <s v="Item: NH03XX270CC / SFOC1641X1T0 / WS-C2960-48TC-L" u="1"/>
        <s v="Item: PC1211300046 / FOX09120581 / WS-C4507R" u="1"/>
        <s v="Item: PC1211300046 / FOX1250GFUH / WS-C4507R" u="1"/>
        <s v="Item: PC1208210078 / 2709082063 / BLUECOAT MT-SG810-10-PR-2474" u="1"/>
        <s v="Aten 16 port KVMP Switch" u="1"/>
        <s v="HP 2GB (128MBx8),1333MHz, PC3-10600R,DDR3 DIMM memory module" u="1"/>
        <s v="Item: PC1109160023 / BT12019700 / HP 3PAR UPGR 2-PT 4GB FC F-CLASS ADAPTER" u="1"/>
        <s v="Item: PC1109160023 / BT12236472 / HP 3PAR UPGR 2-PT 4GB FC F-CLASS ADAPTER" u="1"/>
        <s v="Data Protection Services" u="1"/>
        <s v="Lenovo_WSP_Billing" u="1"/>
        <s v="Item: PC1302210015 / QQJFX-PR66Y / BLUECOAT SG510-10-PR" u="1"/>
        <s v="Lenovo X201 X201i CPU Cooling FAN" u="1"/>
        <s v="Item: NH03XX272CC / FOC1243X29N / WS-C2960-24TC-L" u="1"/>
        <s v="Product: HP ELITEBOOK 9470M (LEASING)" u="1"/>
        <s v="Item: PC1105120050 / CN71090DTR / HP PROLIANT DL360 G7" u="1"/>
        <s v="Item: PC1105120050 / CN71270NBM / HP PROLIANT DL360 G7" u="1"/>
        <s v="Item: PC1105120050 / CN71270NG0 / HP PROLIANT DL360 G7" u="1"/>
        <s v="Item: PC1105120050 / SGH101XLW4 / HP PROLIANT DL360 G7" u="1"/>
        <s v="Item: PC1105120050 / SGH109X2MJ / HP PROLIANT DL360 G7" u="1"/>
        <s v="Item: PC1105120050 / SGH109X2MK / HP PROLIANT DL360 G7" u="1"/>
        <s v="Item: PC1105120050 / SGH109X2MN / HP PROLIANT DL360 G7" u="1"/>
        <s v="Item: PC1412190012 / 06K2509 / Avaya" u="1"/>
        <s v="Item: PT01AA047HP / JPC8B8GS0T / HP CP4525DN COLOR LASER" u="1"/>
        <s v="Item: PC1106220030 / 99C3398 / IBM X3200" u="1"/>
        <s v="HP ProLiant DL380 G7 L5630 1P 4GB-U P410i/ZM 4 SFF 460W PS" u="1"/>
        <s v="Item: PC1412150002 / AS1141141239 / SUA3000RMXLI3U UPS SYSTEMS" u="1"/>
        <s v="Item: PC1412150002 / AS1141141244 / SUA3000RMXLI3U UPS SYSTEMS" u="1"/>
        <s v="Product: HP ELITEDESK 800 SFF PC W/HP18.5&quot; LED (LEASING)" u="1"/>
        <s v="Item: PC1310310012 / USB016T1ZM / HP STORAGEWORKS 8/8 (8) FULLFABRIC PORTS" u="1"/>
        <s v="Item: PC1310310012 / USB016T20E / HP STORAGEWORKS 8/8 (8) FULLFABRIC PORTS" u="1"/>
        <s v="Product: DELL ADD-ON  E2213H LEASE" u="1"/>
        <s v="Item: NH06BB003AP / JS0713002690 / APC SMART-UPS RT 8000VA RM" u="1"/>
        <s v="Item: NH06BB003AP / NS0736014924 / APC SMART-UPS RT 8000VA RM" u="1"/>
        <s v="Item: PC1310020001 / SFOC1628X0R3 / CISCO WS-C2960S-48TS-L" u="1"/>
        <s v="Item: PC1310020001 / SFOC1632W0QS / CISCO WS-C2960S-48TS-L" u="1"/>
        <s v="Item: PC1310020001 / SFOC1632WOWH / CISCO WS-C2960S-48TS-L" u="1"/>
        <s v="Item: PC1310020001 / SFOC1638W0J4 / CISCO WS-C2960S-48TS-L" u="1"/>
        <s v="Item: PC1310020001 / SFOC1638W0J5 / CISCO WS-C2960S-48TS-L" u="1"/>
        <s v="Item: PC1310020001 / SFOC1638W0J9 / CISCO WS-C2960S-48TS-L" u="1"/>
        <s v="Item: PC1310020001 / SFOC1638W0JC / CISCO WS-C2960S-48TS-L" u="1"/>
        <s v="Item: PC1310020001 / SFOC1641X1TE / CISCO WS-C2960S-48TS-L" u="1"/>
        <s v="Item: NH04XX100CC / SFHK1110F2TL / CISCO 2811" u="1"/>
        <s v="Item: NH04XX100CC / SFHK1110F2TP / CISCO 2811" u="1"/>
        <s v="Item: NH04XX100CC / SFHK1112F22H / CISCO 2811" u="1"/>
        <s v="Item: NH04XX100CC / SFHK1112F22T / CISCO 2811" u="1"/>
        <s v="Item: PC1412220004 / SFGL1826S1HE / SC CORE 24x7x4 802.11n CAP w/CleanAir; 3x4:3SS; Mod; Ext Ant" u="1"/>
        <s v="Item: PC1412220004 / SFGL1826S1HJ / SC CORE 24x7x4 802.11n CAP w/CleanAir; 3x4:3SS; Mod; Ext Ant" u="1"/>
        <s v="Item: PC1412220004 / SFGL1826S1HK / SC CORE 24x7x4 802.11n CAP w/CleanAir; 3x4:3SS; Mod; Ext Ant" u="1"/>
        <s v="Item: PC1412220004 / SFGL1826S1HL / SC CORE 24x7x4 802.11n CAP w/CleanAir; 3x4:3SS; Mod; Ext Ant" u="1"/>
        <s v="Item: PC1412220004 / SFGL1826S1HM / SC CORE 24x7x4 802.11n CAP w/CleanAir; 3x4:3SS; Mod; Ext Ant" u="1"/>
        <s v="Item: PC1412220004 / SFGL1826S1HN / SC CORE 24x7x4 802.11n CAP w/CleanAir; 3x4:3SS; Mod; Ext Ant" u="1"/>
        <s v="Item: PC1412220004 / SFGL1826S1HP / SC CORE 24x7x4 802.11n CAP w/CleanAir; 3x4:3SS; Mod; Ext Ant" u="1"/>
        <s v="Item: PC1412220004 / SFGL1826S1HS / SC CORE 24x7x4 802.11n CAP w/CleanAir; 3x4:3SS; Mod; Ext Ant" u="1"/>
        <s v="Item: PC1412220004 / SFGL1826S1HU / SC CORE 24x7x4 802.11n CAP w/CleanAir; 3x4:3SS; Mod; Ext Ant" u="1"/>
        <s v="Item: PC1412220004 / SFGL1826W29R / SC CORE 24x7x4 802.11n CAP w/CleanAir; 3x4:3SS; Mod; Ext Ant" u="1"/>
        <s v="Item: PC1412220004 / SFGL1826W29S / SC CORE 24x7x4 802.11n CAP w/CleanAir; 3x4:3SS; Mod; Ext Ant" u="1"/>
        <s v="Item: PC1412220004 / SFGL1826W29T / SC CORE 24x7x4 802.11n CAP w/CleanAir; 3x4:3SS; Mod; Ext Ant" u="1"/>
        <s v="Item: PC1412220004 / SFGL1826W29V / SC CORE 24x7x4 802.11n CAP w/CleanAir; 3x4:3SS; Mod; Ext Ant" u="1"/>
        <s v="Item: PC1412220004 / SFGL1826W29W / SC CORE 24x7x4 802.11n CAP w/CleanAir; 3x4:3SS; Mod; Ext Ant" u="1"/>
        <s v="Item: PC1412220004 / SFGL1826W29X / SC CORE 24x7x4 802.11n CAP w/CleanAir; 3x4:3SS; Mod; Ext Ant" u="1"/>
        <s v="Item: PC1412220004 / SFGL1826W29Z / SC CORE 24x7x4 802.11n CAP w/CleanAir; 3x4:3SS; Mod; Ext Ant" u="1"/>
        <s v="Item: PC1412220004 / SFGL1826W2A0 / SC CORE 24x7x4 802.11n CAP w/CleanAir; 3x4:3SS; Mod; Ext Ant" u="1"/>
        <s v="Item: PC1412220004 / SFGL1826W2A3 / SC CORE 24x7x4 802.11n CAP w/CleanAir; 3x4:3SS; Mod; Ext Ant" u="1"/>
        <s v="Item: PC1412220004 / SFGL1826W2A5 / SC CORE 24x7x4 802.11n CAP w/CleanAir; 3x4:3SS; Mod; Ext Ant" u="1"/>
        <s v="Item: PC1412220004 / SFGL1826W2A6 / SC CORE 24x7x4 802.11n CAP w/CleanAir; 3x4:3SS; Mod; Ext Ant" u="1"/>
        <s v="Item: PC1412220004 / SFGL1826W2AL / SC CORE 24x7x4 802.11n CAP w/CleanAir; 3x4:3SS; Mod; Ext Ant" u="1"/>
        <s v="Item: PC1412220004 / SFGL1826W2AZ / SC CORE 24x7x4 802.11n CAP w/CleanAir; 3x4:3SS; Mod; Ext Ant" u="1"/>
        <s v="Item: PC1412220004 / SFGL1826W2B1 / SC CORE 24x7x4 802.11n CAP w/CleanAir; 3x4:3SS; Mod; Ext Ant" u="1"/>
        <s v="Item: PC1412220004 / SFGL1826W2B4 / SC CORE 24x7x4 802.11n CAP w/CleanAir; 3x4:3SS; Mod; Ext Ant" u="1"/>
        <s v="Item: PC1412220004 / SFGL1826W2B5 / SC CORE 24x7x4 802.11n CAP w/CleanAir; 3x4:3SS; Mod; Ext Ant" u="1"/>
        <s v="Item: PC1412220004 / SFGL1826W2B6 / SC CORE 24x7x4 802.11n CAP w/CleanAir; 3x4:3SS; Mod; Ext Ant" u="1"/>
        <s v="Item: PC1412220004 / SFGL1826W2B7 / SC CORE 24x7x4 802.11n CAP w/CleanAir; 3x4:3SS; Mod; Ext Ant" u="1"/>
        <s v="Item: PC1412220004 / SFGL1826W2B8 / SC CORE 24x7x4 802.11n CAP w/CleanAir; 3x4:3SS; Mod; Ext Ant" u="1"/>
        <s v="Item: PC1412220004 / SFGL1826W2B9 / SC CORE 24x7x4 802.11n CAP w/CleanAir; 3x4:3SS; Mod; Ext Ant" u="1"/>
        <s v="Item: PC1412220004 / SFGL1826W2BA / SC CORE 24x7x4 802.11n CAP w/CleanAir; 3x4:3SS; Mod; Ext Ant" u="1"/>
        <s v="Item: PC1412220004 / SFGL1826W2BB / SC CORE 24x7x4 802.11n CAP w/CleanAir; 3x4:3SS; Mod; Ext Ant" u="1"/>
        <s v="Item: PC1412220004 / SFGL1826W2C1 / SC CORE 24x7x4 802.11n CAP w/CleanAir; 3x4:3SS; Mod; Ext Ant" u="1"/>
        <s v="Item: PC1412220004 / SFGL1826W2CV / SC CORE 24x7x4 802.11n CAP w/CleanAir; 3x4:3SS; Mod; Ext Ant" u="1"/>
        <s v="Item: PC1412220004 / SFGL1832S2A2 / SC CORE 24x7x4 802.11n CAP w/CleanAir; 3x4:3SS; Mod; Ext Ant" u="1"/>
        <s v="Item: PC1412220004 / SFGL1833S152 / SC CORE 24x7x4 802.11n CAP w/CleanAir; 3x4:3SS; Mod; Ext Ant" u="1"/>
        <s v="Item: PC1412220004 / SFGL1833S155 / SC CORE 24x7x4 802.11n CAP w/CleanAir; 3x4:3SS; Mod; Ext Ant" u="1"/>
        <s v="Item: PC1412220004 / SFGL1833S15C / SC CORE 24x7x4 802.11n CAP w/CleanAir; 3x4:3SS; Mod; Ext Ant" u="1"/>
        <s v="Item: PC1412220004 / SFGL1833S15D / SC CORE 24x7x4 802.11n CAP w/CleanAir; 3x4:3SS; Mod; Ext Ant" u="1"/>
        <s v="Item: PC1412220004 / SFGL1833S15E / SC CORE 24x7x4 802.11n CAP w/CleanAir; 3x4:3SS; Mod; Ext Ant" u="1"/>
        <s v="Item: PC1412220004 / SFGL1833S15F / SC CORE 24x7x4 802.11n CAP w/CleanAir; 3x4:3SS; Mod; Ext Ant" u="1"/>
        <s v="Item: PC1412220004 / SFGL1833S15G / SC CORE 24x7x4 802.11n CAP w/CleanAir; 3x4:3SS; Mod; Ext Ant" u="1"/>
        <s v="Item: PC1412220004 / SFGL1833S15H / SC CORE 24x7x4 802.11n CAP w/CleanAir; 3x4:3SS; Mod; Ext Ant" u="1"/>
        <s v="Item: PC1412220004 / SFGL1833S15J / SC CORE 24x7x4 802.11n CAP w/CleanAir; 3x4:3SS; Mod; Ext Ant" u="1"/>
        <s v="Item: PC1412220004 / SFGL1833S15T / SC CORE 24x7x4 802.11n CAP w/CleanAir; 3x4:3SS; Mod; Ext Ant" u="1"/>
        <s v="Item: PC1412220004 / SFGL1833S15U / SC CORE 24x7x4 802.11n CAP w/CleanAir; 3x4:3SS; Mod; Ext Ant" u="1"/>
        <s v="Item: PC1412220004 / SFGL1833S15W / SC CORE 24x7x4 802.11n CAP w/CleanAir; 3x4:3SS; Mod; Ext Ant" u="1"/>
        <s v="Item: PC1412220004 / SFGL1833S164 / SC CORE 24x7x4 802.11n CAP w/CleanAir; 3x4:3SS; Mod; Ext Ant" u="1"/>
        <s v="Item: PC1412220004 / SFGL1833S165 / SC CORE 24x7x4 802.11n CAP w/CleanAir; 3x4:3SS; Mod; Ext Ant" u="1"/>
        <s v="Item: PC1412220004 / SFGL1833S166 / SC CORE 24x7x4 802.11n CAP w/CleanAir; 3x4:3SS; Mod; Ext Ant" u="1"/>
        <s v="Item: PC1412220004 / SFGL1833S167 / SC CORE 24x7x4 802.11n CAP w/CleanAir; 3x4:3SS; Mod; Ext Ant" u="1"/>
        <s v="Item: PC1412220004 / SFGL1833S169 / SC CORE 24x7x4 802.11n CAP w/CleanAir; 3x4:3SS; Mod; Ext Ant" u="1"/>
        <s v="Item: PC1412220004 / SFGL1833S16C / SC CORE 24x7x4 802.11n CAP w/CleanAir; 3x4:3SS; Mod; Ext Ant" u="1"/>
        <s v="Item: PC1412220004 / SFGL1833S16D / SC CORE 24x7x4 802.11n CAP w/CleanAir; 3x4:3SS; Mod; Ext Ant" u="1"/>
        <s v="Item: PC1412220004 / SFGL1833S16U / SC CORE 24x7x4 802.11n CAP w/CleanAir; 3x4:3SS; Mod; Ext Ant" u="1"/>
        <s v="Item: PC1412220004 / SFGL1833S16X / SC CORE 24x7x4 802.11n CAP w/CleanAir; 3x4:3SS; Mod; Ext Ant" u="1"/>
        <s v="Item: PC1412220004 / SFGL1833S16Y / SC CORE 24x7x4 802.11n CAP w/CleanAir; 3x4:3SS; Mod; Ext Ant" u="1"/>
        <s v="Item: PC1412220004 / SFGL1833S195 / SC CORE 24x7x4 802.11n CAP w/CleanAir; 3x4:3SS; Mod; Ext Ant" u="1"/>
        <s v="Item: PC1412220004 / SFGL1833S196 / SC CORE 24x7x4 802.11n CAP w/CleanAir; 3x4:3SS; Mod; Ext Ant" u="1"/>
        <s v="Item: PC1412220004 / SFGL1833W05X / SC CORE 24x7x4 802.11n CAP w/CleanAir; 3x4:3SS; Mod; Ext Ant" u="1"/>
        <s v="Item: PC1412220004 / SFGL1833W05Y / SC CORE 24x7x4 802.11n CAP w/CleanAir; 3x4:3SS; Mod; Ext Ant" u="1"/>
        <s v="Item: PC1412220004 / SFGL1833W05Z / SC CORE 24x7x4 802.11n CAP w/CleanAir; 3x4:3SS; Mod; Ext Ant" u="1"/>
        <s v="Item: PC1412220004 / SFGL1833W060 / SC CORE 24x7x4 802.11n CAP w/CleanAir; 3x4:3SS; Mod; Ext Ant" u="1"/>
        <s v="Item: PC1412220004 / SFGL1834X10E / SC CORE 24x7x4 802.11n CAP w/CleanAir; 3x4:3SS; Mod; Ext Ant" u="1"/>
        <s v="Item: PC1412220004 / SFGL1834X10F / SC CORE 24x7x4 802.11n CAP w/CleanAir; 3x4:3SS; Mod; Ext Ant" u="1"/>
        <s v="Item: PC1412220004 / SFGL1836X0K4 / SC CORE 24x7x4 802.11n CAP w/CleanAir; 3x4:3SS; Mod; Ext Ant" u="1"/>
        <s v="Item: NH06XX091HP / 3C89464587 / HP UPS R/T 3000" u="1"/>
        <s v="Item: NH06XX091HP / 3C89475413 / HP UPS R/T 3000" u="1"/>
        <s v="Item: PC1104270012 / 5YCXW1S / Dell WorkStation T3400" u="1"/>
        <s v="CISCO CATALYST 3560 48 10/100/1000T POE+4 SFP+IPB IMAGE" u="1"/>
        <s v="Item: NH03AA026HP / SG946SU1WH / HP PROCURVE SWITCH 5406ZL-48G" u="1"/>
        <s v="Item: NH03AA026HP / SG946SU1WN / HP PROCURVE SWITCH 5406ZL-48G" u="1"/>
        <s v="Item: NH06CA024AP / NS0651001562 / APC SMART UPS RT 5000VA" u="1"/>
        <s v="Product: DELL UPGRADE TO 8GB RAM (OPTIPLEX 7010) LEASE" u="1"/>
        <s v="Item: PC1310020006 / 32560W1 / POWERCONNECT W-AP105 WIRELESS ACCESS POINT" u="1"/>
        <s v="Item: PC1310020006 / 3X460W1 / POWERCONNECT W-AP105 WIRELESS ACCESS POINT" u="1"/>
        <s v="Item: PC1310020006 / 3Y460W1 / POWERCONNECT W-AP105 WIRELESS ACCESS POINT" u="1"/>
        <s v="Item: PC1310020006 / 52560W1 / POWERCONNECT W-AP105 WIRELESS ACCESS POINT" u="1"/>
        <s v="Item: PC1310020006 / 5Y460W1 / POWERCONNECT W-AP105 WIRELESS ACCESS POINT" u="1"/>
        <s v="Item: PC1310020006 / 61560W1 / POWERCONNECT W-AP105 WIRELESS ACCESS POINT" u="1"/>
        <s v="Item: PC1310020006 / 6V460W1 / POWERCONNECT W-AP105 WIRELESS ACCESS POINT" u="1"/>
        <s v="Item: PC1310020006 / 72560W1 / POWERCONNECT W-AP105 WIRELESS ACCESS POINT" u="1"/>
        <s v="Item: PC1310020006 / 8G460W1 / POWERCONNECT W-AP105 WIRELESS ACCESS POINT" u="1"/>
        <s v="Item: PC1310020006 / 9Z460W1 / POWERCONNECT W-AP105 WIRELESS ACCESS POINT" u="1"/>
        <s v="Item: PC1310020006 / D1560W1 / POWERCONNECT W-AP105 WIRELESS ACCESS POINT" u="1"/>
        <s v="Item: PC1310020006 / F1560W1 / POWERCONNECT W-AP105 WIRELESS ACCESS POINT" u="1"/>
        <s v="Item: NH06XX025AP / JS1013023041 / SMART UPS 3000VA RACK MOUNT" u="1"/>
        <s v="Item: NH06BC001AP / 1S1136001054 / APC SMART UPS RT 6000VA" u="1"/>
        <s v="Item: NH06BC001AP / IQ1115002331 / APC SMART UPS RT 6000VA" u="1"/>
        <s v="Item: NH06BC001AP / IS1119001940 / APC SMART UPS RT 6000VA" u="1"/>
        <s v="Product: HP ELITEBOOK 9470M W/HP 18.5&quot; LED (LEASING)" u="1"/>
        <s v="Product: HP ELITEBOOK 9470M W/HP 21.5&quot; LED (LEASING)" u="1"/>
        <s v="Item: SPPGBC009HP / 8A27JN71X1L5 / HP MSA1000 STORAGE" u="1"/>
        <s v="Item: SPPGBC009HP / 8A27JN71X1M6 / HP MSA1000 STORAGE" u="1"/>
        <s v="Service _Collection" u="1"/>
        <s v="Item: PC1302210017 / 0017C518FF8C / SONICWALL NSA 6500" u="1"/>
        <s v="Item: PC1302210017 / 0017C5393532 / SONICWALL NSA 6500" u="1"/>
        <s v="Item: PC1112210032 / RAYCHEM / WATER DETECTION SYSTEM" u="1"/>
        <s v="Item: PC1206150013 / 99B1485 / IBM SYSTEM X3650 M2" u="1"/>
        <s v="Item: PC1206150013 / 99M0131 / IBM SYSTEM X3650 M2" u="1"/>
        <s v="Item: PC1206150013 / 99P1659 / IBM SYSTEM X3650 M2" u="1"/>
        <s v="Item: PC1206150013 / 99R9341 / IBM SYSTEM X3650 M2" u="1"/>
        <s v="Item: PC1206150013 / 99R9384 / IBM SYSTEM X3650 M2" u="1"/>
        <s v="Item: PC1206150013 / 99T7458 / IBM SYSTEM X3650 M2" u="1"/>
        <s v="Item: PC1206150013 / 99T9287 / IBM SYSTEM X3650 M2" u="1"/>
        <s v="Item: PC1206150013 / 99T9598 / IBM SYSTEM X3650 M2" u="1"/>
        <s v="Item: PC1206150013 / 99V6341 / IBM SYSTEM X3650 M2" u="1"/>
        <s v="Item: PC1206150013 / 99V6342 / IBM SYSTEM X3650 M2" u="1"/>
        <s v="UPS Battery Pack UP to 3KVA Basic Installation Services" u="1"/>
        <s v="Item: PC03XX183IB / 99BALRX / IBM X SERIES 346" u="1"/>
        <s v="Acer graphics cards cooling Fan" u="1"/>
        <s v="Item: PC1412220006 / CONSCNLCTUPG / SC CORE 8X5XNBD Primary SKU" u="1"/>
        <s v="Item: PC1412220006 / SAGM173926S1 / SC CORE 8X5XNBD Primary SKU" u="1"/>
        <s v="Item: PC1412220006 / SAGM173926SG / SC CORE 8X5XNBD Primary SKU" u="1"/>
        <s v="Product: HP MOBILE USB DVDRW DRIVE LEASING" u="1"/>
        <s v="Item: PC03BA010IB / 101409E / IBM TOTALSTORAGE SAN16B-2" u="1"/>
        <s v="Item: PC03BA010IB / 101409P / IBM TOTALSTORAGE SAN16B-2" u="1"/>
        <s v="Item: PC1202270025 / 78L9241 / TAPE LIBRARY 3573L-4U" u="1"/>
        <s v="Item: PC1412190003 / 09WZ08200006 / MM716 Analog Media MOD 24FXS - Non GSA" u="1"/>
        <s v="Item: PC1412190003 / 09WZ52400591 / MM716 Analog Media MOD 24FXS - Non GSA" u="1"/>
        <s v="Item: PC03XX224IB / 06GA380 / IBM HS20 BLADE SERVER" u="1"/>
        <s v="Item: PC03XX224IB / 06GA381 / IBM HS20 BLADE SERVER" u="1"/>
        <s v="Item: PC03XX224IB / 99H9401 / IBM HS20 BLADE SERVER" u="1"/>
        <s v="Item: PC03XX224IB / 99L6352 / IBM HS20 BLADE SERVER" u="1"/>
        <s v="Item: PC03XX224IB / 99L6356 / IBM HS20 BLADE SERVER" u="1"/>
        <s v="Item: PC03XX224IB / 99L6361 / IBM HS20 BLADE SERVER" u="1"/>
        <s v="Item: PC03XX224IB / 99M9664 / IBM HS20 BLADE SERVER" u="1"/>
        <s v="Item: PC03XX224IB / 99M9667 / IBM HS20 BLADE SERVER" u="1"/>
        <s v="Item: PC03XX224IB / 99M9669 / IBM HS20 BLADE SERVER" u="1"/>
        <s v="Item: PC03XX224IB / 99M9670 / IBM HS20 BLADE SERVER" u="1"/>
        <s v="Item: PC03XX224IB / 99M9671 / IBM HS20 BLADE SERVER" u="1"/>
        <s v="Item: PC03XX224IB / 99M9675 / IBM HS20 BLADE SERVER" u="1"/>
        <s v="Item: PC03XX224IB / 99M9678 / IBM HS20 BLADE SERVER" u="1"/>
        <s v="Item: PC03XX224IB / 99M9680 / IBM HS20 BLADE SERVER" u="1"/>
        <s v="Item: PC1401020015 / S-TEAM / FAULT MONITORING PANEL" u="1"/>
        <s v="Item: PC03XX420CQ / H0ZELJC12G / PROLIANT DL380 G3" u="1"/>
        <s v="Item: NH06ZA028AP / ZS1123020062 / APC SMART-UPS RT 192V RM BATTERY PACK" u="1"/>
        <s v="Item: PC1203070025 / NS0708016153 / APC SMART-UPS RT192V RM BATTERY PACK" u="1"/>
        <s v="Item: PC1203070025 / NS0708016157 / APC SMART-UPS RT192V RM BATTERY PACK" u="1"/>
        <s v="Item: PC1201040040 / SGH133X5AB / HP BLADE BL460C G7" u="1"/>
        <s v="Item: PC1201040040 / SGH133X5AD / HP BLADE BL460C G7" u="1"/>
        <s v="Item: PC1201040040 / SGH133X5AF / HP BLADE BL460C G7" u="1"/>
        <s v="Item: PC1201040040 / SGH133X5AJ / HP BLADE BL460C G7" u="1"/>
        <s v="IBM 500 GB 7.2K RPM 3.5&quot; SATA Hard Drive" u="1"/>
        <s v="Unified Communications Services" u="1"/>
        <s v="Product: DELL ADD-ON  E2414H LEASE" u="1"/>
        <s v="Item: SR03XX205IB / S101279X / IBM SAN16B-2 FC SWITCH" u="1"/>
        <s v="Item: SR03XX205IB / S101835Z / IBM SAN16B-2 FC SWITCH" u="1"/>
        <s v="Miscellaneous Expenses" u="1"/>
        <s v="Lenovo T410 M/T:2537-RZ8  Fan assembly" u="1"/>
        <s v="Item: PC1412190030 / FGL17254159 / VPN CISCO ASA-5525-X" u="1"/>
        <s v="Item: NH03XX271CC / FD01244Y2LD / WS-C3750G-24TS" u="1"/>
        <s v="Item: PC1107260048 / SGH542005F / HP WORKSTATION XW4300" u="1"/>
        <s v="Item: PC1107260048 / SGH542005Q / HP WORKSTATION XW4300" u="1"/>
        <s v="Item: PC1107260048 / SGH542005R / HP WORKSTATION XW4300" u="1"/>
        <s v="Item: PC1107260048 / SGH542005S / HP WORKSTATION XW4300" u="1"/>
        <s v="Item: PC1412190027 / FDO1429P05K / Catalyst 3750-X series" u="1"/>
        <s v="Item: PC1412190027 / FDO1429P05L / Catalyst 3750-X series" u="1"/>
        <s v="Item: PC1412190027 / FDO1430K18W / Catalyst 3750-X series" u="1"/>
        <s v="Item: PC1412190027 / FDO1430K19S / Catalyst 3750-X series" u="1"/>
        <s v="Item: PC1412190027 / FDO1430K19T / Catalyst 3750-X series" u="1"/>
        <s v="Item: PC1412190027 / FDO1524P0BP / Catalyst 3750-X series" u="1"/>
        <s v="Kit-Battery for PERC 5i/PERC 6i Card" u="1"/>
        <s v="Item: PT01XX298HP / CN1H82400H / HP COLOR LJ CP3505DN" u="1"/>
        <s v="Item: PT01XX298HP / CN1H82F002 / HP COLOR LJ CP3505DN" u="1"/>
        <s v="HP AMD Opteron 8435 6C processor - 2.6GHz (Istanbul, 6MB" u="1"/>
        <s v="Item: PC03UB017IB / 99A4049 / IBM X3550M2/X4C L5520 LV 2.26" u="1"/>
        <s v="Item: PC03UB017IB / 99A5386 / IBM X3550M2/X4C L5520 LV 2.26" u="1"/>
        <s v="Item: PC03UB017IB / 99V0670 / IBM X3550M2/X4C L5520 LV 2.26" u="1"/>
        <s v="Item: PC03BA223IB / 99AFN96 / IBM BLADECENTER E CHASSIS" u="1"/>
        <s v="Battery 12V 5AH for IBM30002U&amp;APC5000 UPS &amp; Battery Pack" u="1"/>
        <s v="Operating System Services" u="1"/>
        <s v="Item: PC03BA374HP / SGH129X3V2 / HP DL380 G7" u="1"/>
        <s v="Item: PC03BA374HP / SGH130X548 / HP DL380 G7" u="1"/>
        <s v="Item: PC03BA374HP / SGH138XW9N / HP DL380 G7" u="1"/>
        <s v="Item: PC03BA374HP / SGH138XW9R / HP DL380 G7" u="1"/>
        <s v="Item: PC03BA374HP / SGH138XW9T / HP DL380 G7" u="1"/>
        <s v="Item: PC03BA374HP / SGH138XW9W / HP DL380 G7" u="1"/>
        <s v="Item: PC1412090039 / BM3VPQ1 / Dell Compellent Series 40 146GBx7, 2TBx6" u="1"/>
        <s v="Item: PC1207100016 / 00637P631660001 / UNINTERRUPTIBLE POWER SUPPLY (40KVA) LT40" u="1"/>
        <s v="Item: PC1204180013 / 3C81311785 / HP R7KVA UPS 4U IEC-32A HV INTL KIT" u="1"/>
        <s v="Item: PC1204180013 / 3C81311793 / HP R7KVA UPS 4U IEC-32A HV INTL KIT" u="1"/>
        <s v="System Fan for HP Blade 7000" u="1"/>
        <s v="Dell Seagate 2TB 7.2K RPM 6Gbp/s SAS 3.5 Inch Hard Drive" u="1"/>
        <s v="HP 146GB SP SAS 10K 2.5&quot; HDD" u="1"/>
        <s v="Item: NH03XX076CC / FOC0619Z0L1 / CISCO CATALYST 2950G-24" u="1"/>
        <s v="Service_Quotation" u="1"/>
        <s v="Item: PC1303110005 / L3CH834 / IBM THINK CENTER D31" u="1"/>
        <s v="Item: PC1303110005 / L3DK602 / IBM THINK CENTER D31" u="1"/>
        <s v="Item: PC1303110005 / L3EG289 / IBM THINK CENTER D31" u="1"/>
        <s v="Item: PC1412180046 / J8702A / Hp Procurve Switch  zl 24 Port / 100/1000 Poe+ Module" u="1"/>
        <s v="Item: NH99AA416OT / 2312220008 / BLUE COAT AV1200-A" u="1"/>
        <s v="Item: PC1302210016 / 2110220007 / BLUECOAT AV1200-A" u="1"/>
        <s v="Item: PC08DB021HP / CN8838604T / HP C-CLASS" u="1"/>
        <s v="Item: PC08DB021HP / CN88386055 / HP C-CLASS" u="1"/>
        <s v="Item: PC08DB021HP / MY501620MX / HP C-CLASS" u="1"/>
        <s v="Item: PC08DB021HP / MY501620TB / HP C-CLASS" u="1"/>
        <s v="Item: PC08DB021HP / MY501620TC / HP C-CLASS" u="1"/>
        <s v="Item: PC08DB021HP / MY501620TF / HP C-CLASS" u="1"/>
        <s v="Item: PC08DB021HP / MY501620TZ / HP C-CLASS" u="1"/>
        <s v="Item: PC08DB021HP / MY582420AL / HP C-CLASS" u="1"/>
        <s v="Item: PC08DB021HP / MY583520J4 / HP C-CLASS" u="1"/>
        <s v="Item: PC08DB021HP / MY583521RD / HP C-CLASS" u="1"/>
        <s v="Item: PC08DB021HP / MY5835221C / HP C-CLASS" u="1"/>
        <s v="Item: PC08DB021HP / MY5835226N / HP C-CLASS" u="1"/>
        <s v="Item: PC08DB021HP / MY5841212T / HP C-CLASS" u="1"/>
        <s v="Item: PC08DB021HP / MY593723BF / HP C-CLASS" u="1"/>
        <s v="Item: PC08DB021HP / MY593723DX / HP C-CLASS" u="1"/>
        <s v="Item: PC08DB021HP / MY593920X6 / HP C-CLASS" u="1"/>
        <s v="Item: NH06XX002CQ / NS0705004035 / UPS 3000VA" u="1"/>
        <s v="Item: PC02GA170HP / SGH034RP02 / HP CPQ 8000 ELITE SFF" u="1"/>
        <s v="Item: PC02GA170HP / SGH034RP13 / HP CPQ 8000 ELITE SFF" u="1"/>
        <s v="Item: PC02GA170HP / SGH038PMYX / HP CPQ 8000 ELITE SFF" u="1"/>
        <s v="Item: PC02GA170HP / SGH038PMYZ / HP CPQ 8000 ELITE SFF" u="1"/>
        <s v="Item: PC1310310017 / NVS310 / QUADRO NVS 310 X16 FOR DISPLAYPORT" u="1"/>
        <s v="Item: PC1109150051 / SGH029X4BX / HP DL180 G6 CTO CHASSIS" u="1"/>
        <s v="Product: DELL UPGRADE TO 256GB SSD, ENCRYPTED (14&quot; MAIN) LEASE" u="1"/>
        <s v="HP 300GB 2.5&quot; SFF 6G DP 1OK SAS HDD" u="1"/>
        <s v="Item: PC1410300003 / PSZ1726029W / CISCO 2504 WIRELESS CONTROLLER WITH 5 AP LICENSES" u="1"/>
        <s v="IBM X3500 Power control/LED information panel (7977)" u="1"/>
        <s v="Item: PC03XX164HP / TWT507001J / HP DL360 G4" u="1"/>
        <s v="Item: PC03XX164HP / TWT50700CE / HP DL360 G4" u="1"/>
        <s v="Item: PC03XX164HP / TWT50700E8 / HP DL360 G4" u="1"/>
        <s v="Item: PC03XX164HP / TWT50700HP / HP DL360 G4" u="1"/>
        <s v="Item: PC03XX164HP / TWT5330159 / HP DL360 G4" u="1"/>
        <s v="Item: PC03XX483HP / H0WBLJC126 / HP DL380 G3" u="1"/>
        <s v="Item: PC03XX483HP / H0WHLDN71S / HP DL380 G3" u="1"/>
        <s v="CISCO 2621 DUAL PORT 10/100TX" u="1"/>
        <s v="Item: NH03XX323CC / SFOC1110U52C / WS-CE500G-12TC" u="1"/>
        <s v="Item: PC13HC025HP / MYJ02606C7 / HP NC380T PCIE DP MFN 1000T" u="1"/>
        <s v="Item: PC13HC025HP / MYJ02606F6 / HP NC380T PCIE DP MFN 1000T" u="1"/>
        <s v="Item: PC03XX305HP / HJP7MG224S / HP PROLIANT  ML570 G2" u="1"/>
        <s v="Item: PC03XX305HP / HJP8MG224S / HP PROLIANT  ML570 G2" u="1"/>
        <s v="Item: PC03XX305HP / HJP9MG224S / HP PROLIANT  ML570 G2" u="1"/>
        <s v="Item: PC03XX305HP / HJPAMG224S / HP PROLIANT  ML570 G2" u="1"/>
        <s v="HP 500GB sata3 hdd" u="1"/>
        <s v="Item: PC1411250010 / 10127WL / IBM SAN SWITCH 2498-24E" u="1"/>
        <s v="Item: NH03AA114CI / FCH17318RV3 / CISCO UC PHONE 7945, GIG" u="1"/>
        <s v="Item: NH03AA114CI / FCH17318S1R / CISCO UC PHONE 7945, GIG" u="1"/>
        <s v="Item: NH03AA114CI / FCH1731A14U / CISCO UC PHONE 7945, GIG" u="1"/>
        <s v="Item: NH03AA114CI / FCH1731A181 / CISCO UC PHONE 7945, GIG" u="1"/>
        <s v="Item: NH03AA114CI / FCH1731A184 / CISCO UC PHONE 7945, GIG" u="1"/>
        <s v="Item: NH03AA114CI / FCH1731A19H / CISCO UC PHONE 7945, GIG" u="1"/>
        <s v="Item: NH03AA114CI / FCH1731A1CL / CISCO UC PHONE 7945, GIG" u="1"/>
        <s v="Item: NH03AA114CI / FCH1731A1E4 / CISCO UC PHONE 7945, GIG" u="1"/>
        <s v="Item: NH03AA114CI / FCH17329FSM / CISCO UC PHONE 7945, GIG" u="1"/>
        <s v="Item: NH03AA114CI / FCH17329FST / CISCO UC PHONE 7945, GIG" u="1"/>
        <s v="Item: NH03AA114CI / FCH17329FV4 / CISCO UC PHONE 7945, GIG" u="1"/>
        <s v="Item: PC1307240002 / AD3410AA0017 / SRX SERVICES GATEWAY 210" u="1"/>
        <s v="Item: PC1411130005 / 0270336273 / AVOCENT MERGEPOINT UTILITY (MPU2016)" u="1"/>
        <s v="Item: PC1411130005 / 0270336286 / AVOCENT MERGEPOINT UTILITY (MPU2016)" u="1"/>
        <s v="Item: PC1411130005 / 0270336288 / AVOCENT MERGEPOINT UTILITY (MPU2016)" u="1"/>
        <s v="Item: PC13FF033HP / U0133Z8028 / HP 146.8GB U320 SCSI HARD DISK" u="1"/>
        <s v="Item: PC13FF033HP / U0133Z802C / HP 146.8GB U320 SCSI HARD DISK" u="1"/>
        <s v="HP 250GB hot-plug Serial ATA (SATA) hard drive - 7,200 RPM," u="1"/>
        <s v="Item: PC1212100009 / 2S6135C028 / HP P2000 G3 COMBO" u="1"/>
        <s v="Item: PC1302140034 / DB5T642S / DELL OPTIPLEX 780" u="1"/>
        <s v="Item: PC1108220030 / DBTESTING / ELECTRICAL SYSTEM" u="1"/>
        <s v="HP 512MB battery backed write cache (BBWC) memory board" u="1"/>
        <s v="Item: PC03YY136OT / 8326KJN22340 / HP Proliant DL380G3" u="1"/>
        <s v="Item: PC03YY136OT / 8326KJN22347 / HP Proliant DL380G3" u="1"/>
        <s v="Item: PC1412170006 / 101011A / IBM 2005-B16" u="1"/>
        <s v="Item: PC1412170006 / 101011M / IBM 2005-B16" u="1"/>
        <s v="Item: PC1312020002 / 99A0634 / IBM SYSTEM X3250 M3" u="1"/>
        <s v="Item: PC1312020002 / 99A0645 / IBM SYSTEM X3250 M3" u="1"/>
        <s v="Item: PC1312020002 / 99A3675 / IBM SYSTEM X3250 M3" u="1"/>
        <s v="Item: PC1312020002 / 99A3785 / IBM SYSTEM X3250 M3" u="1"/>
        <s v="Item: PC1111020016 / 0514f15415 / HW MAINTENANCE 1XSUN L8 SDLT AUTOLOADER (24X7XNBD)" u="1"/>
        <s v="HP 146GB 6G SAS 10K 2.5&quot; DP ENT" u="1"/>
        <s v="Item: PC1205100025 / 58KSXS1 / DELL POWERVAULT TL2000" u="1"/>
        <s v="Item: PC1206150011 / 06ECL39 / IBM SYSTEM X3650 M3" u="1"/>
        <s v="Item: PC1206150011 / 06ECL44 / IBM SYSTEM X3650 M3" u="1"/>
        <s v="Item: PC1206150011 / 06ECL45 / IBM SYSTEM X3650 M3" u="1"/>
        <s v="Item: PC1206150011 / 06ECL50 / IBM SYSTEM X3650 M3" u="1"/>
        <s v="Item: PC1206150011 / 06EE736 / IBM SYSTEM X3650 M3" u="1"/>
        <s v="Item: PC1206150011 / 99A7018 / IBM SYSTEM X3650 M3" u="1"/>
        <s v="Item: PC1206150011 / 99A7027 / IBM SYSTEM X3650 M3" u="1"/>
        <s v="Item: PC1206150011 / 99B9543 / IBM SYSTEM X3650 M3" u="1"/>
        <s v="Item: PC1206150011 / 99B9544 / IBM SYSTEM X3650 M3" u="1"/>
        <s v="Item: PC1206150011 / 99N9602 / IBM SYSTEM X3650 M3" u="1"/>
        <s v="Item: PC1206150011 / D6RV411 / IBM SYSTEM X3650 M3" u="1"/>
        <s v="Item: PC1412190002 / 09WZ5045762 / MM710B E1 /T1 Media Module-Non GSA" u="1"/>
        <s v="Item: PC1412180043 / FWR40L1 / AVAYA S8510" u="1"/>
        <s v="Item: PC03BA173IB / 99B3837 / IBM X3500 INTEL XEON QUAD CORE" u="1"/>
        <s v="Item: PC03BA173IB / 99C7224 / IBM X3500 INTEL XEON QUAD CORE" u="1"/>
        <s v="Item: PC1411190020 / TWT122V0ET / HP 1GB ETHERNET PASS THROUGH MODULE" u="1"/>
        <s v="Item: PC1411190020 / TWT122V0ZP / HP 1GB ETHERNET PASS THROUGH MODULE" u="1"/>
        <s v="Item: PC1411190020 / TWT122V10Y / HP 1GB ETHERNET PASS THROUGH MODULE" u="1"/>
        <s v="Item: PC1411190020 / TWT122V12J / HP 1GB ETHERNET PASS THROUGH MODULE" u="1"/>
        <s v="Item: SP03NN020IB / 99A8622 / IBM BladeCenter H Chassis" u="1"/>
        <s v="Item: PC03XX342HP / H00LLDN33J / HP PROLIANT DL380 G3" u="1"/>
        <s v="Item: PC03XX342HP / H27WLJC12S / HP PROLIANT DL380 G3" u="1"/>
        <s v="Item: PC1111100008 / FC-10-00080-950-02-12 / FORTIGATE-310B SOFTWARE SUBSCRIPTION RENEWAL" u="1"/>
        <s v="Item: PC1111100008 / FC-10-00312-900-02-12 / FORTIGATE-310B SOFTWARE SUBSCRIPTION RENEWAL" u="1"/>
        <s v="Item: PC03XX470HP / CN764201M9 / PROLIANT DL360 G5" u="1"/>
        <s v="Item: PC03XX470HP / CN7645025S / PROLIANT DL360 G5" u="1"/>
        <s v="Item: PC03XX470HP / CN7723029A / PROLIANT DL360 G5" u="1"/>
        <s v="Item: PC03XX470HP / CN7723029C / PROLIANT DL360 G5" u="1"/>
        <s v="Item: PC03XX470HP / CN7820A19C / PROLIANT DL360 G5" u="1"/>
        <s v="Item: PC03XX470HP / CN7820A19D / PROLIANT DL360 G5" u="1"/>
        <s v="Item: PC03XX470HP / SGH749CFSY / PROLIANT DL360 G5" u="1"/>
        <s v="IBM 1TB 7200RPM 3.5&quot; SAS 600MBPS HARD DRIVE" u="1"/>
        <s v="Item: PC03XX393IB / 99A8703 / XSERIES 3250" u="1"/>
        <s v="Item: PC03XX393IB / 99B1548 / XSERIES 3250" u="1"/>
        <s v="Item: NH06XX052AP / QS0102213992 / APC SMART UPS 1400R" u="1"/>
        <s v="SPS-FAN 92MM For DL580G7" u="1"/>
        <s v="Item: PC03XX201HP / SGH531X0B0 / HP PROLIANT DL380 G4" u="1"/>
        <s v="Item: PC03XX201HP / SGH531X178 / HP PROLIANT DL380 G4" u="1"/>
        <s v="Item: PC03XX201HP / SGH543X16J / HP PROLIANT DL380 G4" u="1"/>
        <s v="Item: PC03XX343HP / SGH533X16A / HP PROLIANT DL380 G4" u="1"/>
        <s v="Item: PC03XX343HP / SGH551X1V7 / HP PROLIANT DL380 G4" u="1"/>
        <s v="Item: PC03XX343HP / SGH611X088 / HP PROLIANT DL380 G4" u="1"/>
        <s v="Item: PC03XX343HP / SGH636X3Y9 / HP PROLIANT DL380 G4" u="1"/>
        <s v="Item: PC03XX343HP / SGH645XMT1 / HP PROLIANT DL380 G4" u="1"/>
        <s v="Item: PC1308220029 / 8110161966 / IBM ULTRIUM TD2" u="1"/>
        <s v="HP Smart Array 5300 Controller" u="1"/>
        <s v="HP Dual Rotor Fan Assy for DL360p Gen8" u="1"/>
        <s v="Item: NH03XX235CC / FCQ15115Z31DR / Catalyst 2960 24 10/100 +2T/" u="1"/>
        <s v="Item: PC03XX052CQ / SGH636X2PC / HP Proliant DL380 G5" u="1"/>
        <s v="Item: PC03XX245HP / SGH70825K0 / HP PROLIANT DL380 G5" u="1"/>
        <s v="Item: PC03XX245HP / SGH72359E1 / HP PROLIANT DL380 G5" u="1"/>
        <s v="Item: PC03XX245HP / SGH72359E2 / HP PROLIANT DL380 G5" u="1"/>
        <s v="Item: PC03XX245HP / SGH743B5YK / HP PROLIANT DL380 G5" u="1"/>
        <s v="Item: PC03XX245HP / SGH743B5YM / HP PROLIANT DL380 G5" u="1"/>
        <s v="Item: PC03XX245HP / SGH806EK37 / HP Proliant DL380 G5" u="1"/>
        <s v="Item: PC03XX245HP / SGH806EK3A / HP Proliant DL380 G5" u="1"/>
        <s v="Item: PC03XX245HP / SGH832XKDC / HP PROLIANT DL380 G5" u="1"/>
        <s v="Item: PC03XX245HP / SGH8450381 / HP PROLIANT DL380 G5" u="1"/>
        <s v="Item: PC03XX245HP / SGH9274RNK / HP PROLIANT DL380 G5" u="1"/>
        <s v="Item: PC03XX436HP / SGH802DTXY / HP PROLIANT DL380 G5" u="1"/>
        <s v="Item: PC03XX476HP / CN7020033K / HP PROLIANT DL360 G6" u="1"/>
        <s v="Item: PC03XX476HP / CN703309VY / HP PROLIANT DL360 G6" u="1"/>
        <s v="Item: PC03XX476HP / SGH013XNH0 / HP Proliant DL360 G6" u="1"/>
        <s v="Item: PC03XX476HP / SGH013XNH2 / HP Proliant DL360 G6" u="1"/>
        <s v="Item: PC03XX476HP / SGH013XNH4 / HP Proliant DL360 G6" u="1"/>
        <s v="Item: PC03XX476HP / SGH033XHF5 / HP PROLIANT DL360 G6" u="1"/>
        <s v="Item: PC03XX476HP / SGH104XC2W / HP PROLIANT DL360 G6" u="1"/>
        <s v="Item: PC03XX476HP / SGH104XC31 / HP PROLIANT DL360 G6" u="1"/>
        <s v="HP DL380G3  System board - Used with 2.80 and 2.4 GHz, 400" u="1"/>
        <s v="HP 32GB,1866MHz, PC3-14900L-13,DDR3,Quad-rank x4,1.50V" u="1"/>
        <s v="Item: PC03BA041HP / SGH938X8P3 / HP PROLIANT DL380 G6" u="1"/>
        <s v="Item: PC03BA041HP / SGH953XXV2 / HP PROLIANT DL380 G6" u="1"/>
        <s v="Item: PC03BA041HP / SGH953XXV4 / HP PROLIANT DL380 G6" u="1"/>
        <s v="Item: PC03XX396HP / GB8006JVAS / HP PROLIANT DL380 G6" u="1"/>
        <s v="Item: PC03XX396HP / GB8006JVBD / HP PROLIANT DL380 G6" u="1"/>
        <s v="Item: PC03XX396HP / GB8006JVC5 / HP PROLIANT DL380 G6" u="1"/>
        <s v="Item: PC03XX396HP / SGH022X9R4 / HP PROLIANT DL380 G6" u="1"/>
        <s v="Item: PC03XX396HP / SGH023XFV8 / HP PROLIANT DL380 G6" u="1"/>
        <s v="Item: PC03XX396HP / SGH023XHYH / HP PROLIANT DL380 G6" u="1"/>
        <s v="Item: PC03XX396HP / SGH034XT0T / HP PROLIANT DL380 G6" u="1"/>
        <s v="Item: PC03XX396HP / SGH9223EKL / HP PROLIANT DL380 G6" u="1"/>
        <s v="Item: PC03XX396HP / SGH9233R4A / HP PROLIANT DL380 G6" u="1"/>
        <s v="Item: PC03XX396HP / SGH9243TPY / HP PROLIANT DL380 G6" u="1"/>
        <s v="Item: PC03XX396HP / SGH950X6FP / HP PROLIANT DL380 G6" u="1"/>
        <s v="Item: PC03XX396HP / SGH952XXSH / HP PROLIANT DL380 G6" u="1"/>
        <s v="Item: PC03XX396HP / USE946N855 / HP PROLIANT DL380 G6" u="1"/>
        <s v="Item: PC03XX396HP / USE946N856 / HP PROLIANT DL380 G6" u="1"/>
        <s v="Item: PC03XX396HP / USE946N857 / HP PROLIANT DL380 G6" u="1"/>
        <s v="Item: PC03XX396HP / USE946N864 / HP PROLIANT DL380 G6" u="1"/>
        <s v="Item: PC03XX396HP / USE946N867 / HP PROLIANT DL380 G6" u="1"/>
        <s v="Item: PC03XX396HP / USE946N868 / HP PROLIANT DL380 G6" u="1"/>
        <s v="4GB REG PC2700 2 X 2GB MEMORYHP DL360 G4/DL585G1" u="1"/>
        <s v="Item: PC13HD121IB / 13D1Z82 / IBM SYSTEM STORAGE DS3000" u="1"/>
        <s v="Item: PC1302210017 / 0017C5190A54HA / SONICWALL NSA 6500" u="1"/>
        <s v="Item: PC13FE083IB / 136610B / IBM 146GB 10K ULTRA 320 SCSI" u="1"/>
        <s v="Item: PC13FE083IB / 136610C / IBM 146GB 10K ULTRA 320 SCSI" u="1"/>
        <s v="Item: PC03BA471HP / SGH020XME5 / HP PROLIANT DL380 G7" u="1"/>
        <s v="Item: PC03BA471HP / SGH042XJDK / HP PROLIANT DL380 G7" u="1"/>
        <s v="Item: PC03BA471HP / SGH104XFWM / HP PROLIANT DL380 G7" u="1"/>
        <s v="Item: PC03BA471HP / SGH104XFWP / HP PROLIANT DL380 G7" u="1"/>
        <s v="Item: PC03BA471HP / SGH104XFWS / HP PROLIANT DL380 G7" u="1"/>
        <s v="Item: PC03BA471HP / SGH104XP7D / HP PROLIANT DL380 G7" u="1"/>
        <s v="Item: PC03BA471HP / SGH109X2ML / HP PROLIANT DL380 G7" u="1"/>
        <s v="Item: PC03BA471HP / SGH127XWPA / HP PROLIANT DL380 G7" u="1"/>
        <s v="Item: PC03BA471HP / SGH133X8FV / HP PROLIANT DL380 G7" u="1"/>
        <s v="Item: PC03BA471HP / SGH138X1WK / HP PROLIANT DL380 G7" u="1"/>
        <s v="Item: PC03BA471HP / SGH140XP77 / HP PROLIANT DL380 G7" u="1"/>
        <s v="Item: PC03BA471HP / SGH140XP7A / HP PROLIANT DL380 G7" u="1"/>
        <s v="Item: PC03BA471HP / SGH142XR9F / HP PROLIANT DL380 G7" u="1"/>
        <s v="Item: PC03BA471HP / SGH142XR9X / HP PROLIANT DL380 G7" u="1"/>
        <s v="Item: PC03BA471HP / SGH2247BS2 / HP PROLIANT DL380 G7" u="1"/>
        <s v="Item: PC03BA471HP / SGH2247BS4 / HP PROLIANT DL380 G7" u="1"/>
        <s v="Product: DELL LATITUDE 6430U LEASE" u="1"/>
        <s v="Product: DELL ADD-ON E1913 LEASE (NB TAB)" u="1"/>
        <s v="Product: DELL ADD-ON P1913 LEASE (NB TAB)" u="1"/>
        <s v="Product: DELL ADD-ON P2213 LEASE (NB TAB)" u="1"/>
        <s v="Item: NH03ZA026CI / JMX1349L09R / CISCO ASA 5510" u="1"/>
        <s v="IBM 2GB KIT(2x1GB)PC2-5300 CL5 ECC DDR2 CHIPKILL AMF DIMM" u="1"/>
        <s v="Item: PC1104200037 / SGH014X29P / HP PROLIANT DL120 G6" u="1"/>
        <s v="Item: PC1104200037 / SGH014X2A4 / HP PROLIANT DL120 G6" u="1"/>
        <s v="HP 600GB hot-plug dual-port SAS hard disk drive" u="1"/>
        <s v="LV 500GB 7200RPM SATA" u="1"/>
        <s v="Item: NH06XX092HP / 3C89483027 / HP UPS EXTENDED UNIT" u="1"/>
        <s v="Item: NH06XX092HP / 3C89483028 / HP UPS EXTENDED UNIT" u="1"/>
        <s v="Item: PC1412180047 / J9145A / Hp Procurve 2910al-24G" u="1"/>
        <s v="Item: NH03XX267CC / FOC1202U4P1 / CATALYST 2960 24 10/100" u="1"/>
        <s v="Item: NH03XX267CC / FOC1250Z298 / CATALYST 2960 24 10/100" u="1"/>
        <s v="Item: NH03XX267CC / FOC1250Z29A / CATALYST 2960 24 10/100" u="1"/>
        <s v="Item: NH03XX267CC / FOC1250Z2HF / CATALYST 2960 24 10/100" u="1"/>
        <s v="Item: NH03XX267CC / FOC1250Z2HL / CATALYST 2960 24 10/100" u="1"/>
        <s v="Item: NH03XX267CC / FOC1250Z2HQ / CATALYST 2960 24 10/100" u="1"/>
        <s v="Item: NH03XX267CC / FOC1250Z4H6 / CATALYST 2960 24 10/100" u="1"/>
        <s v="Item: NH03XX267CC / FOC1250Z4HB / CATALYST 2960 24 10/100" u="1"/>
        <s v="Item: NH03XX267CC / FOC1307Z662 / CATALYST 2960 24 10/100" u="1"/>
        <s v="Item: NH03XX267CC / FOC1308Z4JU / CATALYST 2960 24 10/100" u="1"/>
        <s v="Item: NH03XX267CC / FOC1320Z0A7 / CATALYST 2960 24 10/100" u="1"/>
        <s v="Item: NH03XX267CC / FOC1320Z0DJ / CATALYST 2960 24 10/100" u="1"/>
        <s v="Item: NH03XX267CC / FOC1320Z0DQ / CATALYST 2960 24 10/100" u="1"/>
        <s v="Item: NH03XX267CC / FOC1320Z0E1 / CATALYST 2960 24 10/100" u="1"/>
        <s v="Item: NH03XX267CC / FOC1323W59N / CATALYST 2960 24 10/100" u="1"/>
        <s v="Item: NH03XX267CC / FOC1323W5B4 / CATALYST 2960 24 10/100" u="1"/>
        <s v="Item: NH03XX267CC / FOC1347W0DM / CATALYST 2960 24 10/100" u="1"/>
        <s v="Acer TM4730 Mother Board" u="1"/>
        <s v="Product: HP UPGRADE TO 256GB SED SSD (LEASING)" u="1"/>
        <s v="HP SYSBD 8200 SFF B3" u="1"/>
        <s v="Item: PC03XX278DE / FVSTH1S / Poweredge 830" u="1"/>
        <s v="Item: NH03XX146CC / SFCW1824B3KZ / CISCO CATALST 2960" u="1"/>
        <s v="Item: NH03XX146CC / SFCW1824B3L2 / CISCO CATALST 2960" u="1"/>
        <s v="Item: NH03XX146CC / SFCW1824B3L7 / CISCO CATALST 2960" u="1"/>
        <s v="Item: NH03XX146CC / SFCW1824B3LB / CISCO CATALST 2960" u="1"/>
        <s v="Item: PC13FM029IB / 6805452 / IBM TS2900 TAPE AUTOLOADER" u="1"/>
        <s v="Item: PC1311220006 / F6WC92S / DELL POWER VAULT 3200" u="1"/>
        <s v="Item: PT01XX244HP / CNCXC07332 / HP LJ 4250" u="1"/>
        <s v="Item: PC1104110067 / FJXG32S / DELL PE R900" u="1"/>
        <s v="Product: HP ELITEDISPLAY E271I LED (LEASING)" u="1"/>
        <s v="Item: PC03BA201HP / SGH9151YFD / HP DL580G5 E7420 QC 2P 4G AP" u="1"/>
        <s v="Item: PC13FJ005HP / CJD330011B / HP SDLT 160/320GB EXT DRIVE" u="1"/>
        <s v="Item: NH03AA006CI / SFOC0945Z7UY / CISCO 2960 CATALYST SWITCH 48" u="1"/>
        <s v="Item: NH03AA006CI / SFOC0945Z7WE / CISCO 2960 CATALYST SWITCH 48" u="1"/>
        <s v="Item: NH03AA006CI / SFOC0946Z68U / CISCO 2960 CATALYST SWITCH 48" u="1"/>
        <s v="Item: NH03AA006CI / SFOC1003X009 / CISCO 2960 CATALYST SWITCH 48" u="1"/>
        <s v="Item: NH03AA006CI / SFOC1003X2G3 / CISCO 2960 CATALYST SWITCH 48" u="1"/>
        <s v="Item: NH03AA006CI / SFOC1016X1M9 / CISCO 2960 CATALYST SWITCH 48" u="1"/>
        <s v="Item: NH03AA006CI / SFOC1130ZB8P / CISCO 2960 CATALYST SWITCH 48" u="1"/>
        <s v="Item: NH03AA006CI / SFOC1130ZBAK / CISCO 2960 CATALYST SWITCH 48" u="1"/>
        <s v="Item: NH03AA006CI / SFOC1130ZBAS / CISCO 2960 CATALYST SWITCH 48" u="1"/>
        <s v="Item: NH03AA006CI / SFOC1412U09V / CISCO 2960 CATALYST SWITCH 48" u="1"/>
        <s v="Item: PC1201190011 / MXA07050KK / HP AUTOLOADER STORAGE WORK 1/8 LTO3" u="1"/>
        <s v="IBM System Board P12 for IBM x3650 M3 or x3550 M3 Servers" u="1"/>
        <s v="Item: PC1303270013 / FGL1733X1AM / CISCO 802.11A/G/N CTRLR-BASED AP  INT ANT  S REG DOMAIN" u="1"/>
        <s v="Item: PC1303270013 / FGL1733X1AN / CISCO 802.11A/G/N CTRLR-BASED AP  INT ANT  S REG DOMAIN" u="1"/>
        <s v="Item: PC1303270013 / FGL1733X1AP / CISCO 802.11A/G/N CTRLR-BASED AP  INT ANT  S REG DOMAIN" u="1"/>
        <s v="Item: PC1303270013 / FGL1733X1AR / CISCO 802.11A/G/N CTRLR-BASED AP  INT ANT  S REG DOMAIN" u="1"/>
        <s v="Item: PC1303270013 / FGL1733X1AV / CISCO 802.11A/G/N CTRLR-BASED AP  INT ANT  S REG DOMAIN" u="1"/>
        <s v="Item: PC03BA068HP / 3UV826N08Z / HP DL360G5 5130 1G AP SVR" u="1"/>
        <s v="Item: PC03BA068HP / CN7818A0RG / HP DL360G5 5130 1G AP SVR" u="1"/>
        <s v="Item: PC03XX331DE / 9LHQ71S / POWER EDGE 2650" u="1"/>
        <s v="Item: PC1411120010 / SGH551X257 / HP DL380 R04 X" u="1"/>
        <s v="Item: PC1412220011 / MPO0461 / SC CORE 8X5XNBD 25 AP Adder License for the 5508" u="1"/>
        <s v="Item: PC03XX164HP / TWT61600MX / HP DL360 G4P" u="1"/>
        <s v="IBM 146GB 2.5&quot; SAS 10Krpm with Tray" u="1"/>
        <s v="IBM 146GB SCSI Ultra320 10000RPM 8MB 3.5&quot; HDD" u="1"/>
        <s v="Product: DELL LATITUDE E6230 LEASE" u="1"/>
        <s v="Item: PC1202100031 / KIDDE / FIRE PROTECTION SYSTEM FM200" u="1"/>
        <s v="Item: PC1411120016 / SGH245F5YC / BL460 G8" u="1"/>
        <s v="Item: PC1411120016 / SGH245F5YF / BL460 G8" u="1"/>
        <s v="Item: PC1411120016 / SGH245F5YL / BL460 G8" u="1"/>
        <s v="Item: PC1411120016 / SGH245F5YN / BL460 G8" u="1"/>
        <s v="Item: NH03AA313CI / FHK1344733Q / CISCO 1841 MODULAR ROUTER" u="1"/>
        <s v="Item: NH03AA313CI / FHK142474Q7 / CISCO 1841 MODULAR ROUTER" u="1"/>
        <s v="Item: NH04AA028CI / FHK143375QL / CISCO 1841 MODULAR ROUTER" u="1"/>
        <s v="Product: DELL ADD-ON P2214H LEASE (NB TAB)" u="1"/>
        <s v="Product: DELL ADD-ON P2314H LEASE (NB TAB)" u="1"/>
        <s v="Product: DELL ADD-ON P2414H LEASE (NB TAB)" u="1"/>
        <s v="Product: DELL ADD-ON U2412M LEASE (NB TAB)" u="1"/>
        <s v="Item: OT99YY888OT / SMAA00438 / SOFTWARE SERVICE CODE" u="1"/>
        <s v="Item: OT99YY888OT / SMAE00202 / SOFTWARE SERVICE CODE" u="1"/>
        <s v="Item: OT99YY888OT / SMAF00119 / SOFTWARE SERVICE CODE" u="1"/>
        <s v="Item: OT99YY888OT / SMAL00029 / SOFTWARE SERVICE CODE" u="1"/>
        <s v="Item: OT99YY888OT / SMAS00496 / SOFTWARE SERVICE CODE" u="1"/>
        <s v="Item: OT99YY888OT / SMAV00316 / SOFTWARE SERVICE CODE" u="1"/>
        <s v="Item: OT99YY888OT / SMAW00087 / SOFTWARE SERVICE CODE" u="1"/>
        <s v="Item: OT99YY888OT / SMAW00094 / SOFTWARE SERVICE CODE" u="1"/>
        <s v="Item: OT99YY888OT / SMAW00137 / SOFTWARE SERVICE CODE" u="1"/>
        <s v="Item: OT99YY888OT / SMAX00013 / SOFTWARE SERVICE CODE" u="1"/>
        <s v="Item: PC03XX226DE / GCWTH1S / PowerEdge 850" u="1"/>
        <s v="Item: PC1108220030 / PDU63A / ELECTRICAL SYSTEM" u="1"/>
        <s v="Item: PC03XX359CQ / SGH809F8EV / PROLIANT DL380 G5" u="1"/>
        <s v="Item: PC1412030010 / MA6T008899 / FUJITSU PRIMERGY RX300 S6 PR300B-D2619" u="1"/>
        <s v="Item: NH04ZA125CI / JMX1413L1SL / CISCO ASA 5540" u="1"/>
        <s v="Item: NH04ZA125CI / JMX1413L1SM / CISCO ASA 5540" u="1"/>
        <s v="Product: DELL ADD-ON U2312HM 23&quot; MONITOR W/LED LEASE (NB TAB)" u="1"/>
        <s v="Product: DELL ADD-ON U2913WM 29&quot; MONITOR W/LED LEASE (NB TAB)" u="1"/>
        <s v="Item: PC1408150003 / 1S7870A7A99W5334 / HS22 - IBM" u="1"/>
        <s v="Item: PC1112200007 / SFGL151020XK / CISCO 2901 ROUTER" u="1"/>
        <s v="Item: PC1412190028 / JAF1432CNAD / ASA 5500 Series Security Services Module-10" u="1"/>
        <s v="Item: PC1208290023 / FA0828BHH05326 / Quantum Super Loader 3" u="1"/>
        <s v="IBM X Series 335 Server 332W Power Supply" u="1"/>
        <s v="Item: SR03XX146IB / 78D2200 / IBM LTO2 TAPE DRIVE - 4559-4UX" u="1"/>
        <s v="Item: PC1104110044 / CAT0921Y1S4 / CISCO CATALYST 3560 48" u="1"/>
        <s v="Item: PC1104110044 / CAT0921Z2J1 / CISCO CATALYST 3560 48" u="1"/>
        <s v="Item: PC1104110044 / FDO1203Y1WJ / CISCO CATALYST 3560 48" u="1"/>
        <s v="Item: PC1104110044 / FDO1203Y1WS / CISCO CATALYST 3560 48" u="1"/>
        <s v="Item: PC1104110044 / FDO1203Y1XV / CISCO CATALYST 3560 48" u="1"/>
        <s v="Item: PC1104110044 / FOC1418Y0UZ / CISCO CATALYST 3560 48" u="1"/>
        <s v="Item: PC1104110044 / FOC1418Y0V3 / CISCO CATALYST 3560 48" u="1"/>
        <s v="Item: PC1104110044 / FOC1418Y0V4 / CISCO CATALYST 3560 48" u="1"/>
        <s v="Item: PC1104110044 / FOC1418Y0Y0 / CISCO CATALYST 3560 48" u="1"/>
        <s v="Item: PC1104110044 / FOC1418Y14E / CISCO CATALYST 3560 48" u="1"/>
        <s v="Item: PC1104110044 / FOC1418Y14Q / CISCO CATALYST 3560 48" u="1"/>
        <s v="Item: PC1412170004 / BEL08320P0 / SPARC Enterprise T5220 - 8core" u="1"/>
        <s v="Item: PC1412170004 / BEL083563U / SPARC Enterprise T5220 - 8core" u="1"/>
        <s v="Item: PC08DB021HP / 5A22B0FHLWF7CA / HP C-CLASS" u="1"/>
        <s v="Item: PC08DB021HP / 5A22B0FHLWH15U / HP C-CLASS" u="1"/>
        <s v="Item: PC08DB021HP / 5A22B0FHLWK2I1 / HP C-CLASS" u="1"/>
        <s v="Item: PC08DB021HP / 5A22B0FHLWK2I4 / HP C-CLASS" u="1"/>
        <s v="Item: PC08DB021HP / 5A22B0FHLWK2I5 / HP C-CLASS" u="1"/>
        <s v="Item: PC08DB021HP / 5A22B0FHLWK2IB / HP C-CLASS" u="1"/>
        <s v="INVENTORY CHECK  ( DOCUMENTATION ) AND ASSET LABELING" u="1"/>
        <s v="Item: PC03XX317HP / SGH637X3HJ / HP PROLIANT DL360G5" u="1"/>
        <s v="Item: PC03XX317HP / SGH637X3HL / HP PROLIANT DL360G5" u="1"/>
        <s v="IBM 146GB SAS 3.5&quot; 10K Single Port Hot Plug Drive" u="1"/>
        <s v="Item: SP08SM004HP / 4JN051095 / HP 8-Port Fibre channel hub" u="1"/>
        <s v="Item: SP08SM004HP / 4JR051316 / HP 8-Port Fibre channel hub" u="1"/>
        <s v="Item: PC1211280023 / FGL17331129 / CISCO 2951 UC BUNDLE W/ PVDM3-32 FL-CME-SRST-25  UC LICENSE" u="1"/>
        <s v="Item: PC04UB328HP / SCNU1295KGS / HP ELITEBOOK 2540P WIN7" u="1"/>
        <s v="Item: PC04UB328HP / SCNU1295KJB / HP ELITEBOOK 2540P WIN7" u="1"/>
        <s v="Item: PC04UB328HP / SCNU1295KMJ / HP ELITEBOOK 2540P WIN7" u="1"/>
        <s v="Item: PC04UB328HP / SCNU1295KQ6 / HP ELITEBOOK 2540P WIN7" u="1"/>
        <s v="Item: PC1110170019 / 265J22S / PowerEdge R610" u="1"/>
        <s v="Item: PC1110170019 / GXCP22S / PowerEdge R610" u="1"/>
        <s v="Item: NH06XX043AP / GS0003006337 / SMART UPS 1400VA" u="1"/>
        <s v="Item: PC1301040003 / ZA0433003906 / AP7950" u="1"/>
        <s v="Item: PC1301040003 / ZA0433003922 / AP7950" u="1"/>
        <s v="Item: PC1301040003 / ZA0922004228 / AP7950" u="1"/>
        <s v="HP 146GB U320 10Krpm SCSI HDD" u="1"/>
        <s v="Item: PC1108220030 / MSB100A / ELECTRICAL SYSTEM" u="1"/>
        <s v="HP Capacitor Pack (battery) with 36-inch cable - For use wit" u="1"/>
        <s v="HP Modular Battery Holder with Cable for Proliants" u="1"/>
        <s v="Item: PC1104290038 / SGH831XDWY / HP BLADESYSTEM C7000 ENCLOSURE" u="1"/>
        <s v="Item: NH03AA119CI / SFGL151020XH / CISCO 2901 W/2 GE, 4 EHWIC, 2" u="1"/>
        <s v="Item: NH03AA083CI / SFCW1825L02X / CISCO 5508 SERIES WIRELESS" u="1"/>
        <s v="Item: PC1412190008 / 0002868 / MGE Evolution 3000" u="1"/>
        <s v="Dell System Board (Motherboard) for OptiPlex GX745 MT" u="1"/>
        <s v="Item: PC03BA118IB / 99AWY05 / IBM XSERIES X445 4xXEON 3.0GHZ" u="1"/>
        <s v="Item: PC1104120037 / 135-10011755 / BLUECOAT PACKETEER 3500-6" u="1"/>
        <s v="Item: PC1104120037 / 135-10011759 / BLUECOAT PACKETEER 3500-6" u="1"/>
        <s v="Item: PC1104120037 / 135-10011777 / BLUECOAT PACKETEER 3500-6" u="1"/>
        <s v="Item: PC1103300026 / SGH611X087 / HP PROLIANT DL380" u="1"/>
        <s v="Item: PC03BA398HP / JPT04548FY / 573122-B21 HP DL385G7 SFF CTO" u="1"/>
        <s v="Item: PC03BA398HP / SGH034XV1W / 573122-B21 HP DL385G7 SFF CTO" u="1"/>
        <s v="Item: PC03BA398HP / SGH034XV1Y / 573122-B21 HP DL385G7 SFF CTO" u="1"/>
        <s v="Item: PC03BA398HP / SGH110X74N / 573122-B21 HP DL385G7 SFF CTO" u="1"/>
        <s v="Item: PC03BA398HP / SGH138X5K0 / 573122-B21 HP DL385G7 SFF CTO" u="1"/>
        <s v="Item: PC03BA398HP / SGH142XXX5 / 573122-B21 HP DL385G7 SFF CTO" u="1"/>
        <s v="Item: PC03BA398HP / SGH142XXX8 / 573122-B21 HP DL385G7 SFF CTO" u="1"/>
        <s v="Item: PC03BA398HP / SGH150X93X / 573122-B21 HP DL385G7 SFF CTO" u="1"/>
        <s v="Item: PC03BA398HP / SGH150X941 / 573122-B21 HP DL385G7 SFF CTO" u="1"/>
        <s v="Item: PC1411180016 / FR83328011 / Compaq LH II" u="1"/>
        <s v="Courier_Services" u="1"/>
        <s v="Item: PC1206220037 / 808281123 / CISCO PIX 525" u="1"/>
        <s v="Item: PC1112210032 / TTK/FG-A / WATER DETECTION SYSTEM" u="1"/>
        <s v="DELL 73GB U320,15K 80P SCSI HDD" u="1"/>
        <s v="Item: PC1301040002 / ZA0912003548 / AP7921" u="1"/>
        <s v="Item: PC1301040002 / ZA0912003580 / AP7921" u="1"/>
        <s v="Item: PC1301040002 / ZA0912003590 / AP7921" u="1"/>
        <s v="Item: PC1301040002 / ZA0912003593 / AP7921" u="1"/>
        <s v="HP 146GB 6G SAS 10K RPM 2.5&quot;" u="1"/>
        <s v="Item: NH03AA117HP / J9263A / HP PROCURVE 6600-24G SW" u="1"/>
        <s v="Item: PC03XX201HP / SGH523X1F2 / HP Proliant DL380G4" u="1"/>
        <s v="Item: PC03XX201HP / SGH523X1F3 / HP Proliant DL380G4" u="1"/>
        <s v="Item: PC03XX201HP / SGH523X1F4 / HP Proliant DL380G4" u="1"/>
        <s v="Item: PC03XX201HP / SGH523X1F5 / HP Proliant DL380G4" u="1"/>
        <s v="Item: PC03XX201HP / SGH523X1F6 / HP Proliant DL380G4" u="1"/>
        <s v="Item: PC03XX201HP / SGH523X1F7 / HP Proliant DL380G4" u="1"/>
        <s v="Item: PC03XX201HP / SGH523X1F8 / HP Proliant DL380G4" u="1"/>
        <s v="Item: PC03XX201HP / SGH523X1F9 / HP Proliant DL380G4" u="1"/>
        <s v="IBM Intel® Xeon® Processor X5460 (12M Cache,3.16GHz,1333MHz" u="1"/>
        <s v="Item: PC1410270037 / 932C019E7F / HP 3PAR 16-Disk 4Gb Drive Chassis" u="1"/>
        <s v="Item: PC1410270037 / 932C019F19 / HP 3PAR 16-Disk 4Gb Drive Chassis" u="1"/>
        <s v="Item: PC1410270037 / 932C019FB3 / HP 3PAR 16-Disk 4Gb Drive Chassis" u="1"/>
        <s v="Item: PC1410270037 / 932C019FBC / HP 3PAR 16-Disk 4Gb Drive Chassis" u="1"/>
        <s v="Item: PC03BA421HP / SGH147XBXV / 588857-B21 HP DL580G7 CTO" u="1"/>
        <s v="Item: PC1105040025 / SCNU1295K / HP ELITE 2540P WIN7" u="1"/>
        <s v="Item: PC1312060025 / PR3ABK64ZL / HP S330 300MBPS IPS" u="1"/>
        <s v="HP BL460cG6 1xQC X5550( (8M Cache, 2.66 GHz, 6.40 GT/s Intel" u="1"/>
        <s v="Item: PC13FL021HP / HU10911FFN / HP ULTRIUM 920 EXTERNAL SCSI" u="1"/>
        <s v="Item: PC1108220030 / DBRAW32A / ELECTRICAL SYSTEM" u="1"/>
        <s v="Item: NH03XX301CC / CAT0829Z259 / CISCO WS-C3750G-24TS-S" u="1"/>
        <s v="IBM 1500-Watts Power Supply for x3755 M/T:8877" u="1"/>
        <s v="Item: PC13FM025IB / 78A5827 / IBM TS3200 TAPE LIBRARY EXPRES" u="1"/>
        <s v="Item: NH03AA071HP / J9427A / HP PROCURVE MSM410 WW AP" u="1"/>
        <s v="HP 500GB 3G SATA 7.2K RPM 3.5&quot; Midline Hot Plug Hard Drive" u="1"/>
        <s v="IBM X3550 M2 (7978) MotherBoard" u="1"/>
        <s v="Item: PC04UB328HP / CND0282509 / HP ELITEBOOK 2540P WIN7" u="1"/>
        <s v="Item: PC04UB328HP / CND0330N55 / HP ELITEBOOK 2540P WIN7" u="1"/>
        <s v="Item: PC04UB328HP / CND0411L0R / HP ELITEBOOK 2540P WIN7" u="1"/>
        <s v="Item: PC04UB328HP / CND047008D / HP ELITEBOOK 2540P WIN7" u="1"/>
        <s v="Item: PC04UB328HP / CND04700CQ / HP ELITEBOOK 2540P WIN7" u="1"/>
        <s v="Item: PC04UB328HP / CND04700HH / HP ELITEBOOK 2540P WIN7" u="1"/>
        <s v="Item: PC04UB328HP / CND047010B / HP ELITEBOOK 2540P WIN7" u="1"/>
        <s v="Item: PC04UB328HP / CND0470411 / HP ELITEBOOK 2540P WIN7" u="1"/>
        <s v="Item: PC04UB328HP / CND04709GL / HP ELITEBOOK 2540P WIN7" u="1"/>
        <s v="Item: PC1208210081 / 2709082063 / MT-INCIDENT-2474-8 TICKETS" u="1"/>
        <s v="Item: PC1412220006 / CON-SCN-LCTUPG / SC CORE 8X5XNBD Primary SKU" u="1"/>
        <s v="Item: PC1204110021 / CNCXD3XJ2X / HP COLOR LASERJET CP5225DN PRINTER" u="1"/>
        <s v="Item: PC1112010002 / MXA016Z3BU / HP MSL2024" u="1"/>
        <s v="Item: PC1112010002 / MXA031Z35F / HP MSL2024" u="1"/>
        <s v="Item: PC1311040007 / MXA031Z0P5 / HP MSL4048" u="1"/>
        <s v="Item: PC1107070019 / 99ZH217 / IBM ESERVER BLADECENTER" u="1"/>
        <s v="Item: PC03YY136OT / H0D8LDN61G / HP Proliant DL380G3" u="1"/>
        <s v="Item: SR03XX031IB / HU1031BLMF / ***(CLD)IBM TAPE DRIVE AUTOLOADER" u="1"/>
        <s v="Item: PC1112210030 / SQ112-1580/JA/R1 / BREATHING APPARATUS" u="1"/>
        <s v="Product: DELL UPGRADE TO 16 GB RAM (12&quot; MAIN) LEASE" u="1"/>
        <s v="Product: DELL UPGRADE TO 256GB SSD (12&quot; MAIN) LEASE" u="1"/>
        <s v="Product: HP Z23I 23&quot; MONITOR (LEASING)" u="1"/>
        <s v="Product: HP Z27I 27&quot; MONITOR (LEASING)" u="1"/>
        <s v="Product: HP Z30I 30&quot; MONITOR (LEASING)" u="1"/>
        <s v="Item: NH06CA024AP / NS071004563 / APC SMART UPS RT 5000VA" u="1"/>
        <s v="Item: PC1403180021 / 2WZ9FN1 / DELL POWEREDGE R710" u="1"/>
        <s v="Item: PC1403180021 / 8VM732S / DELL POWEREDGE R710" u="1"/>
        <s v="Item: PC1403180021 / HVZ9FN1 / DELL POWEREDGE R710" u="1"/>
        <s v="Item: PC1210180018 / ID03530581 / HP RX3600" u="1"/>
        <s v="Item: PC1111020018 / 02390001F7 / HW MAINTENANCE 1XSE3310 EXTERNAL STORAGE" u="1"/>
        <s v="Item: PC1111110017 / 78A7758 / TAPE STORAGE" u="1"/>
        <s v="Item: PC1407020013 / SFCW1825A09L / CISCO CATALYST 2960-XR 24 GIGE POE 370W, 4 X 1G SFP, IP LITE" u="1"/>
        <s v="Item: PC1407020013 / SFCW1831A498 / CISCO CATALYST 2960-XR 24 GIGE POE 370W, 4 X 1G SFP, IP LITE" u="1"/>
        <s v="Item: PC1407020013 / SFCW1831A4QQ / CISCO CATALYST 2960-XR 24 GIGE POE 370W, 4 X 1G SFP, IP LITE" u="1"/>
        <s v="Item: PC1407020013 / SFCW1831A4RB / CISCO CATALYST 2960-XR 24 GIGE POE 370W, 4 X 1G SFP, IP LITE" u="1"/>
        <s v="Item: PC1407020013 / SFCW1831A4TD / CISCO CATALYST 2960-XR 24 GIGE POE 370W, 4 X 1G SFP, IP LITE" u="1"/>
        <s v="Item: PC1407020013 / SFCW1831A4TF / CISCO CATALYST 2960-XR 24 GIGE POE 370W, 4 X 1G SFP, IP LITE" u="1"/>
        <s v="Item: PC1407020013 / SFCW1831A4TJ / CISCO CATALYST 2960-XR 24 GIGE POE 370W, 4 X 1G SFP, IP LITE" u="1"/>
        <s v="Item: PC1407020013 / SFOC1825S1QN / CISCO CATALYST 2960-XR 24 GIGE POE 370W, 4 X 1G SFP, IP LITE" u="1"/>
        <s v="Item: PC1407020013 / SFOC1825S1R6 / CISCO CATALYST 2960-XR 24 GIGE POE 370W, 4 X 1G SFP, IP LITE" u="1"/>
        <s v="Item: PC1407020013 / SFOC1831S4WA / CISCO CATALYST 2960-XR 24 GIGE POE 370W, 4 X 1G SFP, IP LITE" u="1"/>
        <s v="Item: PC1407020013 / SFOC1831S4WY / CISCO CATALYST 2960-XR 24 GIGE POE 370W, 4 X 1G SFP, IP LITE" u="1"/>
        <s v="Item: PC03YY079CQ / SGH524X05E / COMPAQ PROLIANT DL 380" u="1"/>
        <s v="Item: PC1104120059 / 3DSW92S / Dell(TM) PowerEdge(TM) R815 Rack Mount Server" u="1"/>
        <s v="Item: PC1104120059 / 4DSW92S / Dell(TM) PowerEdge(TM) R815 Rack Mount Server" u="1"/>
        <s v="Item: PC1104120059 / FMZ7D2S / Dell(TM) PowerEdge(TM) R815 Rack Mount Server" u="1"/>
        <s v="Item: PC1104120059 / GMZ7D2S / Dell(TM) PowerEdge(TM) R815 Rack Mount Server" u="1"/>
        <s v="Item: PC1104120059 / HMZ7D2S / Dell(TM) PowerEdge(TM) R815 Rack Mount Server" u="1"/>
        <s v="Product: HP ELITEDESK 800 SFF PC W/HP 21.5&quot; LED (LEASING)" u="1"/>
        <s v="Product: UPGRADE TO 512GB SSD DRIVE (LEASING)" u="1"/>
        <s v="Item: PC13HD120IB / 138645B / IBM DS4700 EXPRESS MODEL 72" u="1"/>
        <s v="Item: NH06CA006EA / S211V1M22007 / EATON MX 5000 RT 3U" u="1"/>
        <s v="Item: NH06CA006EA / S211V1M22008 / EATON MX 5000 RT 3U" u="1"/>
        <s v="Item: PC13BB006HP / SGH9131S1E / HP DL380 G5 QUAD CORE INTEL" u="1"/>
        <s v="Item: PC13BB006HP / SGH9131S1F / HP DL380 G5 QUAD CORE INTEL" u="1"/>
        <s v="512MB Battery Backed Write Cache (BBWC) memory module - 72BP" u="1"/>
        <s v="COOLERMASTER THERMAL GREASE" u="1"/>
        <s v="Item: PT01AA025HP / VNC3H02575 / HP LASERJET 2055D PRINTER" u="1"/>
        <s v="Item: PT01AA025HP / VNC3H02576 / HP LASERJET 2055D PRINTER" u="1"/>
        <s v="Item: PC1212270011 / A1B3Q136BHU0164 / ATEN CS1754" u="1"/>
        <s v="Item: PC1212270011 / A1B40153BHH0016 / ATEN CS1754" u="1"/>
        <s v="Item: PC1212270011 / A1B6L010BHP0267 / ATEN CS1754" u="1"/>
        <s v="Item: PC1212270011 / A1B6W010BHS0265 / ATEN CS1754" u="1"/>
        <s v="Item: PC1111020013 / 0248000B47 / HW MAINTENANCE 1XSE 3310 EXTERNAL STORAGE (24X7X2)" u="1"/>
        <s v="Item: PC03XX416IB / 99M7740 / IBM HS21" u="1"/>
        <s v="Item: PC03XX416IB / 99M7765 / IBM HS21" u="1"/>
        <s v="Item: PC03XX416IB / 99M7766 / IBM HS21" u="1"/>
        <s v="Item: PC03XX416IB / 99N6071 / IBM HS21" u="1"/>
        <s v="Item: PC03XX181IB / 99F6851 / IBM SERVER X346" u="1"/>
        <s v="IBM 146GB FC 10Krpm HDD" u="1"/>
        <s v="Item: PC1111100008 / FG310B / FORTIGATE-310B SOFTWARE SUBSCRIPTION RENEWAL" u="1"/>
        <s v="HP PSU for 8100 SFF" u="1"/>
        <s v="Item: PC02XX145DE / 1JK8F1S / DELL OPTIPLEX GX280" u="1"/>
        <s v="Item: PC02XX145DE / 1KK8F1S / DELL OPTIPLEX GX280" u="1"/>
        <s v="Item: PC02XX145DE / 2JK8F1S / DELL OPTIPLEX GX280" u="1"/>
        <s v="Item: PC02XX145DE / 2KK8F1S / DELL OPTIPLEX GX280" u="1"/>
        <s v="Item: PC02XX145DE / 3JK8F1S / DELL OPTIPLEX GX280" u="1"/>
        <s v="Item: PC02XX145DE / 3KK8F1S / DELL OPTIPLEX GX280" u="1"/>
        <s v="Item: PC02XX145DE / 4D5TW1S / DELL OPTIPLEX GX280" u="1"/>
        <s v="Item: PC02XX145DE / 4HK8F1S / DELL OPTIPLEX GX280" u="1"/>
        <s v="Item: PC02XX145DE / 4JK8F1S / DELL OPTIPLEX GX280" u="1"/>
        <s v="Item: PC02XX145DE / 4KK8F1S / DELL OPTIPLEX GX280" u="1"/>
        <s v="Item: PC02XX145DE / 64Q8F1S / DELL OPTIPLEX GX280" u="1"/>
        <s v="Item: PC02XX145DE / 6JK8F1S / DELL OPTIPLEX GX280" u="1"/>
        <s v="Item: PC02XX145DE / 74Q8F1S / DELL OPTIPLEX GX280" u="1"/>
        <s v="Item: PC02XX145DE / 7HK8F1S / DELL OPTIPLEX GX280" u="1"/>
        <s v="Item: PC02XX145DE / 7JK8F1S / DELL OPTIPLEX GX280" u="1"/>
        <s v="Item: PC02XX145DE / 8JK8F1S / DELL OPTIPLEX GX280" u="1"/>
        <s v="Item: PC02XX145DE / 8Y4JF1S / DELL OPTIPLEX GX280" u="1"/>
        <s v="Item: PC02XX145DE / 9HK8F1S / DELL OPTIPLEX GX280" u="1"/>
        <s v="Item: PC02XX145DE / 9JK8F1S / DELL OPTIPLEX GX280" u="1"/>
        <s v="Item: PC02XX145DE / 9MJ8F1S / DELL OPTIPLEX GX280" u="1"/>
        <s v="Item: PC02XX145DE / 9MJBF1S / DELL OPTIPLEX GX280" u="1"/>
        <s v="Item: PC02XX145DE / 9Y4JF1S / DELL OPTIPLEX GX280" u="1"/>
        <s v="Item: PC02XX145DE / BHK8F1S / DELL OPTIPLEX GX280" u="1"/>
        <s v="Item: PC02XX145DE / BJK8F1S / DELL OPTIPLEX GX280" u="1"/>
        <s v="Item: PC02XX145DE / BY4JF1S / DELL OPTIPLEX GX280" u="1"/>
        <s v="Item: PC02XX145DE / CHK8F1S / DELL OPTIPLEX GX280" u="1"/>
        <s v="Item: PC02XX145DE / CJK8F1S / DELL OPTIPLEX GX280" u="1"/>
        <s v="Item: PC02XX145DE / CY4JF1S / DELL OPTIPLEX GX280" u="1"/>
        <s v="Item: PC02XX145DE / D9YZ461 / DELL OPTIPLEX GX280" u="1"/>
        <s v="Item: PC02XX145DE / DHK8F1S / DELL OPTIPLEX GX280" u="1"/>
        <s v="Item: PC02XX145DE / DJK8F1S / DELL OPTIPLEX GX280" u="1"/>
        <s v="Item: PC02XX145DE / DY4JF1S / DELL OPTIPLEX GX280" u="1"/>
        <s v="Item: PC02XX145DE / FJK8F1S / DELL OPTIPLEX GX280" u="1"/>
        <s v="Item: PC02XX145DE / FY4JF1S / DELL OPTIPLEX GX280" u="1"/>
        <s v="Item: PC02XX145DE / GHK8F1S / DELL OPTIPLEX GX280" u="1"/>
        <s v="Item: PC02XX145DE / GJK8F1S / DELL OPTIPLEX GX280" u="1"/>
        <s v="Item: PC02XX145DE / HJK8F1S / DELL OPTIPLEX GX280" u="1"/>
        <s v="Item: PC02XX145DE / JHK8F1S / DELL OPTIPLEX GX280" u="1"/>
        <s v="Item: PC02XX145DE / SHK8F1S / DELL OPTIPLEX GX280" u="1"/>
        <s v="Lenovo ThinkPad and Lenovo 65W AC Adapter" u="1"/>
        <s v="Hitachi 80GB IDE 3.5&quot; HDD" u="1"/>
        <s v="Item: NH04XX070CC / FHK0837214J / CISCO 1721" u="1"/>
        <s v="Product: DELL UPGRADE TO 16GB RAM (OPTIPLEX 7010) LEASE" u="1"/>
        <s v="Item: NH04XX119CC / FHK0951J0P1 / AIR-AP1231G-E-K9" u="1"/>
        <s v="Item: NH04XX119CC / FHK1113J027 / AIR-AP1231G-E-K9" u="1"/>
        <s v="Product: HP UPGRADE TO 1TB HDD (LEASING)" u="1"/>
        <s v="Product: HP UPGRADE TO 2TB HDD (LEASING)" u="1"/>
        <s v="Product: HP UPGRADE TO 8GB RAM (LEASING)" u="1"/>
        <s v="Product: HP Z22I 21.5&quot; MONITOR (LEASING)" u="1"/>
        <s v="IBM 1TB 7200RPM 3Gbps SATA HDD" u="1"/>
        <s v="Item: OT88XX016OT / Z16-GSM / ENVIRONMENTAL MONITORING SYSTE" u="1"/>
        <s v="Battaery 12Volt 12Ah for UPS 1000NET" u="1"/>
        <s v="Messaging / Email Services" u="1"/>
        <s v="Product: DELL OPTIPLEX 7010 DESKTOP LEASE" u="1"/>
        <s v="Item: PC08AA040HP / CN79440215 / HP BL460C G6 E5530 6G 1P SVR" u="1"/>
        <s v="Item: PC08AA040HP / CN795203MT / HP BL460C G6 E5530 6G 1P SVR" u="1"/>
        <s v="Item: PC08AA040HP / CN795203MU / HP BL460C G6 E5530 6G 1P SVR" u="1"/>
        <s v="Item: PC08AA040HP / CN7952040F / HP BL460C G6 E5530 6G 1P SVR" u="1"/>
        <s v="Item: PC03XX247IB / 99AK069 / IBM XSERIES 3650" u="1"/>
        <s v="Item: PC03XX247IB / 99P5792 / IBM XSERIES 3650" u="1"/>
        <s v="Item: NH01AA026OT / 0701A000165 / SENDQUICK ALERT PLUS SMS" u="1"/>
        <s v="Item: NH06CA006EA / 211V1L30005 / EATON MX 5000 RT 3U" u="1"/>
        <s v="Item: NH06CA006EA / 211V1L30006 / EATON MX 5000 RT 3U" u="1"/>
        <s v="HP Smart Array P220i Controller" u="1"/>
        <s v="Item: NH03XX271CC / SCAT1042RGXZ / WS-C3750G-24TS" u="1"/>
        <s v="Item: NH03XX271CC / SCAT1046RKBQ / WS-C3750G-24TS" u="1"/>
        <s v="Item: NH04XX110CC / SFOC1116365D / WIRELESS AP1131" u="1"/>
        <s v="Item: NH04XX110CC / SFOC111636S2 / WIRELESS AP1131" u="1"/>
        <s v="Item: NH04XX110CC / SFOC11163PXG / WIRELESS AP1131" u="1"/>
        <s v="Item: NH04XX110CC / SFOC11163PYA / WIRELESS AP1131" u="1"/>
        <s v="Item: PC1105180021 / 5KCK42S / DELL POWEREDGE R300" u="1"/>
        <s v="Item: PC1105180021 / 6KCK42S / DELL POWEREDGE R300" u="1"/>
        <s v="Item: PC1105180021 / 7KCK42S / DELL POWEREDGE R300" u="1"/>
        <s v="Item: NH03AA1353C / 9K2F8QKEEE134 / 3COM SWITCH 4210 PWR 9 PORT" u="1"/>
        <s v="Item: PC03XX094IB / 99R1494 / IBM X SERIES 225" u="1"/>
        <s v="Item: PC03XX094IB / 99R1622 / IBM X SERIES 225" u="1"/>
        <s v="Product: DELL ADD-ON AMD RADEON HD 7470 (1GB) LEASE" u="1"/>
        <s v="Product: DELL ADD-ON AMD RADEON HD 7570 (1GB) LEASE" u="1"/>
        <s v="Item: NH06XX088AP / NS071004563 / SMART UPS RT 10000XL" u="1"/>
        <s v="Item: PC03BA003DE / 5B7J22S / DELL POWEREDGE R710 RACKMOUNT" u="1"/>
        <s v="Item: PC03BA003DE / 8Z8C62S / DELL POWEREDGE R710 RACKMOUNT" u="1"/>
        <s v="Item: PC1303110029 / FHK1315F1NL / CISCO 1800" u="1"/>
        <s v="Item: PC1410270038 / SGH1133EF0 / HP 3PAR 2M F400 Base Cabinet" u="1"/>
        <s v="CPQ 18.2GB WU3 10K rpm" u="1"/>
        <s v="Item: PC1111250001 / 516920FDF54E / CPCES-CO-STANDARD" u="1"/>
        <s v="Item: PC1111250001 / FD4E318E5032 / CPCES-CO-STANDARD" u="1"/>
        <s v="Item: PC03XX325HP / CN762101E2 / PROLIANT DL360" u="1"/>
        <s v="Item: PC03XX325HP / TWT52400K8 / PROLIANT DL360" u="1"/>
        <s v="Item: PC03XX325HP / TWT54200U3 / PROLIANT DL360" u="1"/>
        <s v="Item: PC03XX325HP / TWT61001HU / PROLIANT DL360" u="1"/>
        <s v="Item: PC1411250012 / WTH335 / CPES-SS-PREMIUM ONSITE" u="1"/>
        <s v="Item: PC1411250012 / WTH336 / CPES-SS-PREMIUM ONSITE" u="1"/>
        <s v="Item: PC03BA003DE / G78M42S / PowerEdge R710" u="1"/>
        <s v="Item: PC03BA003DE / H78M42S / PowerEdge R710" u="1"/>
        <s v="Item: NH03XX231CC / SFOC112X48E / WS-C2960-48TT-L" u="1"/>
        <s v="Item: PC03XX315IB / 99G1435 / IBM xSeries 346" u="1"/>
        <s v="HP Power Supply 650-WATT For HP Z600 Workstation" u="1"/>
        <s v="Item: NH03XX232CC / FOC1318Z3BN / WS-C3560-24TS-S" u="1"/>
        <s v="Item: NH03XX232CC / FOC1421W3ZW / WS-C3560-24TS-S" u="1"/>
        <s v="SPS-PWR SUPPLY 185W F/D530 SFF" u="1"/>
        <s v="Item: PC1112200022 / SGH840XVN8 / PROLIANT DL585 G5" u="1"/>
        <s v="Item: PC1112200022 / SGH840XVNB / PROLIANT DL585 G5" u="1"/>
        <s v="Item: PC1112200022 / SGH9070S83 / PROLIANT DL585 G5" u="1"/>
        <s v="Item: PC1112200022 / SGH9070S87 / PROLIANT DL585 G5" u="1"/>
        <s v="340W Power Supply for IBM" u="1"/>
        <s v="Item: PC1411240012 / 135-10011755 / RENEWAL,SAMEDAY SHIP,SUPPORT HARDWARE ONLY, PACKETSHAPER3500" u="1"/>
        <s v="Item: PC1411240012 / 135-10011759 / RENEWAL,SAMEDAY SHIP,SUPPORT HARDWARE ONLY, PACKETSHAPER3500" u="1"/>
        <s v="Item: PC1411240012 / 135-10011777 / RENEWAL,SAMEDAY SHIP,SUPPORT HARDWARE ONLY, PACKETSHAPER3500" u="1"/>
        <s v="Item: PC1108260008 / 99D0942 / X3850 M2" u="1"/>
        <s v="Item: PC08AA007IB / 99A9605 / IBM BLADECENTER S CHASSIS" u="1"/>
        <s v="Item: NH99XX005OT / F06X080 / PRECISION COOLING UNIT" u="1"/>
        <s v="Item: NH99XX005OT / F06X081 / PRECISION COOLING UNIT" u="1"/>
        <s v="Product: DELL LATITUDE E5440 NOTEBOOK W/I7 4GB 500GB SSHD (LEASE)" u="1"/>
        <s v="Item: PC1212070013 / FHK1120F362 / CISCO 2800" u="1"/>
        <s v="Item: PC1212070013 / FHK1243F2V6 / CISCO 2800" u="1"/>
        <s v="Item: PC1212070013 / FHK1337F30N / CISCO 2800" u="1"/>
        <s v="Intel Pentium 4 3.06GHz 533MHz FSB 512KB L2 Cache Socket 478" u="1"/>
        <s v="Product: HP UPGRADE TO 16GB RAM LEASING" u="1"/>
        <s v="Item: SR06AA002IB / 108790R / IBM SYSTEM STORAGE SAN24B-4" u="1"/>
        <s v="Item: SR06AA002IB / 108793L / IBM SYSTEM STORAGE SAN24B-4" u="1"/>
        <s v="Item: PC1412220011 / CONSCNLCT25A / SC CORE 8X5XNBD 25 AP Adder License for the 5508" u="1"/>
        <s v="Rental Services" u="1"/>
        <s v="Item: NH03XX324CC / SFOC1221U0PM / WS-CE500-24TT" u="1"/>
        <s v="Product: DELL UPGRADE TO 16 GB RAM (ULTRA-PORTABLE) LEASE" u="1"/>
        <s v="Product: DELL UPGRADE TO 512GB SSD (ULTRA-PORTABLE) LEASE" u="1"/>
        <s v="Item: PC03XX466IB / S99A0608 / IBM XSERIES 3655" u="1"/>
        <s v="Item: PC03XX466IB / S99A0610 / IBM XSERIES 3655" u="1"/>
        <s v="Item: PC03XX466IB / S99A0696 / IBM XSERIES 3655" u="1"/>
        <s v="Item: PC03XX466IB / S99A0702 / IBM XSERIES 3655" u="1"/>
        <s v="Item: PC03XX466IB / S99A0925 / IBM XSERIES 3655" u="1"/>
        <s v="Item: PC03XX466IB / S99A0926 / IBM XSERIES 3655" u="1"/>
        <s v="Item: PC03XX466IB / S99A0982 / IBM XSERIES 3655" u="1"/>
        <s v="Item: PC03XX466IB / S99A0984 / IBM XSERIES 3655" u="1"/>
        <s v="Item: NH03XX160CC / FHK1441F0YH / CISCO 2821 SWITCH" u="1"/>
        <s v="Item: OT99YY888OT / SMAPMC00059 / SOFTWARE SERVICE CODE" u="1"/>
        <s v="Item: OT99YY888OT / SMAPMF00049 / SOFTWARE SERVICE CODE" u="1"/>
        <s v="Item: OT99YY888OT / SMAPMG00118 / SOFTWARE SERVICE CODE" u="1"/>
        <s v="Item: OT99YY888OT / SMAPMN07111 / SOFTWARE SERVICE CODE" u="1"/>
        <s v="Item: OT99YY888OT / SMAPMS00734 / SOFTWARE SERVICE CODE" u="1"/>
        <s v="Item: OT99YY888OT / SMAPMS07011 / SOFTWARE SERVICE CODE" u="1"/>
        <s v="Item: OT99YY888OT / SMAPMW00079 / SOFTWARE SERVICE CODE" u="1"/>
        <s v="Item: OT99YY888OT / SMAPMW00091 / SOFTWARE SERVICE CODE" u="1"/>
        <s v="Item: OT99YY888OT / SMAPMW00094 / SOFTWARE SERVICE CODE" u="1"/>
        <s v="Item: PC1111020015 / FT30510120 / HW MAINTENANCE 2XSUN BLADE 150" u="1"/>
        <s v="Item: PC1111020015 / FT30510123 / HW MAINTENANCE 2XSUN BLADE 150" u="1"/>
        <s v="Item: PC1303010007 / 99F7487 / IBM BLADECENTER HS22 BLADE" u="1"/>
        <s v="Item: PC1303010007 / 99F8077 / IBM BLADECENTER HS22 BLADE" u="1"/>
        <s v="Item: PC1303010007 / 99F8080 / IBM BLADECENTER HS22 BLADE" u="1"/>
        <s v="Item: PC1412190007 / 0002868 / Eaton Evolution S EXB" u="1"/>
        <s v="Item: PC1201120035 / 0730AL5E3D / SUN V440" u="1"/>
        <s v="Item: PC1209180027 / F5-OYXP-YFCU / BIG-IP SERVICE:RMA 4 HR (F5-SVC-BIG-RMA-3)" u="1"/>
        <s v="Item: PC1209180027 / F5-OYYF-DLAX / BIG-IP SERVICE:RMA 4 HR (F5-SVC-BIG-RMA-3)" u="1"/>
        <s v="Item: PC03UB001HP / SGH9131MWR / HP DL380R05 E5420 2G BASE AP" u="1"/>
        <s v="Product: HP UPGRADE TO NVIDIA NVS 315 LEASING" u="1"/>
        <s v="Item: NH03AA102HP / J9148A / HP E2910-48G-POE+ AL SWITCH" u="1"/>
        <s v="Item: PC03XX275DE / 4KTCX1S / PowerEdge 2950" u="1"/>
        <s v="Item: PC03XX275DE / 5KTCX1S / PowerEdge 2950" u="1"/>
        <s v="Item: PC03XX275DE / 96SNM1S / Poweredge 2950" u="1"/>
        <s v="Item: PC03XX275DE / B6SNM1S / Poweredge 2950" u="1"/>
        <s v="Item: PC03XX275DE / C66BY1S / PowerEdge 2950" u="1"/>
        <s v="Item: PC03XX275DE / D66BY1S / PowerEdge 2950" u="1"/>
        <s v="Item: PC03XX275DE / F66BY1S / PowerEdge 2950" u="1"/>
        <s v="Item: PC03XX275DE / H4KVN1S / PowerEdge 2950" u="1"/>
        <s v="Item: PC1204180028 / SFOC161800UM / CISCO ACE 4710 HARDWARE-1GBPS-7500SSL-1GCOMP-20VC" u="1"/>
        <s v="Item: PC1402050014 / 06ENN52 / IBM X3630M3 SERVER" u="1"/>
        <s v="Item: PC1402050014 / 06ENT60 / IBM X3630M3 SERVER" u="1"/>
        <s v="Item: PC1402050014 / 99A0521 / IBM X3630M3 SERVER" u="1"/>
        <s v="Item: PC1402050014 / 99A0525 / IBM X3630M3 SERVER" u="1"/>
        <s v="Item: PC1402050014 / 99A0603 / IBM X3630M3 SERVER" u="1"/>
        <s v="Item: PC1402050014 / 99A0607 / IBM X3630M3 SERVER" u="1"/>
        <s v="Item: PC1402050014 / 99A0619 / IBM X3630M3 SERVER" u="1"/>
        <s v="Item: PC1402050014 / 99A0629 / IBM X3630M3 SERVER" u="1"/>
        <s v="Item: PC1402050014 / 99A0645 / IBM X3630M3 SERVER" u="1"/>
        <s v="Item: PC1402050014 / 99A0650 / IBM X3630M3 SERVER" u="1"/>
        <s v="Item: PC1302050015 / 4DTQ62S / DELL POWER VAULT NX3100" u="1"/>
        <s v="Item: PC03YY047CQ / TWT061301W / PROLIANT ML350" u="1"/>
        <s v="Item: PC03XX279IB / 99A2685 / IBM X 3850 SERVER" u="1"/>
        <s v="Item: PC03XX279IB / 99A2689 / IBM X 3850 SERVER" u="1"/>
        <s v="Item: PC03XX279IB / 99A2692 / IBM X 3850 SERVER" u="1"/>
        <s v="Item: PC03XX279IB / 99A2699 / IBM X 3850 SERVER" u="1"/>
        <s v="Item: PC03XX279IB / 99B1711 / IBM X 3850 SERVER" u="1"/>
        <s v="Item: PC03XX279IB / 99B1717 / IBM X 3850 SERVER" u="1"/>
        <s v="HP/CPQ 36GB U320 15Krpm SCSI HDD" u="1"/>
        <s v="Item: PC1211060010 / 00:1C:7F:33:7B:18 / CHECK POINT 4400 APPLIANCE" u="1"/>
        <s v="Item: PC1211060010 / 00:1C:7F:33:8E:20 / CHECK POINT 4400 APPLIANCE" u="1"/>
        <s v="Product: DELL ADD-ON P2213 LEASE" u="1"/>
        <s v="Product: DELL UPGRADE TO 8 GB RAM (12&quot; MAIN) LEASE" u="1"/>
        <s v="Product: DELL UPGRADE TO 8 GB RAM (14&quot; MAIN) LEASE" u="1"/>
        <s v="Product: HP ULTRASLIM DOCKING STATION LEASING" u="1"/>
        <s v="512MB, 400MHz, PC2-3200, registered DDR2-SDRAM DIMM memory" u="1"/>
        <s v="Item: PC03XX063CQ / 7244KJN20087 / COMPAQ PROLIANT DL 380G3" u="1"/>
        <s v="Item: PC1412170005 / SAL094702EA / CISCO CATALYST 6506E; WS-SUP32-GE-3B" u="1"/>
        <s v="Item: PC1110100009 / 99CW167 / IBM X3650" u="1"/>
        <s v="Item: PC1110100009 / 99FH067 / IBM X3650" u="1"/>
        <s v="Item: PC1110100009 / 99KY641 / IBM X3650" u="1"/>
        <s v="Item: PC1110100009 / 99LL751 / IBM X3650" u="1"/>
        <s v="Item: PC1209180012 / 99A6567 / IBM X3650" u="1"/>
        <s v="Item: PC1209180012 / 99A6575 / IBM X3650" u="1"/>
        <s v="Item: PC1209180012 / 99B5155 / IBM X3650" u="1"/>
        <s v="Item: PC1209180012 / 99B5156 / IBM X3650" u="1"/>
        <s v="Item: PC1209180012 / 99CA225 / IBM X3650" u="1"/>
        <s v="Item: PC1209180012 / 99CA227 / IBM X3650" u="1"/>
        <s v="Item: PC1209180012 / 99CA233 / IBM X3650" u="1"/>
        <s v="Item: PC1209180012 / 99CA235 / IBM X3650" u="1"/>
        <s v="Item: PC1209180012 / 99CA265 / IBM X3650" u="1"/>
        <s v="Item: PC1209180012 / 99CA272 / IBM X3650" u="1"/>
        <s v="Item: PC1209180012 / 99CA279 / IBM X3650" u="1"/>
        <s v="Item: PC1209180012 / 99EW270 / IBM X3650" u="1"/>
        <s v="Item: PC1209180012 / 99FC837 / IBM X3650" u="1"/>
        <s v="Item: PC1209180012 / 99KF055 / IBM X3650" u="1"/>
        <s v="Item: PC1209180012 / 99KF113 / IBM X3650" u="1"/>
        <s v="Item: PC1209180012 / 99KT894 / IBM X3650" u="1"/>
        <s v="Item: PC1209180012 / 99KT934 / IBM X3650" u="1"/>
        <s v="Item: PC1209180012 / 99Y8451 / IBM X3650" u="1"/>
        <s v="Item: PC1209180012 / 99Y8572 / IBM X3650" u="1"/>
        <s v="Item: PC1209180012 / 99Y9732 / IBM X3650" u="1"/>
        <s v="Item: PC1209180012 / 99Z1079 / IBM X3650" u="1"/>
        <s v="Item: PC1310080019 / SGH133X586 / HP BLADE CHASSIS BLC3000" u="1"/>
        <s v="Item: SPPGWS005HP / GB8006JVB2 / HP DL380 G6" u="1"/>
        <s v="Item: SPPGWS005HP / SGH014X29M / HP DL380 G6" u="1"/>
        <s v="Item: SPPGWS005HP / SGH9264HD0 / HP DL380 G6" u="1"/>
        <s v="Item: SPPGWS005HP / SGH9264HD2 / HP DL380 G6" u="1"/>
        <s v="Item: PC1412180048 / D117-U1602e / 19” LCD,104 key notepad keyboard with touch pad (e) Austin H" u="1"/>
        <s v="Item: SP08SW084CI / SFOC1416V1W8 / Cisco Catalst 2960 48 10/100" u="1"/>
        <s v="Item: SP08SW084CI / SFOC1416V1WH / Cisco Catalst 2960 48 10/100" u="1"/>
        <s v="Item: NH04XX121CC / FHK1118F0Y5 / CISCO ROUTER" u="1"/>
        <s v="Product: HP ELITEDESK 800 SFF (PC ONLY) LEASING" u="1"/>
        <s v="Item: PC1412190029 / FGL1725414U / ASA 5525-X" u="1"/>
        <s v="Item: PC1412190029 / FGL1725414V / ASA 5525-X" u="1"/>
        <s v="Item: NH04AA037CI / FHK144574UF / CISCO 881 ETHERNET SEC ROUTER" u="1"/>
        <s v="Item: PC03UB023IB / 99T4483 / IBM X3650M2/X4C E5520 2.26GHZ" u="1"/>
        <s v="Item: PC03UB023IB / 99T4609 / IBM X3650M2/X4C E5520 2.26GHZ" u="1"/>
        <s v="Item: PC03UB023IB / 99T4910 / IBM X3650M2/X4C E5520 2.26GHZ" u="1"/>
        <s v="SPS-Battery,NIMH,4.8V F/5300" u="1"/>
        <s v="IBM 4GB (2X2GB) PC2-5300 CL5 ECC DDR2 667MHZ SDRAM RDIMM" u="1"/>
        <s v="Item: NH03AB002CI / FCQ1538Z4UV / CISCO 2960 24 10/100/1000" u="1"/>
        <s v="Item: NH03AB002CI / FCQ1538Z502 / CISCO 2960 24 10/100/1000" u="1"/>
        <s v="Item: NH03AB002CI / FCQ1601X6AH / CISCO 2960 24 10/100/1000" u="1"/>
        <s v="Item: NH03AB002CI / FCQ1601Y40N / CISCO 2960 24 10/100/1000" u="1"/>
        <s v="Item: NH03AB002CI / FCQ1603Y75U / CISCO 2960 24 10/100/1000" u="1"/>
        <s v="Item: NH03AB002CI / FCQ1611Y5JM / CISCO 2960 24 10/100/1000" u="1"/>
        <s v="Item: NH03AB002CI / FOC1530V2QH / CISCO 2960 24 10/100/1000" u="1"/>
        <s v="Item: NH03AB002CI / FOC1530Z2H8 / CISCO 2960 24 10/100/1000" u="1"/>
        <s v="Item: NH03AB002CI / FOC1532V00U / CISCO 2960 24 10/100/1000" u="1"/>
        <s v="Item: NH03AB002CI / FOC1532V03Q / CISCO 2960 24 10/100/1000" u="1"/>
        <s v="Item: NH03AB002CI / FOC1534W2GA / CISCO 2960 24 10/100/1000" u="1"/>
        <s v="Item: NH03AB002CI / FOC1534W2HV / CISCO 2960 24 10/100/1000" u="1"/>
        <s v="Item: PC1206220032 / CAM01321105 / CISCO VPN CONCENTRATOR 3015" u="1"/>
        <s v="Item: PC1412190031 / 2S6035B287 / HPMSA2312" u="1"/>
        <s v="Item: NH03AA017LI / DC7894515CD4 / LINKSYS 24-PORT 10/100/1000" u="1"/>
        <s v="Item: SR03XX202HP / 2S6016C038 / SAN-HP STORAGEWORKS MSA 2324FC" u="1"/>
        <s v="Item: SR03XX202HP / 2S6016C042 / SAN-HP STORAGEWORKS MSA 2324FC" u="1"/>
        <s v="Item: PC1412180032 / SGH137XP3R / HP DL380G7 SFF CTO SERVER" u="1"/>
        <s v="Item: PC03XX444HP / SGI052003H / HP BLC SB40C" u="1"/>
        <s v="HP 72GB 2.5&quot; SFF 3G Dual Port SAS 10K RPM Hot Plug HDD" u="1"/>
        <s v="CPQ 36.4GB U3 10K HPG HDD" u="1"/>
        <s v="Item: PC1210020025 / O650153 / IBM X3850" u="1"/>
        <s v="Item: PC1412180049 / 09IS50319091 / G450 MP80 W/ PSU" u="1"/>
        <s v="Item: PC1103310022 / HSA-287884PQMAB-27073 / ***SOFTWARE SOPHOS AV" u="1"/>
        <s v="Item: PC03YY070CQ / SGH7235JCY / PROLIANT DL580" u="1"/>
        <s v="Product: DELL ADD-ON U2312HM 23&quot; MONITOR W/LED LEASE" u="1"/>
        <s v="Product: DELL ADD-ON U2713HM 27&quot; MONITOR W/LED LEASE" u="1"/>
        <s v="Item: PC03XX426HP / SGH850Y645 / HP DL320 G5" u="1"/>
        <s v="Item: PC03XX426HP / SGH90304N5 / HP DL320 G5" u="1"/>
      </sharedItems>
    </cacheField>
    <cacheField name="Type of Service" numFmtId="0">
      <sharedItems containsBlank="1" count="17">
        <s v="MOSMOS_MOS_FTWOR"/>
        <m/>
        <s v="MWSHMA_BMA"/>
        <s v="MWSHMA_HMA"/>
        <s v="MOSMOS_MOS_FTWR"/>
        <s v="MWSSMA_SMA"/>
        <s v="MOSMOS_RS_MOS_FTWOR"/>
        <s v="MMSDSS_MNS"/>
        <s v="MOSMOS_MOS_PT"/>
        <s v="MOSMOS_RS_MOS_PT"/>
        <s v="MWSSMA_BMA_SMA"/>
        <s v="MWSSMA_RS_SMA"/>
        <s v="MMSHDS_SVD"/>
        <s v="MOSMOS_BMA_MOS_FTWOR"/>
        <s v="MWSHMA_TENDER1169" u="1"/>
        <s v="MOSMOS_RS_MOS_FTWR" u="1"/>
        <s v="MOSMOS_BMA_MOS_PT" u="1"/>
      </sharedItems>
    </cacheField>
    <cacheField name="Total Sales Value" numFmtId="0">
      <sharedItems containsString="0" containsBlank="1" containsNumber="1" minValue="-6500" maxValue="103489.23"/>
    </cacheField>
    <cacheField name="Part Cost" numFmtId="0">
      <sharedItems containsString="0" containsBlank="1" containsNumber="1" minValue="0" maxValue="3269"/>
    </cacheField>
    <cacheField name="Labor Cost" numFmtId="0">
      <sharedItems containsString="0" containsBlank="1" containsNumber="1" minValue="0" maxValue="4202.3999999999996"/>
    </cacheField>
    <cacheField name="Other Cost" numFmtId="0">
      <sharedItems containsString="0" containsBlank="1" containsNumber="1" minValue="0" maxValue="39.15"/>
    </cacheField>
    <cacheField name="Node" numFmtId="0">
      <sharedItems containsBlank="1" count="5">
        <s v="DPS-JOPL"/>
        <s v="ESS-JOPL"/>
        <s v="JOS-DIRECT"/>
        <m/>
        <s v="DPG-JOPL" u="1"/>
      </sharedItems>
    </cacheField>
    <cacheField name="Request Type" numFmtId="0">
      <sharedItems containsBlank="1"/>
    </cacheField>
    <cacheField name="Qty" numFmtId="0">
      <sharedItems containsString="0" containsBlank="1" containsNumber="1" minValue="0" maxValue="29.5"/>
    </cacheField>
    <cacheField name="Customer PO" numFmtId="0">
      <sharedItems containsBlank="1" count="180">
        <s v="20003451"/>
        <s v="RPO000EPO14002042"/>
        <m/>
        <s v="MDA000EPO14000379"/>
        <s v="RPO000EPO14002222"/>
        <s v="MDA000EPO13000476"/>
        <s v="PMOPSDEPO14000162"/>
        <s v="4100001173"/>
        <s v="4001657691"/>
        <s v="4500350571"/>
        <s v="OE#14060835"/>
        <s v="4500353338"/>
        <s v="2100062107/050"/>
        <s v="OE#14064273"/>
        <s v="SQ1411140047_R2"/>
        <s v="NEA000ECO14000420/1"/>
        <s v="212043"/>
        <s v="810001996"/>
        <s v="NYP000EPO14004825"/>
        <s v="HW1203020001_3"/>
        <s v="212042"/>
        <s v="HW1204260022_2"/>
        <s v="2000002224"/>
        <s v="PO000010846"/>
        <s v="#APS3720141115832"/>
        <s v="ON300019249-1"/>
        <s v="BC 6200004278"/>
        <s v="SBB2758872"/>
        <s v="PMONCCEPO14000018"/>
        <s v="141206"/>
        <s v="PR141205-03"/>
        <s v="CQS0010/32"/>
        <s v="SQ1501070043"/>
        <s v="HW1212200003"/>
        <s v="RBSGBM0001024814"/>
        <s v="IDA000EPO14001390"/>
        <s v="4930000495"/>
        <s v="PO201400022"/>
        <s v="IE_000EPO15000025"/>
        <s v="9100005774"/>
        <s v="CPE000EPO14000159"/>
        <s v="P201400033"/>
        <s v="HOMSPFEPO14004058"/>
        <s v="3900030636"/>
        <s v="RPO000ETT1000004"/>
        <s v="PR141218-01"/>
        <s v="PR141205-04"/>
        <s v="0849"/>
        <s v="720019372"/>
        <s v="21500135"/>
        <s v="9100003542"/>
        <s v="6800103478"/>
        <s v="RBSGBM0001024454"/>
        <s v="OE#:14061836"/>
        <s v="IST000EPO14000094"/>
        <s v="PO201400023"/>
        <s v="4500200048"/>
        <s v="FQ1409250002"/>
        <s v="32809"/>
        <s v="FINHQ0EPO14000137"/>
        <s v="A00003690"/>
        <s v="PO201400024"/>
        <s v="PO201400031"/>
        <s v="19215"/>
        <s v="8451089929"/>
        <s v="VO08260003"/>
        <s v="B201301-381262"/>
        <s v="VO10170015"/>
        <s v="VP0116001"/>
        <s v="3900039625"/>
        <s v="PO14001067"/>
        <s v="154201676"/>
        <s v="5200057149"/>
        <s v="4500363591"/>
        <s v="MAS000EPO14000624"/>
        <s v="CR03"/>
        <s v="OE#14065330"/>
        <s v="NPO000EPO14003623"/>
        <s v="APS3720151116075"/>
        <s v="IRA000EPO15000004"/>
        <s v="NPO000EPO13003607"/>
        <s v="AC0401TC12"/>
        <s v="SQ1411030034"/>
        <s v="9100004317"/>
        <s v="CCY000EPO14000206"/>
        <s v="JUDSUPEPO14000028"/>
        <s v="IRA000EPO15000018"/>
        <s v="HOMSCDECO12000382"/>
        <s v="PR141224-01"/>
        <s v="SQ1412230030"/>
        <s v="IRA000EPO15000046"/>
        <s v="HDB000EPO15000035"/>
        <s v="IRA000EPO14001630"/>
        <s v="CR004"/>
        <s v="5900039356"/>
        <s v="NHB000EPO14000453"/>
        <s v="MPO1399/14"/>
        <s v="PUB000EPO15000053"/>
        <s v="SPO000EPO14001269"/>
        <s v="PAS000EPO14001366"/>
        <s v="SQ1407030047"/>
        <s v="RBSGBM0001024962"/>
        <s v="RBSGBM0001023955"/>
        <s v="PR141212-01"/>
        <s v="2200005142"/>
        <s v="HDB000EPO14002360"/>
        <s v="VC1412310001"/>
        <s v="A00003777"/>
        <s v="LTSB-2014-16"/>
        <s v="IRA000EPO14001629"/>
        <s v="4540334058"/>
        <s v="PMONSCEPO13000069"/>
        <s v="IE_000EPO14000108"/>
        <s v="SMC000EPO14000096"/>
        <s v="SG rbf 66"/>
        <s v="PR141212-04"/>
        <s v="FEOIT-PR2015/00054"/>
        <s v="IRA000EPO14001631"/>
        <s v="IRA000EPO14001580"/>
        <s v="SIN14129684PO"/>
        <s v="NYP000EPO14002755"/>
        <s v="2601O57164460"/>
        <s v="3900047603"/>
        <s v="OE#14065782"/>
        <s v="2015001"/>
        <s v="ITA000EPO14000536"/>
        <s v="2601O57164463"/>
        <s v="PR141024-01"/>
        <s v="3900047061"/>
        <s v="PR141218-02"/>
        <s v="SPO000EPO14001239"/>
        <s v="LTA000EPO14002504"/>
        <s v="FEOIT-PO2013-00703"/>
        <s v="CAA000EPO14001432"/>
        <s v="PMONPSEPO14000092"/>
        <s v="JTC000EPO14001330"/>
        <s v="D00145/AS14"/>
        <s v="OE#14062468"/>
        <s v="NCS000EPO14000608"/>
        <s v="SPO000EPO14001144"/>
        <s v="OE#14060556"/>
        <s v="3900046906"/>
        <s v="3900047548"/>
        <s v="SPO000EPO14001518"/>
        <s v="SQ1408190058"/>
        <s v="TPO000EPO14010313"/>
        <s v="NPO000EPO13000653"/>
        <s v="PR1518216"/>
        <s v="3900046629"/>
        <s v="SPO000EPO14001264"/>
        <s v="MPO1203/14"/>
        <s v="SBB2796316"/>
        <s v="IRA000EPO14001646"/>
        <s v="JTC000EPO15000007"/>
        <s v="300006571"/>
        <s v="WC8200003118"/>
        <s v="4500376452"/>
        <s v="2015002"/>
        <s v="RITS/TSG/123 0914"/>
        <s v="KPO0648"/>
        <s v="CPF000EPO15000053"/>
        <s v="RPO000EPO14001845"/>
        <s v="CHANGE NOTE 4/1/2014"/>
        <s v="IDA000EPO13000153"/>
        <s v="SQ1412110035"/>
        <s v="SPO000EPO14001241"/>
        <s v="MPO1344/14"/>
        <s v="6997091344"/>
        <s v="PMONPSEPO14000276"/>
        <s v="PO/08/14/1088"/>
        <s v="102000"/>
        <s v="591263"/>
        <s v="HSA000EPO14000668"/>
        <s v="MPO0478/14"/>
        <s v="RBSGBM0001020024"/>
        <s v="BCA000EPO14000226"/>
        <s v="JOS-B&amp;V01"/>
        <s v="WC8200002994"/>
        <s v="P2015-0119-01"/>
        <s v="P2014-1218-01"/>
      </sharedItems>
    </cacheField>
    <cacheField name="Period" numFmtId="0">
      <sharedItems containsSemiMixedTypes="0" containsString="0" containsNumber="1" containsInteger="1" minValue="1411" maxValue="1501" count="3">
        <n v="1501"/>
        <n v="1412" u="1"/>
        <n v="1411" u="1"/>
      </sharedItems>
    </cacheField>
    <cacheField name="Data source" numFmtId="0">
      <sharedItems count="1">
        <s v="TMS"/>
      </sharedItems>
    </cacheField>
    <cacheField name="Depmt" numFmtId="0">
      <sharedItems containsBlank="1" count="2">
        <s v="direct"/>
        <m u="1"/>
      </sharedItems>
    </cacheField>
    <cacheField name="comm_psg_code" numFmtId="40">
      <sharedItems containsNonDate="0" containsString="0" containsBlank="1"/>
    </cacheField>
    <cacheField name="sub scheme" numFmtId="40">
      <sharedItems count="17">
        <s v="BSM 2.5 MOS"/>
        <s v="BSM 2.1 IIPS"/>
        <s v="nil"/>
        <s v="BSM 2.2 HMA"/>
        <s v="non comm"/>
        <s v="BSM 2.3 SMA"/>
        <s v="BSM 2.7 RSS"/>
        <s v="BSM 2.4 MNS"/>
        <s v="BSM 2.6 SVD"/>
        <s v="TMS 2.3 SMA" u="1"/>
        <s v="TMS 2.4 MNS" u="1"/>
        <s v="TMS 2.5 MOS" u="1"/>
        <s v="TMS 2.10 RSS" u="1"/>
        <s v="TMS 2.2 HMA" u="1"/>
        <e v="#N/A" u="1"/>
        <s v="TMS 2.9 BMA" u="1"/>
        <s v="TMS 2.1 IIPS" u="1"/>
      </sharedItems>
    </cacheField>
    <cacheField name="Rev Ach (SAM)" numFmtId="43">
      <sharedItems containsString="0" containsBlank="1" containsNumber="1" minValue="-2925" maxValue="34858.6" count="161">
        <n v="450"/>
        <n v="0"/>
        <n v="2889"/>
        <n v="7095.5999999999995"/>
        <n v="1604.25"/>
        <n v="27.9"/>
        <n v="674.55"/>
        <n v="6199.3499999999995"/>
        <n v="93"/>
        <n v="2087.4"/>
        <n v="1984"/>
        <n v="441.9"/>
        <n v="620"/>
        <n v="62"/>
        <n v="83.7"/>
        <n v="1395"/>
        <n v="408.17"/>
        <n v="190.79999999999998"/>
        <n v="882"/>
        <n v="558"/>
        <n v="139.5"/>
        <n v="2925"/>
        <n v="6379.8"/>
        <n v="30"/>
        <n v="46.5"/>
        <n v="42.449999999999996"/>
        <n v="372"/>
        <n v="443.56"/>
        <n v="1097.7"/>
        <n v="-121.52799999999999"/>
        <n v="5689.8"/>
        <n v="1097.6199999999999"/>
        <n v="216.6"/>
        <n v="1297.8"/>
        <n v="-263.5"/>
        <n v="899.51039999999989"/>
        <n v="14798"/>
        <n v="6.8000000000000007"/>
        <n v="155"/>
        <n v="300.08"/>
        <n v="1603.98"/>
        <n v="795.6"/>
        <n v="3888"/>
        <n v="730.09"/>
        <n v="1075.32"/>
        <n v="19908.740000000002"/>
        <n v="687.42"/>
        <n v="868"/>
        <n v="421.39800000000002"/>
        <n v="907.2"/>
        <n v="642.95999999999992"/>
        <n v="-403.8"/>
        <n v="1633.3366000000001"/>
        <n v="1018.8"/>
        <n v="4758.43"/>
        <n v="1273.8499999999999"/>
        <n v="5935.6818000000003"/>
        <n v="873.29340000000002"/>
        <n v="576"/>
        <n v="115.78"/>
        <n v="343"/>
        <n v="1488.45"/>
        <n v="1108.4479999999999"/>
        <n v="1544.35"/>
        <n v="4166.4000000000005"/>
        <n v="34858.6"/>
        <n v="855.9"/>
        <n v="119.8736"/>
        <n v="464.31"/>
        <n v="10968.75"/>
        <n v="403"/>
        <n v="6208.5044000000007"/>
        <n v="1080"/>
        <n v="960.93360000000007"/>
        <n v="294"/>
        <n v="1230.1199999999999"/>
        <n v="1749.0484000000001"/>
        <n v="702"/>
        <n v="509.29600000000005"/>
        <n v="1836"/>
        <n v="693"/>
        <n v="11742.8"/>
        <n v="-2925"/>
        <n v="68.2"/>
        <n v="630"/>
        <n v="169.48349999999999"/>
        <n v="2079"/>
        <n v="930"/>
        <n v="2183.4"/>
        <n v="403.97999999999996"/>
        <n v="166.16"/>
        <n v="1237.5"/>
        <n v="-310"/>
        <n v="617.4"/>
        <n v="1078"/>
        <n v="1026"/>
        <n v="1755"/>
        <n v="209.68380000000002"/>
        <n v="204.29999999999998"/>
        <n v="346.5"/>
        <n v="2381.4"/>
        <n v="37.200000000000003"/>
        <n v="1085"/>
        <n v="113.4"/>
        <n v="334.8"/>
        <n v="177"/>
        <n v="233.43"/>
        <n v="310"/>
        <n v="2552.9"/>
        <n v="888.3"/>
        <n v="987.71399999999994"/>
        <n v="17048.032400000004"/>
        <n v="1240"/>
        <n v="4287.8"/>
        <n v="8640"/>
        <n v="2783.2000000000003"/>
        <n v="294.5"/>
        <n v="3688.7999999999997"/>
        <n v="1868.4"/>
        <n v="1576.7808"/>
        <n v="742.5"/>
        <n v="6570"/>
        <n v="20563.232199999999"/>
        <n v="17050"/>
        <n v="-1302.7439999999999"/>
        <n v="8509.9140000000007"/>
        <n v="530.41"/>
        <n v="109.5"/>
        <n v="916.19999999999993"/>
        <n v="414"/>
        <n v="3066"/>
        <n v="980"/>
        <n v="1125"/>
        <n v="4989.6000000000004"/>
        <n v="120.98680000000002"/>
        <n v="2789.1"/>
        <n v="900"/>
        <n v="457.911"/>
        <n v="191.40299999999999"/>
        <n v="3159.05"/>
        <n v="6687.69"/>
        <n v="626.79"/>
        <n v="1398.3"/>
        <n v="450.8"/>
        <n v="5243.97"/>
        <n v="4139.8500000000004"/>
        <n v="643"/>
        <n v="3450"/>
        <n v="229.48"/>
        <n v="546.83000000000004"/>
        <n v="339.3"/>
        <n v="5246.99"/>
        <n v="13350.2"/>
        <n v="1528.63"/>
        <n v="6584.69"/>
        <n v="8592"/>
        <n v="5000"/>
        <n v="9314"/>
        <n v="62.77"/>
        <n v="282.55"/>
        <m/>
      </sharedItems>
    </cacheField>
    <cacheField name="Rev Ach (SBM)" numFmtId="43">
      <sharedItems containsString="0" containsBlank="1" containsNumber="1" minValue="-2925" maxValue="34858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ler Yeo Ai Lay" refreshedDate="42111.669659837964" createdVersion="4" refreshedVersion="4" minRefreshableVersion="3" recordCount="3260">
  <cacheSource type="worksheet">
    <worksheetSource ref="A1:X3261" sheet="Sheet1"/>
  </cacheSource>
  <cacheFields count="24">
    <cacheField name="Month" numFmtId="0">
      <sharedItems/>
    </cacheField>
    <cacheField name="Salesperson" numFmtId="0">
      <sharedItems containsBlank="1" count="19">
        <s v="cammy.ong"/>
        <s v="ong.yilin"/>
        <s v="TCU-WS"/>
        <s v="jaime.wong"/>
        <s v="wangchee.ng"/>
        <s v="warren.tan"/>
        <s v="desmond.tan"/>
        <s v="TCU-PS"/>
        <m/>
        <s v="anson.ong"/>
        <s v="sorphia.chua"/>
        <s v="kermann.luo"/>
        <s v="david.koh"/>
        <s v="shirley.phee"/>
        <s v="herman.widjaja"/>
        <s v="phuemeng.seow"/>
        <s v="eliza.bahaudin"/>
        <s v="hengkee.tan"/>
        <s v="julie.tan"/>
      </sharedItems>
    </cacheField>
    <cacheField name="Cust Code" numFmtId="0">
      <sharedItems containsBlank="1" count="244">
        <s v="S07093"/>
        <s v="R07001"/>
        <s v="N00153"/>
        <s v="M07150"/>
        <s v="P07005"/>
        <s v="C07054"/>
        <s v="G00136"/>
        <s v="F00119"/>
        <s v="S00010"/>
        <s v="S00767"/>
        <s v="T00401"/>
        <s v="E00203"/>
        <s v="O00064"/>
        <s v="ZSH050"/>
        <s v="M00039"/>
        <s v="M00070"/>
        <s v="ZSH031"/>
        <s v="S07008"/>
        <s v="T00125"/>
        <s v="S00415"/>
        <s v="N00002"/>
        <s v="ZSH023"/>
        <s v="L00029"/>
        <s v="A00376"/>
        <s v="ZSH038"/>
        <s v="C00548"/>
        <s v="W00123"/>
        <s v="C00529"/>
        <s v="S07003"/>
        <s v="C00069"/>
        <m/>
        <s v="C00216"/>
        <s v="N00288"/>
        <s v="I00161"/>
        <s v="M00263"/>
        <s v="R00111"/>
        <s v="S00711"/>
        <s v="ZSH087"/>
        <s v="ZSH025"/>
        <s v="J00096"/>
        <s v="ZSH123"/>
        <s v="S00068"/>
        <s v="H00017"/>
        <s v="E00018"/>
        <s v="P07059"/>
        <s v="ZSH084"/>
        <s v="S07074"/>
        <s v="D00025"/>
        <s v="W00133"/>
        <s v="D00129"/>
        <s v="B00295"/>
        <s v="R00143"/>
        <s v="A00496"/>
        <s v="R00099"/>
        <s v="S07092"/>
        <s v="ZSH093"/>
        <s v="S00521"/>
        <s v="S00490"/>
        <s v="P00437"/>
        <s v="C00418"/>
        <s v="ZST001"/>
        <s v="N07007"/>
        <s v="ZSH001"/>
        <s v="V00092"/>
        <s v="P00022"/>
        <s v="S07094"/>
        <s v="R00126"/>
        <s v="ZSH130"/>
        <s v="H00191"/>
        <s v="P07007"/>
        <s v="J00127"/>
        <s v="M00188"/>
        <s v="ZSH039"/>
        <s v="C00348"/>
        <s v="R00113"/>
        <s v="ZSH056"/>
        <s v="ZSH115"/>
        <s v="M00333"/>
        <s v="S00422"/>
        <s v="M07050"/>
        <s v="M00294"/>
        <s v="C00144"/>
        <s v="S00638"/>
        <s v="N07343"/>
        <s v="J00007"/>
        <s v="N07394"/>
        <s v="H00077"/>
        <s v="J00155"/>
        <s v="M00253"/>
        <s v="M00569"/>
        <s v="H00192"/>
        <s v="F00115"/>
        <s v="M00171"/>
        <s v="ZSH089"/>
        <s v="ZSH068"/>
        <s v="F00178"/>
        <s v="U09001"/>
        <s v="M07159"/>
        <s v="F00012"/>
        <s v="S00774"/>
        <s v="ZSH117"/>
        <s v="F00199"/>
        <s v="ZSH006"/>
        <s v="P00509"/>
        <s v="ZST007"/>
        <s v="F00187"/>
        <s v="A00377"/>
        <s v="ZSH019"/>
        <s v="S00127"/>
        <s v="G00100"/>
        <s v="C00247"/>
        <s v="W00139"/>
        <s v="ZSH060"/>
        <s v="S00303"/>
        <s v="S00496"/>
        <s v="H00162"/>
        <s v="L00128"/>
        <s v="S00098"/>
        <s v="T00398"/>
        <s v="G00094"/>
        <s v="O00098"/>
        <s v="F00048"/>
        <s v="A00470"/>
        <s v="ZSH041"/>
        <s v="J00114"/>
        <s v="A00198"/>
        <s v="N00044"/>
        <s v="C00059"/>
        <s v="L00109"/>
        <s v="M07022"/>
        <s v="ZSH002"/>
        <s v="A00358"/>
        <s v="I00207"/>
        <s v="M07165"/>
        <s v="N07111"/>
        <s v="J07019"/>
        <s v="ZSH086"/>
        <s v="S00394"/>
        <s v="K00095"/>
        <s v="B00249"/>
        <s v="ZST030"/>
        <s v="ZSH133"/>
        <s v="S07067"/>
        <s v="N07144"/>
        <s v="ZSH021"/>
        <s v="L00047"/>
        <s v="A00438"/>
        <s v="N00050"/>
        <s v="S07075"/>
        <s v="K00101"/>
        <s v="A00359"/>
        <s v="ZSH094"/>
        <s v="H07001"/>
        <s v="J00075"/>
        <s v="ZST016"/>
        <s v="F00040"/>
        <s v="P07061"/>
        <s v="I07011"/>
        <s v="I07004"/>
        <s v="ZSH055"/>
        <s v="F00182"/>
        <s v="ZST009"/>
        <s v="F00106"/>
        <s v="C00004"/>
        <s v="U00090"/>
        <s v="U07001"/>
        <s v="ZSH016"/>
        <s v="L00090"/>
        <s v="W00079"/>
        <s v="ZSH014"/>
        <s v="ZSH030"/>
        <s v="B00292"/>
        <s v="K00085"/>
        <s v="N00213"/>
        <s v="S07004"/>
        <s v="S00425"/>
        <s v="G00144"/>
        <s v="ZSH057"/>
        <s v="M00281"/>
        <s v="H00067"/>
        <s v="F00005"/>
        <s v="ZSH109"/>
        <s v="ZSH027"/>
        <s v="ZST028"/>
        <s v="P07060"/>
        <s v="N00131"/>
        <s v="ZSH074"/>
        <s v="M00083"/>
        <s v="W00141"/>
        <s v="S00136"/>
        <s v="A00207"/>
        <s v="I00213"/>
        <s v="ZSH104"/>
        <s v="ZSH015"/>
        <s v="T00493"/>
        <s v="L07008"/>
        <s v="S00457"/>
        <s v="F00049"/>
        <s v="S07046"/>
        <s v="ZST025"/>
        <s v="ZSH022"/>
        <s v="S00729"/>
        <s v="M07154"/>
        <s v="ZSH067"/>
        <s v="ZSH090"/>
        <s v="T00170"/>
        <s v="N07324"/>
        <s v="D00102"/>
        <s v="O00062"/>
        <s v="I00442"/>
        <s v="M00595"/>
        <s v="G00096"/>
        <s v="H00008"/>
        <s v="ZSH034"/>
        <s v="ZSH076"/>
        <s v="K00003"/>
        <s v="D00060"/>
        <s v="L00167"/>
        <s v="L00160"/>
        <s v="J00111"/>
        <s v="ZSH099"/>
        <s v="S00217"/>
        <s v="K00100"/>
        <s v="H07003"/>
        <s v="T00370"/>
        <s v="I00037"/>
        <s v="S09002"/>
        <s v="I00239"/>
        <s v="I00389"/>
        <s v="C00093"/>
        <s v="ZSH129"/>
        <s v="S00380"/>
        <s v="J07002"/>
        <s v="C00371"/>
        <s v="F00179"/>
        <s v="ZSH092"/>
        <s v="S00595"/>
        <s v="ZST027"/>
        <s v="S07087"/>
        <s v="C00343"/>
        <s v="B07002"/>
        <s v="S00769"/>
        <s v="E00412"/>
        <s v="P00541"/>
      </sharedItems>
    </cacheField>
    <cacheField name="Customer Name" numFmtId="0">
      <sharedItems containsBlank="1" count="192">
        <s v="SINGAPORE UNIVERSITY OF TECHNOLOGY AND DESIGN"/>
        <s v="REPUBLIC POLYTECHNIC"/>
        <s v="NATIONAL ENVIRONMENTAL AGENCY"/>
        <s v="MEDIA DEVELOPMENT AUTHORITY"/>
        <s v="PRIME MINISTER'S OFFICE - PUBLIC SERVICE DIVISION"/>
        <s v="CHANGI AIRPORT GROUP (SINGAPORE) PTE LTD"/>
        <s v="ROCHE SINGAPORE TECHNICAL OPERATIONS, PTE LTD"/>
        <s v="FUJITSU ASIA PTE LTD"/>
        <s v="IXIX DISTRIBUTION PTE LTD"/>
        <s v="STARBUCKS COFFEE SINGAPORE PTE LTD"/>
        <s v="TENARIS GLOBAL SERVICES FAR EAST PTE LTD"/>
        <s v="ECONOCOM SERVICES SAS"/>
        <s v="1-NET SINGAPORE PTE LTD"/>
        <s v="HP FINANCIAL SERVICES (SINGAPORE) PTE LTD"/>
        <s v="MCL LAND LIMITED"/>
        <s v="MTU ASIA PTE LTD"/>
        <s v="SINGAPORE INSTITUTE OF MANAGEMENT SIM HQ"/>
        <s v="THE ROYAL BANK OF SCOTLAND PLC"/>
        <s v="SMRT CORPORATION LTD"/>
        <s v="NANYANG POLYTECHNIC"/>
        <s v="LYONDELL SOUTH ASIA PTE LTD"/>
        <s v="ASE SINGAPORE PTE LTD"/>
        <s v="CLYDE &amp; CO CLASIS SINGAPORE PTE. LTD."/>
        <s v="WIPRO LIMITED"/>
        <s v="COURTS (SINGAPORE) PTE LTD"/>
        <s v="SINGAPORE TOURISM BOARD FINANCIAL MANAGEMENT DEPT"/>
        <s v="ALPHA ADVANCED MATERIALS"/>
        <m/>
        <s v="CPG CORPORATION PTE LTD"/>
        <s v="NATIONAL UNIVERSITY HEALTH SYSTEM PTE LTD"/>
        <s v="INSTITUTE OF MICROELECTRONICS"/>
        <s v="MEINHARDT INFRASTRUCTURE PTE LTD"/>
        <s v="COUTTS &amp; CO LTD"/>
        <s v="SURBANA TECHNOLOGIES PTE LTD"/>
        <s v="JARDINE ONESOLUTION (HK) LIMITED"/>
        <s v="HEWLETT-PACKARD SINGAPORE (SALES) PTE LTD"/>
        <s v="HP SERVICES (SINGAPORE) PTE LTD"/>
        <s v="PRIME MINISTER'S OFFICE -NATIONAL CLIMATE CHANGE SECRETARIAT"/>
        <s v="SINGAPORE MANAGEMENT UNIVERSITY"/>
        <s v="DENTSU, YOUNG &amp; RUBICAM PTE LTD"/>
        <s v="WORLDWIDE TECH SERVICES"/>
        <s v="COMFORTDELGRO CORPORATION LTD"/>
        <s v="BANK PICTET &amp; CIE (ASIA) LTD"/>
        <s v="REN CI HOSPITAL"/>
        <s v="AVIVA LTD"/>
        <s v="RAFFLES QUAY ASSET MANAGEMENT P/L"/>
        <s v="SCIENCE AND ENGINEERING INSTITUTES"/>
        <s v="SEALED AIR (SINGAPORE) PTE LTD"/>
        <s v="ST ELECTRONICS (INFO-COMM SYSTEMS) PTE LTD"/>
        <s v="PEPPERL+FUCHS (MANUFACTURING) PTE LTD"/>
        <s v="COMPUTACENTER AG &amp; CO. OHG"/>
        <s v="3 STEP IT SINGAPORE PTE LTD"/>
        <s v="NATIONAL UNIVERSITY OF SINGAPORE"/>
        <s v="VISA WORLDWIDE (JAPAN) CO., LTD"/>
        <s v="PARKWAY LABORATORY SERVICE LTD"/>
        <s v="SINGAPORE INSTITUTE OF TECHNOLOGY"/>
        <s v="REPUBLIC ICONIC HOTEL PTE LTD"/>
        <s v="HCL Gmbh"/>
        <s v="PARLIAMENT OF SINGAPORE"/>
        <s v="MCDERMOTT ASIA PACIFIC PTE LTD"/>
        <s v="PARKWAY HOSPITALS SINGAPORE PTE LTD"/>
        <s v="COMPUTACENTER (UK) LTD"/>
        <s v="REMY COINTREAU INTERNATIONAL PTE LTD"/>
        <s v="MINISTRY OF HOME AFFAIRS - SINGAPORE POLICE FORCE"/>
        <s v="SUNTEC SINGAPORE INTERNATIONAL CONVENTION"/>
        <s v="MINISTRY OF FINANCE - SINGAPORECUSTOM"/>
        <s v="MAYER BROWN JSM (SINGAPORE) PTE LTD"/>
        <s v="CHANGI GENERAL HOSPITAL PTE LTD"/>
        <s v="MERITUS INTERNATIONAL PTE LTD"/>
        <s v="NANYANG POLYTECHNIC INTERNATIONAL PTE   LTD"/>
        <s v="JARDINE SHIPPING SERVICES"/>
        <s v="NANYANG TECHNOLOGICAL UNIVERSITY"/>
        <s v="UNICREDIT GLOBAL BUSINESS SERVICES GMBH"/>
        <s v="JTL MARKETING"/>
        <s v="MARINE HARVEST SINGAPORE PTE LTD"/>
        <s v="MEDIACORP PTE LTD"/>
        <s v="HCL HONG KONG SAR LIMITED"/>
        <s v="FERRERO ASIA LIMITED(S'PORE BRANCH)"/>
        <s v="MILLENNIUM &amp; COPTHORNE INTERNATIONAL LIMITED"/>
        <s v="FRANKLIN OFFSHORE INTERNATIONAL PTE LTD"/>
        <s v="UBS AG, SINGAPORE BRANCH"/>
        <s v="MINISTRY OF EDUCATION"/>
        <s v="FAR EAST MANAGEMENT PTE LTD"/>
        <s v="SWISS REINSURANCE COMPANY LTD, HONG KONG BRANCH"/>
        <s v="FTI CONSULTING (SINGAPORE) PTE LTD"/>
        <s v="RALPH LAUREN (SINGAPORE) PTE LTD"/>
        <s v="F&amp;N FOODS PTE LTD"/>
        <s v="ALEXANDRA HEALTH PTE LTD"/>
        <s v="SWISS REINSURANCE COMPANY LTD, SINGAPORE BRANCH"/>
        <s v="GOODWOOD PARK HOTEL LIMITED"/>
        <s v="COLD STORAGE SINGAPORE (1983) PTE LTD"/>
        <s v="WESTERN ASSET MANAGEMENT COMPANY PTE LTD"/>
        <s v="SINGAPORE POLICE FORCE HEADQUARTERS"/>
        <s v="SCHRODER INVESTMENT MANAGEMENT (SINGAPORE) LTD"/>
        <s v="HCL SINGAPORE PTE LTD"/>
        <s v="LEICA INSTRUMENTS (SINGAPORE) PTE LTD"/>
        <s v="ST LOGISTICS PTE LTD"/>
        <s v="TIONG WOON CRANE &amp; TRANSPORT PTE LTD"/>
        <s v="GRAND COPTHORNE WATERFRONT HOTEL SINGAPORE"/>
        <s v="OXFORD INSTRUMENTS PTE LTD"/>
        <s v="FUJITSU (SINGAPORE) PTE LTD"/>
        <s v="ANCELL ENTERPRISE PTE LTD"/>
        <s v="JOS SINGAPORE ITSM"/>
        <s v="ALPHA METALS SINGAPORE"/>
        <s v="NGEE ANN POLYTECHNIC"/>
        <s v="FIRST STATE INVESTMENTS SINGAPORE"/>
        <s v="L'OREAL SINGAPORE PTE LTD"/>
        <s v="MINISTRY OF MANPOWER - INFORMATIONSYSTEMS"/>
        <s v="ACR CAPITAL HOLDINGS PTE LTD"/>
        <s v="INFIELD ASSET MANAGEMENT PTE LTD"/>
        <s v="MINISTRY OF CULTURE, COMMUNITY AND YOUTH"/>
        <s v="NATIONAL ENVIRONMENT AGENCY METEOROLOGICAL SERVICES DIV"/>
        <s v="JUDICIARY-SUPREME COURT"/>
        <s v="SINGAPORE CIVIL DEFENCE FORCE"/>
        <s v="KIT SOLUTIONS"/>
        <s v="BARING PRIVATE EQUITY ASIA PTE LTD"/>
        <s v="SINGAPORE WORKFORCE DEVELOPMENTAGENCY"/>
        <s v="NATIONAL HERITAGE BOARD"/>
        <s v="LLOYDS TSB MERCHANT BANK LIMITED"/>
        <s v="AUDI SINGAPORE PTE. LTD."/>
        <s v="SINGAPORE POLYTECHNIC"/>
        <s v="KEPPEL INFRASTRUCTURE HOLDINGS PTE LTD"/>
        <s v="ABERDEEN ASSET MANAGEMENT ASIA LTD"/>
        <s v="HEALTH PROMOTION BOARD"/>
        <s v="JARDINE ONESOLUTION (2001) SDN BHD"/>
        <s v="INVENSYS PROCESS SYSTEMS (S) P L"/>
        <s v="PRIME MINISTER'S OFFICE - NSCS"/>
        <s v="IE SINGAPORE"/>
        <s v="ITE HEADQUARTERS"/>
        <s v="FIDESSA PTE. LIMITED"/>
        <s v="FOUR SEASONS HOTEL SINGAPORE"/>
        <s v="CASH SALES"/>
        <s v="DTZ FACILITIES &amp; ENGINEERING (S) LIMITED"/>
        <s v="URBAN REDEVELOPMENT AUTHORITYINFORMATION SYSTEMS SECTION"/>
        <s v="LIBERTY INSURANCE PTE LTD"/>
        <s v="WING TAI HOLDINGS LIMITED"/>
        <s v="BROOKFIELD GLOBAL RELOCATION SERVICES PTE LTD"/>
        <s v="KCS CORPORATE SERVICES PTE LTD"/>
        <s v="NXGEN COMMUNICATIONS PTE LIMITED"/>
        <s v="SINGAPORE POLYTECHNIC SUPPLIES OFFICE"/>
        <s v="ST ELECTRONICS (INFO-SOFTWARE SYSTEMS) PTE LTD"/>
        <s v="GOODYEAR SINGAPORE TYRES"/>
        <s v="MIZUHO BANK, LTD"/>
        <s v="HOLIDAY TOURS AND TRAVEL PTE LTD"/>
        <s v="FAR EAST ORGANIZATION CENTRE PTE LTD"/>
        <s v="PRIME MINISTER'S OFFICE - NPTD"/>
        <s v="LOGICALIS SINGAPORE PTE LTD"/>
        <s v="MINISTRY OF MANPOWERORGANISATION MGMT DEPT"/>
        <s v="WD MEDIA (SINGAPORE) PTE LTD"/>
        <s v="SINGAPORE POOLS PTE LTD"/>
        <s v="PACNET GLOBAL (SINGAPORE) PTE LTD"/>
        <s v="IDC GLOBAL PTE LTD"/>
        <s v="TAKASAGO INTERNATIONAL (S) PTE LTD"/>
        <s v="LAND TRANSPORT AUTHORITY OF SINGAPORE"/>
        <s v="SUNLIGHT MERCANTILE PTE LTD"/>
        <s v="FUJITEC SINGAPORE CORP LTD"/>
        <s v="SINGAPORE SPORTS SCHOOL"/>
        <s v="SALESFORCE.COM SINGAPORE PTE. LTD."/>
        <s v="MINISTRY OF HEALTH"/>
        <s v="TEMASEK POLYTECHNIC"/>
        <s v="NGEE ANN POLYTECHNIC - COMPUTER CTR"/>
        <s v="DEUTSCHE BANK AGASIA PACIFIC HEAD OFFICE"/>
        <s v="ORCHARD HOTEL SINGAPORE"/>
        <s v="INTERNATIONAL RUBBER STUDY GROUP"/>
        <s v="MDR LIMITED"/>
        <s v="GUARDIAN HEALTH &amp; BEAUTY"/>
        <s v="HEWLETT-PACKARD SINGAPORE (SALES)PTE.LTD."/>
        <s v="KK WOMEN'S AND CHILDREN'S HOSPITAL PTE LTD"/>
        <s v="DEFENCE SCIENCE &amp; TECHNOLOGY AGENCY"/>
        <s v="LANXESS PTE LTD"/>
        <s v="LSK ENGINEERING (S) PTE LTD"/>
        <s v="JARDINE LLOYD THOMPSON PCS PTE LTD"/>
        <s v="SUBORDINATE COURTS"/>
        <s v="KPMG SERVICES PTE LTD"/>
        <s v="HEALTH SCIENCES AUTHORITY"/>
        <s v="TRANSIT LINK PTE LTD"/>
        <s v="INFOCOMM DEV AUTHORITY OF SINGAPORE"/>
        <s v="STANDARD CHARTERED BANK"/>
        <s v="INDOFLUID SYSTEM TECHNOLOGIES PTE LTD"/>
        <s v="ILLUMINA SINGAPORE PTE LTD"/>
        <s v="GENERAL REINSURANCE AG, SINGAPOREBRANCH"/>
        <s v="SINGAPORE PETROLEUM CO. LTD"/>
        <s v="JTC CORPORATION"/>
        <s v="CIMB BANK BERHAD"/>
        <s v="FRAGRANCE HOTEL MANAGEMENT PTE LTD"/>
        <s v="SINGAPORE REFINING COMPANY PTE LTD"/>
        <s v="SINGAPORE ARTS SCHOOL LTD"/>
        <s v="COPTHORNE KING'S HOTEL SINGAPORE"/>
        <s v="BUILDING AND CONSTRUCTION AUTHORITY"/>
        <s v="STANDARD BANK PLC, SINGAPORE BRANCH"/>
        <s v="HP ENTERPRISE SERVICES (HONG KONG)LTD"/>
        <s v="PHILLIP SECURITIES PTE LTD"/>
      </sharedItems>
    </cacheField>
    <cacheField name="Work Order" numFmtId="0">
      <sharedItems count="1038">
        <s v="MP1411240001_1"/>
        <s v="SQ1411030027"/>
        <s v="CS1408270040"/>
        <s v="BM1308220001_1"/>
        <s v="SQ1411240019"/>
        <s v="BM1305100002"/>
        <s v="HW1404040001"/>
        <s v="HW1401070002"/>
        <s v="MP1408110008_1"/>
        <s v="HW1307120001_1"/>
        <s v="SV1412040001"/>
        <s v="CS1501090002"/>
        <s v="CS1409240004"/>
        <s v="HW1408220004"/>
        <s v="CS1501210009"/>
        <s v="CS1501190031"/>
        <s v="CS1412310012"/>
        <s v="CS1501150052"/>
        <s v="BM1501070001"/>
        <s v="CS1410150006"/>
        <s v="CS1501230004"/>
        <s v="SV1501020001"/>
        <s v="CS1409050001"/>
        <s v="CS1406270004"/>
        <s v="SV1412290003"/>
        <s v="CS1412230011"/>
        <s v="CS1501070002"/>
        <s v="CS1411030020"/>
        <s v="CS1501120010"/>
        <s v="CS1408150049"/>
        <s v="CS1501050038"/>
        <s v="SQ1411140047"/>
        <s v="BM1405300001"/>
        <s v="HW1207090001_5"/>
        <s v="CS1501020020"/>
        <s v="CS1501220030"/>
        <s v="CS1501200026"/>
        <s v="CS1410070041"/>
        <s v="CS1501130021"/>
        <s v="CS1501140009"/>
        <s v="CS1405290018"/>
        <s v="CS1501140001"/>
        <s v="SV1412180001"/>
        <s v="CS1412010024"/>
        <s v="BM1304220001_5"/>
        <s v="CS1501060013"/>
        <s v="BM1411250001"/>
        <s v="HW1203020001_3"/>
        <s v="CS1408260022"/>
        <s v="RP1501020005"/>
        <s v="RP1501020003"/>
        <s v="RP1501220001"/>
        <s v="SV1411270001"/>
        <s v="CS1409210006"/>
        <s v="CS1501080041"/>
        <s v="CS1412180001"/>
        <s v="CS1501130016"/>
        <s v="CS1412290007"/>
        <s v="CS1412150006"/>
        <s v="CS1410030022"/>
        <s v="CS1501080004"/>
        <s v="CS1412290001"/>
        <s v="CS1411170002"/>
        <s v="HW1204260022_3"/>
        <s v="SQ1407140022"/>
        <s v="SV1412120001"/>
        <s v="CS1501020024"/>
        <s v="CS1501190001"/>
        <s v="CS1412050082"/>
        <s v="BM1501200001"/>
        <s v="CS1412290015"/>
        <s v="SV1412290002"/>
        <s v="CS1501150060"/>
        <s v="CS1501150108"/>
        <s v="CS1501150082"/>
        <s v="CS1501150030"/>
        <s v="CS1501150113"/>
        <s v="CS1501070001"/>
        <s v="CS1501060037"/>
        <s v="CS1501060001"/>
        <s v="CS1412290004"/>
        <s v="CS1501160038"/>
        <s v="CS1501240016"/>
        <s v="SQ1501120046"/>
        <s v="CS1412080020"/>
        <s v="SV1409040003"/>
        <s v="CS1501130011"/>
        <s v="HW1407170002"/>
        <s v="CS1412090033"/>
        <s v="CS1501020019"/>
        <s v="HW1405200001"/>
        <s v="CS1501190022"/>
        <s v="CS1501020018"/>
        <s v="CS1501140026"/>
        <s v="CS1501060006"/>
        <s v="CS1501150103"/>
        <s v="CS1409170025"/>
        <s v="CS1412240024"/>
        <s v="CS1412110035"/>
        <s v="MP1410240011"/>
        <s v="SV1411140002"/>
        <s v="CS1501150017"/>
        <s v="CS1501200005"/>
        <s v="CS1501150023"/>
        <s v="SV1412180003"/>
        <s v="CS1501150031"/>
        <s v="CS1501150035"/>
        <s v="CS1501150041"/>
        <s v="SW1501120001"/>
        <s v="CS1501220001"/>
        <s v="CS1501240015"/>
        <s v="CS1501120024"/>
        <s v="CS1412260009"/>
        <s v="CS1412310006"/>
        <s v="CS1501030006"/>
        <s v="HW1312200001_1"/>
        <s v="CS1501150073"/>
        <s v="SQ1412080007"/>
        <s v="CS1501220025"/>
        <s v="RP1501270002"/>
        <s v="RP1501050001"/>
        <s v="CS1412220039"/>
        <s v="CS1501160034"/>
        <s v="CS1501150136"/>
        <s v="CS1501150141"/>
        <s v="CS1412030018"/>
        <s v="CS1501150045"/>
        <s v="CS1501150147"/>
        <s v="CS1501160002"/>
        <s v="CS1412290029"/>
        <s v="RP1501080004"/>
        <s v="CS1501200022"/>
        <s v="RP1501030001"/>
        <s v="CS1501190014"/>
        <s v="CS1501020025"/>
        <s v="CS1501210003"/>
        <s v="CS1501210015"/>
        <s v="CS1501190006"/>
        <s v="HW1301090004"/>
        <s v="SQ1501070043"/>
        <s v="HW1301140003"/>
        <s v="CS1501140034"/>
        <s v="CS1501110002"/>
        <s v="SV1501230001"/>
        <s v="CS1501050022"/>
        <s v="SV1501050002"/>
        <s v="CS1406060007"/>
        <s v="CS1408210018"/>
        <s v="CS1501260007"/>
        <s v="CS1412280002"/>
        <s v="CS1412020026"/>
        <s v="SQ1501080039"/>
        <s v="RS1306070001_1"/>
        <s v="CS1408020001"/>
        <s v="CS1408020003"/>
        <s v="MS1409220002"/>
        <s v="CS1501160031"/>
        <s v="SQ1501260020"/>
        <s v="CS1406260062"/>
        <s v="CS1501010006"/>
        <s v="CS1408170067"/>
        <s v="RS1412030003"/>
        <s v="CS1403240036"/>
        <s v="CS1501150027"/>
        <s v="CS1501260014"/>
        <s v="CS1501150146"/>
        <s v="CS1412060001"/>
        <s v="CS1501250005"/>
        <s v="CS1501190025"/>
        <s v="CS1501240001"/>
        <s v="CS1501280001"/>
        <s v="CS1501260040"/>
        <s v="MP1501260002"/>
        <s v="CS1501120039"/>
        <s v="CS1501140028"/>
        <s v="SQ1412180004"/>
        <s v="CS1501130015"/>
        <s v="MS1501230004"/>
        <s v="HW1304100003_3"/>
        <s v="CS1501270019"/>
        <s v="CS1403270084"/>
        <s v="MP1212180002_2"/>
        <s v="CS1407300013"/>
        <s v="CS1408080033"/>
        <s v="CS1501210023"/>
        <s v="SV1412180002"/>
        <s v="CS1501220024"/>
        <s v="CS1411070075"/>
        <s v="RP1501020004"/>
        <s v="RP1501270001"/>
        <s v="RP1412150003"/>
        <s v="CS1501150019"/>
        <s v="CS1501150125"/>
        <s v="MP1501220002"/>
        <s v="CS1501230003"/>
        <s v="CS1501170011"/>
        <s v="CS1412100034"/>
        <s v="MS1501260002"/>
        <s v="SQ1412180044"/>
        <s v="SQ1412080008"/>
        <s v="CS1501270032"/>
        <s v="CS1501150152"/>
        <s v="SV1412240001"/>
        <s v="CS1501150001"/>
        <s v="SV1501050001"/>
        <s v="CS1412080041"/>
        <s v="RP1501060002"/>
        <s v="CS1501190037"/>
        <s v="CS1501060027"/>
        <s v="CS1501250004"/>
        <s v="CS1501120028"/>
        <s v="CS1501150061"/>
        <s v="CS1501140035"/>
        <s v="CS1501150040"/>
        <s v="CS1501150043"/>
        <s v="CS1501150033"/>
        <s v="CS1501150057"/>
        <s v="CS1501150051"/>
        <s v="CS1501140039"/>
        <s v="CS1501150047"/>
        <s v="CS1501150022"/>
        <s v="CS1501150013"/>
        <s v="CS1412080040"/>
        <s v="RP1501030002"/>
        <s v="FQ1412310001"/>
        <s v="CS1406160018"/>
        <s v="CS1501060023"/>
        <s v="CS1501180007"/>
        <s v="CS1412300022"/>
        <s v="RP1501160002"/>
        <s v="CS1412230009"/>
        <s v="RP1501130002"/>
        <s v="RP1501090001"/>
        <s v="CS1501150071"/>
        <s v="SV1501130002"/>
        <s v="BM1312260001"/>
        <s v="BM1302250002_2"/>
        <s v="MP1207120001_4"/>
        <s v="CS1410020004"/>
        <s v="CS1412300007"/>
        <s v="CS1412170010"/>
        <s v="CS1404150023"/>
        <s v="MP1310300001_1"/>
        <s v="SV1501090001"/>
        <s v="CS1412120002"/>
        <s v="MP1407310001_1"/>
        <s v="CS1501140015"/>
        <s v="FQ1501060005"/>
        <s v="CS1501070028"/>
        <s v="SV1501260006"/>
        <s v="CS1412020002"/>
        <s v="CS1501080034"/>
        <s v="CS1501150132"/>
        <s v="CS1501150114"/>
        <s v="CS1501150054"/>
        <s v="CS1501150109"/>
        <s v="CS1501150117"/>
        <s v="CS1501260021"/>
        <s v="CS1501150090"/>
        <s v="CS1501150007"/>
        <s v="CS1501260029"/>
        <s v="SQ1412260029"/>
        <s v="CS1501150046"/>
        <s v="CS1501150120"/>
        <s v="RS1501020003"/>
        <s v="CS1402050008"/>
        <s v="CS1501080028"/>
        <s v="MP1212120001_3"/>
        <s v="CS1307300036"/>
        <s v="MS1409220003"/>
        <s v="CS1501150089"/>
        <s v="CS1501190009"/>
        <s v="CS1501230001"/>
        <s v="CS1501150055"/>
        <s v="MS1501190001"/>
        <s v="FQ1412020001"/>
        <s v="CS1501150123"/>
        <s v="CS1501070023"/>
        <s v="CS1412290036"/>
        <s v="CS1501050023"/>
        <s v="RS1407250002_1"/>
        <s v="CS1501270025"/>
        <s v="CS1501150016"/>
        <s v="CS1501260013"/>
        <s v="CS1501160039"/>
        <s v="CS1501150148"/>
        <s v="CS1501150029"/>
        <s v="CS1501150024"/>
        <s v="SQ1411260043"/>
        <s v="CS1501150150"/>
        <s v="CS1501160003"/>
        <s v="CS1501150131"/>
        <s v="CS1501150137"/>
        <s v="CS1501150037"/>
        <s v="CS1501150140"/>
        <s v="CS1501150058"/>
        <s v="SQ1412260003"/>
        <s v="CS1501080030"/>
        <s v="SW1501270001"/>
        <s v="CS1501170007"/>
        <s v="CS1501140024"/>
        <s v="MS1409220004"/>
        <s v="MS1412180001"/>
        <s v="CS1501150149"/>
        <s v="CS1501150121"/>
        <s v="CS1501160004"/>
        <s v="MS1310220001_1"/>
        <s v="CS1501150104"/>
        <s v="CS1501150028"/>
        <s v="CS1501150135"/>
        <s v="SV1501210002"/>
        <s v="BM1409250003"/>
        <s v="CS1405010006"/>
        <s v="CS1407100001"/>
        <s v="CS1412220019"/>
        <s v="CS1501150012"/>
        <s v="CS1501150138"/>
        <s v="CS1501150115"/>
        <s v="CS1501150021"/>
        <s v="CS1501150144"/>
        <s v="CS1501150084"/>
        <s v="MP1412170002"/>
        <s v="RS1409020001"/>
        <s v="HW1303070008"/>
        <s v="SV1501080001"/>
        <s v="CS1501090019"/>
        <s v="CS1406160016"/>
        <s v="CS1412300016"/>
        <s v="CS1501070003"/>
        <s v="CS1501150014"/>
        <s v="CS1501260028"/>
        <s v="CS1501150124"/>
        <s v="CS1501150126"/>
        <s v="MP1412170001"/>
        <s v="CS1501150008"/>
        <s v="CS1501230008"/>
        <s v="RS1501020002"/>
        <s v="CS1412150025"/>
        <s v="CS1501150111"/>
        <s v="CS1501150011"/>
        <s v="CS1501150025"/>
        <s v="CS1501200021"/>
        <s v="CS1501150127"/>
        <s v="CS1501150006"/>
        <s v="CS1501150122"/>
        <s v="CS1501150036"/>
        <s v="CS1501150128"/>
        <s v="CS1501150050"/>
        <s v="RS1501200001"/>
        <s v="CS1501150110"/>
        <s v="MP1501260004"/>
        <s v="CS1412180021"/>
        <s v="CS1408260034"/>
        <s v="CS1501260011"/>
        <s v="CS1412300013"/>
        <s v="CS1501150129"/>
        <s v="CS1501150034"/>
        <s v="CS1501060019"/>
        <s v="CS1501150009"/>
        <s v="CS1501260012"/>
        <s v="CS1501130008"/>
        <s v="MP1501220001"/>
        <s v="CS1408040031"/>
        <s v="HW1411280001"/>
        <s v="CS1412150001"/>
        <s v="BM1301220001_2"/>
        <s v="CS1407240028"/>
        <s v="CS1501150032"/>
        <s v="CS1501150010"/>
        <s v="CS1412300012"/>
        <s v="CS1412090016"/>
        <s v="CS1501170006"/>
        <s v="CS1501060005"/>
        <s v="RS1501020001"/>
        <s v="HW1410140004"/>
        <s v="SQ1412260032"/>
        <s v="CS1501150112"/>
        <s v="CS1501150015"/>
        <s v="RS1412180002"/>
        <s v="CS1501160005"/>
        <s v="CS1501150139"/>
        <s v="CS1501150003"/>
        <s v="CS1501150145"/>
        <s v="CS1501150018"/>
        <s v="CS1501150133"/>
        <s v="CS1501020016"/>
        <s v="CS1501150105"/>
        <s v="CS1501150020"/>
        <s v="CS1412120012"/>
        <s v="RS1501080002"/>
        <s v="CS1412300021"/>
        <s v="CS1407220013"/>
        <s v="CS1501150004"/>
        <s v="CS1501150134"/>
        <s v="CS1501150002"/>
        <s v="CS1501150053"/>
        <s v="CS1501150044"/>
        <s v="CS1412160028"/>
        <s v="CS1501150056"/>
        <s v="CS1501150026"/>
        <s v="CS1501150118"/>
        <s v="CS1501150153"/>
        <s v="CS1501150154"/>
        <s v="CS1501150142"/>
        <s v="CS1501230018"/>
        <s v="CS1501140025"/>
        <s v="CS1501140042"/>
        <s v="RS1207250005_3"/>
        <s v="CS1501160021"/>
        <s v="SV1501260004"/>
        <s v="CS1409300016"/>
        <s v="CS1501270033"/>
        <s v="CS1408180003"/>
        <s v="SQ1411280010"/>
        <s v="MS1204050001_3"/>
        <s v="CS1501150130"/>
        <s v="CS1501160001"/>
        <s v="CS1501050006"/>
        <s v="HW1410130002_1"/>
        <s v="MP1208290001_3"/>
        <s v="CS1501150049"/>
        <s v="CS1501190004"/>
        <s v="CS1501150151"/>
        <s v="CS1501150059"/>
        <s v="CS1501150107"/>
        <s v="CS1501150038"/>
        <s v="CS1501050024"/>
        <s v="CS1501150070"/>
        <s v="CS1407180019"/>
        <s v="CS1405150002"/>
        <s v="CS1411030015"/>
        <s v="CS1408270011"/>
        <s v="CS1501150119"/>
        <s v="CS1412310004"/>
        <s v="SQ1501060016"/>
        <s v="HW1501230001"/>
        <s v="CS1407040006"/>
        <s v="CS1501220036"/>
        <s v="CS1407110003"/>
        <s v="CS1408250021"/>
        <s v="BM1405200001"/>
        <s v="CS1501230010"/>
        <s v="RS1207250006_2"/>
        <s v="CS1501070013"/>
        <s v="CS1501060026"/>
        <s v="CS1501120035"/>
        <s v="RP1501030003"/>
        <s v="RP1412220001"/>
        <s v="RP1501060004"/>
        <s v="CS1501130003"/>
        <s v="CS1408270005"/>
        <s v="SW1205220001_2"/>
        <s v="SV1501070001"/>
        <s v="CS1412230001"/>
        <s v="CS1412220009"/>
        <s v="CS1412300018"/>
        <s v="CS1411180023"/>
        <s v="CS1501070010"/>
        <s v="MS1501260006"/>
        <s v="CS1501150083"/>
        <s v="CS1412220020"/>
        <s v="CS1408040008"/>
        <s v="MP1402050001_1"/>
        <s v="MP2904110001_3"/>
        <s v="CS1411140013"/>
        <s v="RP1412230002"/>
        <s v="MP1207040002_2"/>
        <s v="CS1501150072"/>
        <s v="MP1501260003"/>
        <s v="SQ1501090053"/>
        <s v="BM1210290003"/>
        <s v="CS1412220032"/>
        <s v="CS1501200033"/>
        <s v="CS1501270038"/>
        <s v="SQ1412290021"/>
        <s v="CS1501160017"/>
        <s v="CS1406250032"/>
        <s v="CS1501220031"/>
        <s v="CS1411280048"/>
        <s v="CS1412220005"/>
        <s v="CS1501200030"/>
        <s v="MS1501260003"/>
        <s v="SQ1412230030"/>
        <s v="SQ1501210017"/>
        <s v="CS1412300011"/>
        <s v="RP1501080001"/>
        <s v="RP1501070002"/>
        <s v="SQ1501200093"/>
        <s v="CS1408150037"/>
        <s v="CS1501260020"/>
        <s v="CS1501270035"/>
        <s v="CS1501070024"/>
        <s v="SQ1501050027"/>
        <s v="SW1501080001"/>
        <s v="CS1412090001"/>
        <s v="RS1501080003"/>
        <s v="CS1501140030"/>
        <s v="MP1108110003_4"/>
        <s v="CS1501240011"/>
        <s v="CS1410290020"/>
        <s v="CS1501140037"/>
        <s v="SQ1411260026"/>
        <s v="CS1501100007"/>
        <s v="CS1412300025"/>
        <s v="SQ1501230001"/>
        <s v="CS1412310013"/>
        <s v="SV1501210003"/>
        <s v="CS1501150101"/>
        <s v="MS1501260004"/>
        <s v="MP1304220001_2"/>
        <s v="CS1501050020"/>
        <s v="CS1412290008"/>
        <s v="MS1109290002_3"/>
        <s v="SQ1407230047"/>
        <s v="CS1408110017"/>
        <s v="CS1412300004"/>
        <s v="CS1409120143"/>
        <s v="CS1412160026"/>
        <s v="CS1501210014"/>
        <s v="CS1412290010"/>
        <s v="CS1501120001"/>
        <s v="CS1501270005"/>
        <s v="CS1501020017"/>
        <s v="CS1412230019"/>
        <s v="SV1411140001"/>
        <s v="SW1409260001"/>
        <s v="CS1501070005"/>
        <s v="CS1501150069"/>
        <s v="SQ1501090021"/>
        <s v="CS1408220030"/>
        <s v="SV1410310001"/>
        <s v="CS1501260036"/>
        <s v="CS1412220036"/>
        <s v="CS1501200035"/>
        <s v="CS1501050037"/>
        <s v="SQ1412220020"/>
        <s v="MP1501230001"/>
        <s v="MP1501230004"/>
        <s v="RP1501160001"/>
        <s v="CS1501200011"/>
        <s v="CS1501220038"/>
        <s v="BM1306270001_1"/>
        <s v="CS1501030008"/>
        <s v="SQ1412260017"/>
        <s v="SW1204240001_3"/>
        <s v="MP1301160001_4"/>
        <s v="CS1412290032"/>
        <s v="CS1408010092"/>
        <s v="CS1501190038"/>
        <s v="SW1501270002"/>
        <s v="CS1501080026"/>
        <s v="CS1412230021"/>
        <s v="MP1402120002"/>
        <s v="SQ1501060010"/>
        <s v="SQ1411140032"/>
        <s v="CS1501140029"/>
        <s v="CS1501090009"/>
        <s v="MP1304100002_2"/>
        <s v="CS1501190042"/>
        <s v="CS1501070029"/>
        <s v="CS1412290005"/>
        <s v="MP1308220001"/>
        <s v="CS1501200029"/>
        <s v="CS1407270001"/>
        <s v="HW1303140001_1"/>
        <s v="CS1501190027"/>
        <s v="CS1501160036"/>
        <s v="CS1501070031"/>
        <s v="CS1501200016"/>
        <s v="CS1501160023"/>
        <s v="CS1501100005"/>
        <s v="SQ1412260026"/>
        <s v="CS1501200001"/>
        <s v="CS1501100015"/>
        <s v="CS1501040001"/>
        <s v="CS1501240007"/>
        <s v="CS1501170003"/>
        <s v="CS1501210030"/>
        <s v="MP1304120004_1"/>
        <s v="CS1412300023"/>
        <s v="CS1412290014"/>
        <s v="CS1412040048"/>
        <s v="CS1412290013"/>
        <s v="CS1501090017"/>
        <s v="CS1501080021"/>
        <s v="CS1407100002"/>
        <s v="CS1501150048"/>
        <s v="CS1501150042"/>
        <s v="SQ1409040027"/>
        <s v="CS1412300002"/>
        <s v="CS1501220037"/>
        <s v="SW1407020004"/>
        <s v="CS1501130019"/>
        <s v="CS1408280017"/>
        <s v="CS1412170027"/>
        <s v="CS1501020021"/>
        <s v="SQ1412220018"/>
        <s v="RP1501270004"/>
        <s v="CS1501090029"/>
        <s v="CS1501120005"/>
        <s v="CS1501060002"/>
        <s v="CS1412310026"/>
        <s v="CS1501140016"/>
        <s v="CS1412310002"/>
        <s v="CS1501130010"/>
        <s v="HW1501280002"/>
        <s v="CS1409250040"/>
        <s v="CS1501150068"/>
        <s v="CS1405140002"/>
        <s v="SQ1501050030"/>
        <s v="SQ1412260011"/>
        <s v="HW1412020003"/>
        <s v="SQ1402270017"/>
        <s v="MP1501230005"/>
        <s v="MP1501230006"/>
        <s v="RP1501270005"/>
        <s v="RP1501020002"/>
        <s v="CS1409160002"/>
        <s v="CS1410290002"/>
        <s v="BM1303220003_2"/>
        <s v="CS1501050010"/>
        <s v="CS1501150143"/>
        <s v="CS1501230007"/>
        <s v="CS1501160035"/>
        <s v="CS1501150005"/>
        <s v="CS1501150039"/>
        <s v="CS1501150116"/>
        <s v="CS1412300006"/>
        <s v="CS1501070019"/>
        <s v="CS1501240006"/>
        <s v="MP1501270004"/>
        <s v="CS1501100010"/>
        <s v="CS1501120007"/>
        <s v="MP1501230003"/>
        <s v="CS1501150093"/>
        <s v="CS1412020031"/>
        <s v="CS1501190011"/>
        <s v="SV1501260002"/>
        <s v="CS1408260018"/>
        <s v="CS1412150037"/>
        <s v="MP1208130002_2"/>
        <s v="RP1501080003"/>
        <s v="CS1501120021"/>
        <s v="CS1412290018"/>
        <s v="CS1401090019"/>
        <s v="CS1412300008"/>
        <s v="CS1412310019"/>
        <s v="CS1412310029"/>
        <s v="CS1501150102"/>
        <s v="CS1501270027"/>
        <s v="CS1407220021"/>
        <s v="CS1412050072"/>
        <s v="CS1501130001"/>
        <s v="CS1501280014"/>
        <s v="WT0215SW11_4"/>
        <s v="CS1412160024"/>
        <s v="SQ1501080007"/>
        <s v="HW1208030004_2"/>
        <s v="CS1412300019"/>
        <s v="SQ1408140039"/>
        <s v="MP1204130001_2"/>
        <s v="CS1501090023"/>
        <s v="CS1501160011"/>
        <s v="CS1410200006"/>
        <s v="CS1411180009"/>
        <s v="CS1412170013"/>
        <s v="CS1412160001"/>
        <s v="CS1501040002"/>
        <s v="CS1501170012"/>
        <s v="CS1412310028"/>
        <s v="CS1501210020"/>
        <s v="CS1501170001"/>
        <s v="CS1412290019"/>
        <s v="CS1501100001"/>
        <s v="CS1501100006"/>
        <s v="CS1501190021"/>
        <s v="CS1412300027"/>
        <s v="CS1412310025"/>
        <s v="CS1412020019"/>
        <s v="CS1412180010"/>
        <s v="CS1501020023"/>
        <s v="CS1501070004"/>
        <s v="CS1501140017"/>
        <s v="CS1406020007"/>
        <s v="MP1501230002"/>
        <s v="MP1501230008"/>
        <s v="CS1501020003"/>
        <s v="CS1405220020"/>
        <s v="CS1406090002"/>
        <s v="RP1501260002"/>
        <s v="CS1408260023"/>
        <s v="CS1501070020"/>
        <s v="CS1412050077"/>
        <s v="CS1501090015"/>
        <s v="CS1410220001"/>
        <s v="CS1501200027"/>
        <s v="CS1411250024"/>
        <s v="CS1501270006"/>
        <s v="CS1412150024"/>
        <s v="CS1501220020"/>
        <s v="CS1501240008"/>
        <s v="CS1501240020"/>
        <s v="CS1412310021"/>
        <s v="CS1501080042"/>
        <s v="MP1501260001"/>
        <s v="MP1501270002"/>
        <s v="CS1501060036"/>
        <s v="HW1201250002_4"/>
        <s v="CS1501150095"/>
        <s v="CS1501200012"/>
        <s v="SQ1412220023"/>
        <s v="CS1407210038"/>
        <s v="CS1408120015"/>
        <s v="RP1501160003"/>
        <s v="RP1501020001"/>
        <s v="CS1501050014"/>
        <s v="CS1407030041"/>
        <s v="MS1107070011_5"/>
        <s v="CS1406160013"/>
        <s v="RP1501090002"/>
        <s v="CS1501060024"/>
        <s v="CS1501120027"/>
        <s v="CS1412040074"/>
        <s v="SQ1412220006"/>
        <s v="BM1307080002_1"/>
        <s v="CS1411040016"/>
        <s v="CS1412040062"/>
        <s v="CS1412180007"/>
        <s v="BM1501090001"/>
        <s v="MP1309020001_2"/>
        <s v="SV1501060001"/>
        <s v="CS1410220005"/>
        <s v="RP1501230001"/>
        <s v="RP1501150001"/>
        <s v="RP1501190001"/>
        <s v="CS1501160026"/>
        <s v="CS1501170002"/>
        <s v="CS1501120003"/>
        <s v="CS1501260043"/>
        <s v="SD1501270001"/>
        <s v="CS1501150106"/>
        <s v="CS1501240014"/>
        <s v="CS1501100017"/>
        <s v="SQ1501120045"/>
        <s v="CS1501140036"/>
        <s v="CS1412040044"/>
        <s v="CS1412300020"/>
        <s v="CS1501200023"/>
        <s v="HW1208140006_2"/>
        <s v="CS1501090021"/>
        <s v="CS1412230012"/>
        <s v="SQ1501060018"/>
        <s v="CS1501230005"/>
        <s v="CS1501140018"/>
        <s v="CS1412150007"/>
        <s v="CS1412290025"/>
        <s v="CS1404010011"/>
        <s v="CS1501050021"/>
        <s v="CS1501150079"/>
        <s v="CS1405020021"/>
        <s v="MS1501230005"/>
        <s v="CS1501060025"/>
        <s v="CS1412030062"/>
        <s v="CS1412260001"/>
        <s v="CS1501230019"/>
        <s v="RP1501070001"/>
        <s v="RP1501270003"/>
        <s v="RP1501080002"/>
        <s v="RP1501130001"/>
        <s v="CS1412300009"/>
        <s v="CS1412140002"/>
        <s v="CS1412300017"/>
        <s v="SV1501260005"/>
        <s v="CS1501200018"/>
        <s v="CS1501220018"/>
        <s v="SQ1412220009"/>
        <s v="CS1501070016"/>
        <s v="CS1501020007"/>
        <s v="CS1501140022"/>
        <s v="CS1410240007"/>
        <s v="CS1501120033"/>
        <s v="CS1408070016"/>
        <s v="CS1407030043"/>
        <s v="HW1205240004_2"/>
        <s v="CS1501140023"/>
        <s v="CS1407020004"/>
        <s v="CS1412090031"/>
        <s v="CS1410290028"/>
        <s v="CS1501200002"/>
        <s v="MP1501230007"/>
        <s v="CS1409110010"/>
        <s v="CS1501260005"/>
        <s v="CS1501130024"/>
        <s v="CS1501130023"/>
        <s v="CS1501220002"/>
        <s v="CS1501080012"/>
        <s v="SV1412230003"/>
        <s v="CS1501210024"/>
        <s v="CS1501170005"/>
        <s v="CS1501030004"/>
        <s v="CS1501110003"/>
        <s v="CS1501120004"/>
        <s v="CS1412300026"/>
        <s v="CS1501010004"/>
        <s v="CS1501260041"/>
        <s v="CS1501170013"/>
        <s v="CS1501190013"/>
        <s v="CS1501010003"/>
        <s v="MP1501270003"/>
        <s v="CS1501250006"/>
        <s v="LL0501DR10_3"/>
        <s v="SV1501260001"/>
        <s v="CS1501260019"/>
        <s v="CS1501090022"/>
        <s v="CS1501070022"/>
        <s v="MP1210030001_5"/>
        <s v="CS1501080003"/>
        <s v="CS1501240021"/>
        <s v="MP1501270001"/>
        <s v="CS1501220021"/>
        <s v="CS1410080029"/>
        <s v="CS1410140009"/>
        <s v="CS1501120006"/>
        <s v="CS1501210039"/>
        <s v="MP1310110001_1"/>
        <s v="CS1412310003"/>
        <s v="CS1501270024"/>
        <s v="CS1501030007"/>
        <s v="CS1501030005"/>
        <s v="MS1501260001"/>
        <s v="CS1501220017"/>
        <s v="CS1501260030"/>
        <s v="CS1407030040"/>
        <s v="MS1308270007_1"/>
        <s v="CS1412290030"/>
        <s v="CS1412010023"/>
        <s v="SQ1408190058"/>
        <s v="CS1406190010"/>
        <s v="CS1408080037"/>
        <s v="CS1501100004"/>
        <s v="CS1501150092"/>
        <s v="CS1501080039"/>
        <s v="CS1501200032"/>
        <s v="CS1501070030"/>
        <s v="CS1501120002"/>
        <s v="CS1410290024"/>
        <s v="MS1107070005_3"/>
        <s v="CS1501100019"/>
        <s v="MS1202150001_2"/>
        <s v="CS1501240002"/>
        <s v="MS1501070001"/>
        <s v="CS1501100011"/>
        <s v="CS1501120032"/>
        <s v="CS1501100020"/>
        <s v="CS1501240010"/>
        <s v="CS1501130022"/>
        <s v="CS1501060032"/>
        <s v="CS1411190006"/>
        <s v="CS1412260016"/>
        <s v="CS1501130017"/>
        <s v="RP1412290002"/>
        <s v="RP1501260001"/>
        <s v="RP1501060003"/>
        <s v="RP1501060001"/>
        <s v="RP1501170001"/>
        <s v="CS1408210016"/>
        <s v="CS1501160033"/>
        <s v="CS1501140031"/>
        <s v="CS1501060020"/>
        <s v="SV1412290001"/>
        <s v="CS1501020014"/>
        <s v="CS1501090011"/>
        <s v="CS1501210038"/>
        <s v="CS1501120036"/>
        <s v="CS1501030003"/>
        <s v="CS1501100021"/>
        <s v="MP1108170003_3"/>
        <s v="CS1501240005"/>
        <s v="CS1501170008"/>
        <s v="CS1501030001"/>
        <s v="MS1407240001"/>
        <s v="MS1107270002_4"/>
        <s v="CS1406260025"/>
        <s v="CS1501080029"/>
        <s v="CS1409150056"/>
        <s v="CS1501210016"/>
        <s v="SQ1410090018"/>
        <s v="CS1501230009"/>
        <s v="FQ1411030001"/>
        <s v="CS1411070076"/>
        <s v="CS1501260015"/>
        <s v="CS1501160040"/>
        <s v="CS1501100012"/>
        <s v="CS1501130026"/>
        <s v="SQ1501060013"/>
        <s v="CS1501200025"/>
        <s v="HW1501270001"/>
        <s v="CS1408220008"/>
        <s v="CS1501060028"/>
        <s v="CS1407230026"/>
        <s v="SQ1501090019"/>
        <s v="CS1501050025"/>
        <s v="CS1501260032"/>
        <s v="CS1411250027"/>
        <s v="HW1706110006_3"/>
        <s v="MS1408250002"/>
        <s v="CS1501280035"/>
        <s v="CS1407150079"/>
        <s v="CS1501260017"/>
        <s v="CS1404170027"/>
        <s v="CS1501100002"/>
        <s v="CS1501180004"/>
        <s v="CS1501250001"/>
        <s v="CS1501160024"/>
        <s v="KL02230051_4"/>
        <s v="CS1412290035"/>
        <s v="HW1501220001"/>
        <s v="CS1501200013"/>
        <s v="CS1501080027"/>
        <s v="BM1501130001"/>
        <s v="CS1501220014"/>
        <s v="SQ1405070046"/>
        <s v="CS1501140033"/>
        <s v="CS1405270016"/>
        <s v="CS1501160020"/>
        <s v="CS1501210001"/>
        <s v="CS1407250007"/>
        <s v="CS1410310006"/>
        <s v="CS1501130020"/>
        <s v="CS1409240018"/>
        <s v="CS1412050007"/>
        <s v="CS1501170004"/>
        <s v="CS1501070018"/>
        <s v="CS1412310024"/>
        <s v="CS1501030002"/>
        <s v="CS1501010001"/>
        <s v="CS1501110001"/>
        <s v="SQ1501060037"/>
        <s v="SQ1501120041"/>
        <s v="MS1501260005"/>
        <s v="CS1501200010"/>
        <s v="CS1406050077"/>
        <s v="CS1501230027"/>
        <s v="RS1303060001_1"/>
        <s v="CS1407030039"/>
        <s v="CS1412220018"/>
        <s v="CS1406060025"/>
        <s v="HW1301230006"/>
        <s v="CS1501260025"/>
        <s v="MP1301300001_2"/>
        <s v="CS1410200007"/>
        <s v="SQ1412110035"/>
        <s v="CS1410270007"/>
        <s v="CS1412290003"/>
        <s v="CS1412290022"/>
        <s v="CS1501240012"/>
        <s v="CS1501100003"/>
        <s v="CS1501240013"/>
        <s v="CS1412300003"/>
        <s v="CS1501100008"/>
        <s v="CS1501220039"/>
        <s v="CS1501190041"/>
        <s v="MP1201120001_2"/>
        <s v="CS1501050039"/>
        <s v="MS1107080001_4"/>
        <s v="CS1405270015"/>
        <s v="SV1501060002"/>
        <s v="SQ1409090015"/>
        <s v="CS1501120031"/>
        <s v="SV1501130001"/>
        <s v="SQ1501020006"/>
        <s v="CS1501090025"/>
        <s v="CS1501050029"/>
        <s v="CS1408260012"/>
        <s v="CS1412080001"/>
        <s v="CS1409260027"/>
        <s v="CS1407150053"/>
        <s v="CS1501200028"/>
        <s v="CS1501190023"/>
        <s v="SQ1311290035"/>
        <s v="HW1311150002_1"/>
        <s v="MP1203160003_2"/>
        <s v="SQ1412260035"/>
        <s v="CS1501150091"/>
        <s v="CS1412260020"/>
        <s v="CS1407030038"/>
        <s v="CS1501210008"/>
        <s v="CS1412260007"/>
        <s v="CS1501020015"/>
        <s v="CS1405150020"/>
        <s v="CS1412290033"/>
        <s v="CS1410170003"/>
        <s v="CS1410280038"/>
        <s v="CS1412090019"/>
        <s v="CS1412170021"/>
        <s v="CS1501150062"/>
        <s v="CS1501260034"/>
        <s v="CS1410030008"/>
        <s v="MS1304040002_1"/>
        <s v="RS1501210001"/>
        <s v="CS1501140005"/>
        <s v="CS1501060009"/>
        <s v="MP1501130001"/>
        <s v="CS1411190036"/>
        <s v="CS1501140021"/>
        <s v="CS1412080003"/>
        <s v="CS1501270009"/>
        <s v="CS1501180006"/>
        <s v="CS1501260002"/>
        <s v="CS1501260001"/>
        <s v="CS1501050032"/>
        <s v="CS1412040067"/>
        <s v="CS1412220029"/>
        <s v="CS1412290021"/>
        <s v="CS1411190003"/>
        <s v="CS1405140001"/>
        <s v="MP1405120001"/>
        <s v="CS1412300028"/>
        <s v="CS1412310032"/>
        <s v="CS1501100014"/>
        <s v="CS1501240009"/>
        <s v="CS1501090012"/>
        <s v="CS1405050026"/>
        <s v="CS1412310027"/>
        <s v="CS1501010005"/>
        <s v="CS1501280013"/>
        <s v="CS1501200017"/>
        <s v="MP1303180001_1"/>
        <s v="CS1501210012"/>
        <s v="CS1409010017"/>
        <s v="SW1501220002"/>
        <s v="SW1501220001"/>
        <s v="CS1501190020"/>
        <s v="CS1406190009"/>
        <s v="BM1407220002"/>
        <s v="BM1501270001"/>
        <s v="BM1501260002"/>
        <s v="BM1501260001"/>
      </sharedItems>
    </cacheField>
    <cacheField name="Invoice" numFmtId="0">
      <sharedItems count="1034">
        <s v="I15012700091"/>
        <s v="I15012700093"/>
        <s v="I15012000111"/>
        <s v="I15012000141"/>
        <s v="I15012800006"/>
        <s v="I15012700102"/>
        <s v="I15012000139"/>
        <s v="I15012300084"/>
        <s v="I15012100066"/>
        <s v="I15010600079"/>
        <s v="I15012600145"/>
        <s v="I15011400007"/>
        <s v="I15012300063"/>
        <s v="I15010600084"/>
        <s v="I15012600035"/>
        <s v="I15012700096"/>
        <s v="I15011200217"/>
        <s v="I15011500052"/>
        <s v="I15012600099"/>
        <s v="I15012300079"/>
        <s v="I15012300021"/>
        <s v="I15012600083"/>
        <s v="I15012600044"/>
        <s v="I15011600023"/>
        <s v="I15010500026"/>
        <s v="I15012000077"/>
        <s v="I15011900054"/>
        <s v="I15010800240"/>
        <s v="I15011400013"/>
        <s v="I15012200091"/>
        <s v="I15010500177"/>
        <s v="I15011300072"/>
        <s v="I15012700103"/>
        <s v="I15012200035"/>
        <s v="I15011300066"/>
        <s v="I15012700100"/>
        <s v="I15012000099"/>
        <s v="I15012600024"/>
        <s v="I15011300089"/>
        <s v="I15012000063"/>
        <s v="I15011900049"/>
        <s v="I15012700021"/>
        <s v="I15012600128"/>
        <s v="I15012600053"/>
        <s v="I15012300091"/>
        <s v="I15012600043"/>
        <s v="I15012300056"/>
        <s v="I15011500121"/>
        <s v="I15012600048"/>
        <s v="I15010500069"/>
        <s v="I15010500067"/>
        <s v="I15012800009"/>
        <s v="I15012600130"/>
        <s v="I15012300069"/>
        <s v="I15011200014"/>
        <s v="I15010800186"/>
        <s v="I15012100029"/>
        <s v="I15011200206"/>
        <s v="I15012200033"/>
        <s v="I15012300073"/>
        <s v="I15012300080"/>
        <s v="I15012000088"/>
        <s v="I15012200098"/>
        <s v="I15011500117"/>
        <s v="I15012200085"/>
        <s v="I15012700061"/>
        <s v="I15010200037"/>
        <s v="I15011900001"/>
        <s v="I15010500038"/>
        <s v="I15012800041"/>
        <s v="I15010200018"/>
        <s v="I15010500027"/>
        <s v="I15011500060"/>
        <s v="I15011500132"/>
        <s v="I15011900103"/>
        <s v="I15011500030"/>
        <s v="I15011500137"/>
        <s v="I15010800225"/>
        <s v="I15010700013"/>
        <s v="I15010800032"/>
        <s v="I15011200203"/>
        <s v="I15011600076"/>
        <s v="I15012400014"/>
        <s v="I15012200071"/>
        <s v="I15010500032"/>
        <s v="I15012600112"/>
        <s v="I15011600018"/>
        <s v="I15012300090"/>
        <s v="I15010700103"/>
        <s v="I15011600046"/>
        <s v="I15011200205"/>
        <s v="I15011900059"/>
        <s v="I15010800242"/>
        <s v="I15012000003"/>
        <s v="I15010800033"/>
        <s v="I15012000005"/>
        <s v="I15011900053"/>
        <s v="I15011200134"/>
        <s v="I15012300067"/>
        <s v="I15012000037"/>
        <s v="I15012600144"/>
        <s v="I15011500017"/>
        <s v="I15012300042"/>
        <s v="I15011500023"/>
        <s v="I15011900093"/>
        <s v="I15011500031"/>
        <s v="I15011500035"/>
        <s v="I15011500041"/>
        <s v="I15011900114"/>
        <s v="I15012800020"/>
        <s v="I15012400013"/>
        <s v="I15011300020"/>
        <s v="I15010500054"/>
        <s v="I15011200211"/>
        <s v="I15010800245"/>
        <s v="I15012000120"/>
        <s v="I15011500098"/>
        <s v="I15012700041"/>
        <s v="I15012200075"/>
        <s v="I15012800015"/>
        <s v="I15011200103"/>
        <s v="I15011600022"/>
        <s v="I15012300033"/>
        <s v="I15011500160"/>
        <s v="I15011500165"/>
        <s v="I15010900083"/>
        <s v="I15011500045"/>
        <s v="I15011500171"/>
        <s v="I15011600002"/>
        <s v="I15010700047"/>
        <s v="I15011200126"/>
        <s v="I15012000082"/>
        <s v="I15011200123"/>
        <s v="I15012600138"/>
        <s v="I15010500048"/>
        <s v="I15012300047"/>
        <s v="I15012300045"/>
        <s v="I15012100039"/>
        <s v="I15010600048"/>
        <s v="I15012200081"/>
        <s v="I15010600051"/>
        <s v="I15012000064"/>
        <s v="I15012000065"/>
        <s v="I15012600152"/>
        <s v="I15010500059"/>
        <s v="I15010800244"/>
        <s v="I15012000114"/>
        <s v="I15012600063"/>
        <s v="I15012600018"/>
        <s v="I15012000134"/>
        <s v="I15012000080"/>
        <s v="I15012200053"/>
        <s v="I15010600020"/>
        <s v="I15012600012"/>
        <s v="I15012600011"/>
        <s v="I15011200214"/>
        <s v="I15012600066"/>
        <s v="I15012800010"/>
        <s v="I15010700101"/>
        <s v="I15011600026"/>
        <s v="I15012600009"/>
        <s v="I15012600020"/>
        <s v="I15012300062"/>
        <s v="I15011500027"/>
        <s v="I15012600069"/>
        <s v="I15011500170"/>
        <s v="I15010800213"/>
        <s v="I15012500002"/>
        <s v="I15011900086"/>
        <s v="I15012400001"/>
        <s v="I15012800001"/>
        <s v="I15012600153"/>
        <s v="I15012800039"/>
        <s v="I15011200229"/>
        <s v="I15012200041"/>
        <s v="I15012200064"/>
        <s v="I15011300063"/>
        <s v="I15012800002"/>
        <s v="I15012700104"/>
        <s v="I15012700097"/>
        <s v="I15012200021"/>
        <s v="I15012700037"/>
        <s v="I15012000107"/>
        <s v="I15012300048"/>
        <s v="I15012700014"/>
        <s v="I15010900102"/>
        <s v="I15012600032"/>
        <s v="I15012600052"/>
        <s v="I15010500068"/>
        <s v="I15012800014"/>
        <s v="I15010200003"/>
        <s v="I15011500019"/>
        <s v="I15011500149"/>
        <s v="I15012600120"/>
        <s v="I15012300004"/>
        <s v="I15011700008"/>
        <s v="I15010900084"/>
        <s v="I15012600132"/>
        <s v="I15010700098"/>
        <s v="I15012700040"/>
        <s v="I15012700086"/>
        <s v="I15011500176"/>
        <s v="I15012200102"/>
        <s v="I15011500001"/>
        <s v="I15012600142"/>
        <s v="I15012700095"/>
        <s v="I15011200108"/>
        <s v="I15011900106"/>
        <s v="I15010800189"/>
        <s v="I15012800021"/>
        <s v="I15011300022"/>
        <s v="I15011600016"/>
        <s v="I15012000061"/>
        <s v="I15011500040"/>
        <s v="I15011500043"/>
        <s v="I15011500033"/>
        <s v="I15011500057"/>
        <s v="I15011500051"/>
        <s v="I15012100060"/>
        <s v="I15011500047"/>
        <s v="I15011500022"/>
        <s v="I15011500013"/>
        <s v="I15012700074"/>
        <s v="I15012000044"/>
        <s v="I15012600101"/>
        <s v="I15012600033"/>
        <s v="I15010600108"/>
        <s v="I15012000131"/>
        <s v="I15010200033"/>
        <s v="I15012000042"/>
        <s v="I15010500035"/>
        <s v="I15011400017"/>
        <s v="I15011200129"/>
        <s v="I15011500095"/>
        <s v="I15012300044"/>
        <s v="I15012000137"/>
        <s v="I15012600104"/>
        <s v="I15012000025"/>
        <s v="I15012200093"/>
        <s v="I15011400014"/>
        <s v="I15011900029"/>
        <s v="I15012600065"/>
        <s v="I15012000039"/>
        <s v="I15011200032"/>
        <s v="I15012000079"/>
        <s v="I15010900023"/>
        <s v="I15011400031"/>
        <s v="I15012700105"/>
        <s v="I15010900031"/>
        <s v="I15012600146"/>
        <s v="I15012000085"/>
        <s v="I15010800253"/>
        <s v="I15011500156"/>
        <s v="I15011500138"/>
        <s v="I15011500054"/>
        <s v="I15011500133"/>
        <s v="I15011500141"/>
        <s v="I15012600092"/>
        <s v="I15011600053"/>
        <s v="I15011500007"/>
        <s v="I15012600123"/>
        <s v="I15012200058"/>
        <s v="I15011500046"/>
        <s v="I15011500144"/>
        <s v="I15010900018"/>
        <s v="I15012600014"/>
        <s v="I15011200044"/>
        <s v="I15012700036"/>
        <s v="I15012200016"/>
        <s v="I15012200065"/>
        <s v="I15011200215"/>
        <s v="I15011900077"/>
        <s v="I15012600064"/>
        <s v="I15012700024"/>
        <s v="I15011500055"/>
        <s v="I15012600100"/>
        <s v="I15010600194"/>
        <s v="I15011500147"/>
        <s v="I15012200024"/>
        <s v="I15010800194"/>
        <s v="I15011200080"/>
        <s v="I15012000012"/>
        <s v="I15012700059"/>
        <s v="I15011500016"/>
        <s v="I15012600067"/>
        <s v="I15011600078"/>
        <s v="I15011500172"/>
        <s v="I15011500029"/>
        <s v="I15011500024"/>
        <s v="I15010700134"/>
        <s v="I15011500174"/>
        <s v="I15011600003"/>
        <s v="I15011500155"/>
        <s v="I15011500161"/>
        <s v="I15011500037"/>
        <s v="I15011500164"/>
        <s v="I15011500058"/>
        <s v="I15012200060"/>
        <s v="I15011200142"/>
        <s v="I15012700107"/>
        <s v="I15011700005"/>
        <s v="I15011400041"/>
        <s v="I15011200216"/>
        <s v="I15012200019"/>
        <s v="I15011500173"/>
        <s v="I15011500145"/>
        <s v="I15011600004"/>
        <s v="I15011900013"/>
        <s v="I15011500127"/>
        <s v="I15011500028"/>
        <s v="I15011500159"/>
        <s v="I15012100058"/>
        <s v="I15012300089"/>
        <s v="I15012000116"/>
        <s v="I15011900035"/>
        <s v="I15010700061"/>
        <s v="I15011500012"/>
        <s v="I15011500162"/>
        <s v="I15011500139"/>
        <s v="I15011500021"/>
        <s v="I15011500168"/>
        <s v="I15011500103"/>
        <s v="I15012000124"/>
        <s v="I15012600027"/>
        <s v="I15010600054"/>
        <s v="I15011900104"/>
        <s v="I15010900137"/>
        <s v="I15011900072"/>
        <s v="I15010200027"/>
        <s v="I15010700059"/>
        <s v="I15011500014"/>
        <s v="I15012600122"/>
        <s v="I15011500148"/>
        <s v="I15011500150"/>
        <s v="I15012000121"/>
        <s v="I15011500008"/>
        <s v="I15012300040"/>
        <s v="I15010900016"/>
        <s v="I15012300075"/>
        <s v="I15011500135"/>
        <s v="I15011500011"/>
        <s v="I15011500025"/>
        <s v="I15012300038"/>
        <s v="I15011500151"/>
        <s v="I15011500006"/>
        <s v="I15011500146"/>
        <s v="I15011500036"/>
        <s v="I15011500152"/>
        <s v="I15011500050"/>
        <s v="I15012800005"/>
        <s v="I15011500134"/>
        <s v="I15012600140"/>
        <s v="I15010800222"/>
        <s v="I15012600061"/>
        <s v="I15012600056"/>
        <s v="I15010800172"/>
        <s v="I15011500153"/>
        <s v="I15011500034"/>
        <s v="I15011200062"/>
        <s v="I15011500009"/>
        <s v="I15012600062"/>
        <s v="I15011400032"/>
        <s v="I15012600121"/>
        <s v="I15012600010"/>
        <s v="I15012200092"/>
        <s v="I15011900079"/>
        <s v="I15011500126"/>
        <s v="I15012700017"/>
        <s v="I15011500032"/>
        <s v="I15011500010"/>
        <s v="I15010800171"/>
        <s v="I15011900098"/>
        <s v="I15012000132"/>
        <s v="I15010800209"/>
        <s v="I15010900022"/>
        <s v="I15012800003"/>
        <s v="I15012300060"/>
        <s v="I15010700143"/>
        <s v="I15011500136"/>
        <s v="I15011500015"/>
        <s v="I15010900015"/>
        <s v="I15011600005"/>
        <s v="I15011500163"/>
        <s v="I15011500003"/>
        <s v="I15011500169"/>
        <s v="I15011500018"/>
        <s v="I15011500157"/>
        <s v="I15010200023"/>
        <s v="I15011500128"/>
        <s v="I15011500020"/>
        <s v="I15010600060"/>
        <s v="I15010900019"/>
        <s v="I15010200032"/>
        <s v="I15012600025"/>
        <s v="I15011500004"/>
        <s v="I15011500158"/>
        <s v="I15011500002"/>
        <s v="I15011500053"/>
        <s v="I15011500044"/>
        <s v="I15012000073"/>
        <s v="I15011500056"/>
        <s v="I15011500026"/>
        <s v="I15011500142"/>
        <s v="I15011500177"/>
        <s v="I15011500178"/>
        <s v="I15011500166"/>
        <s v="I15012300057"/>
        <s v="I15011400042"/>
        <s v="I15011600063"/>
        <s v="I15012000033"/>
        <s v="I15012000133"/>
        <s v="I15012600148"/>
        <s v="I15012300077"/>
        <s v="I15012700088"/>
        <s v="I15012600055"/>
        <s v="I15012000078"/>
        <s v="I15011500154"/>
        <s v="I15011600001"/>
        <s v="I15011300065"/>
        <s v="I15012000128"/>
        <s v="I15012100062"/>
        <s v="I15011500049"/>
        <s v="I15011900002"/>
        <s v="I15011500175"/>
        <s v="I15011500059"/>
        <s v="I15011500131"/>
        <s v="I15011500038"/>
        <s v="I15011200072"/>
        <s v="I15011600017"/>
        <s v="I15012600051"/>
        <s v="I15012000103"/>
        <s v="I15012000091"/>
        <s v="I15012600054"/>
        <s v="I15011500143"/>
        <s v="I15010500045"/>
        <s v="I15011900112"/>
        <s v="I15012600124"/>
        <s v="I15012000105"/>
        <s v="I15012600117"/>
        <s v="I15012000112"/>
        <s v="I15012200100"/>
        <s v="I15010600064"/>
        <s v="I15012600086"/>
        <s v="I15012000036"/>
        <s v="I15010900082"/>
        <s v="I15010600160"/>
        <s v="I15011200224"/>
        <s v="I15011200101"/>
        <s v="I15010200004"/>
        <s v="I15011200110"/>
        <s v="I15011300025"/>
        <s v="I15011900075"/>
        <s v="I15011200201"/>
        <s v="I15012600143"/>
        <s v="I15011900003"/>
        <s v="I15011900004"/>
        <s v="I15010200029"/>
        <s v="I15011600033"/>
        <s v="I15010800173"/>
        <s v="I15012700085"/>
        <s v="I15012000004"/>
        <s v="I15012300076"/>
        <s v="I15011900100"/>
        <s v="I15012000026"/>
        <s v="I15012100065"/>
        <s v="I15010800232"/>
        <s v="I15010200005"/>
        <s v="I15012700046"/>
        <s v="I15011500097"/>
        <s v="I15012600139"/>
        <s v="I15011900111"/>
        <s v="I15010600036"/>
        <s v="I15010600057"/>
        <s v="I15012600021"/>
        <s v="I15012700101"/>
        <s v="I15012700035"/>
        <s v="I15012700031"/>
        <s v="I15011600044"/>
        <s v="I15011900101"/>
        <s v="I15012600109"/>
        <s v="I15011900056"/>
        <s v="I15012600108"/>
        <s v="I15012000109"/>
        <s v="I15012600134"/>
        <s v="I15012700044"/>
        <s v="I15012700092"/>
        <s v="I15010200026"/>
        <s v="I15011200115"/>
        <s v="I15011200113"/>
        <s v="I15012700026"/>
        <s v="I15011900055"/>
        <s v="I15012600091"/>
        <s v="I15012800025"/>
        <s v="I15011200175"/>
        <s v="I15011300044"/>
        <s v="I15010900020"/>
        <s v="I15010500050"/>
        <s v="I15010900021"/>
        <s v="I15012700018"/>
        <s v="I15012700043"/>
        <s v="I15012400009"/>
        <s v="I15011200116"/>
        <s v="I15012000060"/>
        <s v="I15012700089"/>
        <s v="I15011000004"/>
        <s v="I15011200207"/>
        <s v="I15012700083"/>
        <s v="I15012700076"/>
        <s v="I15012100059"/>
        <s v="I15011500118"/>
        <s v="I15012600135"/>
        <s v="I15012100067"/>
        <s v="I15010800216"/>
        <s v="I15010800246"/>
        <s v="I15011900017"/>
        <s v="I15012200068"/>
        <s v="I15011900060"/>
        <s v="I15010900029"/>
        <s v="I15012200088"/>
        <s v="I15010500041"/>
        <s v="I15012700066"/>
        <s v="I15010700042"/>
        <s v="I15011200075"/>
        <s v="I15012800023"/>
        <s v="I15010500029"/>
        <s v="I15010700043"/>
        <s v="I15012200087"/>
        <s v="I15012600031"/>
        <s v="I15010700008"/>
        <s v="I15011500091"/>
        <s v="I15012600151"/>
        <s v="I15011900024"/>
        <s v="I15012700056"/>
        <s v="I15012700057"/>
        <s v="I15011400030"/>
        <s v="I15012100009"/>
        <s v="I15010500176"/>
        <s v="I15010700117"/>
        <s v="I15012300070"/>
        <s v="I15012000041"/>
        <s v="I15012000032"/>
        <s v="I15012300001"/>
        <s v="I15010600067"/>
        <s v="I15011200012"/>
        <s v="I15012000095"/>
        <s v="I15011500125"/>
        <s v="I15010500049"/>
        <s v="I15011900065"/>
        <s v="I15012600022"/>
        <s v="I15012700106"/>
        <s v="I15010800191"/>
        <s v="I15011400018"/>
        <s v="I15010600147"/>
        <s v="I15011300040"/>
        <s v="I15012600106"/>
        <s v="I15011400046"/>
        <s v="I15011600021"/>
        <s v="I15010600159"/>
        <s v="I15011900117"/>
        <s v="I15011300055"/>
        <s v="I15011300067"/>
        <s v="I15012000018"/>
        <s v="I15012000104"/>
        <s v="I15012000118"/>
        <s v="I15012000138"/>
        <s v="I15011900078"/>
        <s v="I15012600045"/>
        <s v="I15010800052"/>
        <s v="I15012000043"/>
        <s v="I15012200010"/>
        <s v="I15012100038"/>
        <s v="I15011900108"/>
        <s v="I15012000054"/>
        <s v="I15011000009"/>
        <s v="I15011300053"/>
        <s v="I15012400005"/>
        <s v="I15011700002"/>
        <s v="I15012700015"/>
        <s v="I15012700047"/>
        <s v="I15010200034"/>
        <s v="I15010200017"/>
        <s v="I15012000084"/>
        <s v="I15010200016"/>
        <s v="I15012600003"/>
        <s v="I15010800161"/>
        <s v="I15011900033"/>
        <s v="I15011500048"/>
        <s v="I15011500042"/>
        <s v="I15012200095"/>
        <s v="I15010800170"/>
        <s v="I15012700070"/>
        <s v="I15010600072"/>
        <s v="I15012000056"/>
        <s v="I15011900051"/>
        <s v="I15010800220"/>
        <s v="I15010600163"/>
        <s v="I15010700133"/>
        <s v="I15012800017"/>
        <s v="I15011300058"/>
        <s v="I15011200003"/>
        <s v="I15010600001"/>
        <s v="I15011300046"/>
        <s v="I15011400033"/>
        <s v="I15010900026"/>
        <s v="I15011600019"/>
        <s v="I15012800040"/>
        <s v="I15012600046"/>
        <s v="I15012300081"/>
        <s v="I15011900047"/>
        <s v="I15011300045"/>
        <s v="I15012200059"/>
        <s v="I15011500124"/>
        <s v="I15012700025"/>
        <s v="I15012800018"/>
        <s v="I15010500066"/>
        <s v="I15011900097"/>
        <s v="I15011600030"/>
        <s v="I15010600078"/>
        <s v="I15010900107"/>
        <s v="I15011500167"/>
        <s v="I15012300039"/>
        <s v="I15012300034"/>
        <s v="I15011500005"/>
        <s v="I15011500039"/>
        <s v="I15011500140"/>
        <s v="I15010900149"/>
        <s v="I15010700100"/>
        <s v="I15012400004"/>
        <s v="I15012800031"/>
        <s v="I15011000006"/>
        <s v="I15011200005"/>
        <s v="I15011600052"/>
        <s v="I15012200099"/>
        <s v="I15011900038"/>
        <s v="I15012600150"/>
        <s v="I15011900074"/>
        <s v="I15012000075"/>
        <s v="I15012700051"/>
        <s v="I15011200120"/>
        <s v="I15011200060"/>
        <s v="I15010200019"/>
        <s v="I15012300046"/>
        <s v="I15010200024"/>
        <s v="I15010200035"/>
        <s v="I15010500046"/>
        <s v="I15012100015"/>
        <s v="I15012700065"/>
        <s v="I15011900061"/>
        <s v="I15011900073"/>
        <s v="I15011300023"/>
        <s v="I15012800026"/>
        <s v="I15011500120"/>
        <s v="I15011900030"/>
        <s v="I15011900113"/>
        <s v="I15010600076"/>
        <s v="I15010200030"/>
        <s v="I15010700113"/>
        <s v="I15012700052"/>
        <s v="I15010900148"/>
        <s v="I15011600034"/>
        <s v="I15012600057"/>
        <s v="I15010500037"/>
        <s v="I15011900028"/>
        <s v="I15011900031"/>
        <s v="I15010800196"/>
        <s v="I15011700009"/>
        <s v="I15011300049"/>
        <s v="I15012100040"/>
        <s v="I15011700001"/>
        <s v="I15011900081"/>
        <s v="I15011000001"/>
        <s v="I15011000003"/>
        <s v="I15011900058"/>
        <s v="I15010700066"/>
        <s v="I15011200223"/>
        <s v="I15011200037"/>
        <s v="I15010800218"/>
        <s v="I15010800241"/>
        <s v="I15010700062"/>
        <s v="I15011900094"/>
        <s v="I15010700105"/>
        <s v="I15010800207"/>
        <s v="I15010700071"/>
        <s v="I15010700106"/>
        <s v="I15012800013"/>
        <s v="I15010500056"/>
        <s v="I15010700108"/>
        <s v="I15011600038"/>
        <s v="I15010900075"/>
        <s v="I15011600027"/>
        <s v="I15012000098"/>
        <s v="I15012200094"/>
        <s v="I15012700012"/>
        <s v="I15012300074"/>
        <s v="I15012200069"/>
        <s v="I15012400006"/>
        <s v="I15012400015"/>
        <s v="I15011200218"/>
        <s v="I15011300057"/>
        <s v="I15012800038"/>
        <s v="I15012800036"/>
        <s v="I15011300054"/>
        <s v="I15012000119"/>
        <s v="I15011500115"/>
        <s v="I15012000034"/>
        <s v="I15010700124"/>
        <s v="I15011900066"/>
        <s v="I15012200089"/>
        <s v="I15012000045"/>
        <s v="I15010500065"/>
        <s v="I15010500051"/>
        <s v="I15011900039"/>
        <s v="I15011900015"/>
        <s v="I15012700019"/>
        <s v="I15011200131"/>
        <s v="I15010600115"/>
        <s v="I15012200063"/>
        <s v="I15012200034"/>
        <s v="I15011900110"/>
        <s v="I15012600093"/>
        <s v="I15012100035"/>
        <s v="I15011600037"/>
        <s v="I15011900026"/>
        <s v="I15011500119"/>
        <s v="I15011900109"/>
        <s v="I15012200090"/>
        <s v="I15012700062"/>
        <s v="I15012300061"/>
        <s v="I15012800011"/>
        <s v="I15012800007"/>
        <s v="I15012800008"/>
        <s v="I15012300064"/>
        <s v="I15011700006"/>
        <s v="I15011200001"/>
        <s v="I15012600155"/>
        <s v="I15012800004"/>
        <s v="I15011500130"/>
        <s v="I15012400012"/>
        <s v="I15011000010"/>
        <s v="I15012000066"/>
        <s v="I15011500081"/>
        <s v="I15010500033"/>
        <s v="I15010200031"/>
        <s v="I15012000076"/>
        <s v="I15012700033"/>
        <s v="I15011300021"/>
        <s v="I15012600058"/>
        <s v="I15012200054"/>
        <s v="I15012700023"/>
        <s v="I15011400038"/>
        <s v="I15012000129"/>
        <s v="I15010500052"/>
        <s v="I15010700080"/>
        <s v="I15010500058"/>
        <s v="I15011500099"/>
        <s v="I15010700081"/>
        <s v="I15012600127"/>
        <s v="I15010800247"/>
        <s v="I15010700169"/>
        <s v="I15012600040"/>
        <s v="I15012300059"/>
        <s v="I15011200112"/>
        <s v="I15012800016"/>
        <s v="I15011200118"/>
        <s v="I15011400015"/>
        <s v="I15010200025"/>
        <s v="I15011900070"/>
        <s v="I15010200028"/>
        <s v="I15012600147"/>
        <s v="I15012000051"/>
        <s v="I15012200050"/>
        <s v="I15011300039"/>
        <s v="I15010700097"/>
        <s v="I15010200010"/>
        <s v="I15011400040"/>
        <s v="I15010500151"/>
        <s v="I15011600020"/>
        <s v="I15011900023"/>
        <s v="I15011900037"/>
        <s v="I15012000140"/>
        <s v="I15011900080"/>
        <s v="I15012000125"/>
        <s v="I15012700075"/>
        <s v="I15011200132"/>
        <s v="I15012000001"/>
        <s v="I15012300066"/>
        <s v="I15012600016"/>
        <s v="I15011300092"/>
        <s v="I15011300091"/>
        <s v="I15012700020"/>
        <s v="I15010800109"/>
        <s v="I15010500023"/>
        <s v="I15012100045"/>
        <s v="I15011700004"/>
        <s v="I15010300005"/>
        <s v="I15011100001"/>
        <s v="I15011200002"/>
        <s v="I15010700064"/>
        <s v="I15012000058"/>
        <s v="I15012600154"/>
        <s v="I15011700010"/>
        <s v="I15012000055"/>
        <s v="I15011300052"/>
        <s v="I15012800034"/>
        <s v="I15012500003"/>
        <s v="I15010600168"/>
        <s v="I15012600149"/>
        <s v="I15012600090"/>
        <s v="I15010900147"/>
        <s v="I15010700158"/>
        <s v="I15010900024"/>
        <s v="I15010800072"/>
        <s v="I15012400016"/>
        <s v="I15012800037"/>
        <s v="I15012200066"/>
        <s v="I15012600038"/>
        <s v="I15012600041"/>
        <s v="I15011200004"/>
        <s v="I15012100069"/>
        <s v="I15012700045"/>
        <s v="I15011200210"/>
        <s v="I15012700058"/>
        <s v="I15010300006"/>
        <s v="I15010300004"/>
        <s v="I15012700081"/>
        <s v="I15012200043"/>
        <s v="I15012600125"/>
        <s v="I15011900041"/>
        <s v="I15011900115"/>
        <s v="I15010500091"/>
        <s v="I15012600013"/>
        <s v="I15012200083"/>
        <s v="I15010700051"/>
        <s v="I15011900062"/>
        <s v="I15011000005"/>
        <s v="I15011600055"/>
        <s v="I15011300056"/>
        <s v="I15012000126"/>
        <s v="I15011300064"/>
        <s v="I15011400008"/>
        <s v="I15011200122"/>
        <s v="I15010600166"/>
        <s v="I15011000011"/>
        <s v="I15011900012"/>
        <s v="I15012400002"/>
        <s v="I15010900100"/>
        <s v="I15011300061"/>
        <s v="I15011200219"/>
        <s v="I15011300062"/>
        <s v="I15012400008"/>
        <s v="I15011300090"/>
        <s v="I15010600198"/>
        <s v="I15012300065"/>
        <s v="I15010500040"/>
        <s v="I15011300082"/>
        <s v="I15010500064"/>
        <s v="I15012800012"/>
        <s v="I15011200109"/>
        <s v="I15011200105"/>
        <s v="I15012000046"/>
        <s v="I15012000097"/>
        <s v="I15011600071"/>
        <s v="I15011900071"/>
        <s v="I15010600107"/>
        <s v="I15010500018"/>
        <s v="I15010800198"/>
        <s v="I15010900028"/>
        <s v="I15012100068"/>
        <s v="I15011200228"/>
        <s v="I15010300003"/>
        <s v="I15011000012"/>
        <s v="I15012700042"/>
        <s v="I15012400003"/>
        <s v="I15011700007"/>
        <s v="I15010300001"/>
        <s v="I15012200017"/>
        <s v="I15011900016"/>
        <s v="I15011900045"/>
        <s v="I15010800204"/>
        <s v="I15012200086"/>
        <s v="I15012200031"/>
        <s v="I15012200101"/>
        <s v="I15012700099"/>
        <s v="I15011300080"/>
        <s v="I15012200070"/>
        <s v="I15012600084"/>
        <s v="I15011600077"/>
        <s v="I15011000007"/>
        <s v="I15012000002"/>
        <s v="I15011300043"/>
        <s v="I15012000096"/>
        <s v="I15012700030"/>
        <s v="I15012000090"/>
        <s v="I15010900105"/>
        <s v="I15012000108"/>
        <s v="I15012000074"/>
        <s v="I15010500082"/>
        <s v="I15012600133"/>
        <s v="I15011600035"/>
        <s v="I15010600092"/>
        <s v="I15011200213"/>
        <s v="I15012800045"/>
        <s v="I15012000067"/>
        <s v="I15012600089"/>
        <s v="I15010700104"/>
        <s v="I15011300059"/>
        <s v="I15011800001"/>
        <s v="I15012500001"/>
        <s v="I15011600061"/>
        <s v="I15011500116"/>
        <s v="I15010500055"/>
        <s v="I15012600119"/>
        <s v="I15012000040"/>
        <s v="I15010800195"/>
        <s v="I15012300049"/>
        <s v="I15012200029"/>
        <s v="I15012700060"/>
        <s v="I15011400050"/>
        <s v="I15011900046"/>
        <s v="I15011600051"/>
        <s v="I15012100011"/>
        <s v="I15012000122"/>
        <s v="I15011600031"/>
        <s v="I15011300038"/>
        <s v="I15011300088"/>
        <s v="I15011900096"/>
        <s v="I15011600041"/>
        <s v="I15011700003"/>
        <s v="I15010700099"/>
        <s v="I15011200222"/>
        <s v="I15010300002"/>
        <s v="I15011300051"/>
        <s v="I15011100002"/>
        <s v="I15012600116"/>
        <s v="I15012200074"/>
        <s v="I15012700084"/>
        <s v="I15012000028"/>
        <s v="I15012200018"/>
        <s v="I15012300071"/>
        <s v="I15010600156"/>
        <s v="I15011900043"/>
        <s v="I15012300078"/>
        <s v="I15010700063"/>
        <s v="I15012000136"/>
        <s v="I15012700094"/>
        <s v="I15012700053"/>
        <s v="I15012600060"/>
        <s v="I15012000081"/>
        <s v="I15012300068"/>
        <s v="I15010800243"/>
        <s v="I15010200021"/>
        <s v="I15012400010"/>
        <s v="I15011000002"/>
        <s v="I15012400011"/>
        <s v="I15010700060"/>
        <s v="I15011300060"/>
        <s v="I15012300002"/>
        <s v="I15011900116"/>
        <s v="I15010600142"/>
        <s v="I15010500178"/>
        <s v="I15010600167"/>
        <s v="I15011900042"/>
        <s v="I15010900103"/>
        <s v="I15012700090"/>
        <s v="I15011200212"/>
        <s v="I15011300078"/>
        <s v="I15012200056"/>
        <s v="I15010900150"/>
        <s v="I15010700102"/>
        <s v="I15012600050"/>
        <s v="I15010800236"/>
        <s v="I15011900099"/>
        <s v="I15012000110"/>
        <s v="I15012000106"/>
        <s v="I15011900069"/>
        <s v="I15012700022"/>
        <s v="I15012600105"/>
        <s v="I15012000029"/>
        <s v="I15012200057"/>
        <s v="I15011600054"/>
        <s v="I15010500053"/>
        <s v="I15011900044"/>
        <s v="I15012100022"/>
        <s v="I15012600059"/>
        <s v="I15010200015"/>
        <s v="I15010700095"/>
        <s v="I15010500047"/>
        <s v="I15011600036"/>
        <s v="I15011600028"/>
        <s v="I15011600040"/>
        <s v="I15011900027"/>
        <s v="I15011900076"/>
        <s v="I15012600141"/>
        <s v="I15012200097"/>
        <s v="I15011200208"/>
        <s v="I15012100050"/>
        <s v="I15011500079"/>
        <s v="I15010600056"/>
        <s v="I15012100064"/>
        <s v="I15010800228"/>
        <s v="I15011900095"/>
        <s v="I15012600042"/>
        <s v="I15012800024"/>
        <s v="I15012800019"/>
        <s v="I15012600002"/>
        <s v="I15012600001"/>
        <s v="I15011200173"/>
        <s v="I15010700203"/>
        <s v="I15011200073"/>
        <s v="I15010700145"/>
        <s v="I15010200020"/>
        <s v="I15011600024"/>
        <s v="I15011900048"/>
        <s v="I15012000030"/>
        <s v="I15011200209"/>
        <s v="I15011300050"/>
        <s v="I15011000008"/>
        <s v="I15012400007"/>
        <s v="I15010900034"/>
        <s v="I15011200040"/>
        <s v="I15011300048"/>
        <s v="I15012000059"/>
        <s v="I15012800022"/>
        <s v="I15012000047"/>
        <s v="I15010600152"/>
        <s v="I15012100031"/>
        <s v="I15011900102"/>
        <s v="I15012600110"/>
        <s v="I15012600118"/>
        <s v="I15011900057"/>
        <s v="I15010700069"/>
        <s v="I15010600162"/>
        <s v="I15012800043"/>
        <s v="I15012700080"/>
      </sharedItems>
    </cacheField>
    <cacheField name="Part Number" numFmtId="0">
      <sharedItems/>
    </cacheField>
    <cacheField name="Description" numFmtId="0">
      <sharedItems/>
    </cacheField>
    <cacheField name="Type of Service" numFmtId="0">
      <sharedItems containsBlank="1"/>
    </cacheField>
    <cacheField name="Total Sales Value" numFmtId="0">
      <sharedItems containsSemiMixedTypes="0" containsString="0" containsNumber="1" minValue="-6500" maxValue="103489.23"/>
    </cacheField>
    <cacheField name="Part Cost" numFmtId="0">
      <sharedItems containsSemiMixedTypes="0" containsString="0" containsNumber="1" minValue="0" maxValue="3269"/>
    </cacheField>
    <cacheField name="Labor Cost" numFmtId="0">
      <sharedItems containsSemiMixedTypes="0" containsString="0" containsNumber="1" minValue="0" maxValue="4202.3999999999996"/>
    </cacheField>
    <cacheField name="Other Cost" numFmtId="0">
      <sharedItems containsSemiMixedTypes="0" containsString="0" containsNumber="1" minValue="0" maxValue="39.15"/>
    </cacheField>
    <cacheField name="Node" numFmtId="0">
      <sharedItems/>
    </cacheField>
    <cacheField name="Request Type" numFmtId="0">
      <sharedItems containsBlank="1"/>
    </cacheField>
    <cacheField name="Qty" numFmtId="2">
      <sharedItems containsSemiMixedTypes="0" containsString="0" containsNumber="1" minValue="0" maxValue="29.5"/>
    </cacheField>
    <cacheField name="Customer PO" numFmtId="2">
      <sharedItems containsBlank="1" count="180">
        <s v="20003451"/>
        <s v="RPO000EPO14002042"/>
        <m/>
        <s v="MDA000EPO14000379"/>
        <s v="RPO000EPO14002222"/>
        <s v="MDA000EPO13000476"/>
        <s v="PMOPSDEPO14000162"/>
        <s v="4100001173"/>
        <s v="4001657691"/>
        <s v="4500350571"/>
        <s v="OE#14060835"/>
        <s v="4500353338"/>
        <s v="2100062107/050"/>
        <s v="OE#14064273"/>
        <s v="SQ1411140047_R2"/>
        <s v="NEA000ECO14000420/1"/>
        <s v="212043"/>
        <s v="810001996"/>
        <s v="NYP000EPO14004825"/>
        <s v="HW1203020001_3"/>
        <s v="212042"/>
        <s v="HW1204260022_2"/>
        <s v="2000002224"/>
        <s v="PO000010846"/>
        <s v="#APS3720141115832"/>
        <s v="ON300019249-1"/>
        <s v="BC 6200004278"/>
        <s v="SBB2758872"/>
        <s v="PMONCCEPO14000018"/>
        <s v="141206"/>
        <s v="PR141205-03"/>
        <s v="CQS0010/32"/>
        <s v="SQ1501070043"/>
        <s v="HW1212200003"/>
        <s v="RBSGBM0001024814"/>
        <s v="IDA000EPO14001390"/>
        <s v="4930000495"/>
        <s v="PO201400022"/>
        <s v="IE_000EPO15000025"/>
        <s v="9100005774"/>
        <s v="CPE000EPO14000159"/>
        <s v="P201400033"/>
        <s v="HOMSPFEPO14004058"/>
        <s v="3900030636"/>
        <s v="RPO000ETT1000004"/>
        <s v="PR141218-01"/>
        <s v="PR141205-04"/>
        <s v="0849"/>
        <s v="720019372"/>
        <s v="21500135"/>
        <s v="9100003542"/>
        <s v="6800103478"/>
        <s v="RBSGBM0001024454"/>
        <s v="OE#:14061836"/>
        <s v="IST000EPO14000094"/>
        <s v="PO201400023"/>
        <s v="4500200048"/>
        <s v="FQ1409250002"/>
        <s v="32809"/>
        <s v="FINHQ0EPO14000137"/>
        <s v="A00003690"/>
        <s v="PO201400024"/>
        <s v="PO201400031"/>
        <s v="19215"/>
        <s v="8451089929"/>
        <s v="VO08260003"/>
        <s v="B201301-381262"/>
        <s v="VO10170015"/>
        <s v="VP0116001"/>
        <s v="3900039625"/>
        <s v="PO14001067"/>
        <s v="154201676"/>
        <s v="5200057149"/>
        <s v="4500363591"/>
        <s v="MAS000EPO14000624"/>
        <s v="CR03"/>
        <s v="OE#14065330"/>
        <s v="NPO000EPO14003623"/>
        <s v="APS3720151116075"/>
        <s v="IRA000EPO15000004"/>
        <s v="NPO000EPO13003607"/>
        <s v="AC0401TC12"/>
        <s v="SQ1411030034"/>
        <s v="9100004317"/>
        <s v="CCY000EPO14000206"/>
        <s v="JUDSUPEPO14000028"/>
        <s v="IRA000EPO15000018"/>
        <s v="HOMSCDECO12000382"/>
        <s v="PR141224-01"/>
        <s v="SQ1412230030"/>
        <s v="IRA000EPO15000046"/>
        <s v="HDB000EPO15000035"/>
        <s v="IRA000EPO14001630"/>
        <s v="CR004"/>
        <s v="5900039356"/>
        <s v="NHB000EPO14000453"/>
        <s v="MPO1399/14"/>
        <s v="PUB000EPO15000053"/>
        <s v="SPO000EPO14001269"/>
        <s v="PAS000EPO14001366"/>
        <s v="SQ1407030047"/>
        <s v="RBSGBM0001024962"/>
        <s v="RBSGBM0001023955"/>
        <s v="PR141212-01"/>
        <s v="2200005142"/>
        <s v="HDB000EPO14002360"/>
        <s v="VC1412310001"/>
        <s v="A00003777"/>
        <s v="LTSB-2014-16"/>
        <s v="IRA000EPO14001629"/>
        <s v="4540334058"/>
        <s v="PMONSCEPO13000069"/>
        <s v="IE_000EPO14000108"/>
        <s v="SMC000EPO14000096"/>
        <s v="SG rbf 66"/>
        <s v="PR141212-04"/>
        <s v="FEOIT-PR2015/00054"/>
        <s v="IRA000EPO14001631"/>
        <s v="IRA000EPO14001580"/>
        <s v="SIN14129684PO"/>
        <s v="NYP000EPO14002755"/>
        <s v="2601O57164460"/>
        <s v="3900047603"/>
        <s v="OE#14065782"/>
        <s v="2015001"/>
        <s v="ITA000EPO14000536"/>
        <s v="2601O57164463"/>
        <s v="PR141024-01"/>
        <s v="3900047061"/>
        <s v="PR141218-02"/>
        <s v="SPO000EPO14001239"/>
        <s v="LTA000EPO14002504"/>
        <s v="FEOIT-PO2013-00703"/>
        <s v="CAA000EPO14001432"/>
        <s v="PMONPSEPO14000092"/>
        <s v="JTC000EPO14001330"/>
        <s v="D00145/AS14"/>
        <s v="OE#14062468"/>
        <s v="NCS000EPO14000608"/>
        <s v="SPO000EPO14001144"/>
        <s v="OE#14060556"/>
        <s v="3900046906"/>
        <s v="3900047548"/>
        <s v="SPO000EPO14001518"/>
        <s v="SQ1408190058"/>
        <s v="TPO000EPO14010313"/>
        <s v="NPO000EPO13000653"/>
        <s v="PR1518216"/>
        <s v="3900046629"/>
        <s v="SPO000EPO14001264"/>
        <s v="MPO1203/14"/>
        <s v="SBB2796316"/>
        <s v="IRA000EPO14001646"/>
        <s v="JTC000EPO15000007"/>
        <s v="300006571"/>
        <s v="WC8200003118"/>
        <s v="4500376452"/>
        <s v="2015002"/>
        <s v="RITS/TSG/123 0914"/>
        <s v="KPO0648"/>
        <s v="CPF000EPO15000053"/>
        <s v="RPO000EPO14001845"/>
        <s v="CHANGE NOTE 4/1/2014"/>
        <s v="IDA000EPO13000153"/>
        <s v="SQ1412110035"/>
        <s v="SPO000EPO14001241"/>
        <s v="MPO1344/14"/>
        <s v="6997091344"/>
        <s v="PMONPSEPO14000276"/>
        <s v="PO/08/14/1088"/>
        <s v="102000"/>
        <s v="591263"/>
        <s v="HSA000EPO14000668"/>
        <s v="MPO0478/14"/>
        <s v="RBSGBM0001020024"/>
        <s v="BCA000EPO14000226"/>
        <s v="JOS-B&amp;V01"/>
        <s v="WC8200002994"/>
        <s v="P2015-0119-01"/>
        <s v="P2014-1218-01"/>
      </sharedItems>
    </cacheField>
    <cacheField name="Period" numFmtId="0">
      <sharedItems containsSemiMixedTypes="0" containsString="0" containsNumber="1" containsInteger="1" minValue="1501" maxValue="1501" count="1">
        <n v="1501"/>
      </sharedItems>
    </cacheField>
    <cacheField name="Data source" numFmtId="0">
      <sharedItems count="1">
        <s v="TMS"/>
      </sharedItems>
    </cacheField>
    <cacheField name="Depmt" numFmtId="0">
      <sharedItems/>
    </cacheField>
    <cacheField name="comm_psg_code" numFmtId="40">
      <sharedItems containsNonDate="0" containsString="0" containsBlank="1"/>
    </cacheField>
    <cacheField name="sub scheme" numFmtId="40">
      <sharedItems count="9">
        <s v="BSM 2.5 MOS"/>
        <s v="BSM 2.1 IIPS"/>
        <s v="nil"/>
        <s v="BSM 2.2 HMA"/>
        <s v="non comm"/>
        <s v="BSM 2.3 SMA"/>
        <s v="BSM 2.7 RSS"/>
        <s v="BSM 2.4 MNS"/>
        <s v="BSM 2.6 SVD"/>
      </sharedItems>
    </cacheField>
    <cacheField name="Rev Ach (SAM)" numFmtId="43">
      <sharedItems containsSemiMixedTypes="0" containsString="0" containsNumber="1" minValue="-2925" maxValue="34858.6"/>
    </cacheField>
    <cacheField name="Rev Ach (SBM)" numFmtId="43">
      <sharedItems containsSemiMixedTypes="0" containsString="0" containsNumber="1" minValue="-2925" maxValue="34858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62">
  <r>
    <s v="27/01/2015"/>
    <x v="0"/>
    <x v="0"/>
    <x v="0"/>
    <x v="0"/>
    <x v="0"/>
    <x v="0"/>
    <x v="0"/>
    <x v="0"/>
    <n v="2500"/>
    <n v="0"/>
    <n v="0"/>
    <n v="0"/>
    <x v="0"/>
    <s v="Only UM"/>
    <n v="1"/>
    <x v="0"/>
    <x v="0"/>
    <x v="0"/>
    <x v="0"/>
    <m/>
    <x v="0"/>
    <x v="0"/>
    <n v="450"/>
  </r>
  <r>
    <s v="27/01/2015"/>
    <x v="1"/>
    <x v="1"/>
    <x v="1"/>
    <x v="1"/>
    <x v="1"/>
    <x v="1"/>
    <x v="1"/>
    <x v="1"/>
    <n v="0"/>
    <n v="0"/>
    <n v="276.45999999999998"/>
    <n v="0"/>
    <x v="0"/>
    <s v="PROFESSIONAL SALES"/>
    <n v="10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0/01/2015"/>
    <x v="2"/>
    <x v="2"/>
    <x v="2"/>
    <x v="2"/>
    <x v="2"/>
    <x v="3"/>
    <x v="3"/>
    <x v="1"/>
    <n v="0"/>
    <n v="0"/>
    <n v="0"/>
    <n v="0"/>
    <x v="1"/>
    <s v="HW COMP BY PERIOD"/>
    <n v="6.33"/>
    <x v="2"/>
    <x v="0"/>
    <x v="0"/>
    <x v="0"/>
    <m/>
    <x v="2"/>
    <x v="1"/>
    <n v="0"/>
  </r>
  <r>
    <s v="20/01/2015"/>
    <x v="3"/>
    <x v="3"/>
    <x v="3"/>
    <x v="3"/>
    <x v="3"/>
    <x v="4"/>
    <x v="4"/>
    <x v="2"/>
    <n v="0"/>
    <n v="0"/>
    <n v="0"/>
    <n v="0"/>
    <x v="1"/>
    <s v="Only UM"/>
    <n v="1"/>
    <x v="3"/>
    <x v="0"/>
    <x v="0"/>
    <x v="0"/>
    <m/>
    <x v="2"/>
    <x v="1"/>
    <n v="0"/>
  </r>
  <r>
    <s v="20/01/2015"/>
    <x v="3"/>
    <x v="3"/>
    <x v="3"/>
    <x v="3"/>
    <x v="3"/>
    <x v="4"/>
    <x v="5"/>
    <x v="2"/>
    <n v="0"/>
    <n v="0"/>
    <n v="0"/>
    <n v="0"/>
    <x v="1"/>
    <s v="Only UM"/>
    <n v="1"/>
    <x v="3"/>
    <x v="0"/>
    <x v="0"/>
    <x v="0"/>
    <m/>
    <x v="2"/>
    <x v="1"/>
    <n v="0"/>
  </r>
  <r>
    <s v="20/01/2015"/>
    <x v="3"/>
    <x v="3"/>
    <x v="3"/>
    <x v="3"/>
    <x v="3"/>
    <x v="5"/>
    <x v="6"/>
    <x v="2"/>
    <n v="0"/>
    <n v="0"/>
    <n v="0"/>
    <n v="0"/>
    <x v="1"/>
    <s v="Only UM"/>
    <n v="1"/>
    <x v="3"/>
    <x v="0"/>
    <x v="0"/>
    <x v="0"/>
    <m/>
    <x v="2"/>
    <x v="1"/>
    <n v="0"/>
  </r>
  <r>
    <s v="20/01/2015"/>
    <x v="3"/>
    <x v="3"/>
    <x v="3"/>
    <x v="3"/>
    <x v="3"/>
    <x v="6"/>
    <x v="7"/>
    <x v="2"/>
    <n v="0"/>
    <n v="0"/>
    <n v="0"/>
    <n v="0"/>
    <x v="1"/>
    <s v="Only UM"/>
    <n v="1"/>
    <x v="3"/>
    <x v="0"/>
    <x v="0"/>
    <x v="0"/>
    <m/>
    <x v="2"/>
    <x v="1"/>
    <n v="0"/>
  </r>
  <r>
    <s v="20/01/2015"/>
    <x v="3"/>
    <x v="3"/>
    <x v="3"/>
    <x v="3"/>
    <x v="3"/>
    <x v="6"/>
    <x v="8"/>
    <x v="2"/>
    <n v="0"/>
    <n v="0"/>
    <n v="0"/>
    <n v="0"/>
    <x v="1"/>
    <s v="Only UM"/>
    <n v="1"/>
    <x v="3"/>
    <x v="0"/>
    <x v="0"/>
    <x v="0"/>
    <m/>
    <x v="2"/>
    <x v="1"/>
    <n v="0"/>
  </r>
  <r>
    <s v="20/01/2015"/>
    <x v="3"/>
    <x v="3"/>
    <x v="3"/>
    <x v="3"/>
    <x v="3"/>
    <x v="6"/>
    <x v="9"/>
    <x v="2"/>
    <n v="0"/>
    <n v="0"/>
    <n v="0"/>
    <n v="0"/>
    <x v="1"/>
    <s v="Only UM"/>
    <n v="1"/>
    <x v="3"/>
    <x v="0"/>
    <x v="0"/>
    <x v="0"/>
    <m/>
    <x v="2"/>
    <x v="1"/>
    <n v="0"/>
  </r>
  <r>
    <s v="20/01/2015"/>
    <x v="3"/>
    <x v="3"/>
    <x v="3"/>
    <x v="3"/>
    <x v="3"/>
    <x v="6"/>
    <x v="10"/>
    <x v="2"/>
    <n v="0"/>
    <n v="0"/>
    <n v="0"/>
    <n v="0"/>
    <x v="1"/>
    <s v="Only UM"/>
    <n v="1"/>
    <x v="3"/>
    <x v="0"/>
    <x v="0"/>
    <x v="0"/>
    <m/>
    <x v="2"/>
    <x v="1"/>
    <n v="0"/>
  </r>
  <r>
    <s v="20/01/2015"/>
    <x v="3"/>
    <x v="3"/>
    <x v="3"/>
    <x v="3"/>
    <x v="3"/>
    <x v="7"/>
    <x v="11"/>
    <x v="2"/>
    <n v="0"/>
    <n v="0"/>
    <n v="0"/>
    <n v="0"/>
    <x v="1"/>
    <s v="Only UM"/>
    <n v="1"/>
    <x v="3"/>
    <x v="0"/>
    <x v="0"/>
    <x v="0"/>
    <m/>
    <x v="2"/>
    <x v="1"/>
    <n v="0"/>
  </r>
  <r>
    <s v="20/01/2015"/>
    <x v="3"/>
    <x v="3"/>
    <x v="3"/>
    <x v="3"/>
    <x v="3"/>
    <x v="7"/>
    <x v="12"/>
    <x v="2"/>
    <n v="0"/>
    <n v="0"/>
    <n v="0"/>
    <n v="0"/>
    <x v="1"/>
    <s v="Only UM"/>
    <n v="1"/>
    <x v="3"/>
    <x v="0"/>
    <x v="0"/>
    <x v="0"/>
    <m/>
    <x v="2"/>
    <x v="1"/>
    <n v="0"/>
  </r>
  <r>
    <s v="20/01/2015"/>
    <x v="3"/>
    <x v="3"/>
    <x v="3"/>
    <x v="3"/>
    <x v="3"/>
    <x v="7"/>
    <x v="13"/>
    <x v="2"/>
    <n v="0"/>
    <n v="0"/>
    <n v="0"/>
    <n v="0"/>
    <x v="1"/>
    <s v="Only UM"/>
    <n v="1"/>
    <x v="3"/>
    <x v="0"/>
    <x v="0"/>
    <x v="0"/>
    <m/>
    <x v="2"/>
    <x v="1"/>
    <n v="0"/>
  </r>
  <r>
    <s v="20/01/2015"/>
    <x v="3"/>
    <x v="3"/>
    <x v="3"/>
    <x v="3"/>
    <x v="3"/>
    <x v="7"/>
    <x v="14"/>
    <x v="2"/>
    <n v="0"/>
    <n v="0"/>
    <n v="0"/>
    <n v="0"/>
    <x v="1"/>
    <s v="Only UM"/>
    <n v="1"/>
    <x v="3"/>
    <x v="0"/>
    <x v="0"/>
    <x v="0"/>
    <m/>
    <x v="2"/>
    <x v="1"/>
    <n v="0"/>
  </r>
  <r>
    <s v="20/01/2015"/>
    <x v="3"/>
    <x v="3"/>
    <x v="3"/>
    <x v="3"/>
    <x v="3"/>
    <x v="8"/>
    <x v="15"/>
    <x v="2"/>
    <n v="0"/>
    <n v="0"/>
    <n v="0"/>
    <n v="0"/>
    <x v="1"/>
    <s v="Only UM"/>
    <n v="1"/>
    <x v="3"/>
    <x v="0"/>
    <x v="0"/>
    <x v="0"/>
    <m/>
    <x v="2"/>
    <x v="1"/>
    <n v="0"/>
  </r>
  <r>
    <s v="20/01/2015"/>
    <x v="3"/>
    <x v="3"/>
    <x v="3"/>
    <x v="3"/>
    <x v="3"/>
    <x v="8"/>
    <x v="16"/>
    <x v="2"/>
    <n v="0"/>
    <n v="0"/>
    <n v="0"/>
    <n v="0"/>
    <x v="1"/>
    <s v="Only UM"/>
    <n v="1"/>
    <x v="3"/>
    <x v="0"/>
    <x v="0"/>
    <x v="0"/>
    <m/>
    <x v="2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7/01/2015"/>
    <x v="3"/>
    <x v="3"/>
    <x v="3"/>
    <x v="5"/>
    <x v="5"/>
    <x v="9"/>
    <x v="17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18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19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20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21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22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23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24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25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26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27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28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29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30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31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32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33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34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1"/>
    <x v="35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36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2"/>
    <x v="37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2"/>
    <x v="38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2"/>
    <x v="39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3"/>
    <x v="40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3"/>
    <x v="41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3"/>
    <x v="42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2"/>
    <x v="43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2"/>
    <x v="44"/>
    <x v="2"/>
    <n v="0"/>
    <n v="0"/>
    <n v="0"/>
    <n v="0"/>
    <x v="1"/>
    <s v="Only UM"/>
    <n v="1"/>
    <x v="5"/>
    <x v="0"/>
    <x v="0"/>
    <x v="0"/>
    <m/>
    <x v="2"/>
    <x v="1"/>
    <n v="0"/>
  </r>
  <r>
    <s v="20/01/2015"/>
    <x v="0"/>
    <x v="4"/>
    <x v="4"/>
    <x v="6"/>
    <x v="6"/>
    <x v="14"/>
    <x v="45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5"/>
    <x v="46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6"/>
    <x v="47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7"/>
    <x v="48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7"/>
    <x v="49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8"/>
    <x v="50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9"/>
    <x v="51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20"/>
    <x v="52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20"/>
    <x v="53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20"/>
    <x v="54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20"/>
    <x v="55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20"/>
    <x v="56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20"/>
    <x v="57"/>
    <x v="3"/>
    <n v="0"/>
    <n v="0"/>
    <n v="0"/>
    <n v="0"/>
    <x v="1"/>
    <s v="Only UM"/>
    <n v="1"/>
    <x v="6"/>
    <x v="0"/>
    <x v="0"/>
    <x v="0"/>
    <m/>
    <x v="2"/>
    <x v="1"/>
    <n v="0"/>
  </r>
  <r>
    <s v="27/01/2015"/>
    <x v="3"/>
    <x v="3"/>
    <x v="3"/>
    <x v="5"/>
    <x v="5"/>
    <x v="12"/>
    <x v="58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2"/>
    <x v="59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2"/>
    <x v="60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2"/>
    <x v="61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2"/>
    <x v="62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2"/>
    <x v="63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64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65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66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67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68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21"/>
    <x v="69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22"/>
    <x v="70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22"/>
    <x v="71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22"/>
    <x v="72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3"/>
    <x v="73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23"/>
    <x v="74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23"/>
    <x v="75"/>
    <x v="2"/>
    <n v="0"/>
    <n v="0"/>
    <n v="0"/>
    <n v="0"/>
    <x v="1"/>
    <s v="Only UM"/>
    <n v="1"/>
    <x v="5"/>
    <x v="0"/>
    <x v="0"/>
    <x v="0"/>
    <m/>
    <x v="2"/>
    <x v="1"/>
    <n v="0"/>
  </r>
  <r>
    <s v="23/01/2015"/>
    <x v="4"/>
    <x v="5"/>
    <x v="5"/>
    <x v="7"/>
    <x v="7"/>
    <x v="24"/>
    <x v="76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24"/>
    <x v="77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24"/>
    <x v="78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24"/>
    <x v="79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24"/>
    <x v="80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24"/>
    <x v="81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24"/>
    <x v="82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24"/>
    <x v="83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25"/>
    <x v="84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24"/>
    <x v="85"/>
    <x v="3"/>
    <n v="0"/>
    <n v="0"/>
    <n v="0"/>
    <n v="0"/>
    <x v="1"/>
    <s v="Only UM"/>
    <n v="1"/>
    <x v="7"/>
    <x v="0"/>
    <x v="0"/>
    <x v="0"/>
    <m/>
    <x v="2"/>
    <x v="1"/>
    <n v="0"/>
  </r>
  <r>
    <s v="21/01/2015"/>
    <x v="5"/>
    <x v="6"/>
    <x v="6"/>
    <x v="8"/>
    <x v="8"/>
    <x v="0"/>
    <x v="0"/>
    <x v="0"/>
    <n v="16050"/>
    <n v="0"/>
    <n v="0"/>
    <n v="0"/>
    <x v="0"/>
    <s v="Only UM"/>
    <n v="1"/>
    <x v="8"/>
    <x v="0"/>
    <x v="0"/>
    <x v="0"/>
    <m/>
    <x v="0"/>
    <x v="2"/>
    <n v="3691.5"/>
  </r>
  <r>
    <s v="06/01/2015"/>
    <x v="6"/>
    <x v="7"/>
    <x v="7"/>
    <x v="9"/>
    <x v="9"/>
    <x v="26"/>
    <x v="8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8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8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8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9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9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7"/>
    <x v="9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8"/>
    <x v="93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2"/>
    <x v="94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2"/>
    <x v="95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2"/>
    <x v="9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9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9"/>
    <x v="9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9"/>
    <x v="9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0"/>
    <x v="10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0"/>
    <x v="10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0"/>
    <x v="10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0"/>
    <x v="103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104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105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10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10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2"/>
    <x v="10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10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11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11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11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113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114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115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11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11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11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11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12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3"/>
    <x v="12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12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123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124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0"/>
    <x v="125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0"/>
    <x v="12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2"/>
    <x v="12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2"/>
    <x v="12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4"/>
    <x v="12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13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13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13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0"/>
    <x v="133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0"/>
    <x v="134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0"/>
    <x v="135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0"/>
    <x v="13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5"/>
    <x v="13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5"/>
    <x v="13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13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14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7"/>
    <x v="14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7"/>
    <x v="14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7"/>
    <x v="143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3"/>
    <x v="144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3"/>
    <x v="145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3"/>
    <x v="14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8"/>
    <x v="14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9"/>
    <x v="14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9"/>
    <x v="14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9"/>
    <x v="15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0"/>
    <x v="15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3"/>
    <x v="15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1"/>
    <x v="153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1"/>
    <x v="154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1"/>
    <x v="155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1"/>
    <x v="15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1"/>
    <x v="15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2"/>
    <x v="15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3"/>
    <x v="15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3"/>
    <x v="16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8"/>
    <x v="16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1"/>
    <x v="16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1"/>
    <x v="163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4"/>
    <x v="164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165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16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16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16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16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17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17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17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173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174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175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17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17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17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5"/>
    <x v="17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5"/>
    <x v="18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5"/>
    <x v="18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5"/>
    <x v="18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5"/>
    <x v="183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5"/>
    <x v="184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0"/>
    <x v="185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0"/>
    <x v="18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5"/>
    <x v="18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5"/>
    <x v="18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5"/>
    <x v="18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5"/>
    <x v="19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7"/>
    <x v="19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7"/>
    <x v="19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7"/>
    <x v="193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7"/>
    <x v="194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7"/>
    <x v="195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0"/>
    <x v="0"/>
    <x v="3"/>
    <n v="23652"/>
    <n v="0"/>
    <n v="0"/>
    <n v="0"/>
    <x v="1"/>
    <s v="Only UM"/>
    <n v="1"/>
    <x v="9"/>
    <x v="0"/>
    <x v="0"/>
    <x v="0"/>
    <m/>
    <x v="3"/>
    <x v="3"/>
    <n v="7095.5999999999995"/>
  </r>
  <r>
    <s v="06/01/2015"/>
    <x v="6"/>
    <x v="7"/>
    <x v="7"/>
    <x v="9"/>
    <x v="9"/>
    <x v="46"/>
    <x v="19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6"/>
    <x v="19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8"/>
    <x v="19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8"/>
    <x v="19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8"/>
    <x v="20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7"/>
    <x v="20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9"/>
    <x v="20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9"/>
    <x v="203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7"/>
    <x v="204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7"/>
    <x v="205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7"/>
    <x v="20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20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20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20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21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9"/>
    <x v="21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9"/>
    <x v="21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213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8"/>
    <x v="214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215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21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21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21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21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22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22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2"/>
    <x v="22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2"/>
    <x v="223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8"/>
    <x v="224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225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22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22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22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22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6"/>
    <x v="23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9"/>
    <x v="231"/>
    <x v="3"/>
    <n v="0"/>
    <n v="0"/>
    <n v="0"/>
    <n v="0"/>
    <x v="1"/>
    <s v="Only UM"/>
    <n v="1"/>
    <x v="9"/>
    <x v="0"/>
    <x v="0"/>
    <x v="0"/>
    <m/>
    <x v="2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06/01/2015"/>
    <x v="6"/>
    <x v="7"/>
    <x v="7"/>
    <x v="9"/>
    <x v="9"/>
    <x v="29"/>
    <x v="23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9"/>
    <x v="233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9"/>
    <x v="234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9"/>
    <x v="235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9"/>
    <x v="23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7"/>
    <x v="23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7"/>
    <x v="23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8"/>
    <x v="23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8"/>
    <x v="24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8"/>
    <x v="24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9"/>
    <x v="24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2"/>
    <x v="243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2"/>
    <x v="244"/>
    <x v="3"/>
    <n v="0"/>
    <n v="0"/>
    <n v="0"/>
    <n v="0"/>
    <x v="1"/>
    <s v="Only UM"/>
    <n v="1"/>
    <x v="9"/>
    <x v="0"/>
    <x v="0"/>
    <x v="0"/>
    <m/>
    <x v="2"/>
    <x v="1"/>
    <n v="0"/>
  </r>
  <r>
    <s v="26/01/2015"/>
    <x v="7"/>
    <x v="8"/>
    <x v="8"/>
    <x v="10"/>
    <x v="10"/>
    <x v="1"/>
    <x v="1"/>
    <x v="1"/>
    <n v="5175"/>
    <n v="0"/>
    <n v="14.25"/>
    <n v="0"/>
    <x v="0"/>
    <s v="PROFESSIONAL SALES"/>
    <n v="1"/>
    <x v="10"/>
    <x v="0"/>
    <x v="0"/>
    <x v="0"/>
    <m/>
    <x v="1"/>
    <x v="4"/>
    <n v="1656"/>
  </r>
  <r>
    <s v="26/01/2015"/>
    <x v="7"/>
    <x v="8"/>
    <x v="8"/>
    <x v="10"/>
    <x v="10"/>
    <x v="1"/>
    <x v="1"/>
    <x v="1"/>
    <n v="0"/>
    <n v="0"/>
    <n v="0"/>
    <n v="0"/>
    <x v="0"/>
    <s v="PROFESSIONAL SALES"/>
    <n v="2"/>
    <x v="10"/>
    <x v="0"/>
    <x v="0"/>
    <x v="0"/>
    <m/>
    <x v="2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14/01/2015"/>
    <x v="8"/>
    <x v="9"/>
    <x v="9"/>
    <x v="11"/>
    <x v="11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23/01/2015"/>
    <x v="4"/>
    <x v="5"/>
    <x v="5"/>
    <x v="7"/>
    <x v="7"/>
    <x v="24"/>
    <x v="246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51"/>
    <x v="247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25"/>
    <x v="248"/>
    <x v="3"/>
    <n v="0"/>
    <n v="0"/>
    <n v="0"/>
    <n v="0"/>
    <x v="1"/>
    <s v="Only UM"/>
    <n v="1"/>
    <x v="7"/>
    <x v="0"/>
    <x v="0"/>
    <x v="0"/>
    <m/>
    <x v="2"/>
    <x v="1"/>
    <n v="0"/>
  </r>
  <r>
    <s v="27/01/2015"/>
    <x v="3"/>
    <x v="3"/>
    <x v="3"/>
    <x v="5"/>
    <x v="5"/>
    <x v="13"/>
    <x v="249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3"/>
    <x v="250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3"/>
    <x v="251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3"/>
    <x v="252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253"/>
    <x v="2"/>
    <n v="0"/>
    <n v="0"/>
    <n v="0"/>
    <n v="0"/>
    <x v="1"/>
    <s v="Only UM"/>
    <n v="1"/>
    <x v="5"/>
    <x v="0"/>
    <x v="0"/>
    <x v="0"/>
    <m/>
    <x v="2"/>
    <x v="1"/>
    <n v="0"/>
  </r>
  <r>
    <s v="23/01/2015"/>
    <x v="2"/>
    <x v="10"/>
    <x v="10"/>
    <x v="12"/>
    <x v="12"/>
    <x v="3"/>
    <x v="3"/>
    <x v="1"/>
    <n v="0"/>
    <n v="0"/>
    <n v="0"/>
    <n v="0"/>
    <x v="1"/>
    <s v="HW COMP BY PERIOD"/>
    <n v="0"/>
    <x v="2"/>
    <x v="0"/>
    <x v="0"/>
    <x v="0"/>
    <m/>
    <x v="2"/>
    <x v="1"/>
    <n v="0"/>
  </r>
  <r>
    <s v="06/01/2015"/>
    <x v="6"/>
    <x v="7"/>
    <x v="7"/>
    <x v="13"/>
    <x v="13"/>
    <x v="52"/>
    <x v="254"/>
    <x v="3"/>
    <n v="0"/>
    <n v="0"/>
    <n v="0"/>
    <n v="0"/>
    <x v="1"/>
    <s v="Only UM"/>
    <n v="1"/>
    <x v="11"/>
    <x v="0"/>
    <x v="0"/>
    <x v="0"/>
    <m/>
    <x v="2"/>
    <x v="1"/>
    <n v="0"/>
  </r>
  <r>
    <s v="06/01/2015"/>
    <x v="6"/>
    <x v="7"/>
    <x v="7"/>
    <x v="13"/>
    <x v="13"/>
    <x v="52"/>
    <x v="255"/>
    <x v="3"/>
    <n v="0"/>
    <n v="0"/>
    <n v="0"/>
    <n v="0"/>
    <x v="1"/>
    <s v="Only UM"/>
    <n v="1"/>
    <x v="11"/>
    <x v="0"/>
    <x v="0"/>
    <x v="0"/>
    <m/>
    <x v="2"/>
    <x v="1"/>
    <n v="0"/>
  </r>
  <r>
    <s v="06/01/2015"/>
    <x v="6"/>
    <x v="7"/>
    <x v="7"/>
    <x v="13"/>
    <x v="13"/>
    <x v="52"/>
    <x v="256"/>
    <x v="3"/>
    <n v="0"/>
    <n v="0"/>
    <n v="0"/>
    <n v="0"/>
    <x v="1"/>
    <s v="Only UM"/>
    <n v="1"/>
    <x v="11"/>
    <x v="0"/>
    <x v="0"/>
    <x v="0"/>
    <m/>
    <x v="2"/>
    <x v="1"/>
    <n v="0"/>
  </r>
  <r>
    <s v="06/01/2015"/>
    <x v="6"/>
    <x v="7"/>
    <x v="7"/>
    <x v="13"/>
    <x v="13"/>
    <x v="53"/>
    <x v="257"/>
    <x v="3"/>
    <n v="0"/>
    <n v="0"/>
    <n v="0"/>
    <n v="0"/>
    <x v="1"/>
    <s v="Only UM"/>
    <n v="1"/>
    <x v="11"/>
    <x v="0"/>
    <x v="0"/>
    <x v="0"/>
    <m/>
    <x v="2"/>
    <x v="1"/>
    <n v="0"/>
  </r>
  <r>
    <s v="06/01/2015"/>
    <x v="6"/>
    <x v="7"/>
    <x v="7"/>
    <x v="13"/>
    <x v="13"/>
    <x v="54"/>
    <x v="258"/>
    <x v="3"/>
    <n v="0"/>
    <n v="0"/>
    <n v="0"/>
    <n v="0"/>
    <x v="1"/>
    <s v="Only UM"/>
    <n v="1"/>
    <x v="11"/>
    <x v="0"/>
    <x v="0"/>
    <x v="0"/>
    <m/>
    <x v="2"/>
    <x v="1"/>
    <n v="0"/>
  </r>
  <r>
    <s v="06/01/2015"/>
    <x v="6"/>
    <x v="7"/>
    <x v="7"/>
    <x v="13"/>
    <x v="13"/>
    <x v="54"/>
    <x v="259"/>
    <x v="3"/>
    <n v="0"/>
    <n v="0"/>
    <n v="0"/>
    <n v="0"/>
    <x v="1"/>
    <s v="Only UM"/>
    <n v="1"/>
    <x v="11"/>
    <x v="0"/>
    <x v="0"/>
    <x v="0"/>
    <m/>
    <x v="2"/>
    <x v="1"/>
    <n v="0"/>
  </r>
  <r>
    <s v="06/01/2015"/>
    <x v="6"/>
    <x v="7"/>
    <x v="7"/>
    <x v="13"/>
    <x v="13"/>
    <x v="54"/>
    <x v="260"/>
    <x v="3"/>
    <n v="0"/>
    <n v="0"/>
    <n v="0"/>
    <n v="0"/>
    <x v="1"/>
    <s v="Only UM"/>
    <n v="1"/>
    <x v="11"/>
    <x v="0"/>
    <x v="0"/>
    <x v="0"/>
    <m/>
    <x v="2"/>
    <x v="1"/>
    <n v="0"/>
  </r>
  <r>
    <s v="06/01/2015"/>
    <x v="6"/>
    <x v="7"/>
    <x v="7"/>
    <x v="13"/>
    <x v="13"/>
    <x v="54"/>
    <x v="261"/>
    <x v="3"/>
    <n v="0"/>
    <n v="0"/>
    <n v="0"/>
    <n v="0"/>
    <x v="1"/>
    <s v="Only UM"/>
    <n v="1"/>
    <x v="11"/>
    <x v="0"/>
    <x v="0"/>
    <x v="0"/>
    <m/>
    <x v="2"/>
    <x v="1"/>
    <n v="0"/>
  </r>
  <r>
    <s v="06/01/2015"/>
    <x v="6"/>
    <x v="7"/>
    <x v="7"/>
    <x v="13"/>
    <x v="13"/>
    <x v="54"/>
    <x v="262"/>
    <x v="3"/>
    <n v="0"/>
    <n v="0"/>
    <n v="0"/>
    <n v="0"/>
    <x v="1"/>
    <s v="Only UM"/>
    <n v="1"/>
    <x v="11"/>
    <x v="0"/>
    <x v="0"/>
    <x v="0"/>
    <m/>
    <x v="2"/>
    <x v="1"/>
    <n v="0"/>
  </r>
  <r>
    <s v="06/01/2015"/>
    <x v="6"/>
    <x v="7"/>
    <x v="7"/>
    <x v="13"/>
    <x v="13"/>
    <x v="54"/>
    <x v="263"/>
    <x v="3"/>
    <n v="0"/>
    <n v="0"/>
    <n v="0"/>
    <n v="0"/>
    <x v="1"/>
    <s v="Only UM"/>
    <n v="1"/>
    <x v="11"/>
    <x v="0"/>
    <x v="0"/>
    <x v="0"/>
    <m/>
    <x v="2"/>
    <x v="1"/>
    <n v="0"/>
  </r>
  <r>
    <s v="06/01/2015"/>
    <x v="6"/>
    <x v="7"/>
    <x v="7"/>
    <x v="13"/>
    <x v="13"/>
    <x v="41"/>
    <x v="264"/>
    <x v="3"/>
    <n v="0"/>
    <n v="0"/>
    <n v="0"/>
    <n v="0"/>
    <x v="1"/>
    <s v="Only UM"/>
    <n v="1"/>
    <x v="11"/>
    <x v="0"/>
    <x v="0"/>
    <x v="0"/>
    <m/>
    <x v="2"/>
    <x v="1"/>
    <n v="0"/>
  </r>
  <r>
    <s v="06/01/2015"/>
    <x v="6"/>
    <x v="7"/>
    <x v="7"/>
    <x v="13"/>
    <x v="13"/>
    <x v="55"/>
    <x v="265"/>
    <x v="3"/>
    <n v="0"/>
    <n v="0"/>
    <n v="0"/>
    <n v="0"/>
    <x v="1"/>
    <s v="Only UM"/>
    <n v="1"/>
    <x v="11"/>
    <x v="0"/>
    <x v="0"/>
    <x v="0"/>
    <m/>
    <x v="2"/>
    <x v="1"/>
    <n v="0"/>
  </r>
  <r>
    <s v="06/01/2015"/>
    <x v="6"/>
    <x v="7"/>
    <x v="7"/>
    <x v="13"/>
    <x v="13"/>
    <x v="37"/>
    <x v="266"/>
    <x v="3"/>
    <n v="0"/>
    <n v="0"/>
    <n v="0"/>
    <n v="0"/>
    <x v="1"/>
    <s v="Only UM"/>
    <n v="1"/>
    <x v="11"/>
    <x v="0"/>
    <x v="0"/>
    <x v="0"/>
    <m/>
    <x v="2"/>
    <x v="1"/>
    <n v="0"/>
  </r>
  <r>
    <s v="26/01/2015"/>
    <x v="2"/>
    <x v="11"/>
    <x v="11"/>
    <x v="14"/>
    <x v="14"/>
    <x v="56"/>
    <x v="267"/>
    <x v="1"/>
    <n v="0"/>
    <n v="0"/>
    <n v="0"/>
    <n v="0"/>
    <x v="0"/>
    <s v="HW COMP BY PERIOD"/>
    <n v="0.67"/>
    <x v="2"/>
    <x v="0"/>
    <x v="0"/>
    <x v="0"/>
    <m/>
    <x v="2"/>
    <x v="1"/>
    <n v="0"/>
  </r>
  <r>
    <s v="26/01/2015"/>
    <x v="2"/>
    <x v="11"/>
    <x v="11"/>
    <x v="14"/>
    <x v="14"/>
    <x v="57"/>
    <x v="268"/>
    <x v="1"/>
    <n v="0"/>
    <n v="81.88"/>
    <n v="0"/>
    <n v="0"/>
    <x v="0"/>
    <s v="HW COMP BY PERIOD"/>
    <n v="1"/>
    <x v="2"/>
    <x v="0"/>
    <x v="0"/>
    <x v="0"/>
    <m/>
    <x v="2"/>
    <x v="1"/>
    <n v="0"/>
  </r>
  <r>
    <s v="26/01/2015"/>
    <x v="2"/>
    <x v="11"/>
    <x v="11"/>
    <x v="14"/>
    <x v="14"/>
    <x v="58"/>
    <x v="269"/>
    <x v="1"/>
    <n v="0"/>
    <n v="0"/>
    <n v="0"/>
    <n v="2.4"/>
    <x v="0"/>
    <s v="HW COMP BY PERIOD"/>
    <n v="1"/>
    <x v="2"/>
    <x v="0"/>
    <x v="0"/>
    <x v="0"/>
    <m/>
    <x v="2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2"/>
    <x v="12"/>
    <x v="12"/>
    <x v="15"/>
    <x v="15"/>
    <x v="56"/>
    <x v="267"/>
    <x v="1"/>
    <n v="0"/>
    <n v="0"/>
    <n v="0"/>
    <n v="0"/>
    <x v="0"/>
    <s v="HW COMP BY PERIOD"/>
    <n v="1"/>
    <x v="2"/>
    <x v="0"/>
    <x v="0"/>
    <x v="0"/>
    <m/>
    <x v="2"/>
    <x v="1"/>
    <n v="0"/>
  </r>
  <r>
    <s v="27/01/2015"/>
    <x v="2"/>
    <x v="12"/>
    <x v="12"/>
    <x v="15"/>
    <x v="15"/>
    <x v="59"/>
    <x v="270"/>
    <x v="1"/>
    <n v="0"/>
    <n v="0"/>
    <n v="0"/>
    <n v="7.65"/>
    <x v="0"/>
    <s v="HW COMP BY PERIOD"/>
    <n v="1"/>
    <x v="2"/>
    <x v="0"/>
    <x v="0"/>
    <x v="0"/>
    <m/>
    <x v="2"/>
    <x v="1"/>
    <n v="0"/>
  </r>
  <r>
    <s v="27/01/2015"/>
    <x v="2"/>
    <x v="12"/>
    <x v="12"/>
    <x v="15"/>
    <x v="15"/>
    <x v="59"/>
    <x v="270"/>
    <x v="1"/>
    <n v="0"/>
    <n v="0"/>
    <n v="0"/>
    <n v="6.9"/>
    <x v="0"/>
    <s v="HW COMP BY PERIOD"/>
    <n v="1"/>
    <x v="2"/>
    <x v="0"/>
    <x v="0"/>
    <x v="0"/>
    <m/>
    <x v="2"/>
    <x v="1"/>
    <n v="0"/>
  </r>
  <r>
    <s v="27/01/2015"/>
    <x v="2"/>
    <x v="12"/>
    <x v="12"/>
    <x v="15"/>
    <x v="15"/>
    <x v="56"/>
    <x v="267"/>
    <x v="1"/>
    <n v="0"/>
    <n v="0"/>
    <n v="0"/>
    <n v="0"/>
    <x v="0"/>
    <s v="HW COMP BY PERIOD"/>
    <n v="0.53"/>
    <x v="2"/>
    <x v="0"/>
    <x v="0"/>
    <x v="0"/>
    <m/>
    <x v="2"/>
    <x v="1"/>
    <n v="0"/>
  </r>
  <r>
    <s v="27/01/2015"/>
    <x v="2"/>
    <x v="12"/>
    <x v="12"/>
    <x v="15"/>
    <x v="15"/>
    <x v="60"/>
    <x v="271"/>
    <x v="1"/>
    <n v="0"/>
    <n v="700"/>
    <n v="0"/>
    <n v="0"/>
    <x v="0"/>
    <s v="HW COMP BY PERIOD"/>
    <n v="1"/>
    <x v="2"/>
    <x v="0"/>
    <x v="0"/>
    <x v="0"/>
    <m/>
    <x v="2"/>
    <x v="1"/>
    <n v="0"/>
  </r>
  <r>
    <s v="27/01/2015"/>
    <x v="2"/>
    <x v="12"/>
    <x v="12"/>
    <x v="15"/>
    <x v="15"/>
    <x v="59"/>
    <x v="270"/>
    <x v="1"/>
    <n v="0"/>
    <n v="0"/>
    <n v="0"/>
    <n v="6.7"/>
    <x v="0"/>
    <s v="HW COMP BY PERIOD"/>
    <n v="1"/>
    <x v="2"/>
    <x v="0"/>
    <x v="0"/>
    <x v="0"/>
    <m/>
    <x v="2"/>
    <x v="1"/>
    <n v="0"/>
  </r>
  <r>
    <s v="27/01/2015"/>
    <x v="2"/>
    <x v="12"/>
    <x v="12"/>
    <x v="15"/>
    <x v="15"/>
    <x v="59"/>
    <x v="270"/>
    <x v="1"/>
    <n v="0"/>
    <n v="0"/>
    <n v="0"/>
    <n v="9.1999999999999993"/>
    <x v="0"/>
    <s v="HW COMP BY PERIOD"/>
    <n v="1"/>
    <x v="2"/>
    <x v="0"/>
    <x v="0"/>
    <x v="0"/>
    <m/>
    <x v="2"/>
    <x v="1"/>
    <n v="0"/>
  </r>
  <r>
    <s v="27/01/2015"/>
    <x v="2"/>
    <x v="12"/>
    <x v="12"/>
    <x v="15"/>
    <x v="15"/>
    <x v="56"/>
    <x v="267"/>
    <x v="1"/>
    <n v="0"/>
    <n v="0"/>
    <n v="0"/>
    <n v="0"/>
    <x v="0"/>
    <s v="HW COMP BY PERIOD"/>
    <n v="0.5"/>
    <x v="2"/>
    <x v="0"/>
    <x v="0"/>
    <x v="0"/>
    <m/>
    <x v="2"/>
    <x v="1"/>
    <n v="0"/>
  </r>
  <r>
    <s v="27/01/2015"/>
    <x v="2"/>
    <x v="12"/>
    <x v="12"/>
    <x v="15"/>
    <x v="15"/>
    <x v="59"/>
    <x v="270"/>
    <x v="1"/>
    <n v="0"/>
    <n v="0"/>
    <n v="0"/>
    <n v="6.9"/>
    <x v="0"/>
    <s v="HW COMP BY PERIOD"/>
    <n v="1"/>
    <x v="2"/>
    <x v="0"/>
    <x v="0"/>
    <x v="0"/>
    <m/>
    <x v="2"/>
    <x v="1"/>
    <n v="0"/>
  </r>
  <r>
    <s v="27/01/2015"/>
    <x v="2"/>
    <x v="12"/>
    <x v="12"/>
    <x v="15"/>
    <x v="15"/>
    <x v="59"/>
    <x v="270"/>
    <x v="1"/>
    <n v="0"/>
    <n v="0"/>
    <n v="0"/>
    <n v="9.6999999999999993"/>
    <x v="0"/>
    <s v="HW COMP BY PERIOD"/>
    <n v="1"/>
    <x v="2"/>
    <x v="0"/>
    <x v="0"/>
    <x v="0"/>
    <m/>
    <x v="2"/>
    <x v="1"/>
    <n v="0"/>
  </r>
  <r>
    <s v="12/01/2015"/>
    <x v="8"/>
    <x v="13"/>
    <x v="13"/>
    <x v="16"/>
    <x v="16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5/01/2015"/>
    <x v="8"/>
    <x v="14"/>
    <x v="14"/>
    <x v="17"/>
    <x v="17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6/01/2015"/>
    <x v="9"/>
    <x v="15"/>
    <x v="15"/>
    <x v="18"/>
    <x v="18"/>
    <x v="61"/>
    <x v="272"/>
    <x v="2"/>
    <n v="0"/>
    <n v="0"/>
    <n v="0"/>
    <n v="0"/>
    <x v="1"/>
    <s v="Only UM"/>
    <n v="1"/>
    <x v="12"/>
    <x v="0"/>
    <x v="0"/>
    <x v="0"/>
    <m/>
    <x v="2"/>
    <x v="1"/>
    <n v="0"/>
  </r>
  <r>
    <s v="26/01/2015"/>
    <x v="9"/>
    <x v="15"/>
    <x v="15"/>
    <x v="18"/>
    <x v="18"/>
    <x v="62"/>
    <x v="273"/>
    <x v="2"/>
    <n v="0"/>
    <n v="0"/>
    <n v="0"/>
    <n v="0"/>
    <x v="1"/>
    <s v="Only UM"/>
    <n v="1"/>
    <x v="12"/>
    <x v="0"/>
    <x v="0"/>
    <x v="0"/>
    <m/>
    <x v="2"/>
    <x v="1"/>
    <n v="0"/>
  </r>
  <r>
    <s v="26/01/2015"/>
    <x v="7"/>
    <x v="8"/>
    <x v="8"/>
    <x v="10"/>
    <x v="10"/>
    <x v="1"/>
    <x v="1"/>
    <x v="1"/>
    <n v="0"/>
    <n v="0"/>
    <n v="0"/>
    <n v="0"/>
    <x v="0"/>
    <s v="PROFESSIONAL SALES"/>
    <n v="2"/>
    <x v="10"/>
    <x v="0"/>
    <x v="0"/>
    <x v="0"/>
    <m/>
    <x v="2"/>
    <x v="1"/>
    <n v="0"/>
  </r>
  <r>
    <s v="26/01/2015"/>
    <x v="7"/>
    <x v="8"/>
    <x v="8"/>
    <x v="10"/>
    <x v="10"/>
    <x v="63"/>
    <x v="274"/>
    <x v="1"/>
    <n v="0"/>
    <n v="0"/>
    <n v="0"/>
    <n v="1"/>
    <x v="0"/>
    <s v="PROFESSIONAL SALES"/>
    <n v="1"/>
    <x v="10"/>
    <x v="0"/>
    <x v="0"/>
    <x v="0"/>
    <m/>
    <x v="2"/>
    <x v="1"/>
    <n v="0"/>
  </r>
  <r>
    <s v="26/01/2015"/>
    <x v="7"/>
    <x v="8"/>
    <x v="8"/>
    <x v="10"/>
    <x v="10"/>
    <x v="58"/>
    <x v="269"/>
    <x v="1"/>
    <n v="0"/>
    <n v="0"/>
    <n v="0"/>
    <n v="14"/>
    <x v="0"/>
    <s v="PROFESSIONAL SALES"/>
    <n v="1"/>
    <x v="10"/>
    <x v="0"/>
    <x v="0"/>
    <x v="0"/>
    <m/>
    <x v="2"/>
    <x v="1"/>
    <n v="0"/>
  </r>
  <r>
    <s v="26/01/2015"/>
    <x v="7"/>
    <x v="8"/>
    <x v="8"/>
    <x v="10"/>
    <x v="10"/>
    <x v="63"/>
    <x v="274"/>
    <x v="1"/>
    <n v="0"/>
    <n v="0"/>
    <n v="0"/>
    <n v="1"/>
    <x v="0"/>
    <s v="PROFESSIONAL SALES"/>
    <n v="1"/>
    <x v="10"/>
    <x v="0"/>
    <x v="0"/>
    <x v="0"/>
    <m/>
    <x v="2"/>
    <x v="1"/>
    <n v="0"/>
  </r>
  <r>
    <s v="26/01/2015"/>
    <x v="7"/>
    <x v="8"/>
    <x v="8"/>
    <x v="10"/>
    <x v="10"/>
    <x v="1"/>
    <x v="1"/>
    <x v="1"/>
    <n v="0"/>
    <n v="0"/>
    <n v="0"/>
    <n v="0"/>
    <x v="0"/>
    <s v="PROFESSIONAL SALES"/>
    <n v="2.25"/>
    <x v="10"/>
    <x v="0"/>
    <x v="0"/>
    <x v="0"/>
    <m/>
    <x v="2"/>
    <x v="1"/>
    <n v="0"/>
  </r>
  <r>
    <s v="26/01/2015"/>
    <x v="7"/>
    <x v="8"/>
    <x v="8"/>
    <x v="10"/>
    <x v="10"/>
    <x v="64"/>
    <x v="275"/>
    <x v="1"/>
    <n v="0"/>
    <n v="315"/>
    <n v="0"/>
    <n v="0"/>
    <x v="0"/>
    <s v="PROFESSIONAL SALES"/>
    <n v="1"/>
    <x v="10"/>
    <x v="0"/>
    <x v="0"/>
    <x v="0"/>
    <m/>
    <x v="2"/>
    <x v="1"/>
    <n v="0"/>
  </r>
  <r>
    <s v="26/01/2015"/>
    <x v="7"/>
    <x v="8"/>
    <x v="8"/>
    <x v="10"/>
    <x v="10"/>
    <x v="59"/>
    <x v="270"/>
    <x v="1"/>
    <n v="0"/>
    <n v="0"/>
    <n v="0"/>
    <n v="12.4"/>
    <x v="0"/>
    <s v="PROFESSIONAL SALES"/>
    <n v="1"/>
    <x v="10"/>
    <x v="0"/>
    <x v="0"/>
    <x v="0"/>
    <m/>
    <x v="2"/>
    <x v="1"/>
    <n v="0"/>
  </r>
  <r>
    <s v="26/01/2015"/>
    <x v="7"/>
    <x v="8"/>
    <x v="8"/>
    <x v="10"/>
    <x v="10"/>
    <x v="59"/>
    <x v="270"/>
    <x v="1"/>
    <n v="0"/>
    <n v="0"/>
    <n v="0"/>
    <n v="28.35"/>
    <x v="0"/>
    <s v="PROFESSIONAL SALES"/>
    <n v="1"/>
    <x v="10"/>
    <x v="0"/>
    <x v="0"/>
    <x v="0"/>
    <m/>
    <x v="2"/>
    <x v="1"/>
    <n v="0"/>
  </r>
  <r>
    <s v="26/01/2015"/>
    <x v="7"/>
    <x v="8"/>
    <x v="8"/>
    <x v="10"/>
    <x v="10"/>
    <x v="59"/>
    <x v="270"/>
    <x v="1"/>
    <n v="0"/>
    <n v="0"/>
    <n v="0"/>
    <n v="27.48"/>
    <x v="0"/>
    <s v="PROFESSIONAL SALES"/>
    <n v="1"/>
    <x v="10"/>
    <x v="0"/>
    <x v="0"/>
    <x v="0"/>
    <m/>
    <x v="2"/>
    <x v="1"/>
    <n v="0"/>
  </r>
  <r>
    <s v="26/01/2015"/>
    <x v="7"/>
    <x v="8"/>
    <x v="8"/>
    <x v="10"/>
    <x v="10"/>
    <x v="1"/>
    <x v="1"/>
    <x v="1"/>
    <n v="0"/>
    <n v="0"/>
    <n v="0"/>
    <n v="0"/>
    <x v="0"/>
    <s v="PROFESSIONAL SALES"/>
    <n v="6"/>
    <x v="10"/>
    <x v="0"/>
    <x v="0"/>
    <x v="0"/>
    <m/>
    <x v="2"/>
    <x v="1"/>
    <n v="0"/>
  </r>
  <r>
    <s v="26/01/2015"/>
    <x v="7"/>
    <x v="8"/>
    <x v="8"/>
    <x v="10"/>
    <x v="10"/>
    <x v="1"/>
    <x v="1"/>
    <x v="1"/>
    <n v="0"/>
    <n v="0"/>
    <n v="0"/>
    <n v="0"/>
    <x v="0"/>
    <s v="PROFESSIONAL SALES"/>
    <n v="12"/>
    <x v="10"/>
    <x v="0"/>
    <x v="0"/>
    <x v="0"/>
    <m/>
    <x v="2"/>
    <x v="1"/>
    <n v="0"/>
  </r>
  <r>
    <s v="26/01/2015"/>
    <x v="7"/>
    <x v="8"/>
    <x v="8"/>
    <x v="10"/>
    <x v="10"/>
    <x v="1"/>
    <x v="1"/>
    <x v="1"/>
    <n v="0"/>
    <n v="0"/>
    <n v="0"/>
    <n v="0"/>
    <x v="0"/>
    <s v="PROFESSIONAL SALES"/>
    <n v="6"/>
    <x v="10"/>
    <x v="0"/>
    <x v="0"/>
    <x v="0"/>
    <m/>
    <x v="2"/>
    <x v="1"/>
    <n v="0"/>
  </r>
  <r>
    <s v="26/01/2015"/>
    <x v="7"/>
    <x v="8"/>
    <x v="8"/>
    <x v="10"/>
    <x v="10"/>
    <x v="1"/>
    <x v="1"/>
    <x v="1"/>
    <n v="0"/>
    <n v="0"/>
    <n v="0"/>
    <n v="0"/>
    <x v="0"/>
    <s v="PROFESSIONAL SALES"/>
    <n v="7.5"/>
    <x v="10"/>
    <x v="0"/>
    <x v="0"/>
    <x v="0"/>
    <m/>
    <x v="2"/>
    <x v="1"/>
    <n v="0"/>
  </r>
  <r>
    <s v="26/01/2015"/>
    <x v="7"/>
    <x v="8"/>
    <x v="8"/>
    <x v="10"/>
    <x v="10"/>
    <x v="1"/>
    <x v="1"/>
    <x v="1"/>
    <n v="0"/>
    <n v="0"/>
    <n v="0"/>
    <n v="0"/>
    <x v="0"/>
    <s v="PROFESSIONAL SALES"/>
    <n v="6"/>
    <x v="10"/>
    <x v="0"/>
    <x v="0"/>
    <x v="0"/>
    <m/>
    <x v="2"/>
    <x v="1"/>
    <n v="0"/>
  </r>
  <r>
    <s v="26/01/2015"/>
    <x v="7"/>
    <x v="8"/>
    <x v="8"/>
    <x v="10"/>
    <x v="10"/>
    <x v="1"/>
    <x v="1"/>
    <x v="1"/>
    <n v="0"/>
    <n v="0"/>
    <n v="0"/>
    <n v="0"/>
    <x v="0"/>
    <s v="PROFESSIONAL SALES"/>
    <n v="7.5"/>
    <x v="10"/>
    <x v="0"/>
    <x v="0"/>
    <x v="0"/>
    <m/>
    <x v="2"/>
    <x v="1"/>
    <n v="0"/>
  </r>
  <r>
    <s v="26/01/2015"/>
    <x v="7"/>
    <x v="8"/>
    <x v="8"/>
    <x v="10"/>
    <x v="10"/>
    <x v="1"/>
    <x v="1"/>
    <x v="1"/>
    <n v="0"/>
    <n v="0"/>
    <n v="0"/>
    <n v="0"/>
    <x v="0"/>
    <s v="PROFESSIONAL SALES"/>
    <n v="2"/>
    <x v="10"/>
    <x v="0"/>
    <x v="0"/>
    <x v="0"/>
    <m/>
    <x v="2"/>
    <x v="1"/>
    <n v="0"/>
  </r>
  <r>
    <s v="06/01/2015"/>
    <x v="6"/>
    <x v="7"/>
    <x v="7"/>
    <x v="9"/>
    <x v="9"/>
    <x v="33"/>
    <x v="27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3"/>
    <x v="27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3"/>
    <x v="27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3"/>
    <x v="27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8"/>
    <x v="28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8"/>
    <x v="28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8"/>
    <x v="28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4"/>
    <x v="283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4"/>
    <x v="284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4"/>
    <x v="285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8"/>
    <x v="28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8"/>
    <x v="28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8"/>
    <x v="28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8"/>
    <x v="28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8"/>
    <x v="29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8"/>
    <x v="291"/>
    <x v="3"/>
    <n v="0"/>
    <n v="0"/>
    <n v="0"/>
    <n v="0"/>
    <x v="1"/>
    <s v="Only UM"/>
    <n v="1"/>
    <x v="9"/>
    <x v="0"/>
    <x v="0"/>
    <x v="0"/>
    <m/>
    <x v="2"/>
    <x v="1"/>
    <n v="0"/>
  </r>
  <r>
    <s v="27/01/2015"/>
    <x v="3"/>
    <x v="3"/>
    <x v="3"/>
    <x v="5"/>
    <x v="5"/>
    <x v="9"/>
    <x v="292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293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294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295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296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65"/>
    <x v="297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298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299"/>
    <x v="2"/>
    <n v="0"/>
    <n v="0"/>
    <n v="0"/>
    <n v="0"/>
    <x v="1"/>
    <s v="Only UM"/>
    <n v="1"/>
    <x v="5"/>
    <x v="0"/>
    <x v="0"/>
    <x v="0"/>
    <m/>
    <x v="2"/>
    <x v="1"/>
    <n v="0"/>
  </r>
  <r>
    <s v="23/01/2015"/>
    <x v="2"/>
    <x v="3"/>
    <x v="3"/>
    <x v="19"/>
    <x v="19"/>
    <x v="3"/>
    <x v="3"/>
    <x v="1"/>
    <n v="0"/>
    <n v="0"/>
    <n v="0"/>
    <n v="0"/>
    <x v="0"/>
    <s v="HW COMP BY PERIOD"/>
    <n v="0.5"/>
    <x v="2"/>
    <x v="0"/>
    <x v="0"/>
    <x v="0"/>
    <m/>
    <x v="2"/>
    <x v="1"/>
    <n v="0"/>
  </r>
  <r>
    <s v="27/01/2015"/>
    <x v="3"/>
    <x v="3"/>
    <x v="3"/>
    <x v="5"/>
    <x v="5"/>
    <x v="66"/>
    <x v="300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67"/>
    <x v="301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67"/>
    <x v="302"/>
    <x v="2"/>
    <n v="0"/>
    <n v="0"/>
    <n v="0"/>
    <n v="0"/>
    <x v="1"/>
    <s v="Only UM"/>
    <n v="1"/>
    <x v="5"/>
    <x v="0"/>
    <x v="0"/>
    <x v="0"/>
    <m/>
    <x v="2"/>
    <x v="1"/>
    <n v="0"/>
  </r>
  <r>
    <s v="23/01/2015"/>
    <x v="8"/>
    <x v="16"/>
    <x v="13"/>
    <x v="20"/>
    <x v="20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7/01/2015"/>
    <x v="3"/>
    <x v="3"/>
    <x v="3"/>
    <x v="5"/>
    <x v="5"/>
    <x v="68"/>
    <x v="303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06/01/2015"/>
    <x v="6"/>
    <x v="7"/>
    <x v="7"/>
    <x v="13"/>
    <x v="13"/>
    <x v="47"/>
    <x v="304"/>
    <x v="3"/>
    <n v="0"/>
    <n v="0"/>
    <n v="0"/>
    <n v="0"/>
    <x v="1"/>
    <s v="Only UM"/>
    <n v="1"/>
    <x v="11"/>
    <x v="0"/>
    <x v="0"/>
    <x v="0"/>
    <m/>
    <x v="2"/>
    <x v="1"/>
    <n v="0"/>
  </r>
  <r>
    <s v="26/01/2015"/>
    <x v="7"/>
    <x v="8"/>
    <x v="8"/>
    <x v="21"/>
    <x v="21"/>
    <x v="59"/>
    <x v="270"/>
    <x v="1"/>
    <n v="0"/>
    <n v="0"/>
    <n v="0"/>
    <n v="8.15"/>
    <x v="0"/>
    <s v="PROFESSIONAL SALES"/>
    <n v="1"/>
    <x v="13"/>
    <x v="0"/>
    <x v="0"/>
    <x v="0"/>
    <m/>
    <x v="2"/>
    <x v="1"/>
    <n v="0"/>
  </r>
  <r>
    <s v="26/01/2015"/>
    <x v="2"/>
    <x v="17"/>
    <x v="16"/>
    <x v="22"/>
    <x v="22"/>
    <x v="3"/>
    <x v="3"/>
    <x v="1"/>
    <n v="0"/>
    <n v="0"/>
    <n v="0"/>
    <n v="0"/>
    <x v="0"/>
    <s v="HW COMP BY PERIOD"/>
    <n v="1"/>
    <x v="2"/>
    <x v="0"/>
    <x v="0"/>
    <x v="0"/>
    <m/>
    <x v="2"/>
    <x v="1"/>
    <n v="0"/>
  </r>
  <r>
    <s v="16/01/2015"/>
    <x v="2"/>
    <x v="8"/>
    <x v="8"/>
    <x v="23"/>
    <x v="23"/>
    <x v="56"/>
    <x v="267"/>
    <x v="1"/>
    <n v="0"/>
    <n v="0"/>
    <n v="0"/>
    <n v="0"/>
    <x v="1"/>
    <s v="HW COMP BY PERIOD"/>
    <n v="3"/>
    <x v="2"/>
    <x v="0"/>
    <x v="0"/>
    <x v="0"/>
    <m/>
    <x v="2"/>
    <x v="1"/>
    <n v="0"/>
  </r>
  <r>
    <s v="16/01/2015"/>
    <x v="2"/>
    <x v="8"/>
    <x v="8"/>
    <x v="23"/>
    <x v="23"/>
    <x v="59"/>
    <x v="270"/>
    <x v="1"/>
    <n v="0"/>
    <n v="0"/>
    <n v="0"/>
    <n v="19.899999999999999"/>
    <x v="1"/>
    <s v="HW COMP BY PERIOD"/>
    <n v="1"/>
    <x v="2"/>
    <x v="0"/>
    <x v="0"/>
    <x v="0"/>
    <m/>
    <x v="2"/>
    <x v="1"/>
    <n v="0"/>
  </r>
  <r>
    <s v="16/01/2015"/>
    <x v="2"/>
    <x v="8"/>
    <x v="8"/>
    <x v="23"/>
    <x v="23"/>
    <x v="59"/>
    <x v="270"/>
    <x v="1"/>
    <n v="0"/>
    <n v="0"/>
    <n v="0"/>
    <n v="20.54"/>
    <x v="1"/>
    <s v="HW COMP BY PERIOD"/>
    <n v="1"/>
    <x v="2"/>
    <x v="0"/>
    <x v="0"/>
    <x v="0"/>
    <m/>
    <x v="2"/>
    <x v="1"/>
    <n v="0"/>
  </r>
  <r>
    <s v="16/01/2015"/>
    <x v="2"/>
    <x v="8"/>
    <x v="8"/>
    <x v="23"/>
    <x v="23"/>
    <x v="56"/>
    <x v="267"/>
    <x v="1"/>
    <n v="0"/>
    <n v="0"/>
    <n v="0"/>
    <n v="0"/>
    <x v="1"/>
    <s v="HW COMP BY PERIOD"/>
    <n v="3"/>
    <x v="2"/>
    <x v="0"/>
    <x v="0"/>
    <x v="0"/>
    <m/>
    <x v="2"/>
    <x v="1"/>
    <n v="0"/>
  </r>
  <r>
    <s v="16/01/2015"/>
    <x v="2"/>
    <x v="8"/>
    <x v="8"/>
    <x v="23"/>
    <x v="23"/>
    <x v="69"/>
    <x v="305"/>
    <x v="1"/>
    <n v="0"/>
    <n v="130.1"/>
    <n v="0"/>
    <n v="0"/>
    <x v="1"/>
    <s v="HW COMP BY PERIOD"/>
    <n v="1"/>
    <x v="2"/>
    <x v="0"/>
    <x v="0"/>
    <x v="0"/>
    <m/>
    <x v="2"/>
    <x v="1"/>
    <n v="0"/>
  </r>
  <r>
    <s v="16/01/2015"/>
    <x v="2"/>
    <x v="8"/>
    <x v="8"/>
    <x v="23"/>
    <x v="23"/>
    <x v="59"/>
    <x v="270"/>
    <x v="1"/>
    <n v="0"/>
    <n v="0"/>
    <n v="0"/>
    <n v="23.9"/>
    <x v="1"/>
    <s v="HW COMP BY PERIOD"/>
    <n v="1"/>
    <x v="2"/>
    <x v="0"/>
    <x v="0"/>
    <x v="0"/>
    <m/>
    <x v="2"/>
    <x v="1"/>
    <n v="0"/>
  </r>
  <r>
    <s v="16/01/2015"/>
    <x v="2"/>
    <x v="8"/>
    <x v="8"/>
    <x v="23"/>
    <x v="23"/>
    <x v="59"/>
    <x v="270"/>
    <x v="1"/>
    <n v="0"/>
    <n v="0"/>
    <n v="0"/>
    <n v="23.9"/>
    <x v="1"/>
    <s v="HW COMP BY PERIOD"/>
    <n v="1"/>
    <x v="2"/>
    <x v="0"/>
    <x v="0"/>
    <x v="0"/>
    <m/>
    <x v="2"/>
    <x v="1"/>
    <n v="0"/>
  </r>
  <r>
    <s v="16/01/2015"/>
    <x v="2"/>
    <x v="8"/>
    <x v="8"/>
    <x v="23"/>
    <x v="23"/>
    <x v="70"/>
    <x v="306"/>
    <x v="1"/>
    <n v="0"/>
    <n v="42.75"/>
    <n v="0"/>
    <n v="0"/>
    <x v="1"/>
    <s v="HW COMP BY PERIOD"/>
    <n v="1"/>
    <x v="2"/>
    <x v="0"/>
    <x v="0"/>
    <x v="0"/>
    <m/>
    <x v="2"/>
    <x v="1"/>
    <n v="0"/>
  </r>
  <r>
    <s v="05/01/2015"/>
    <x v="7"/>
    <x v="8"/>
    <x v="8"/>
    <x v="24"/>
    <x v="24"/>
    <x v="1"/>
    <x v="1"/>
    <x v="1"/>
    <n v="90"/>
    <n v="0"/>
    <n v="14.25"/>
    <n v="0"/>
    <x v="0"/>
    <s v="PROFESSIONAL SALES"/>
    <n v="1"/>
    <x v="2"/>
    <x v="0"/>
    <x v="0"/>
    <x v="0"/>
    <m/>
    <x v="1"/>
    <x v="5"/>
    <n v="28.8"/>
  </r>
  <r>
    <s v="20/01/2015"/>
    <x v="2"/>
    <x v="18"/>
    <x v="17"/>
    <x v="25"/>
    <x v="25"/>
    <x v="56"/>
    <x v="267"/>
    <x v="1"/>
    <n v="0"/>
    <n v="0"/>
    <n v="0"/>
    <n v="0"/>
    <x v="0"/>
    <s v="HW COMP BY PERIOD"/>
    <n v="0.25"/>
    <x v="2"/>
    <x v="0"/>
    <x v="0"/>
    <x v="0"/>
    <m/>
    <x v="2"/>
    <x v="1"/>
    <n v="0"/>
  </r>
  <r>
    <s v="20/01/2015"/>
    <x v="2"/>
    <x v="18"/>
    <x v="17"/>
    <x v="25"/>
    <x v="25"/>
    <x v="71"/>
    <x v="307"/>
    <x v="1"/>
    <n v="0"/>
    <n v="78.989999999999995"/>
    <n v="0"/>
    <n v="0"/>
    <x v="0"/>
    <s v="HW COMP BY PERIOD"/>
    <n v="1"/>
    <x v="2"/>
    <x v="0"/>
    <x v="0"/>
    <x v="0"/>
    <m/>
    <x v="2"/>
    <x v="1"/>
    <n v="0"/>
  </r>
  <r>
    <s v="06/01/2015"/>
    <x v="6"/>
    <x v="7"/>
    <x v="7"/>
    <x v="9"/>
    <x v="9"/>
    <x v="36"/>
    <x v="30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72"/>
    <x v="30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72"/>
    <x v="31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31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31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313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314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315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31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7"/>
    <x v="31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6"/>
    <x v="31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31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32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32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32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3"/>
    <x v="323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8"/>
    <x v="324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73"/>
    <x v="325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0"/>
    <x v="32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3"/>
    <x v="32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3"/>
    <x v="32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8"/>
    <x v="32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8"/>
    <x v="33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8"/>
    <x v="33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3"/>
    <x v="33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3"/>
    <x v="333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3"/>
    <x v="334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8"/>
    <x v="335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9"/>
    <x v="33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9"/>
    <x v="337"/>
    <x v="3"/>
    <n v="0"/>
    <n v="0"/>
    <n v="0"/>
    <n v="0"/>
    <x v="1"/>
    <s v="Only UM"/>
    <n v="1"/>
    <x v="9"/>
    <x v="0"/>
    <x v="0"/>
    <x v="0"/>
    <m/>
    <x v="2"/>
    <x v="1"/>
    <n v="0"/>
  </r>
  <r>
    <s v="27/01/2015"/>
    <x v="3"/>
    <x v="3"/>
    <x v="3"/>
    <x v="5"/>
    <x v="5"/>
    <x v="74"/>
    <x v="338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68"/>
    <x v="339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5"/>
    <x v="340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5"/>
    <x v="341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67"/>
    <x v="342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7"/>
    <x v="343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7"/>
    <x v="344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6"/>
    <x v="345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7"/>
    <x v="346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6"/>
    <x v="347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7"/>
    <x v="348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8"/>
    <x v="349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8"/>
    <x v="350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9"/>
    <x v="351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7"/>
    <x v="352"/>
    <x v="2"/>
    <n v="0"/>
    <n v="0"/>
    <n v="0"/>
    <n v="0"/>
    <x v="1"/>
    <s v="Only UM"/>
    <n v="1"/>
    <x v="5"/>
    <x v="0"/>
    <x v="0"/>
    <x v="0"/>
    <m/>
    <x v="2"/>
    <x v="1"/>
    <n v="0"/>
  </r>
  <r>
    <s v="19/01/2015"/>
    <x v="2"/>
    <x v="7"/>
    <x v="7"/>
    <x v="26"/>
    <x v="26"/>
    <x v="56"/>
    <x v="267"/>
    <x v="1"/>
    <n v="0"/>
    <n v="0"/>
    <n v="0"/>
    <n v="0"/>
    <x v="0"/>
    <s v="HW COMP BY PERIOD"/>
    <n v="2.5"/>
    <x v="2"/>
    <x v="0"/>
    <x v="0"/>
    <x v="0"/>
    <m/>
    <x v="2"/>
    <x v="1"/>
    <n v="0"/>
  </r>
  <r>
    <s v="19/01/2015"/>
    <x v="2"/>
    <x v="7"/>
    <x v="7"/>
    <x v="26"/>
    <x v="26"/>
    <x v="56"/>
    <x v="267"/>
    <x v="1"/>
    <n v="0"/>
    <n v="0"/>
    <n v="0"/>
    <n v="0"/>
    <x v="0"/>
    <s v="HW COMP BY PERIOD"/>
    <n v="3.25"/>
    <x v="2"/>
    <x v="0"/>
    <x v="0"/>
    <x v="0"/>
    <m/>
    <x v="2"/>
    <x v="1"/>
    <n v="0"/>
  </r>
  <r>
    <s v="19/01/2015"/>
    <x v="2"/>
    <x v="7"/>
    <x v="7"/>
    <x v="26"/>
    <x v="26"/>
    <x v="59"/>
    <x v="270"/>
    <x v="1"/>
    <n v="0"/>
    <n v="0"/>
    <n v="0"/>
    <n v="11.3"/>
    <x v="0"/>
    <s v="HW COMP BY PERIOD"/>
    <n v="1"/>
    <x v="2"/>
    <x v="0"/>
    <x v="0"/>
    <x v="0"/>
    <m/>
    <x v="2"/>
    <x v="1"/>
    <n v="0"/>
  </r>
  <r>
    <s v="19/01/2015"/>
    <x v="2"/>
    <x v="7"/>
    <x v="7"/>
    <x v="26"/>
    <x v="26"/>
    <x v="59"/>
    <x v="270"/>
    <x v="1"/>
    <n v="0"/>
    <n v="0"/>
    <n v="0"/>
    <n v="17.149999999999999"/>
    <x v="0"/>
    <s v="HW COMP BY PERIOD"/>
    <n v="1"/>
    <x v="2"/>
    <x v="0"/>
    <x v="0"/>
    <x v="0"/>
    <m/>
    <x v="2"/>
    <x v="1"/>
    <n v="0"/>
  </r>
  <r>
    <s v="19/01/2015"/>
    <x v="2"/>
    <x v="7"/>
    <x v="7"/>
    <x v="26"/>
    <x v="26"/>
    <x v="59"/>
    <x v="270"/>
    <x v="1"/>
    <n v="0"/>
    <n v="0"/>
    <n v="0"/>
    <n v="20.9"/>
    <x v="0"/>
    <s v="HW COMP BY PERIOD"/>
    <n v="1"/>
    <x v="2"/>
    <x v="0"/>
    <x v="0"/>
    <x v="0"/>
    <m/>
    <x v="2"/>
    <x v="1"/>
    <n v="0"/>
  </r>
  <r>
    <s v="19/01/2015"/>
    <x v="2"/>
    <x v="7"/>
    <x v="7"/>
    <x v="26"/>
    <x v="26"/>
    <x v="59"/>
    <x v="270"/>
    <x v="1"/>
    <n v="0"/>
    <n v="0"/>
    <n v="0"/>
    <n v="22.65"/>
    <x v="0"/>
    <s v="HW COMP BY PERIOD"/>
    <n v="1"/>
    <x v="2"/>
    <x v="0"/>
    <x v="0"/>
    <x v="0"/>
    <m/>
    <x v="2"/>
    <x v="1"/>
    <n v="0"/>
  </r>
  <r>
    <s v="19/01/2015"/>
    <x v="2"/>
    <x v="7"/>
    <x v="7"/>
    <x v="26"/>
    <x v="26"/>
    <x v="59"/>
    <x v="270"/>
    <x v="1"/>
    <n v="0"/>
    <n v="0"/>
    <n v="0"/>
    <n v="11.2"/>
    <x v="0"/>
    <s v="HW COMP BY PERIOD"/>
    <n v="1"/>
    <x v="2"/>
    <x v="0"/>
    <x v="0"/>
    <x v="0"/>
    <m/>
    <x v="2"/>
    <x v="1"/>
    <n v="0"/>
  </r>
  <r>
    <s v="19/01/2015"/>
    <x v="2"/>
    <x v="7"/>
    <x v="7"/>
    <x v="26"/>
    <x v="26"/>
    <x v="59"/>
    <x v="270"/>
    <x v="1"/>
    <n v="0"/>
    <n v="0"/>
    <n v="0"/>
    <n v="11.4"/>
    <x v="0"/>
    <s v="HW COMP BY PERIOD"/>
    <n v="1"/>
    <x v="2"/>
    <x v="0"/>
    <x v="0"/>
    <x v="0"/>
    <m/>
    <x v="2"/>
    <x v="1"/>
    <n v="0"/>
  </r>
  <r>
    <s v="19/01/2015"/>
    <x v="2"/>
    <x v="7"/>
    <x v="7"/>
    <x v="26"/>
    <x v="26"/>
    <x v="80"/>
    <x v="353"/>
    <x v="1"/>
    <n v="0"/>
    <n v="0"/>
    <n v="0"/>
    <n v="0"/>
    <x v="0"/>
    <s v="HW COMP BY PERIOD"/>
    <n v="1"/>
    <x v="2"/>
    <x v="0"/>
    <x v="0"/>
    <x v="0"/>
    <m/>
    <x v="2"/>
    <x v="1"/>
    <n v="0"/>
  </r>
  <r>
    <s v="08/01/2015"/>
    <x v="2"/>
    <x v="7"/>
    <x v="7"/>
    <x v="27"/>
    <x v="27"/>
    <x v="56"/>
    <x v="267"/>
    <x v="1"/>
    <n v="0"/>
    <n v="0"/>
    <n v="0"/>
    <n v="0"/>
    <x v="0"/>
    <s v="HW COMP BY PERIOD"/>
    <n v="2"/>
    <x v="2"/>
    <x v="0"/>
    <x v="0"/>
    <x v="0"/>
    <m/>
    <x v="2"/>
    <x v="1"/>
    <n v="0"/>
  </r>
  <r>
    <s v="08/01/2015"/>
    <x v="2"/>
    <x v="7"/>
    <x v="7"/>
    <x v="27"/>
    <x v="27"/>
    <x v="58"/>
    <x v="269"/>
    <x v="1"/>
    <n v="0"/>
    <n v="0"/>
    <n v="0"/>
    <n v="3.21"/>
    <x v="0"/>
    <s v="HW COMP BY PERIOD"/>
    <n v="1"/>
    <x v="2"/>
    <x v="0"/>
    <x v="0"/>
    <x v="0"/>
    <m/>
    <x v="2"/>
    <x v="1"/>
    <n v="0"/>
  </r>
  <r>
    <s v="08/01/2015"/>
    <x v="2"/>
    <x v="7"/>
    <x v="7"/>
    <x v="27"/>
    <x v="27"/>
    <x v="63"/>
    <x v="274"/>
    <x v="1"/>
    <n v="0"/>
    <n v="0"/>
    <n v="0"/>
    <n v="1.5"/>
    <x v="0"/>
    <s v="HW COMP BY PERIOD"/>
    <n v="1"/>
    <x v="2"/>
    <x v="0"/>
    <x v="0"/>
    <x v="0"/>
    <m/>
    <x v="2"/>
    <x v="1"/>
    <n v="0"/>
  </r>
  <r>
    <s v="08/01/2015"/>
    <x v="2"/>
    <x v="7"/>
    <x v="7"/>
    <x v="27"/>
    <x v="27"/>
    <x v="63"/>
    <x v="274"/>
    <x v="1"/>
    <n v="0"/>
    <n v="0"/>
    <n v="0"/>
    <n v="2"/>
    <x v="0"/>
    <s v="HW COMP BY PERIOD"/>
    <n v="1"/>
    <x v="2"/>
    <x v="0"/>
    <x v="0"/>
    <x v="0"/>
    <m/>
    <x v="2"/>
    <x v="1"/>
    <n v="0"/>
  </r>
  <r>
    <s v="08/01/2015"/>
    <x v="2"/>
    <x v="7"/>
    <x v="7"/>
    <x v="27"/>
    <x v="27"/>
    <x v="58"/>
    <x v="269"/>
    <x v="1"/>
    <n v="0"/>
    <n v="0"/>
    <n v="0"/>
    <n v="3.21"/>
    <x v="0"/>
    <s v="HW COMP BY PERIOD"/>
    <n v="1"/>
    <x v="2"/>
    <x v="0"/>
    <x v="0"/>
    <x v="0"/>
    <m/>
    <x v="2"/>
    <x v="1"/>
    <n v="0"/>
  </r>
  <r>
    <s v="08/01/2015"/>
    <x v="2"/>
    <x v="7"/>
    <x v="7"/>
    <x v="27"/>
    <x v="27"/>
    <x v="56"/>
    <x v="267"/>
    <x v="1"/>
    <n v="0"/>
    <n v="0"/>
    <n v="0"/>
    <n v="0"/>
    <x v="0"/>
    <s v="HW COMP BY PERIOD"/>
    <n v="0.75"/>
    <x v="2"/>
    <x v="0"/>
    <x v="0"/>
    <x v="0"/>
    <m/>
    <x v="2"/>
    <x v="1"/>
    <n v="0"/>
  </r>
  <r>
    <s v="14/01/2015"/>
    <x v="2"/>
    <x v="19"/>
    <x v="18"/>
    <x v="28"/>
    <x v="28"/>
    <x v="56"/>
    <x v="267"/>
    <x v="1"/>
    <n v="0"/>
    <n v="0"/>
    <n v="8.41"/>
    <n v="0"/>
    <x v="1"/>
    <s v="HW COMP BY PERIOD"/>
    <n v="0.33"/>
    <x v="2"/>
    <x v="0"/>
    <x v="0"/>
    <x v="0"/>
    <m/>
    <x v="4"/>
    <x v="1"/>
    <n v="0"/>
  </r>
  <r>
    <s v="14/01/2015"/>
    <x v="2"/>
    <x v="19"/>
    <x v="18"/>
    <x v="28"/>
    <x v="28"/>
    <x v="59"/>
    <x v="270"/>
    <x v="1"/>
    <n v="0"/>
    <n v="0"/>
    <n v="0"/>
    <n v="8.8000000000000007"/>
    <x v="1"/>
    <s v="HW COMP BY PERIOD"/>
    <n v="1"/>
    <x v="2"/>
    <x v="0"/>
    <x v="0"/>
    <x v="0"/>
    <m/>
    <x v="2"/>
    <x v="1"/>
    <n v="0"/>
  </r>
  <r>
    <s v="14/01/2015"/>
    <x v="2"/>
    <x v="19"/>
    <x v="18"/>
    <x v="28"/>
    <x v="28"/>
    <x v="81"/>
    <x v="354"/>
    <x v="1"/>
    <n v="0"/>
    <n v="197.08"/>
    <n v="0"/>
    <n v="0"/>
    <x v="1"/>
    <s v="HW COMP BY PERIOD"/>
    <n v="1"/>
    <x v="2"/>
    <x v="0"/>
    <x v="0"/>
    <x v="0"/>
    <m/>
    <x v="2"/>
    <x v="1"/>
    <n v="0"/>
  </r>
  <r>
    <s v="20/01/2015"/>
    <x v="0"/>
    <x v="4"/>
    <x v="4"/>
    <x v="6"/>
    <x v="6"/>
    <x v="31"/>
    <x v="355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8"/>
    <x v="356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8"/>
    <x v="357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82"/>
    <x v="358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83"/>
    <x v="359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43"/>
    <x v="360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84"/>
    <x v="361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85"/>
    <x v="362"/>
    <x v="3"/>
    <n v="0"/>
    <n v="0"/>
    <n v="0"/>
    <n v="0"/>
    <x v="1"/>
    <s v="Only UM"/>
    <n v="1"/>
    <x v="6"/>
    <x v="0"/>
    <x v="0"/>
    <x v="0"/>
    <m/>
    <x v="2"/>
    <x v="1"/>
    <n v="0"/>
  </r>
  <r>
    <s v="22/01/2015"/>
    <x v="2"/>
    <x v="20"/>
    <x v="19"/>
    <x v="29"/>
    <x v="29"/>
    <x v="3"/>
    <x v="3"/>
    <x v="1"/>
    <n v="0"/>
    <n v="0"/>
    <n v="0"/>
    <n v="0"/>
    <x v="1"/>
    <s v="HW COMP BY PERIOD"/>
    <n v="0.67"/>
    <x v="2"/>
    <x v="0"/>
    <x v="0"/>
    <x v="0"/>
    <m/>
    <x v="2"/>
    <x v="1"/>
    <n v="0"/>
  </r>
  <r>
    <s v="05/01/2015"/>
    <x v="8"/>
    <x v="21"/>
    <x v="13"/>
    <x v="30"/>
    <x v="30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0/01/2015"/>
    <x v="0"/>
    <x v="4"/>
    <x v="4"/>
    <x v="6"/>
    <x v="6"/>
    <x v="0"/>
    <x v="0"/>
    <x v="3"/>
    <n v="2248.5"/>
    <n v="0"/>
    <n v="0"/>
    <n v="0"/>
    <x v="1"/>
    <s v="Only UM"/>
    <n v="1"/>
    <x v="6"/>
    <x v="0"/>
    <x v="0"/>
    <x v="0"/>
    <m/>
    <x v="3"/>
    <x v="6"/>
    <n v="674.55"/>
  </r>
  <r>
    <s v="20/01/2015"/>
    <x v="0"/>
    <x v="4"/>
    <x v="4"/>
    <x v="6"/>
    <x v="6"/>
    <x v="86"/>
    <x v="363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86"/>
    <x v="364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87"/>
    <x v="365"/>
    <x v="3"/>
    <n v="0"/>
    <n v="0"/>
    <n v="0"/>
    <n v="0"/>
    <x v="1"/>
    <s v="Only UM"/>
    <n v="1"/>
    <x v="6"/>
    <x v="0"/>
    <x v="0"/>
    <x v="0"/>
    <m/>
    <x v="2"/>
    <x v="1"/>
    <n v="0"/>
  </r>
  <r>
    <s v="27/01/2015"/>
    <x v="3"/>
    <x v="3"/>
    <x v="3"/>
    <x v="5"/>
    <x v="5"/>
    <x v="88"/>
    <x v="366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7"/>
    <x v="367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9"/>
    <x v="368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88"/>
    <x v="369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88"/>
    <x v="370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9"/>
    <x v="371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8"/>
    <x v="372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89"/>
    <x v="373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7"/>
    <x v="374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9"/>
    <x v="375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9"/>
    <x v="376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9"/>
    <x v="377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7"/>
    <x v="378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9"/>
    <x v="379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0"/>
    <x v="380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1"/>
    <x v="381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1"/>
    <x v="382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1"/>
    <x v="383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89"/>
    <x v="384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88"/>
    <x v="385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88"/>
    <x v="386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7"/>
    <x v="387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2"/>
    <x v="388"/>
    <x v="2"/>
    <n v="0"/>
    <n v="0"/>
    <n v="0"/>
    <n v="0"/>
    <x v="1"/>
    <s v="Only UM"/>
    <n v="1"/>
    <x v="5"/>
    <x v="0"/>
    <x v="0"/>
    <x v="0"/>
    <m/>
    <x v="2"/>
    <x v="1"/>
    <n v="0"/>
  </r>
  <r>
    <s v="23/01/2015"/>
    <x v="4"/>
    <x v="5"/>
    <x v="5"/>
    <x v="7"/>
    <x v="7"/>
    <x v="0"/>
    <x v="0"/>
    <x v="3"/>
    <n v="20664.5"/>
    <n v="0"/>
    <n v="0"/>
    <n v="0"/>
    <x v="1"/>
    <s v="Only UM"/>
    <n v="1"/>
    <x v="7"/>
    <x v="0"/>
    <x v="0"/>
    <x v="0"/>
    <m/>
    <x v="3"/>
    <x v="7"/>
    <n v="6199.3499999999995"/>
  </r>
  <r>
    <s v="23/01/2015"/>
    <x v="4"/>
    <x v="5"/>
    <x v="5"/>
    <x v="7"/>
    <x v="7"/>
    <x v="92"/>
    <x v="389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92"/>
    <x v="390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92"/>
    <x v="391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92"/>
    <x v="392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92"/>
    <x v="393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92"/>
    <x v="394"/>
    <x v="3"/>
    <n v="0"/>
    <n v="0"/>
    <n v="0"/>
    <n v="0"/>
    <x v="1"/>
    <s v="Only UM"/>
    <n v="1"/>
    <x v="7"/>
    <x v="0"/>
    <x v="0"/>
    <x v="0"/>
    <m/>
    <x v="2"/>
    <x v="1"/>
    <n v="0"/>
  </r>
  <r>
    <s v="26/01/2015"/>
    <x v="9"/>
    <x v="15"/>
    <x v="15"/>
    <x v="18"/>
    <x v="18"/>
    <x v="93"/>
    <x v="395"/>
    <x v="2"/>
    <n v="0"/>
    <n v="0"/>
    <n v="0"/>
    <n v="0"/>
    <x v="1"/>
    <s v="Only UM"/>
    <n v="1"/>
    <x v="12"/>
    <x v="0"/>
    <x v="0"/>
    <x v="0"/>
    <m/>
    <x v="2"/>
    <x v="1"/>
    <n v="0"/>
  </r>
  <r>
    <s v="13/01/2015"/>
    <x v="10"/>
    <x v="22"/>
    <x v="20"/>
    <x v="31"/>
    <x v="31"/>
    <x v="1"/>
    <x v="1"/>
    <x v="1"/>
    <n v="300"/>
    <n v="0"/>
    <n v="0"/>
    <n v="0"/>
    <x v="0"/>
    <s v="PROFESSIONAL SALES"/>
    <n v="2.5"/>
    <x v="14"/>
    <x v="0"/>
    <x v="0"/>
    <x v="0"/>
    <m/>
    <x v="1"/>
    <x v="8"/>
    <n v="96"/>
  </r>
  <r>
    <s v="13/01/2015"/>
    <x v="10"/>
    <x v="22"/>
    <x v="20"/>
    <x v="31"/>
    <x v="31"/>
    <x v="59"/>
    <x v="270"/>
    <x v="1"/>
    <n v="0"/>
    <n v="0"/>
    <n v="0"/>
    <n v="9.8000000000000007"/>
    <x v="0"/>
    <s v="PROFESSIONAL SALES"/>
    <n v="1"/>
    <x v="14"/>
    <x v="0"/>
    <x v="0"/>
    <x v="0"/>
    <m/>
    <x v="2"/>
    <x v="1"/>
    <n v="0"/>
  </r>
  <r>
    <s v="27/01/2015"/>
    <x v="1"/>
    <x v="2"/>
    <x v="2"/>
    <x v="32"/>
    <x v="32"/>
    <x v="94"/>
    <x v="396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94"/>
    <x v="397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94"/>
    <x v="398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94"/>
    <x v="399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94"/>
    <x v="400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94"/>
    <x v="401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94"/>
    <x v="402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94"/>
    <x v="403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94"/>
    <x v="404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94"/>
    <x v="405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94"/>
    <x v="406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94"/>
    <x v="407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95"/>
    <x v="408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95"/>
    <x v="409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96"/>
    <x v="410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96"/>
    <x v="411"/>
    <x v="2"/>
    <n v="0"/>
    <n v="0"/>
    <n v="0"/>
    <n v="0"/>
    <x v="1"/>
    <s v="Only UM"/>
    <n v="1"/>
    <x v="15"/>
    <x v="0"/>
    <x v="0"/>
    <x v="0"/>
    <m/>
    <x v="2"/>
    <x v="1"/>
    <n v="0"/>
  </r>
  <r>
    <s v="22/01/2015"/>
    <x v="11"/>
    <x v="7"/>
    <x v="7"/>
    <x v="33"/>
    <x v="33"/>
    <x v="0"/>
    <x v="0"/>
    <x v="3"/>
    <n v="4260"/>
    <n v="0"/>
    <n v="0"/>
    <n v="0"/>
    <x v="1"/>
    <s v="Only UM"/>
    <n v="1"/>
    <x v="2"/>
    <x v="0"/>
    <x v="0"/>
    <x v="0"/>
    <m/>
    <x v="3"/>
    <x v="9"/>
    <n v="2087.4"/>
  </r>
  <r>
    <s v="22/01/2015"/>
    <x v="11"/>
    <x v="7"/>
    <x v="7"/>
    <x v="33"/>
    <x v="33"/>
    <x v="97"/>
    <x v="412"/>
    <x v="3"/>
    <n v="0"/>
    <n v="0"/>
    <n v="0"/>
    <n v="0"/>
    <x v="1"/>
    <s v="Only UM"/>
    <n v="1"/>
    <x v="2"/>
    <x v="0"/>
    <x v="0"/>
    <x v="0"/>
    <m/>
    <x v="2"/>
    <x v="1"/>
    <n v="0"/>
  </r>
  <r>
    <s v="22/01/2015"/>
    <x v="11"/>
    <x v="7"/>
    <x v="7"/>
    <x v="33"/>
    <x v="33"/>
    <x v="97"/>
    <x v="413"/>
    <x v="3"/>
    <n v="0"/>
    <n v="0"/>
    <n v="0"/>
    <n v="0"/>
    <x v="1"/>
    <s v="Only UM"/>
    <n v="1"/>
    <x v="2"/>
    <x v="0"/>
    <x v="0"/>
    <x v="0"/>
    <m/>
    <x v="2"/>
    <x v="1"/>
    <n v="0"/>
  </r>
  <r>
    <s v="22/01/2015"/>
    <x v="11"/>
    <x v="7"/>
    <x v="7"/>
    <x v="33"/>
    <x v="33"/>
    <x v="98"/>
    <x v="414"/>
    <x v="3"/>
    <n v="0"/>
    <n v="0"/>
    <n v="0"/>
    <n v="0"/>
    <x v="1"/>
    <s v="Only UM"/>
    <n v="1"/>
    <x v="2"/>
    <x v="0"/>
    <x v="0"/>
    <x v="0"/>
    <m/>
    <x v="2"/>
    <x v="1"/>
    <n v="0"/>
  </r>
  <r>
    <s v="22/01/2015"/>
    <x v="11"/>
    <x v="7"/>
    <x v="7"/>
    <x v="33"/>
    <x v="33"/>
    <x v="27"/>
    <x v="415"/>
    <x v="3"/>
    <n v="0"/>
    <n v="0"/>
    <n v="0"/>
    <n v="0"/>
    <x v="1"/>
    <s v="Only UM"/>
    <n v="1"/>
    <x v="2"/>
    <x v="0"/>
    <x v="0"/>
    <x v="0"/>
    <m/>
    <x v="2"/>
    <x v="1"/>
    <n v="0"/>
  </r>
  <r>
    <s v="13/01/2015"/>
    <x v="2"/>
    <x v="7"/>
    <x v="7"/>
    <x v="34"/>
    <x v="34"/>
    <x v="56"/>
    <x v="267"/>
    <x v="1"/>
    <n v="0"/>
    <n v="0"/>
    <n v="0"/>
    <n v="0"/>
    <x v="0"/>
    <s v="HW COMP BY PERIOD"/>
    <n v="1.5"/>
    <x v="2"/>
    <x v="0"/>
    <x v="0"/>
    <x v="0"/>
    <m/>
    <x v="2"/>
    <x v="1"/>
    <n v="0"/>
  </r>
  <r>
    <s v="13/01/2015"/>
    <x v="2"/>
    <x v="7"/>
    <x v="7"/>
    <x v="34"/>
    <x v="34"/>
    <x v="99"/>
    <x v="416"/>
    <x v="1"/>
    <n v="0"/>
    <n v="86.95"/>
    <n v="0"/>
    <n v="0"/>
    <x v="0"/>
    <s v="HW COMP BY PERIOD"/>
    <n v="1"/>
    <x v="2"/>
    <x v="0"/>
    <x v="0"/>
    <x v="0"/>
    <m/>
    <x v="2"/>
    <x v="1"/>
    <n v="0"/>
  </r>
  <r>
    <s v="13/01/2015"/>
    <x v="2"/>
    <x v="7"/>
    <x v="7"/>
    <x v="34"/>
    <x v="34"/>
    <x v="59"/>
    <x v="270"/>
    <x v="1"/>
    <n v="0"/>
    <n v="0"/>
    <n v="0"/>
    <n v="4.95"/>
    <x v="0"/>
    <s v="HW COMP BY PERIOD"/>
    <n v="1"/>
    <x v="2"/>
    <x v="0"/>
    <x v="0"/>
    <x v="0"/>
    <m/>
    <x v="2"/>
    <x v="1"/>
    <n v="0"/>
  </r>
  <r>
    <s v="13/01/2015"/>
    <x v="2"/>
    <x v="7"/>
    <x v="7"/>
    <x v="34"/>
    <x v="34"/>
    <x v="100"/>
    <x v="417"/>
    <x v="1"/>
    <n v="0"/>
    <n v="0"/>
    <n v="0"/>
    <n v="3"/>
    <x v="0"/>
    <s v="HW COMP BY PERIOD"/>
    <n v="1"/>
    <x v="2"/>
    <x v="0"/>
    <x v="0"/>
    <x v="0"/>
    <m/>
    <x v="2"/>
    <x v="1"/>
    <n v="0"/>
  </r>
  <r>
    <s v="23/01/2015"/>
    <x v="4"/>
    <x v="5"/>
    <x v="5"/>
    <x v="7"/>
    <x v="7"/>
    <x v="92"/>
    <x v="418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92"/>
    <x v="419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92"/>
    <x v="420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92"/>
    <x v="421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92"/>
    <x v="422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92"/>
    <x v="423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92"/>
    <x v="424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24"/>
    <x v="425"/>
    <x v="3"/>
    <n v="0"/>
    <n v="0"/>
    <n v="0"/>
    <n v="0"/>
    <x v="1"/>
    <s v="Only UM"/>
    <n v="1"/>
    <x v="7"/>
    <x v="0"/>
    <x v="0"/>
    <x v="0"/>
    <m/>
    <x v="2"/>
    <x v="1"/>
    <n v="0"/>
  </r>
  <r>
    <s v="27/01/2015"/>
    <x v="3"/>
    <x v="3"/>
    <x v="3"/>
    <x v="5"/>
    <x v="5"/>
    <x v="12"/>
    <x v="426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2"/>
    <x v="23"/>
    <x v="21"/>
    <x v="35"/>
    <x v="35"/>
    <x v="56"/>
    <x v="267"/>
    <x v="1"/>
    <n v="0"/>
    <n v="0"/>
    <n v="0"/>
    <n v="0"/>
    <x v="0"/>
    <s v="HW COMP BY PERIOD"/>
    <n v="1.5"/>
    <x v="2"/>
    <x v="0"/>
    <x v="0"/>
    <x v="0"/>
    <m/>
    <x v="2"/>
    <x v="1"/>
    <n v="0"/>
  </r>
  <r>
    <s v="27/01/2015"/>
    <x v="2"/>
    <x v="23"/>
    <x v="21"/>
    <x v="35"/>
    <x v="35"/>
    <x v="101"/>
    <x v="427"/>
    <x v="1"/>
    <n v="0"/>
    <n v="253.33"/>
    <n v="0"/>
    <n v="0"/>
    <x v="0"/>
    <s v="HW COMP BY PERIOD"/>
    <n v="1"/>
    <x v="2"/>
    <x v="0"/>
    <x v="0"/>
    <x v="0"/>
    <m/>
    <x v="2"/>
    <x v="1"/>
    <n v="0"/>
  </r>
  <r>
    <s v="27/01/2015"/>
    <x v="2"/>
    <x v="23"/>
    <x v="21"/>
    <x v="35"/>
    <x v="35"/>
    <x v="102"/>
    <x v="428"/>
    <x v="1"/>
    <n v="0"/>
    <n v="352.5"/>
    <n v="0"/>
    <n v="0"/>
    <x v="0"/>
    <s v="HW COMP BY PERIOD"/>
    <n v="1"/>
    <x v="2"/>
    <x v="0"/>
    <x v="0"/>
    <x v="0"/>
    <m/>
    <x v="2"/>
    <x v="1"/>
    <n v="0"/>
  </r>
  <r>
    <s v="20/01/2015"/>
    <x v="8"/>
    <x v="24"/>
    <x v="13"/>
    <x v="36"/>
    <x v="36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26/01/2015"/>
    <x v="2"/>
    <x v="25"/>
    <x v="22"/>
    <x v="37"/>
    <x v="37"/>
    <x v="56"/>
    <x v="267"/>
    <x v="1"/>
    <n v="0"/>
    <n v="0"/>
    <n v="0"/>
    <n v="0"/>
    <x v="1"/>
    <s v="HW PM BY PERIOD"/>
    <n v="1.5"/>
    <x v="2"/>
    <x v="0"/>
    <x v="0"/>
    <x v="0"/>
    <m/>
    <x v="2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13/01/2015"/>
    <x v="8"/>
    <x v="24"/>
    <x v="13"/>
    <x v="38"/>
    <x v="38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06/01/2015"/>
    <x v="6"/>
    <x v="7"/>
    <x v="7"/>
    <x v="9"/>
    <x v="9"/>
    <x v="29"/>
    <x v="42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9"/>
    <x v="43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0"/>
    <x v="431"/>
    <x v="3"/>
    <n v="0"/>
    <n v="0"/>
    <n v="0"/>
    <n v="0"/>
    <x v="1"/>
    <s v="Only UM"/>
    <n v="1"/>
    <x v="9"/>
    <x v="0"/>
    <x v="0"/>
    <x v="0"/>
    <m/>
    <x v="2"/>
    <x v="1"/>
    <n v="0"/>
  </r>
  <r>
    <s v="26/01/2015"/>
    <x v="7"/>
    <x v="8"/>
    <x v="8"/>
    <x v="10"/>
    <x v="10"/>
    <x v="1"/>
    <x v="1"/>
    <x v="1"/>
    <n v="0"/>
    <n v="0"/>
    <n v="0"/>
    <n v="0"/>
    <x v="0"/>
    <s v="PROFESSIONAL SALES"/>
    <n v="6"/>
    <x v="10"/>
    <x v="0"/>
    <x v="0"/>
    <x v="0"/>
    <m/>
    <x v="2"/>
    <x v="1"/>
    <n v="0"/>
  </r>
  <r>
    <s v="26/01/2015"/>
    <x v="7"/>
    <x v="8"/>
    <x v="8"/>
    <x v="10"/>
    <x v="10"/>
    <x v="1"/>
    <x v="1"/>
    <x v="1"/>
    <n v="0"/>
    <n v="0"/>
    <n v="0"/>
    <n v="0"/>
    <x v="0"/>
    <s v="PROFESSIONAL SALES"/>
    <n v="6"/>
    <x v="10"/>
    <x v="0"/>
    <x v="0"/>
    <x v="0"/>
    <m/>
    <x v="2"/>
    <x v="1"/>
    <n v="0"/>
  </r>
  <r>
    <s v="26/01/2015"/>
    <x v="7"/>
    <x v="8"/>
    <x v="8"/>
    <x v="10"/>
    <x v="10"/>
    <x v="59"/>
    <x v="270"/>
    <x v="1"/>
    <n v="0"/>
    <n v="0"/>
    <n v="0"/>
    <n v="12.75"/>
    <x v="0"/>
    <s v="PROFESSIONAL SALES"/>
    <n v="1"/>
    <x v="10"/>
    <x v="0"/>
    <x v="0"/>
    <x v="0"/>
    <m/>
    <x v="2"/>
    <x v="1"/>
    <n v="0"/>
  </r>
  <r>
    <s v="26/01/2015"/>
    <x v="7"/>
    <x v="8"/>
    <x v="8"/>
    <x v="10"/>
    <x v="10"/>
    <x v="59"/>
    <x v="270"/>
    <x v="1"/>
    <n v="0"/>
    <n v="0"/>
    <n v="0"/>
    <n v="9.5"/>
    <x v="0"/>
    <s v="PROFESSIONAL SALES"/>
    <n v="1"/>
    <x v="10"/>
    <x v="0"/>
    <x v="0"/>
    <x v="0"/>
    <m/>
    <x v="2"/>
    <x v="1"/>
    <n v="0"/>
  </r>
  <r>
    <s v="26/01/2015"/>
    <x v="7"/>
    <x v="8"/>
    <x v="8"/>
    <x v="10"/>
    <x v="10"/>
    <x v="1"/>
    <x v="1"/>
    <x v="1"/>
    <n v="0"/>
    <n v="0"/>
    <n v="252.42"/>
    <n v="0"/>
    <x v="0"/>
    <s v="PROFESSIONAL SALES"/>
    <n v="2"/>
    <x v="10"/>
    <x v="0"/>
    <x v="0"/>
    <x v="0"/>
    <m/>
    <x v="1"/>
    <x v="1"/>
    <n v="0"/>
  </r>
  <r>
    <s v="26/01/2015"/>
    <x v="7"/>
    <x v="8"/>
    <x v="8"/>
    <x v="10"/>
    <x v="10"/>
    <x v="1"/>
    <x v="1"/>
    <x v="1"/>
    <n v="0"/>
    <n v="0"/>
    <n v="0"/>
    <n v="0"/>
    <x v="0"/>
    <s v="PROFESSIONAL SALES"/>
    <n v="7.5"/>
    <x v="10"/>
    <x v="0"/>
    <x v="0"/>
    <x v="0"/>
    <m/>
    <x v="2"/>
    <x v="1"/>
    <n v="0"/>
  </r>
  <r>
    <s v="26/01/2015"/>
    <x v="7"/>
    <x v="8"/>
    <x v="8"/>
    <x v="10"/>
    <x v="10"/>
    <x v="1"/>
    <x v="1"/>
    <x v="1"/>
    <n v="0"/>
    <n v="0"/>
    <n v="180.3"/>
    <n v="0"/>
    <x v="0"/>
    <s v="PROFESSIONAL SALES"/>
    <n v="2"/>
    <x v="10"/>
    <x v="0"/>
    <x v="0"/>
    <x v="0"/>
    <m/>
    <x v="1"/>
    <x v="1"/>
    <n v="0"/>
  </r>
  <r>
    <s v="26/01/2015"/>
    <x v="7"/>
    <x v="8"/>
    <x v="8"/>
    <x v="10"/>
    <x v="10"/>
    <x v="1"/>
    <x v="1"/>
    <x v="1"/>
    <n v="0"/>
    <n v="0"/>
    <n v="0"/>
    <n v="0"/>
    <x v="0"/>
    <s v="PROFESSIONAL SALES"/>
    <n v="2"/>
    <x v="10"/>
    <x v="0"/>
    <x v="0"/>
    <x v="0"/>
    <m/>
    <x v="2"/>
    <x v="1"/>
    <n v="0"/>
  </r>
  <r>
    <s v="26/01/2015"/>
    <x v="7"/>
    <x v="8"/>
    <x v="8"/>
    <x v="10"/>
    <x v="10"/>
    <x v="1"/>
    <x v="1"/>
    <x v="1"/>
    <n v="0"/>
    <n v="0"/>
    <n v="0"/>
    <n v="0"/>
    <x v="0"/>
    <s v="PROFESSIONAL SALES"/>
    <n v="8.5"/>
    <x v="10"/>
    <x v="0"/>
    <x v="0"/>
    <x v="0"/>
    <m/>
    <x v="2"/>
    <x v="1"/>
    <n v="0"/>
  </r>
  <r>
    <s v="26/01/2015"/>
    <x v="7"/>
    <x v="8"/>
    <x v="8"/>
    <x v="10"/>
    <x v="10"/>
    <x v="1"/>
    <x v="1"/>
    <x v="1"/>
    <n v="0"/>
    <n v="0"/>
    <n v="0"/>
    <n v="0"/>
    <x v="0"/>
    <s v="PROFESSIONAL SALES"/>
    <n v="2"/>
    <x v="10"/>
    <x v="0"/>
    <x v="0"/>
    <x v="0"/>
    <m/>
    <x v="2"/>
    <x v="1"/>
    <n v="0"/>
  </r>
  <r>
    <s v="26/01/2015"/>
    <x v="7"/>
    <x v="8"/>
    <x v="8"/>
    <x v="10"/>
    <x v="10"/>
    <x v="1"/>
    <x v="1"/>
    <x v="1"/>
    <n v="0"/>
    <n v="0"/>
    <n v="0"/>
    <n v="0"/>
    <x v="0"/>
    <s v="PROFESSIONAL SALES"/>
    <n v="2"/>
    <x v="10"/>
    <x v="0"/>
    <x v="0"/>
    <x v="0"/>
    <m/>
    <x v="2"/>
    <x v="1"/>
    <n v="0"/>
  </r>
  <r>
    <s v="26/01/2015"/>
    <x v="7"/>
    <x v="8"/>
    <x v="8"/>
    <x v="10"/>
    <x v="10"/>
    <x v="1"/>
    <x v="1"/>
    <x v="1"/>
    <n v="0"/>
    <n v="0"/>
    <n v="0"/>
    <n v="0"/>
    <x v="0"/>
    <s v="PROFESSIONAL SALES"/>
    <n v="12"/>
    <x v="10"/>
    <x v="0"/>
    <x v="0"/>
    <x v="0"/>
    <m/>
    <x v="2"/>
    <x v="1"/>
    <n v="0"/>
  </r>
  <r>
    <s v="20/01/2015"/>
    <x v="2"/>
    <x v="8"/>
    <x v="8"/>
    <x v="39"/>
    <x v="39"/>
    <x v="56"/>
    <x v="267"/>
    <x v="1"/>
    <n v="0"/>
    <n v="0"/>
    <n v="0"/>
    <n v="0"/>
    <x v="0"/>
    <s v="HW COMP BY PERIOD"/>
    <n v="1"/>
    <x v="2"/>
    <x v="0"/>
    <x v="0"/>
    <x v="0"/>
    <m/>
    <x v="2"/>
    <x v="1"/>
    <n v="0"/>
  </r>
  <r>
    <s v="19/01/2015"/>
    <x v="2"/>
    <x v="26"/>
    <x v="23"/>
    <x v="40"/>
    <x v="40"/>
    <x v="56"/>
    <x v="267"/>
    <x v="1"/>
    <n v="0"/>
    <n v="0"/>
    <n v="0"/>
    <n v="0"/>
    <x v="0"/>
    <s v="SW BY HOUR"/>
    <n v="4"/>
    <x v="2"/>
    <x v="0"/>
    <x v="0"/>
    <x v="0"/>
    <m/>
    <x v="2"/>
    <x v="1"/>
    <n v="0"/>
  </r>
  <r>
    <s v="27/01/2015"/>
    <x v="2"/>
    <x v="7"/>
    <x v="7"/>
    <x v="41"/>
    <x v="41"/>
    <x v="56"/>
    <x v="267"/>
    <x v="1"/>
    <n v="0"/>
    <n v="0"/>
    <n v="0"/>
    <n v="0"/>
    <x v="0"/>
    <s v="HW COMP BY TOKEN"/>
    <n v="1.75"/>
    <x v="2"/>
    <x v="0"/>
    <x v="0"/>
    <x v="0"/>
    <m/>
    <x v="2"/>
    <x v="1"/>
    <n v="0"/>
  </r>
  <r>
    <s v="20/01/2015"/>
    <x v="0"/>
    <x v="4"/>
    <x v="4"/>
    <x v="6"/>
    <x v="6"/>
    <x v="18"/>
    <x v="432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8"/>
    <x v="433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03"/>
    <x v="434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04"/>
    <x v="435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05"/>
    <x v="436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05"/>
    <x v="437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05"/>
    <x v="438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06"/>
    <x v="439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05"/>
    <x v="440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05"/>
    <x v="441"/>
    <x v="3"/>
    <n v="0"/>
    <n v="0"/>
    <n v="0"/>
    <n v="0"/>
    <x v="1"/>
    <s v="Only UM"/>
    <n v="1"/>
    <x v="6"/>
    <x v="0"/>
    <x v="0"/>
    <x v="0"/>
    <m/>
    <x v="2"/>
    <x v="1"/>
    <n v="0"/>
  </r>
  <r>
    <s v="26/01/2015"/>
    <x v="12"/>
    <x v="27"/>
    <x v="24"/>
    <x v="42"/>
    <x v="42"/>
    <x v="1"/>
    <x v="1"/>
    <x v="1"/>
    <n v="6400"/>
    <n v="0"/>
    <n v="14.25"/>
    <n v="0"/>
    <x v="0"/>
    <s v="PROFESSIONAL SALES"/>
    <n v="1"/>
    <x v="16"/>
    <x v="0"/>
    <x v="0"/>
    <x v="0"/>
    <m/>
    <x v="1"/>
    <x v="10"/>
    <n v="2048"/>
  </r>
  <r>
    <s v="26/01/2015"/>
    <x v="12"/>
    <x v="27"/>
    <x v="24"/>
    <x v="42"/>
    <x v="42"/>
    <x v="1"/>
    <x v="1"/>
    <x v="1"/>
    <n v="0"/>
    <n v="0"/>
    <n v="372.62"/>
    <n v="0"/>
    <x v="0"/>
    <s v="PROFESSIONAL SALES"/>
    <n v="12"/>
    <x v="16"/>
    <x v="0"/>
    <x v="0"/>
    <x v="0"/>
    <m/>
    <x v="1"/>
    <x v="1"/>
    <n v="0"/>
  </r>
  <r>
    <s v="26/01/2015"/>
    <x v="12"/>
    <x v="27"/>
    <x v="24"/>
    <x v="42"/>
    <x v="42"/>
    <x v="100"/>
    <x v="417"/>
    <x v="1"/>
    <n v="0"/>
    <n v="0"/>
    <n v="0"/>
    <n v="3"/>
    <x v="0"/>
    <s v="PROFESSIONAL SALES"/>
    <n v="1"/>
    <x v="16"/>
    <x v="0"/>
    <x v="0"/>
    <x v="0"/>
    <m/>
    <x v="2"/>
    <x v="1"/>
    <n v="0"/>
  </r>
  <r>
    <s v="26/01/2015"/>
    <x v="12"/>
    <x v="27"/>
    <x v="24"/>
    <x v="42"/>
    <x v="42"/>
    <x v="59"/>
    <x v="270"/>
    <x v="1"/>
    <n v="0"/>
    <n v="0"/>
    <n v="0"/>
    <n v="10.1"/>
    <x v="0"/>
    <s v="PROFESSIONAL SALES"/>
    <n v="1"/>
    <x v="16"/>
    <x v="0"/>
    <x v="0"/>
    <x v="0"/>
    <m/>
    <x v="2"/>
    <x v="1"/>
    <n v="0"/>
  </r>
  <r>
    <s v="26/01/2015"/>
    <x v="12"/>
    <x v="27"/>
    <x v="24"/>
    <x v="42"/>
    <x v="42"/>
    <x v="58"/>
    <x v="269"/>
    <x v="1"/>
    <n v="0"/>
    <n v="0"/>
    <n v="0"/>
    <n v="3.2"/>
    <x v="0"/>
    <s v="PROFESSIONAL SALES"/>
    <n v="1"/>
    <x v="16"/>
    <x v="0"/>
    <x v="0"/>
    <x v="0"/>
    <m/>
    <x v="2"/>
    <x v="1"/>
    <n v="0"/>
  </r>
  <r>
    <s v="26/01/2015"/>
    <x v="12"/>
    <x v="27"/>
    <x v="24"/>
    <x v="42"/>
    <x v="42"/>
    <x v="58"/>
    <x v="269"/>
    <x v="1"/>
    <n v="0"/>
    <n v="0"/>
    <n v="0"/>
    <n v="18.2"/>
    <x v="0"/>
    <s v="PROFESSIONAL SALES"/>
    <n v="1"/>
    <x v="16"/>
    <x v="0"/>
    <x v="0"/>
    <x v="0"/>
    <m/>
    <x v="2"/>
    <x v="1"/>
    <n v="0"/>
  </r>
  <r>
    <s v="26/01/2015"/>
    <x v="12"/>
    <x v="27"/>
    <x v="24"/>
    <x v="42"/>
    <x v="42"/>
    <x v="1"/>
    <x v="1"/>
    <x v="1"/>
    <n v="0"/>
    <n v="0"/>
    <n v="216.36"/>
    <n v="0"/>
    <x v="0"/>
    <s v="PROFESSIONAL SALES"/>
    <n v="9"/>
    <x v="16"/>
    <x v="0"/>
    <x v="0"/>
    <x v="0"/>
    <m/>
    <x v="1"/>
    <x v="1"/>
    <n v="0"/>
  </r>
  <r>
    <s v="26/01/2015"/>
    <x v="12"/>
    <x v="27"/>
    <x v="24"/>
    <x v="42"/>
    <x v="42"/>
    <x v="59"/>
    <x v="270"/>
    <x v="1"/>
    <n v="0"/>
    <n v="0"/>
    <n v="0"/>
    <n v="13.8"/>
    <x v="0"/>
    <s v="PROFESSIONAL SALES"/>
    <n v="1"/>
    <x v="16"/>
    <x v="0"/>
    <x v="0"/>
    <x v="0"/>
    <m/>
    <x v="2"/>
    <x v="1"/>
    <n v="0"/>
  </r>
  <r>
    <s v="26/01/2015"/>
    <x v="12"/>
    <x v="27"/>
    <x v="24"/>
    <x v="42"/>
    <x v="42"/>
    <x v="100"/>
    <x v="417"/>
    <x v="1"/>
    <n v="0"/>
    <n v="0"/>
    <n v="0"/>
    <n v="2"/>
    <x v="0"/>
    <s v="PROFESSIONAL SALES"/>
    <n v="1"/>
    <x v="16"/>
    <x v="0"/>
    <x v="0"/>
    <x v="0"/>
    <m/>
    <x v="2"/>
    <x v="1"/>
    <n v="0"/>
  </r>
  <r>
    <s v="26/01/2015"/>
    <x v="12"/>
    <x v="27"/>
    <x v="24"/>
    <x v="42"/>
    <x v="42"/>
    <x v="100"/>
    <x v="417"/>
    <x v="1"/>
    <n v="0"/>
    <n v="0"/>
    <n v="0"/>
    <n v="2"/>
    <x v="0"/>
    <s v="PROFESSIONAL SALES"/>
    <n v="1"/>
    <x v="16"/>
    <x v="0"/>
    <x v="0"/>
    <x v="0"/>
    <m/>
    <x v="2"/>
    <x v="1"/>
    <n v="0"/>
  </r>
  <r>
    <s v="26/01/2015"/>
    <x v="12"/>
    <x v="27"/>
    <x v="24"/>
    <x v="42"/>
    <x v="42"/>
    <x v="1"/>
    <x v="1"/>
    <x v="1"/>
    <n v="0"/>
    <n v="0"/>
    <n v="192.32"/>
    <n v="0"/>
    <x v="0"/>
    <s v="PROFESSIONAL SALES"/>
    <n v="7.5"/>
    <x v="16"/>
    <x v="0"/>
    <x v="0"/>
    <x v="0"/>
    <m/>
    <x v="1"/>
    <x v="1"/>
    <n v="0"/>
  </r>
  <r>
    <s v="26/01/2015"/>
    <x v="12"/>
    <x v="27"/>
    <x v="24"/>
    <x v="42"/>
    <x v="42"/>
    <x v="1"/>
    <x v="1"/>
    <x v="1"/>
    <n v="0"/>
    <n v="0"/>
    <n v="192.32"/>
    <n v="0"/>
    <x v="0"/>
    <s v="PROFESSIONAL SALES"/>
    <n v="7.5"/>
    <x v="16"/>
    <x v="0"/>
    <x v="0"/>
    <x v="0"/>
    <m/>
    <x v="1"/>
    <x v="1"/>
    <n v="0"/>
  </r>
  <r>
    <s v="26/01/2015"/>
    <x v="12"/>
    <x v="27"/>
    <x v="24"/>
    <x v="42"/>
    <x v="42"/>
    <x v="1"/>
    <x v="1"/>
    <x v="1"/>
    <n v="0"/>
    <n v="0"/>
    <n v="192.32"/>
    <n v="0"/>
    <x v="0"/>
    <s v="PROFESSIONAL SALES"/>
    <n v="7.5"/>
    <x v="16"/>
    <x v="0"/>
    <x v="0"/>
    <x v="0"/>
    <m/>
    <x v="1"/>
    <x v="1"/>
    <n v="0"/>
  </r>
  <r>
    <s v="26/01/2015"/>
    <x v="12"/>
    <x v="27"/>
    <x v="24"/>
    <x v="42"/>
    <x v="42"/>
    <x v="1"/>
    <x v="1"/>
    <x v="1"/>
    <n v="0"/>
    <n v="0"/>
    <n v="192.32"/>
    <n v="0"/>
    <x v="0"/>
    <s v="PROFESSIONAL SALES"/>
    <n v="8"/>
    <x v="16"/>
    <x v="0"/>
    <x v="0"/>
    <x v="0"/>
    <m/>
    <x v="1"/>
    <x v="1"/>
    <n v="0"/>
  </r>
  <r>
    <s v="26/01/2015"/>
    <x v="12"/>
    <x v="27"/>
    <x v="24"/>
    <x v="42"/>
    <x v="42"/>
    <x v="1"/>
    <x v="1"/>
    <x v="1"/>
    <n v="0"/>
    <n v="0"/>
    <n v="288.48"/>
    <n v="0"/>
    <x v="0"/>
    <s v="PROFESSIONAL SALES"/>
    <n v="12"/>
    <x v="16"/>
    <x v="0"/>
    <x v="0"/>
    <x v="0"/>
    <m/>
    <x v="1"/>
    <x v="1"/>
    <n v="0"/>
  </r>
  <r>
    <s v="26/01/2015"/>
    <x v="12"/>
    <x v="27"/>
    <x v="24"/>
    <x v="42"/>
    <x v="42"/>
    <x v="1"/>
    <x v="1"/>
    <x v="1"/>
    <n v="0"/>
    <n v="0"/>
    <n v="12.02"/>
    <n v="0"/>
    <x v="0"/>
    <s v="PROFESSIONAL SALES"/>
    <n v="0.5"/>
    <x v="16"/>
    <x v="0"/>
    <x v="0"/>
    <x v="0"/>
    <m/>
    <x v="1"/>
    <x v="1"/>
    <n v="0"/>
  </r>
  <r>
    <s v="26/01/2015"/>
    <x v="2"/>
    <x v="4"/>
    <x v="4"/>
    <x v="43"/>
    <x v="43"/>
    <x v="3"/>
    <x v="3"/>
    <x v="1"/>
    <n v="0"/>
    <n v="0"/>
    <n v="0"/>
    <n v="0"/>
    <x v="0"/>
    <s v="HW COMP BY PERIOD"/>
    <n v="1"/>
    <x v="2"/>
    <x v="0"/>
    <x v="0"/>
    <x v="0"/>
    <m/>
    <x v="2"/>
    <x v="1"/>
    <n v="0"/>
  </r>
  <r>
    <s v="26/01/2015"/>
    <x v="12"/>
    <x v="27"/>
    <x v="24"/>
    <x v="42"/>
    <x v="42"/>
    <x v="100"/>
    <x v="417"/>
    <x v="1"/>
    <n v="0"/>
    <n v="0"/>
    <n v="0"/>
    <n v="2"/>
    <x v="0"/>
    <s v="PROFESSIONAL SALES"/>
    <n v="1"/>
    <x v="16"/>
    <x v="0"/>
    <x v="0"/>
    <x v="0"/>
    <m/>
    <x v="2"/>
    <x v="1"/>
    <n v="0"/>
  </r>
  <r>
    <s v="26/01/2015"/>
    <x v="12"/>
    <x v="27"/>
    <x v="24"/>
    <x v="42"/>
    <x v="42"/>
    <x v="59"/>
    <x v="270"/>
    <x v="1"/>
    <n v="0"/>
    <n v="0"/>
    <n v="0"/>
    <n v="21.95"/>
    <x v="0"/>
    <s v="PROFESSIONAL SALES"/>
    <n v="1"/>
    <x v="16"/>
    <x v="0"/>
    <x v="0"/>
    <x v="0"/>
    <m/>
    <x v="2"/>
    <x v="1"/>
    <n v="0"/>
  </r>
  <r>
    <s v="26/01/2015"/>
    <x v="12"/>
    <x v="27"/>
    <x v="24"/>
    <x v="42"/>
    <x v="42"/>
    <x v="59"/>
    <x v="270"/>
    <x v="1"/>
    <n v="0"/>
    <n v="0"/>
    <n v="0"/>
    <n v="18.05"/>
    <x v="0"/>
    <s v="PROFESSIONAL SALES"/>
    <n v="1"/>
    <x v="16"/>
    <x v="0"/>
    <x v="0"/>
    <x v="0"/>
    <m/>
    <x v="2"/>
    <x v="1"/>
    <n v="0"/>
  </r>
  <r>
    <s v="26/01/2015"/>
    <x v="12"/>
    <x v="27"/>
    <x v="24"/>
    <x v="42"/>
    <x v="42"/>
    <x v="59"/>
    <x v="270"/>
    <x v="1"/>
    <n v="0"/>
    <n v="0"/>
    <n v="0"/>
    <n v="22.5"/>
    <x v="0"/>
    <s v="PROFESSIONAL SALES"/>
    <n v="1"/>
    <x v="16"/>
    <x v="0"/>
    <x v="0"/>
    <x v="0"/>
    <m/>
    <x v="2"/>
    <x v="1"/>
    <n v="0"/>
  </r>
  <r>
    <s v="26/01/2015"/>
    <x v="12"/>
    <x v="27"/>
    <x v="24"/>
    <x v="42"/>
    <x v="42"/>
    <x v="59"/>
    <x v="270"/>
    <x v="1"/>
    <n v="0"/>
    <n v="0"/>
    <n v="0"/>
    <n v="21.95"/>
    <x v="0"/>
    <s v="PROFESSIONAL SALES"/>
    <n v="1"/>
    <x v="16"/>
    <x v="0"/>
    <x v="0"/>
    <x v="0"/>
    <m/>
    <x v="2"/>
    <x v="1"/>
    <n v="0"/>
  </r>
  <r>
    <s v="26/01/2015"/>
    <x v="12"/>
    <x v="27"/>
    <x v="24"/>
    <x v="42"/>
    <x v="42"/>
    <x v="59"/>
    <x v="270"/>
    <x v="1"/>
    <n v="0"/>
    <n v="0"/>
    <n v="0"/>
    <n v="23.03"/>
    <x v="0"/>
    <s v="PROFESSIONAL SALES"/>
    <n v="1"/>
    <x v="16"/>
    <x v="0"/>
    <x v="0"/>
    <x v="0"/>
    <m/>
    <x v="2"/>
    <x v="1"/>
    <n v="0"/>
  </r>
  <r>
    <s v="26/01/2015"/>
    <x v="12"/>
    <x v="27"/>
    <x v="24"/>
    <x v="42"/>
    <x v="42"/>
    <x v="59"/>
    <x v="270"/>
    <x v="1"/>
    <n v="0"/>
    <n v="0"/>
    <n v="0"/>
    <n v="15.3"/>
    <x v="0"/>
    <s v="PROFESSIONAL SALES"/>
    <n v="1"/>
    <x v="16"/>
    <x v="0"/>
    <x v="0"/>
    <x v="0"/>
    <m/>
    <x v="2"/>
    <x v="1"/>
    <n v="0"/>
  </r>
  <r>
    <s v="26/01/2015"/>
    <x v="12"/>
    <x v="27"/>
    <x v="24"/>
    <x v="42"/>
    <x v="42"/>
    <x v="59"/>
    <x v="270"/>
    <x v="1"/>
    <n v="0"/>
    <n v="0"/>
    <n v="0"/>
    <n v="11.85"/>
    <x v="0"/>
    <s v="PROFESSIONAL SALES"/>
    <n v="1"/>
    <x v="16"/>
    <x v="0"/>
    <x v="0"/>
    <x v="0"/>
    <m/>
    <x v="2"/>
    <x v="1"/>
    <n v="0"/>
  </r>
  <r>
    <s v="26/01/2015"/>
    <x v="12"/>
    <x v="27"/>
    <x v="24"/>
    <x v="42"/>
    <x v="42"/>
    <x v="59"/>
    <x v="270"/>
    <x v="1"/>
    <n v="0"/>
    <n v="0"/>
    <n v="0"/>
    <n v="15.05"/>
    <x v="0"/>
    <s v="PROFESSIONAL SALES"/>
    <n v="1"/>
    <x v="16"/>
    <x v="0"/>
    <x v="0"/>
    <x v="0"/>
    <m/>
    <x v="2"/>
    <x v="1"/>
    <n v="0"/>
  </r>
  <r>
    <s v="26/01/2015"/>
    <x v="12"/>
    <x v="27"/>
    <x v="24"/>
    <x v="42"/>
    <x v="42"/>
    <x v="59"/>
    <x v="270"/>
    <x v="1"/>
    <n v="0"/>
    <n v="0"/>
    <n v="0"/>
    <n v="22.8"/>
    <x v="0"/>
    <s v="PROFESSIONAL SALES"/>
    <n v="1"/>
    <x v="16"/>
    <x v="0"/>
    <x v="0"/>
    <x v="0"/>
    <m/>
    <x v="2"/>
    <x v="1"/>
    <n v="0"/>
  </r>
  <r>
    <s v="26/01/2015"/>
    <x v="12"/>
    <x v="27"/>
    <x v="24"/>
    <x v="42"/>
    <x v="42"/>
    <x v="59"/>
    <x v="270"/>
    <x v="1"/>
    <n v="0"/>
    <n v="0"/>
    <n v="0"/>
    <n v="16.7"/>
    <x v="0"/>
    <s v="PROFESSIONAL SALES"/>
    <n v="1"/>
    <x v="16"/>
    <x v="0"/>
    <x v="0"/>
    <x v="0"/>
    <m/>
    <x v="2"/>
    <x v="1"/>
    <n v="0"/>
  </r>
  <r>
    <s v="26/01/2015"/>
    <x v="12"/>
    <x v="27"/>
    <x v="24"/>
    <x v="42"/>
    <x v="42"/>
    <x v="59"/>
    <x v="270"/>
    <x v="1"/>
    <n v="0"/>
    <n v="0"/>
    <n v="0"/>
    <n v="13.95"/>
    <x v="0"/>
    <s v="PROFESSIONAL SALES"/>
    <n v="1"/>
    <x v="16"/>
    <x v="0"/>
    <x v="0"/>
    <x v="0"/>
    <m/>
    <x v="2"/>
    <x v="1"/>
    <n v="0"/>
  </r>
  <r>
    <s v="26/01/2015"/>
    <x v="12"/>
    <x v="27"/>
    <x v="24"/>
    <x v="42"/>
    <x v="42"/>
    <x v="59"/>
    <x v="270"/>
    <x v="1"/>
    <n v="0"/>
    <n v="0"/>
    <n v="0"/>
    <n v="7.65"/>
    <x v="0"/>
    <s v="PROFESSIONAL SALES"/>
    <n v="1"/>
    <x v="16"/>
    <x v="0"/>
    <x v="0"/>
    <x v="0"/>
    <m/>
    <x v="2"/>
    <x v="1"/>
    <n v="0"/>
  </r>
  <r>
    <s v="26/01/2015"/>
    <x v="12"/>
    <x v="27"/>
    <x v="24"/>
    <x v="42"/>
    <x v="42"/>
    <x v="1"/>
    <x v="1"/>
    <x v="1"/>
    <n v="0"/>
    <n v="0"/>
    <n v="372.62"/>
    <n v="0"/>
    <x v="0"/>
    <s v="PROFESSIONAL SALES"/>
    <n v="12"/>
    <x v="16"/>
    <x v="0"/>
    <x v="0"/>
    <x v="0"/>
    <m/>
    <x v="1"/>
    <x v="1"/>
    <n v="0"/>
  </r>
  <r>
    <s v="26/01/2015"/>
    <x v="12"/>
    <x v="27"/>
    <x v="24"/>
    <x v="42"/>
    <x v="42"/>
    <x v="1"/>
    <x v="1"/>
    <x v="1"/>
    <n v="0"/>
    <n v="0"/>
    <n v="372.62"/>
    <n v="0"/>
    <x v="0"/>
    <s v="PROFESSIONAL SALES"/>
    <n v="12"/>
    <x v="16"/>
    <x v="0"/>
    <x v="0"/>
    <x v="0"/>
    <m/>
    <x v="1"/>
    <x v="1"/>
    <n v="0"/>
  </r>
  <r>
    <s v="26/01/2015"/>
    <x v="12"/>
    <x v="27"/>
    <x v="24"/>
    <x v="42"/>
    <x v="42"/>
    <x v="1"/>
    <x v="1"/>
    <x v="1"/>
    <n v="0"/>
    <n v="0"/>
    <n v="372.62"/>
    <n v="0"/>
    <x v="0"/>
    <s v="PROFESSIONAL SALES"/>
    <n v="12"/>
    <x v="16"/>
    <x v="0"/>
    <x v="0"/>
    <x v="0"/>
    <m/>
    <x v="1"/>
    <x v="1"/>
    <n v="0"/>
  </r>
  <r>
    <s v="26/01/2015"/>
    <x v="12"/>
    <x v="27"/>
    <x v="24"/>
    <x v="42"/>
    <x v="42"/>
    <x v="1"/>
    <x v="1"/>
    <x v="1"/>
    <n v="0"/>
    <n v="0"/>
    <n v="372.62"/>
    <n v="0"/>
    <x v="0"/>
    <s v="PROFESSIONAL SALES"/>
    <n v="12"/>
    <x v="16"/>
    <x v="0"/>
    <x v="0"/>
    <x v="0"/>
    <m/>
    <x v="1"/>
    <x v="1"/>
    <n v="0"/>
  </r>
  <r>
    <s v="23/01/2015"/>
    <x v="3"/>
    <x v="28"/>
    <x v="25"/>
    <x v="44"/>
    <x v="44"/>
    <x v="107"/>
    <x v="442"/>
    <x v="2"/>
    <n v="0"/>
    <n v="0"/>
    <n v="0"/>
    <n v="0"/>
    <x v="1"/>
    <s v="Only UM"/>
    <n v="1"/>
    <x v="17"/>
    <x v="0"/>
    <x v="0"/>
    <x v="0"/>
    <m/>
    <x v="2"/>
    <x v="1"/>
    <n v="0"/>
  </r>
  <r>
    <s v="23/01/2015"/>
    <x v="3"/>
    <x v="28"/>
    <x v="25"/>
    <x v="44"/>
    <x v="44"/>
    <x v="107"/>
    <x v="443"/>
    <x v="2"/>
    <n v="0"/>
    <n v="0"/>
    <n v="0"/>
    <n v="0"/>
    <x v="1"/>
    <s v="Only UM"/>
    <n v="1"/>
    <x v="17"/>
    <x v="0"/>
    <x v="0"/>
    <x v="0"/>
    <m/>
    <x v="2"/>
    <x v="1"/>
    <n v="0"/>
  </r>
  <r>
    <s v="23/01/2015"/>
    <x v="3"/>
    <x v="28"/>
    <x v="25"/>
    <x v="44"/>
    <x v="44"/>
    <x v="108"/>
    <x v="444"/>
    <x v="2"/>
    <n v="0"/>
    <n v="0"/>
    <n v="0"/>
    <n v="0"/>
    <x v="1"/>
    <s v="Only UM"/>
    <n v="1"/>
    <x v="17"/>
    <x v="0"/>
    <x v="0"/>
    <x v="0"/>
    <m/>
    <x v="2"/>
    <x v="1"/>
    <n v="0"/>
  </r>
  <r>
    <s v="23/01/2015"/>
    <x v="3"/>
    <x v="28"/>
    <x v="25"/>
    <x v="44"/>
    <x v="44"/>
    <x v="108"/>
    <x v="445"/>
    <x v="2"/>
    <n v="0"/>
    <n v="0"/>
    <n v="0"/>
    <n v="0"/>
    <x v="1"/>
    <s v="Only UM"/>
    <n v="1"/>
    <x v="17"/>
    <x v="0"/>
    <x v="0"/>
    <x v="0"/>
    <m/>
    <x v="2"/>
    <x v="1"/>
    <n v="0"/>
  </r>
  <r>
    <s v="26/01/2015"/>
    <x v="2"/>
    <x v="29"/>
    <x v="26"/>
    <x v="45"/>
    <x v="45"/>
    <x v="3"/>
    <x v="3"/>
    <x v="1"/>
    <n v="0"/>
    <n v="0"/>
    <n v="0"/>
    <n v="0"/>
    <x v="1"/>
    <s v="HW COMP BY PERIOD"/>
    <n v="1"/>
    <x v="2"/>
    <x v="0"/>
    <x v="0"/>
    <x v="0"/>
    <m/>
    <x v="2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3/01/2015"/>
    <x v="0"/>
    <x v="20"/>
    <x v="19"/>
    <x v="46"/>
    <x v="46"/>
    <x v="109"/>
    <x v="446"/>
    <x v="2"/>
    <n v="0"/>
    <n v="0"/>
    <n v="0"/>
    <n v="0"/>
    <x v="1"/>
    <s v="Only UM"/>
    <n v="1"/>
    <x v="18"/>
    <x v="0"/>
    <x v="0"/>
    <x v="0"/>
    <m/>
    <x v="2"/>
    <x v="1"/>
    <n v="0"/>
  </r>
  <r>
    <s v="23/01/2015"/>
    <x v="0"/>
    <x v="20"/>
    <x v="19"/>
    <x v="46"/>
    <x v="46"/>
    <x v="110"/>
    <x v="447"/>
    <x v="2"/>
    <n v="0"/>
    <n v="0"/>
    <n v="0"/>
    <n v="0"/>
    <x v="1"/>
    <s v="Only UM"/>
    <n v="1"/>
    <x v="18"/>
    <x v="0"/>
    <x v="0"/>
    <x v="0"/>
    <m/>
    <x v="2"/>
    <x v="1"/>
    <n v="0"/>
  </r>
  <r>
    <s v="23/01/2015"/>
    <x v="0"/>
    <x v="20"/>
    <x v="19"/>
    <x v="46"/>
    <x v="46"/>
    <x v="110"/>
    <x v="448"/>
    <x v="2"/>
    <n v="0"/>
    <n v="0"/>
    <n v="0"/>
    <n v="0"/>
    <x v="1"/>
    <s v="Only UM"/>
    <n v="1"/>
    <x v="18"/>
    <x v="0"/>
    <x v="0"/>
    <x v="0"/>
    <m/>
    <x v="2"/>
    <x v="1"/>
    <n v="0"/>
  </r>
  <r>
    <s v="23/01/2015"/>
    <x v="0"/>
    <x v="20"/>
    <x v="19"/>
    <x v="46"/>
    <x v="46"/>
    <x v="111"/>
    <x v="449"/>
    <x v="2"/>
    <n v="0"/>
    <n v="0"/>
    <n v="0"/>
    <n v="0"/>
    <x v="1"/>
    <s v="Only UM"/>
    <n v="1"/>
    <x v="18"/>
    <x v="0"/>
    <x v="0"/>
    <x v="0"/>
    <m/>
    <x v="2"/>
    <x v="1"/>
    <n v="0"/>
  </r>
  <r>
    <s v="23/01/2015"/>
    <x v="0"/>
    <x v="20"/>
    <x v="19"/>
    <x v="46"/>
    <x v="46"/>
    <x v="111"/>
    <x v="450"/>
    <x v="2"/>
    <n v="0"/>
    <n v="0"/>
    <n v="0"/>
    <n v="0"/>
    <x v="1"/>
    <s v="Only UM"/>
    <n v="1"/>
    <x v="18"/>
    <x v="0"/>
    <x v="0"/>
    <x v="0"/>
    <m/>
    <x v="2"/>
    <x v="1"/>
    <n v="0"/>
  </r>
  <r>
    <s v="23/01/2015"/>
    <x v="0"/>
    <x v="20"/>
    <x v="19"/>
    <x v="46"/>
    <x v="46"/>
    <x v="112"/>
    <x v="451"/>
    <x v="2"/>
    <n v="0"/>
    <n v="0"/>
    <n v="0"/>
    <n v="0"/>
    <x v="1"/>
    <s v="Only UM"/>
    <n v="1"/>
    <x v="18"/>
    <x v="0"/>
    <x v="0"/>
    <x v="0"/>
    <m/>
    <x v="2"/>
    <x v="1"/>
    <n v="0"/>
  </r>
  <r>
    <s v="23/01/2015"/>
    <x v="0"/>
    <x v="20"/>
    <x v="19"/>
    <x v="46"/>
    <x v="46"/>
    <x v="112"/>
    <x v="452"/>
    <x v="2"/>
    <n v="0"/>
    <n v="0"/>
    <n v="0"/>
    <n v="0"/>
    <x v="1"/>
    <s v="Only UM"/>
    <n v="1"/>
    <x v="18"/>
    <x v="0"/>
    <x v="0"/>
    <x v="0"/>
    <m/>
    <x v="2"/>
    <x v="1"/>
    <n v="0"/>
  </r>
  <r>
    <s v="23/01/2015"/>
    <x v="0"/>
    <x v="20"/>
    <x v="19"/>
    <x v="46"/>
    <x v="46"/>
    <x v="112"/>
    <x v="453"/>
    <x v="2"/>
    <n v="0"/>
    <n v="0"/>
    <n v="0"/>
    <n v="0"/>
    <x v="1"/>
    <s v="Only UM"/>
    <n v="1"/>
    <x v="18"/>
    <x v="0"/>
    <x v="0"/>
    <x v="0"/>
    <m/>
    <x v="2"/>
    <x v="1"/>
    <n v="0"/>
  </r>
  <r>
    <s v="23/01/2015"/>
    <x v="0"/>
    <x v="20"/>
    <x v="19"/>
    <x v="46"/>
    <x v="46"/>
    <x v="112"/>
    <x v="454"/>
    <x v="2"/>
    <n v="0"/>
    <n v="0"/>
    <n v="0"/>
    <n v="0"/>
    <x v="1"/>
    <s v="Only UM"/>
    <n v="1"/>
    <x v="18"/>
    <x v="0"/>
    <x v="0"/>
    <x v="0"/>
    <m/>
    <x v="2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15/01/2015"/>
    <x v="0"/>
    <x v="20"/>
    <x v="19"/>
    <x v="47"/>
    <x v="47"/>
    <x v="0"/>
    <x v="0"/>
    <x v="3"/>
    <n v="1473"/>
    <n v="0"/>
    <n v="0"/>
    <n v="0"/>
    <x v="1"/>
    <s v="Only UM"/>
    <n v="1"/>
    <x v="19"/>
    <x v="0"/>
    <x v="0"/>
    <x v="0"/>
    <m/>
    <x v="3"/>
    <x v="11"/>
    <n v="441.9"/>
  </r>
  <r>
    <s v="26/01/2015"/>
    <x v="2"/>
    <x v="4"/>
    <x v="4"/>
    <x v="48"/>
    <x v="48"/>
    <x v="56"/>
    <x v="267"/>
    <x v="1"/>
    <n v="0"/>
    <n v="0"/>
    <n v="0"/>
    <n v="0"/>
    <x v="1"/>
    <s v="HW COMP BY PERIOD"/>
    <n v="2.33"/>
    <x v="2"/>
    <x v="0"/>
    <x v="0"/>
    <x v="0"/>
    <m/>
    <x v="2"/>
    <x v="1"/>
    <n v="0"/>
  </r>
  <r>
    <s v="26/01/2015"/>
    <x v="2"/>
    <x v="4"/>
    <x v="4"/>
    <x v="48"/>
    <x v="48"/>
    <x v="59"/>
    <x v="270"/>
    <x v="1"/>
    <n v="0"/>
    <n v="0"/>
    <n v="0"/>
    <n v="19.100000000000001"/>
    <x v="1"/>
    <s v="HW COMP BY PERIOD"/>
    <n v="1"/>
    <x v="2"/>
    <x v="0"/>
    <x v="0"/>
    <x v="0"/>
    <m/>
    <x v="2"/>
    <x v="1"/>
    <n v="0"/>
  </r>
  <r>
    <s v="26/01/2015"/>
    <x v="2"/>
    <x v="4"/>
    <x v="4"/>
    <x v="48"/>
    <x v="48"/>
    <x v="59"/>
    <x v="270"/>
    <x v="1"/>
    <n v="0"/>
    <n v="0"/>
    <n v="0"/>
    <n v="15.3"/>
    <x v="1"/>
    <s v="HW COMP BY PERIOD"/>
    <n v="1"/>
    <x v="2"/>
    <x v="0"/>
    <x v="0"/>
    <x v="0"/>
    <m/>
    <x v="2"/>
    <x v="1"/>
    <n v="0"/>
  </r>
  <r>
    <s v="26/01/2015"/>
    <x v="2"/>
    <x v="4"/>
    <x v="4"/>
    <x v="48"/>
    <x v="48"/>
    <x v="113"/>
    <x v="455"/>
    <x v="1"/>
    <n v="0"/>
    <n v="155"/>
    <n v="0"/>
    <n v="0"/>
    <x v="1"/>
    <s v="HW COMP BY PERIOD"/>
    <n v="1"/>
    <x v="2"/>
    <x v="0"/>
    <x v="0"/>
    <x v="0"/>
    <m/>
    <x v="2"/>
    <x v="1"/>
    <n v="0"/>
  </r>
  <r>
    <s v="26/01/2015"/>
    <x v="2"/>
    <x v="4"/>
    <x v="4"/>
    <x v="48"/>
    <x v="48"/>
    <x v="56"/>
    <x v="267"/>
    <x v="1"/>
    <n v="0"/>
    <n v="0"/>
    <n v="0"/>
    <n v="0"/>
    <x v="1"/>
    <s v="HW COMP BY PERIOD"/>
    <n v="0.5"/>
    <x v="2"/>
    <x v="0"/>
    <x v="0"/>
    <x v="0"/>
    <m/>
    <x v="2"/>
    <x v="1"/>
    <n v="0"/>
  </r>
  <r>
    <s v="26/01/2015"/>
    <x v="2"/>
    <x v="4"/>
    <x v="4"/>
    <x v="48"/>
    <x v="48"/>
    <x v="59"/>
    <x v="270"/>
    <x v="1"/>
    <n v="0"/>
    <n v="0"/>
    <n v="0"/>
    <n v="9.5500000000000007"/>
    <x v="1"/>
    <s v="HW COMP BY PERIOD"/>
    <n v="1"/>
    <x v="2"/>
    <x v="0"/>
    <x v="0"/>
    <x v="0"/>
    <m/>
    <x v="2"/>
    <x v="1"/>
    <n v="0"/>
  </r>
  <r>
    <s v="26/01/2015"/>
    <x v="2"/>
    <x v="4"/>
    <x v="4"/>
    <x v="48"/>
    <x v="48"/>
    <x v="59"/>
    <x v="270"/>
    <x v="1"/>
    <n v="0"/>
    <n v="0"/>
    <n v="0"/>
    <n v="11.52"/>
    <x v="1"/>
    <s v="HW COMP BY PERIOD"/>
    <n v="1"/>
    <x v="2"/>
    <x v="0"/>
    <x v="0"/>
    <x v="0"/>
    <m/>
    <x v="2"/>
    <x v="1"/>
    <n v="0"/>
  </r>
  <r>
    <s v="15/01/2015"/>
    <x v="0"/>
    <x v="20"/>
    <x v="19"/>
    <x v="47"/>
    <x v="47"/>
    <x v="114"/>
    <x v="456"/>
    <x v="3"/>
    <n v="0"/>
    <n v="0"/>
    <n v="0"/>
    <n v="0"/>
    <x v="1"/>
    <s v="Only UM"/>
    <n v="1"/>
    <x v="19"/>
    <x v="0"/>
    <x v="0"/>
    <x v="0"/>
    <m/>
    <x v="2"/>
    <x v="1"/>
    <n v="0"/>
  </r>
  <r>
    <s v="15/01/2015"/>
    <x v="0"/>
    <x v="20"/>
    <x v="19"/>
    <x v="47"/>
    <x v="47"/>
    <x v="115"/>
    <x v="457"/>
    <x v="3"/>
    <n v="0"/>
    <n v="0"/>
    <n v="0"/>
    <n v="0"/>
    <x v="1"/>
    <s v="Only UM"/>
    <n v="1"/>
    <x v="19"/>
    <x v="0"/>
    <x v="0"/>
    <x v="0"/>
    <m/>
    <x v="2"/>
    <x v="1"/>
    <n v="0"/>
  </r>
  <r>
    <s v="15/01/2015"/>
    <x v="0"/>
    <x v="20"/>
    <x v="19"/>
    <x v="47"/>
    <x v="47"/>
    <x v="116"/>
    <x v="458"/>
    <x v="3"/>
    <n v="0"/>
    <n v="0"/>
    <n v="0"/>
    <n v="0"/>
    <x v="1"/>
    <s v="Only UM"/>
    <n v="1"/>
    <x v="19"/>
    <x v="0"/>
    <x v="0"/>
    <x v="0"/>
    <m/>
    <x v="2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05/01/2015"/>
    <x v="8"/>
    <x v="30"/>
    <x v="27"/>
    <x v="49"/>
    <x v="49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05/01/2015"/>
    <x v="8"/>
    <x v="30"/>
    <x v="27"/>
    <x v="50"/>
    <x v="50"/>
    <x v="117"/>
    <x v="459"/>
    <x v="1"/>
    <n v="0"/>
    <n v="0"/>
    <n v="0"/>
    <n v="0"/>
    <x v="1"/>
    <m/>
    <n v="0.5"/>
    <x v="2"/>
    <x v="0"/>
    <x v="0"/>
    <x v="0"/>
    <m/>
    <x v="2"/>
    <x v="1"/>
    <n v="0"/>
  </r>
  <r>
    <s v="28/01/2015"/>
    <x v="8"/>
    <x v="30"/>
    <x v="27"/>
    <x v="51"/>
    <x v="51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1"/>
    <x v="1"/>
    <x v="1"/>
    <n v="0"/>
    <n v="0"/>
    <n v="0"/>
    <n v="0"/>
    <x v="0"/>
    <s v="PROFESSIONAL SALES"/>
    <n v="1"/>
    <x v="4"/>
    <x v="0"/>
    <x v="0"/>
    <x v="0"/>
    <m/>
    <x v="2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6/01/2015"/>
    <x v="2"/>
    <x v="25"/>
    <x v="22"/>
    <x v="37"/>
    <x v="37"/>
    <x v="58"/>
    <x v="269"/>
    <x v="1"/>
    <n v="0"/>
    <n v="0"/>
    <n v="0"/>
    <n v="5.76"/>
    <x v="1"/>
    <s v="HW PM BY PERIOD"/>
    <n v="1"/>
    <x v="2"/>
    <x v="0"/>
    <x v="0"/>
    <x v="0"/>
    <m/>
    <x v="2"/>
    <x v="1"/>
    <n v="0"/>
  </r>
  <r>
    <s v="27/01/2015"/>
    <x v="3"/>
    <x v="3"/>
    <x v="3"/>
    <x v="5"/>
    <x v="5"/>
    <x v="10"/>
    <x v="460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461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462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463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464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465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7"/>
    <x v="466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9"/>
    <x v="467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1"/>
    <x v="468"/>
    <x v="2"/>
    <n v="0"/>
    <n v="0"/>
    <n v="0"/>
    <n v="0"/>
    <x v="1"/>
    <s v="Only UM"/>
    <n v="1"/>
    <x v="5"/>
    <x v="0"/>
    <x v="0"/>
    <x v="0"/>
    <m/>
    <x v="2"/>
    <x v="1"/>
    <n v="0"/>
  </r>
  <r>
    <s v="26/01/2015"/>
    <x v="12"/>
    <x v="27"/>
    <x v="24"/>
    <x v="52"/>
    <x v="52"/>
    <x v="58"/>
    <x v="269"/>
    <x v="1"/>
    <n v="0"/>
    <n v="0"/>
    <n v="0"/>
    <n v="7.7"/>
    <x v="0"/>
    <s v="PROFESSIONAL SALES"/>
    <n v="1"/>
    <x v="20"/>
    <x v="0"/>
    <x v="0"/>
    <x v="0"/>
    <m/>
    <x v="2"/>
    <x v="1"/>
    <n v="0"/>
  </r>
  <r>
    <s v="26/01/2015"/>
    <x v="12"/>
    <x v="27"/>
    <x v="24"/>
    <x v="52"/>
    <x v="52"/>
    <x v="1"/>
    <x v="1"/>
    <x v="1"/>
    <n v="0"/>
    <n v="0"/>
    <n v="192.32"/>
    <n v="0"/>
    <x v="0"/>
    <s v="PROFESSIONAL SALES"/>
    <n v="7.5"/>
    <x v="20"/>
    <x v="0"/>
    <x v="0"/>
    <x v="0"/>
    <m/>
    <x v="1"/>
    <x v="1"/>
    <n v="0"/>
  </r>
  <r>
    <s v="26/01/2015"/>
    <x v="12"/>
    <x v="27"/>
    <x v="24"/>
    <x v="52"/>
    <x v="52"/>
    <x v="1"/>
    <x v="1"/>
    <x v="1"/>
    <n v="0"/>
    <n v="0"/>
    <n v="372.62"/>
    <n v="0"/>
    <x v="0"/>
    <s v="PROFESSIONAL SALES"/>
    <n v="12"/>
    <x v="20"/>
    <x v="0"/>
    <x v="0"/>
    <x v="0"/>
    <m/>
    <x v="1"/>
    <x v="1"/>
    <n v="0"/>
  </r>
  <r>
    <s v="26/01/2015"/>
    <x v="12"/>
    <x v="27"/>
    <x v="24"/>
    <x v="52"/>
    <x v="52"/>
    <x v="1"/>
    <x v="1"/>
    <x v="1"/>
    <n v="0"/>
    <n v="0"/>
    <n v="372.62"/>
    <n v="0"/>
    <x v="0"/>
    <s v="PROFESSIONAL SALES"/>
    <n v="12"/>
    <x v="20"/>
    <x v="0"/>
    <x v="0"/>
    <x v="0"/>
    <m/>
    <x v="1"/>
    <x v="1"/>
    <n v="0"/>
  </r>
  <r>
    <s v="26/01/2015"/>
    <x v="12"/>
    <x v="27"/>
    <x v="24"/>
    <x v="52"/>
    <x v="52"/>
    <x v="1"/>
    <x v="1"/>
    <x v="1"/>
    <n v="0"/>
    <n v="0"/>
    <n v="288.48"/>
    <n v="0"/>
    <x v="0"/>
    <s v="PROFESSIONAL SALES"/>
    <n v="12"/>
    <x v="20"/>
    <x v="0"/>
    <x v="0"/>
    <x v="0"/>
    <m/>
    <x v="1"/>
    <x v="1"/>
    <n v="0"/>
  </r>
  <r>
    <s v="26/01/2015"/>
    <x v="12"/>
    <x v="27"/>
    <x v="24"/>
    <x v="52"/>
    <x v="52"/>
    <x v="1"/>
    <x v="1"/>
    <x v="1"/>
    <n v="0"/>
    <n v="0"/>
    <n v="336.16"/>
    <n v="0"/>
    <x v="0"/>
    <s v="PROFESSIONAL SALES"/>
    <n v="13.98"/>
    <x v="20"/>
    <x v="0"/>
    <x v="0"/>
    <x v="0"/>
    <m/>
    <x v="1"/>
    <x v="1"/>
    <n v="0"/>
  </r>
  <r>
    <s v="26/01/2015"/>
    <x v="12"/>
    <x v="27"/>
    <x v="24"/>
    <x v="52"/>
    <x v="52"/>
    <x v="1"/>
    <x v="1"/>
    <x v="1"/>
    <n v="0"/>
    <n v="0"/>
    <n v="60.1"/>
    <n v="0"/>
    <x v="0"/>
    <s v="PROFESSIONAL SALES"/>
    <n v="1.25"/>
    <x v="20"/>
    <x v="0"/>
    <x v="0"/>
    <x v="0"/>
    <m/>
    <x v="1"/>
    <x v="1"/>
    <n v="0"/>
  </r>
  <r>
    <s v="26/01/2015"/>
    <x v="12"/>
    <x v="27"/>
    <x v="24"/>
    <x v="52"/>
    <x v="52"/>
    <x v="1"/>
    <x v="1"/>
    <x v="1"/>
    <n v="0"/>
    <n v="0"/>
    <n v="0"/>
    <n v="0"/>
    <x v="0"/>
    <s v="PROFESSIONAL SALES"/>
    <n v="2.98"/>
    <x v="20"/>
    <x v="0"/>
    <x v="0"/>
    <x v="0"/>
    <m/>
    <x v="2"/>
    <x v="1"/>
    <n v="0"/>
  </r>
  <r>
    <s v="26/01/2015"/>
    <x v="12"/>
    <x v="27"/>
    <x v="24"/>
    <x v="52"/>
    <x v="52"/>
    <x v="1"/>
    <x v="1"/>
    <x v="1"/>
    <n v="0"/>
    <n v="0"/>
    <n v="0"/>
    <n v="0"/>
    <x v="0"/>
    <s v="PROFESSIONAL SALES"/>
    <n v="1.25"/>
    <x v="20"/>
    <x v="0"/>
    <x v="0"/>
    <x v="0"/>
    <m/>
    <x v="2"/>
    <x v="1"/>
    <n v="0"/>
  </r>
  <r>
    <s v="26/01/2015"/>
    <x v="12"/>
    <x v="27"/>
    <x v="24"/>
    <x v="52"/>
    <x v="52"/>
    <x v="59"/>
    <x v="270"/>
    <x v="1"/>
    <n v="0"/>
    <n v="0"/>
    <n v="0"/>
    <n v="10.35"/>
    <x v="0"/>
    <s v="PROFESSIONAL SALES"/>
    <n v="1"/>
    <x v="20"/>
    <x v="0"/>
    <x v="0"/>
    <x v="0"/>
    <m/>
    <x v="2"/>
    <x v="1"/>
    <n v="0"/>
  </r>
  <r>
    <s v="26/01/2015"/>
    <x v="12"/>
    <x v="27"/>
    <x v="24"/>
    <x v="52"/>
    <x v="52"/>
    <x v="59"/>
    <x v="270"/>
    <x v="1"/>
    <n v="0"/>
    <n v="0"/>
    <n v="0"/>
    <n v="14.52"/>
    <x v="0"/>
    <s v="PROFESSIONAL SALES"/>
    <n v="1"/>
    <x v="20"/>
    <x v="0"/>
    <x v="0"/>
    <x v="0"/>
    <m/>
    <x v="2"/>
    <x v="1"/>
    <n v="0"/>
  </r>
  <r>
    <s v="26/01/2015"/>
    <x v="12"/>
    <x v="27"/>
    <x v="24"/>
    <x v="52"/>
    <x v="52"/>
    <x v="59"/>
    <x v="270"/>
    <x v="1"/>
    <n v="0"/>
    <n v="0"/>
    <n v="0"/>
    <n v="20"/>
    <x v="0"/>
    <s v="PROFESSIONAL SALES"/>
    <n v="1"/>
    <x v="20"/>
    <x v="0"/>
    <x v="0"/>
    <x v="0"/>
    <m/>
    <x v="2"/>
    <x v="1"/>
    <n v="0"/>
  </r>
  <r>
    <s v="26/01/2015"/>
    <x v="12"/>
    <x v="27"/>
    <x v="24"/>
    <x v="52"/>
    <x v="52"/>
    <x v="59"/>
    <x v="270"/>
    <x v="1"/>
    <n v="0"/>
    <n v="0"/>
    <n v="0"/>
    <n v="19.7"/>
    <x v="0"/>
    <s v="PROFESSIONAL SALES"/>
    <n v="1"/>
    <x v="20"/>
    <x v="0"/>
    <x v="0"/>
    <x v="0"/>
    <m/>
    <x v="2"/>
    <x v="1"/>
    <n v="0"/>
  </r>
  <r>
    <s v="26/01/2015"/>
    <x v="12"/>
    <x v="27"/>
    <x v="24"/>
    <x v="52"/>
    <x v="52"/>
    <x v="59"/>
    <x v="270"/>
    <x v="1"/>
    <n v="0"/>
    <n v="0"/>
    <n v="0"/>
    <n v="13.65"/>
    <x v="0"/>
    <s v="PROFESSIONAL SALES"/>
    <n v="1"/>
    <x v="20"/>
    <x v="0"/>
    <x v="0"/>
    <x v="0"/>
    <m/>
    <x v="2"/>
    <x v="1"/>
    <n v="0"/>
  </r>
  <r>
    <s v="26/01/2015"/>
    <x v="12"/>
    <x v="27"/>
    <x v="24"/>
    <x v="52"/>
    <x v="52"/>
    <x v="100"/>
    <x v="417"/>
    <x v="1"/>
    <n v="0"/>
    <n v="0"/>
    <n v="0"/>
    <n v="2"/>
    <x v="0"/>
    <s v="PROFESSIONAL SALES"/>
    <n v="1"/>
    <x v="20"/>
    <x v="0"/>
    <x v="0"/>
    <x v="0"/>
    <m/>
    <x v="2"/>
    <x v="1"/>
    <n v="0"/>
  </r>
  <r>
    <s v="26/01/2015"/>
    <x v="12"/>
    <x v="27"/>
    <x v="24"/>
    <x v="52"/>
    <x v="52"/>
    <x v="1"/>
    <x v="1"/>
    <x v="1"/>
    <n v="0"/>
    <n v="0"/>
    <n v="120.2"/>
    <n v="0"/>
    <x v="0"/>
    <s v="PROFESSIONAL SALES"/>
    <n v="5"/>
    <x v="20"/>
    <x v="0"/>
    <x v="0"/>
    <x v="0"/>
    <m/>
    <x v="1"/>
    <x v="1"/>
    <n v="0"/>
  </r>
  <r>
    <s v="23/01/2015"/>
    <x v="2"/>
    <x v="31"/>
    <x v="28"/>
    <x v="53"/>
    <x v="53"/>
    <x v="3"/>
    <x v="3"/>
    <x v="1"/>
    <n v="0"/>
    <n v="0"/>
    <n v="0"/>
    <n v="0"/>
    <x v="1"/>
    <s v="HW COMP BY PERIOD"/>
    <n v="0.33"/>
    <x v="2"/>
    <x v="0"/>
    <x v="0"/>
    <x v="0"/>
    <m/>
    <x v="2"/>
    <x v="1"/>
    <n v="0"/>
  </r>
  <r>
    <s v="23/01/2015"/>
    <x v="2"/>
    <x v="31"/>
    <x v="28"/>
    <x v="53"/>
    <x v="53"/>
    <x v="3"/>
    <x v="3"/>
    <x v="1"/>
    <n v="0"/>
    <n v="0"/>
    <n v="0"/>
    <n v="0"/>
    <x v="1"/>
    <s v="HW COMP BY PERIOD"/>
    <n v="0.67"/>
    <x v="2"/>
    <x v="0"/>
    <x v="0"/>
    <x v="0"/>
    <m/>
    <x v="2"/>
    <x v="1"/>
    <n v="0"/>
  </r>
  <r>
    <s v="27/01/2015"/>
    <x v="3"/>
    <x v="3"/>
    <x v="3"/>
    <x v="5"/>
    <x v="5"/>
    <x v="91"/>
    <x v="469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1"/>
    <x v="470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1"/>
    <x v="471"/>
    <x v="2"/>
    <n v="0"/>
    <n v="0"/>
    <n v="0"/>
    <n v="0"/>
    <x v="1"/>
    <s v="Only UM"/>
    <n v="1"/>
    <x v="5"/>
    <x v="0"/>
    <x v="0"/>
    <x v="0"/>
    <m/>
    <x v="2"/>
    <x v="1"/>
    <n v="0"/>
  </r>
  <r>
    <s v="20/01/2015"/>
    <x v="0"/>
    <x v="4"/>
    <x v="4"/>
    <x v="6"/>
    <x v="6"/>
    <x v="105"/>
    <x v="472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18"/>
    <x v="473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18"/>
    <x v="474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78"/>
    <x v="475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78"/>
    <x v="476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6"/>
    <x v="477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19"/>
    <x v="478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20"/>
    <x v="479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52"/>
    <x v="480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21"/>
    <x v="481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22"/>
    <x v="482"/>
    <x v="3"/>
    <n v="0"/>
    <n v="0"/>
    <n v="0"/>
    <n v="0"/>
    <x v="1"/>
    <s v="Only UM"/>
    <n v="1"/>
    <x v="6"/>
    <x v="0"/>
    <x v="0"/>
    <x v="0"/>
    <m/>
    <x v="2"/>
    <x v="1"/>
    <n v="0"/>
  </r>
  <r>
    <s v="27/01/2015"/>
    <x v="3"/>
    <x v="3"/>
    <x v="3"/>
    <x v="5"/>
    <x v="5"/>
    <x v="79"/>
    <x v="483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9"/>
    <x v="484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485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486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487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9"/>
    <x v="488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489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490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491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492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493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494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495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496"/>
    <x v="2"/>
    <n v="0"/>
    <n v="0"/>
    <n v="0"/>
    <n v="0"/>
    <x v="1"/>
    <s v="Only UM"/>
    <n v="1"/>
    <x v="5"/>
    <x v="0"/>
    <x v="0"/>
    <x v="0"/>
    <m/>
    <x v="2"/>
    <x v="1"/>
    <n v="0"/>
  </r>
  <r>
    <s v="12/01/2015"/>
    <x v="2"/>
    <x v="32"/>
    <x v="29"/>
    <x v="54"/>
    <x v="54"/>
    <x v="56"/>
    <x v="267"/>
    <x v="1"/>
    <n v="0"/>
    <n v="0"/>
    <n v="76.45"/>
    <n v="0"/>
    <x v="0"/>
    <s v="HW COMP BY PERIOD"/>
    <n v="2.5"/>
    <x v="2"/>
    <x v="0"/>
    <x v="0"/>
    <x v="0"/>
    <m/>
    <x v="4"/>
    <x v="1"/>
    <n v="0"/>
  </r>
  <r>
    <s v="12/01/2015"/>
    <x v="2"/>
    <x v="32"/>
    <x v="29"/>
    <x v="54"/>
    <x v="54"/>
    <x v="123"/>
    <x v="497"/>
    <x v="1"/>
    <n v="0"/>
    <n v="63.5"/>
    <n v="0"/>
    <n v="0"/>
    <x v="0"/>
    <s v="HW COMP BY PERIOD"/>
    <n v="1"/>
    <x v="2"/>
    <x v="0"/>
    <x v="0"/>
    <x v="0"/>
    <m/>
    <x v="2"/>
    <x v="1"/>
    <n v="0"/>
  </r>
  <r>
    <s v="12/01/2015"/>
    <x v="2"/>
    <x v="32"/>
    <x v="29"/>
    <x v="54"/>
    <x v="54"/>
    <x v="59"/>
    <x v="270"/>
    <x v="1"/>
    <n v="0"/>
    <n v="0"/>
    <n v="0"/>
    <n v="39.15"/>
    <x v="0"/>
    <s v="HW COMP BY PERIOD"/>
    <n v="1"/>
    <x v="2"/>
    <x v="0"/>
    <x v="0"/>
    <x v="0"/>
    <m/>
    <x v="2"/>
    <x v="1"/>
    <n v="0"/>
  </r>
  <r>
    <s v="12/01/2015"/>
    <x v="2"/>
    <x v="32"/>
    <x v="29"/>
    <x v="54"/>
    <x v="54"/>
    <x v="100"/>
    <x v="417"/>
    <x v="1"/>
    <n v="0"/>
    <n v="0"/>
    <n v="0"/>
    <n v="3"/>
    <x v="0"/>
    <s v="HW COMP BY PERIOD"/>
    <n v="1"/>
    <x v="2"/>
    <x v="0"/>
    <x v="0"/>
    <x v="0"/>
    <m/>
    <x v="2"/>
    <x v="1"/>
    <n v="0"/>
  </r>
  <r>
    <s v="08/01/2015"/>
    <x v="2"/>
    <x v="9"/>
    <x v="9"/>
    <x v="55"/>
    <x v="55"/>
    <x v="59"/>
    <x v="270"/>
    <x v="1"/>
    <n v="0"/>
    <n v="0"/>
    <n v="0"/>
    <n v="16.54"/>
    <x v="0"/>
    <s v="SW BY TOKEN"/>
    <n v="1"/>
    <x v="2"/>
    <x v="0"/>
    <x v="0"/>
    <x v="0"/>
    <m/>
    <x v="2"/>
    <x v="1"/>
    <n v="0"/>
  </r>
  <r>
    <s v="08/01/2015"/>
    <x v="2"/>
    <x v="9"/>
    <x v="9"/>
    <x v="55"/>
    <x v="55"/>
    <x v="59"/>
    <x v="270"/>
    <x v="1"/>
    <n v="0"/>
    <n v="0"/>
    <n v="0"/>
    <n v="12.7"/>
    <x v="0"/>
    <s v="SW BY TOKEN"/>
    <n v="1"/>
    <x v="2"/>
    <x v="0"/>
    <x v="0"/>
    <x v="0"/>
    <m/>
    <x v="2"/>
    <x v="1"/>
    <n v="0"/>
  </r>
  <r>
    <s v="08/01/2015"/>
    <x v="2"/>
    <x v="9"/>
    <x v="9"/>
    <x v="55"/>
    <x v="55"/>
    <x v="59"/>
    <x v="270"/>
    <x v="1"/>
    <n v="0"/>
    <n v="0"/>
    <n v="0"/>
    <n v="9.5"/>
    <x v="0"/>
    <s v="SW BY TOKEN"/>
    <n v="1"/>
    <x v="2"/>
    <x v="0"/>
    <x v="0"/>
    <x v="0"/>
    <m/>
    <x v="2"/>
    <x v="1"/>
    <n v="0"/>
  </r>
  <r>
    <s v="08/01/2015"/>
    <x v="2"/>
    <x v="9"/>
    <x v="9"/>
    <x v="55"/>
    <x v="55"/>
    <x v="56"/>
    <x v="267"/>
    <x v="1"/>
    <n v="0"/>
    <n v="0"/>
    <n v="45.31"/>
    <n v="0"/>
    <x v="0"/>
    <s v="SW BY TOKEN"/>
    <n v="1.92"/>
    <x v="2"/>
    <x v="0"/>
    <x v="0"/>
    <x v="0"/>
    <m/>
    <x v="4"/>
    <x v="1"/>
    <n v="0"/>
  </r>
  <r>
    <s v="08/01/2015"/>
    <x v="2"/>
    <x v="9"/>
    <x v="9"/>
    <x v="55"/>
    <x v="55"/>
    <x v="56"/>
    <x v="267"/>
    <x v="1"/>
    <n v="0"/>
    <n v="0"/>
    <n v="0"/>
    <n v="0"/>
    <x v="0"/>
    <s v="SW BY TOKEN"/>
    <n v="1.92"/>
    <x v="2"/>
    <x v="0"/>
    <x v="0"/>
    <x v="0"/>
    <m/>
    <x v="2"/>
    <x v="1"/>
    <n v="0"/>
  </r>
  <r>
    <s v="08/01/2015"/>
    <x v="2"/>
    <x v="9"/>
    <x v="9"/>
    <x v="55"/>
    <x v="55"/>
    <x v="59"/>
    <x v="270"/>
    <x v="1"/>
    <n v="0"/>
    <n v="0"/>
    <n v="0"/>
    <n v="10.7"/>
    <x v="0"/>
    <s v="SW BY TOKEN"/>
    <n v="1"/>
    <x v="2"/>
    <x v="0"/>
    <x v="0"/>
    <x v="0"/>
    <m/>
    <x v="2"/>
    <x v="1"/>
    <n v="0"/>
  </r>
  <r>
    <s v="21/01/2015"/>
    <x v="8"/>
    <x v="9"/>
    <x v="9"/>
    <x v="56"/>
    <x v="56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12/01/2015"/>
    <x v="8"/>
    <x v="9"/>
    <x v="9"/>
    <x v="57"/>
    <x v="57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20/01/2015"/>
    <x v="0"/>
    <x v="4"/>
    <x v="4"/>
    <x v="6"/>
    <x v="6"/>
    <x v="105"/>
    <x v="498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24"/>
    <x v="499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52"/>
    <x v="500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25"/>
    <x v="501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26"/>
    <x v="502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27"/>
    <x v="503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27"/>
    <x v="504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77"/>
    <x v="505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77"/>
    <x v="506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18"/>
    <x v="507"/>
    <x v="3"/>
    <n v="0"/>
    <n v="0"/>
    <n v="0"/>
    <n v="0"/>
    <x v="1"/>
    <s v="Only UM"/>
    <n v="1"/>
    <x v="6"/>
    <x v="0"/>
    <x v="0"/>
    <x v="0"/>
    <m/>
    <x v="2"/>
    <x v="1"/>
    <n v="0"/>
  </r>
  <r>
    <s v="22/01/2015"/>
    <x v="2"/>
    <x v="18"/>
    <x v="17"/>
    <x v="58"/>
    <x v="58"/>
    <x v="56"/>
    <x v="267"/>
    <x v="1"/>
    <n v="0"/>
    <n v="0"/>
    <n v="0"/>
    <n v="0"/>
    <x v="0"/>
    <s v="HW COMP BY PERIOD"/>
    <n v="0.5"/>
    <x v="2"/>
    <x v="0"/>
    <x v="0"/>
    <x v="0"/>
    <m/>
    <x v="2"/>
    <x v="1"/>
    <n v="0"/>
  </r>
  <r>
    <s v="22/01/2015"/>
    <x v="2"/>
    <x v="18"/>
    <x v="17"/>
    <x v="58"/>
    <x v="58"/>
    <x v="128"/>
    <x v="508"/>
    <x v="1"/>
    <n v="0"/>
    <n v="75.319999999999993"/>
    <n v="0"/>
    <n v="0"/>
    <x v="0"/>
    <s v="HW COMP BY PERIOD"/>
    <n v="1"/>
    <x v="2"/>
    <x v="0"/>
    <x v="0"/>
    <x v="0"/>
    <m/>
    <x v="2"/>
    <x v="1"/>
    <n v="0"/>
  </r>
  <r>
    <s v="22/01/2015"/>
    <x v="2"/>
    <x v="18"/>
    <x v="17"/>
    <x v="58"/>
    <x v="58"/>
    <x v="58"/>
    <x v="269"/>
    <x v="1"/>
    <n v="0"/>
    <n v="0"/>
    <n v="0"/>
    <n v="3.25"/>
    <x v="0"/>
    <s v="HW COMP BY PERIOD"/>
    <n v="1"/>
    <x v="2"/>
    <x v="0"/>
    <x v="0"/>
    <x v="0"/>
    <m/>
    <x v="2"/>
    <x v="1"/>
    <n v="0"/>
  </r>
  <r>
    <s v="23/01/2015"/>
    <x v="2"/>
    <x v="8"/>
    <x v="8"/>
    <x v="59"/>
    <x v="59"/>
    <x v="3"/>
    <x v="3"/>
    <x v="1"/>
    <n v="0"/>
    <n v="0"/>
    <n v="0"/>
    <n v="0"/>
    <x v="1"/>
    <s v="HW COMP BY PERIOD"/>
    <n v="0"/>
    <x v="2"/>
    <x v="0"/>
    <x v="0"/>
    <x v="0"/>
    <m/>
    <x v="2"/>
    <x v="1"/>
    <n v="0"/>
  </r>
  <r>
    <s v="23/01/2015"/>
    <x v="2"/>
    <x v="33"/>
    <x v="30"/>
    <x v="60"/>
    <x v="60"/>
    <x v="3"/>
    <x v="3"/>
    <x v="1"/>
    <n v="0"/>
    <n v="0"/>
    <n v="0"/>
    <n v="0"/>
    <x v="1"/>
    <s v="HW COMP BY PERIOD"/>
    <n v="5.35"/>
    <x v="2"/>
    <x v="0"/>
    <x v="0"/>
    <x v="0"/>
    <m/>
    <x v="2"/>
    <x v="1"/>
    <n v="0"/>
  </r>
  <r>
    <s v="20/01/2015"/>
    <x v="2"/>
    <x v="18"/>
    <x v="17"/>
    <x v="61"/>
    <x v="61"/>
    <x v="56"/>
    <x v="267"/>
    <x v="1"/>
    <n v="0"/>
    <n v="0"/>
    <n v="0"/>
    <n v="0"/>
    <x v="0"/>
    <s v="HW COMP BY PERIOD"/>
    <n v="0.5"/>
    <x v="2"/>
    <x v="0"/>
    <x v="0"/>
    <x v="0"/>
    <m/>
    <x v="2"/>
    <x v="1"/>
    <n v="0"/>
  </r>
  <r>
    <s v="20/01/2015"/>
    <x v="2"/>
    <x v="18"/>
    <x v="17"/>
    <x v="61"/>
    <x v="61"/>
    <x v="123"/>
    <x v="497"/>
    <x v="1"/>
    <n v="0"/>
    <n v="63.5"/>
    <n v="0"/>
    <n v="0"/>
    <x v="0"/>
    <s v="HW COMP BY PERIOD"/>
    <n v="1"/>
    <x v="2"/>
    <x v="0"/>
    <x v="0"/>
    <x v="0"/>
    <m/>
    <x v="2"/>
    <x v="1"/>
    <n v="0"/>
  </r>
  <r>
    <s v="20/01/2015"/>
    <x v="2"/>
    <x v="18"/>
    <x v="17"/>
    <x v="61"/>
    <x v="61"/>
    <x v="58"/>
    <x v="269"/>
    <x v="1"/>
    <n v="0"/>
    <n v="0"/>
    <n v="0"/>
    <n v="2.4"/>
    <x v="0"/>
    <s v="HW COMP BY PERIOD"/>
    <n v="1"/>
    <x v="2"/>
    <x v="0"/>
    <x v="0"/>
    <x v="0"/>
    <m/>
    <x v="2"/>
    <x v="1"/>
    <n v="0"/>
  </r>
  <r>
    <s v="27/01/2015"/>
    <x v="3"/>
    <x v="3"/>
    <x v="3"/>
    <x v="5"/>
    <x v="5"/>
    <x v="10"/>
    <x v="509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510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511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512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513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9"/>
    <x v="514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9"/>
    <x v="515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9"/>
    <x v="516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88"/>
    <x v="517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88"/>
    <x v="518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88"/>
    <x v="519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7"/>
    <x v="520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7"/>
    <x v="521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7"/>
    <x v="522"/>
    <x v="2"/>
    <n v="0"/>
    <n v="0"/>
    <n v="0"/>
    <n v="0"/>
    <x v="1"/>
    <s v="Only UM"/>
    <n v="1"/>
    <x v="5"/>
    <x v="0"/>
    <x v="0"/>
    <x v="0"/>
    <m/>
    <x v="2"/>
    <x v="1"/>
    <n v="0"/>
  </r>
  <r>
    <s v="23/01/2015"/>
    <x v="4"/>
    <x v="5"/>
    <x v="5"/>
    <x v="7"/>
    <x v="7"/>
    <x v="25"/>
    <x v="523"/>
    <x v="3"/>
    <n v="0"/>
    <n v="0"/>
    <n v="0"/>
    <n v="0"/>
    <x v="1"/>
    <s v="Only UM"/>
    <n v="1"/>
    <x v="7"/>
    <x v="0"/>
    <x v="0"/>
    <x v="0"/>
    <m/>
    <x v="2"/>
    <x v="1"/>
    <n v="0"/>
  </r>
  <r>
    <s v="22/01/2015"/>
    <x v="2"/>
    <x v="34"/>
    <x v="31"/>
    <x v="62"/>
    <x v="62"/>
    <x v="3"/>
    <x v="3"/>
    <x v="1"/>
    <n v="0"/>
    <n v="0"/>
    <n v="0"/>
    <n v="0"/>
    <x v="1"/>
    <s v="HW COMP BY PERIOD"/>
    <n v="1"/>
    <x v="2"/>
    <x v="0"/>
    <x v="0"/>
    <x v="0"/>
    <m/>
    <x v="2"/>
    <x v="1"/>
    <n v="0"/>
  </r>
  <r>
    <s v="15/01/2015"/>
    <x v="11"/>
    <x v="35"/>
    <x v="32"/>
    <x v="63"/>
    <x v="63"/>
    <x v="129"/>
    <x v="524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27"/>
    <x v="525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130"/>
    <x v="526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82"/>
    <x v="527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131"/>
    <x v="528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82"/>
    <x v="529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132"/>
    <x v="530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132"/>
    <x v="531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28"/>
    <x v="532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133"/>
    <x v="533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27"/>
    <x v="534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133"/>
    <x v="535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133"/>
    <x v="536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134"/>
    <x v="537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134"/>
    <x v="538"/>
    <x v="3"/>
    <n v="0"/>
    <n v="0"/>
    <n v="0"/>
    <n v="0"/>
    <x v="1"/>
    <s v="Only UM"/>
    <n v="1"/>
    <x v="21"/>
    <x v="0"/>
    <x v="0"/>
    <x v="0"/>
    <m/>
    <x v="2"/>
    <x v="1"/>
    <n v="0"/>
  </r>
  <r>
    <s v="20/01/2015"/>
    <x v="0"/>
    <x v="4"/>
    <x v="4"/>
    <x v="6"/>
    <x v="6"/>
    <x v="129"/>
    <x v="539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135"/>
    <x v="540"/>
    <x v="3"/>
    <n v="0"/>
    <n v="0"/>
    <n v="0"/>
    <n v="0"/>
    <x v="1"/>
    <s v="Only UM"/>
    <n v="1"/>
    <x v="6"/>
    <x v="0"/>
    <x v="0"/>
    <x v="0"/>
    <m/>
    <x v="2"/>
    <x v="1"/>
    <n v="0"/>
  </r>
  <r>
    <s v="22/01/2015"/>
    <x v="4"/>
    <x v="36"/>
    <x v="33"/>
    <x v="64"/>
    <x v="64"/>
    <x v="136"/>
    <x v="541"/>
    <x v="1"/>
    <n v="2000"/>
    <n v="0"/>
    <n v="0"/>
    <n v="0"/>
    <x v="1"/>
    <s v="PROFESSIONAL SALES"/>
    <n v="1"/>
    <x v="22"/>
    <x v="0"/>
    <x v="0"/>
    <x v="0"/>
    <m/>
    <x v="1"/>
    <x v="12"/>
    <n v="620"/>
  </r>
  <r>
    <s v="27/01/2015"/>
    <x v="5"/>
    <x v="9"/>
    <x v="9"/>
    <x v="65"/>
    <x v="65"/>
    <x v="1"/>
    <x v="1"/>
    <x v="1"/>
    <n v="200"/>
    <n v="0"/>
    <n v="0"/>
    <n v="0"/>
    <x v="0"/>
    <s v="PROFESSIONAL SALES"/>
    <n v="1"/>
    <x v="23"/>
    <x v="0"/>
    <x v="0"/>
    <x v="0"/>
    <m/>
    <x v="1"/>
    <x v="13"/>
    <n v="64"/>
  </r>
  <r>
    <s v="27/01/2015"/>
    <x v="5"/>
    <x v="9"/>
    <x v="9"/>
    <x v="65"/>
    <x v="65"/>
    <x v="58"/>
    <x v="269"/>
    <x v="1"/>
    <n v="0"/>
    <n v="0"/>
    <n v="0"/>
    <n v="8.0399999999999991"/>
    <x v="0"/>
    <s v="PROFESSIONAL SALES"/>
    <n v="1"/>
    <x v="23"/>
    <x v="0"/>
    <x v="0"/>
    <x v="0"/>
    <m/>
    <x v="2"/>
    <x v="1"/>
    <n v="0"/>
  </r>
  <r>
    <s v="27/01/2015"/>
    <x v="5"/>
    <x v="9"/>
    <x v="9"/>
    <x v="65"/>
    <x v="65"/>
    <x v="63"/>
    <x v="274"/>
    <x v="1"/>
    <n v="0"/>
    <n v="0"/>
    <n v="0"/>
    <n v="2"/>
    <x v="0"/>
    <s v="PROFESSIONAL SALES"/>
    <n v="1"/>
    <x v="23"/>
    <x v="0"/>
    <x v="0"/>
    <x v="0"/>
    <m/>
    <x v="2"/>
    <x v="1"/>
    <n v="0"/>
  </r>
  <r>
    <s v="27/01/2015"/>
    <x v="5"/>
    <x v="9"/>
    <x v="9"/>
    <x v="65"/>
    <x v="65"/>
    <x v="58"/>
    <x v="269"/>
    <x v="1"/>
    <n v="0"/>
    <n v="0"/>
    <n v="0"/>
    <n v="5.51"/>
    <x v="0"/>
    <s v="PROFESSIONAL SALES"/>
    <n v="1"/>
    <x v="23"/>
    <x v="0"/>
    <x v="0"/>
    <x v="0"/>
    <m/>
    <x v="2"/>
    <x v="1"/>
    <n v="0"/>
  </r>
  <r>
    <s v="27/01/2015"/>
    <x v="5"/>
    <x v="9"/>
    <x v="9"/>
    <x v="65"/>
    <x v="65"/>
    <x v="58"/>
    <x v="269"/>
    <x v="1"/>
    <n v="0"/>
    <n v="0"/>
    <n v="0"/>
    <n v="2.68"/>
    <x v="0"/>
    <s v="PROFESSIONAL SALES"/>
    <n v="1"/>
    <x v="23"/>
    <x v="0"/>
    <x v="0"/>
    <x v="0"/>
    <m/>
    <x v="2"/>
    <x v="1"/>
    <n v="0"/>
  </r>
  <r>
    <s v="27/01/2015"/>
    <x v="5"/>
    <x v="9"/>
    <x v="9"/>
    <x v="65"/>
    <x v="65"/>
    <x v="1"/>
    <x v="1"/>
    <x v="1"/>
    <n v="0"/>
    <n v="0"/>
    <n v="0"/>
    <n v="0"/>
    <x v="0"/>
    <s v="PROFESSIONAL SALES"/>
    <n v="2"/>
    <x v="23"/>
    <x v="0"/>
    <x v="0"/>
    <x v="0"/>
    <m/>
    <x v="2"/>
    <x v="1"/>
    <n v="0"/>
  </r>
  <r>
    <s v="02/01/2015"/>
    <x v="8"/>
    <x v="9"/>
    <x v="9"/>
    <x v="66"/>
    <x v="66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19/01/2015"/>
    <x v="8"/>
    <x v="37"/>
    <x v="13"/>
    <x v="67"/>
    <x v="67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05/01/2015"/>
    <x v="2"/>
    <x v="3"/>
    <x v="3"/>
    <x v="68"/>
    <x v="68"/>
    <x v="56"/>
    <x v="267"/>
    <x v="1"/>
    <n v="0"/>
    <n v="0"/>
    <n v="0"/>
    <n v="0"/>
    <x v="0"/>
    <s v="HW INVENTORY CHECK"/>
    <n v="3"/>
    <x v="2"/>
    <x v="0"/>
    <x v="0"/>
    <x v="0"/>
    <m/>
    <x v="2"/>
    <x v="1"/>
    <n v="0"/>
  </r>
  <r>
    <s v="05/01/2015"/>
    <x v="2"/>
    <x v="3"/>
    <x v="3"/>
    <x v="68"/>
    <x v="68"/>
    <x v="56"/>
    <x v="267"/>
    <x v="1"/>
    <n v="0"/>
    <n v="0"/>
    <n v="0"/>
    <n v="0"/>
    <x v="0"/>
    <s v="HW INVENTORY CHECK"/>
    <n v="3"/>
    <x v="2"/>
    <x v="0"/>
    <x v="0"/>
    <x v="0"/>
    <m/>
    <x v="2"/>
    <x v="1"/>
    <n v="0"/>
  </r>
  <r>
    <s v="05/01/2015"/>
    <x v="2"/>
    <x v="3"/>
    <x v="3"/>
    <x v="68"/>
    <x v="68"/>
    <x v="56"/>
    <x v="267"/>
    <x v="1"/>
    <n v="0"/>
    <n v="0"/>
    <n v="0"/>
    <n v="0"/>
    <x v="0"/>
    <s v="HW INVENTORY CHECK"/>
    <n v="3"/>
    <x v="2"/>
    <x v="0"/>
    <x v="0"/>
    <x v="0"/>
    <m/>
    <x v="2"/>
    <x v="1"/>
    <n v="0"/>
  </r>
  <r>
    <s v="05/01/2015"/>
    <x v="2"/>
    <x v="3"/>
    <x v="3"/>
    <x v="68"/>
    <x v="68"/>
    <x v="56"/>
    <x v="267"/>
    <x v="1"/>
    <n v="0"/>
    <n v="0"/>
    <n v="0"/>
    <n v="0"/>
    <x v="0"/>
    <s v="HW INVENTORY CHECK"/>
    <n v="3"/>
    <x v="2"/>
    <x v="0"/>
    <x v="0"/>
    <x v="0"/>
    <m/>
    <x v="2"/>
    <x v="1"/>
    <n v="0"/>
  </r>
  <r>
    <s v="28/01/2015"/>
    <x v="13"/>
    <x v="11"/>
    <x v="11"/>
    <x v="69"/>
    <x v="69"/>
    <x v="137"/>
    <x v="542"/>
    <x v="2"/>
    <n v="0"/>
    <n v="0"/>
    <n v="0"/>
    <n v="0"/>
    <x v="1"/>
    <s v="Only UM"/>
    <n v="1"/>
    <x v="24"/>
    <x v="0"/>
    <x v="0"/>
    <x v="0"/>
    <m/>
    <x v="2"/>
    <x v="1"/>
    <n v="0"/>
  </r>
  <r>
    <s v="28/01/2015"/>
    <x v="13"/>
    <x v="11"/>
    <x v="11"/>
    <x v="69"/>
    <x v="69"/>
    <x v="138"/>
    <x v="543"/>
    <x v="2"/>
    <n v="0"/>
    <n v="0"/>
    <n v="0"/>
    <n v="0"/>
    <x v="1"/>
    <s v="Only UM"/>
    <n v="1"/>
    <x v="24"/>
    <x v="0"/>
    <x v="0"/>
    <x v="0"/>
    <m/>
    <x v="2"/>
    <x v="1"/>
    <n v="0"/>
  </r>
  <r>
    <s v="28/01/2015"/>
    <x v="13"/>
    <x v="11"/>
    <x v="11"/>
    <x v="69"/>
    <x v="69"/>
    <x v="138"/>
    <x v="544"/>
    <x v="2"/>
    <n v="0"/>
    <n v="0"/>
    <n v="0"/>
    <n v="0"/>
    <x v="1"/>
    <s v="Only UM"/>
    <n v="1"/>
    <x v="24"/>
    <x v="0"/>
    <x v="0"/>
    <x v="0"/>
    <m/>
    <x v="2"/>
    <x v="1"/>
    <n v="0"/>
  </r>
  <r>
    <s v="28/01/2015"/>
    <x v="13"/>
    <x v="11"/>
    <x v="11"/>
    <x v="69"/>
    <x v="69"/>
    <x v="127"/>
    <x v="545"/>
    <x v="2"/>
    <n v="0"/>
    <n v="0"/>
    <n v="0"/>
    <n v="0"/>
    <x v="1"/>
    <s v="Only UM"/>
    <n v="1"/>
    <x v="24"/>
    <x v="0"/>
    <x v="0"/>
    <x v="0"/>
    <m/>
    <x v="2"/>
    <x v="1"/>
    <n v="0"/>
  </r>
  <r>
    <s v="28/01/2015"/>
    <x v="13"/>
    <x v="11"/>
    <x v="11"/>
    <x v="69"/>
    <x v="69"/>
    <x v="139"/>
    <x v="546"/>
    <x v="2"/>
    <n v="0"/>
    <n v="0"/>
    <n v="0"/>
    <n v="0"/>
    <x v="1"/>
    <s v="Only UM"/>
    <n v="1"/>
    <x v="24"/>
    <x v="0"/>
    <x v="0"/>
    <x v="0"/>
    <m/>
    <x v="2"/>
    <x v="1"/>
    <n v="0"/>
  </r>
  <r>
    <s v="28/01/2015"/>
    <x v="13"/>
    <x v="11"/>
    <x v="11"/>
    <x v="69"/>
    <x v="69"/>
    <x v="140"/>
    <x v="547"/>
    <x v="2"/>
    <n v="0"/>
    <n v="0"/>
    <n v="0"/>
    <n v="0"/>
    <x v="1"/>
    <s v="Only UM"/>
    <n v="1"/>
    <x v="24"/>
    <x v="0"/>
    <x v="0"/>
    <x v="0"/>
    <m/>
    <x v="2"/>
    <x v="1"/>
    <n v="0"/>
  </r>
  <r>
    <s v="28/01/2015"/>
    <x v="13"/>
    <x v="11"/>
    <x v="11"/>
    <x v="69"/>
    <x v="69"/>
    <x v="140"/>
    <x v="548"/>
    <x v="2"/>
    <n v="0"/>
    <n v="0"/>
    <n v="0"/>
    <n v="0"/>
    <x v="1"/>
    <s v="Only UM"/>
    <n v="1"/>
    <x v="24"/>
    <x v="0"/>
    <x v="0"/>
    <x v="0"/>
    <m/>
    <x v="2"/>
    <x v="1"/>
    <n v="0"/>
  </r>
  <r>
    <s v="02/01/2015"/>
    <x v="8"/>
    <x v="38"/>
    <x v="13"/>
    <x v="70"/>
    <x v="70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05/01/2015"/>
    <x v="7"/>
    <x v="8"/>
    <x v="8"/>
    <x v="71"/>
    <x v="71"/>
    <x v="1"/>
    <x v="1"/>
    <x v="1"/>
    <n v="270"/>
    <n v="0"/>
    <n v="14.25"/>
    <n v="0"/>
    <x v="0"/>
    <s v="PROFESSIONAL SALES"/>
    <n v="1"/>
    <x v="2"/>
    <x v="0"/>
    <x v="0"/>
    <x v="0"/>
    <m/>
    <x v="1"/>
    <x v="14"/>
    <n v="86.4"/>
  </r>
  <r>
    <s v="27/01/2015"/>
    <x v="1"/>
    <x v="2"/>
    <x v="2"/>
    <x v="32"/>
    <x v="32"/>
    <x v="141"/>
    <x v="549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142"/>
    <x v="550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142"/>
    <x v="551"/>
    <x v="2"/>
    <n v="0"/>
    <n v="0"/>
    <n v="0"/>
    <n v="0"/>
    <x v="1"/>
    <s v="Only UM"/>
    <n v="1"/>
    <x v="15"/>
    <x v="0"/>
    <x v="0"/>
    <x v="0"/>
    <m/>
    <x v="2"/>
    <x v="1"/>
    <n v="0"/>
  </r>
  <r>
    <s v="26/01/2015"/>
    <x v="9"/>
    <x v="15"/>
    <x v="15"/>
    <x v="18"/>
    <x v="18"/>
    <x v="93"/>
    <x v="552"/>
    <x v="2"/>
    <n v="0"/>
    <n v="0"/>
    <n v="0"/>
    <n v="0"/>
    <x v="1"/>
    <s v="Only UM"/>
    <n v="1"/>
    <x v="12"/>
    <x v="0"/>
    <x v="0"/>
    <x v="0"/>
    <m/>
    <x v="2"/>
    <x v="1"/>
    <n v="0"/>
  </r>
  <r>
    <s v="15/01/2015"/>
    <x v="8"/>
    <x v="14"/>
    <x v="14"/>
    <x v="72"/>
    <x v="72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6/01/2015"/>
    <x v="9"/>
    <x v="15"/>
    <x v="15"/>
    <x v="18"/>
    <x v="18"/>
    <x v="143"/>
    <x v="553"/>
    <x v="2"/>
    <n v="0"/>
    <n v="0"/>
    <n v="0"/>
    <n v="0"/>
    <x v="1"/>
    <s v="Only UM"/>
    <n v="1"/>
    <x v="12"/>
    <x v="0"/>
    <x v="0"/>
    <x v="0"/>
    <m/>
    <x v="2"/>
    <x v="1"/>
    <n v="0"/>
  </r>
  <r>
    <s v="26/01/2015"/>
    <x v="9"/>
    <x v="15"/>
    <x v="15"/>
    <x v="18"/>
    <x v="18"/>
    <x v="144"/>
    <x v="554"/>
    <x v="2"/>
    <n v="0"/>
    <n v="0"/>
    <n v="0"/>
    <n v="0"/>
    <x v="1"/>
    <s v="Only UM"/>
    <n v="1"/>
    <x v="12"/>
    <x v="0"/>
    <x v="0"/>
    <x v="0"/>
    <m/>
    <x v="2"/>
    <x v="1"/>
    <n v="0"/>
  </r>
  <r>
    <s v="26/01/2015"/>
    <x v="9"/>
    <x v="15"/>
    <x v="15"/>
    <x v="18"/>
    <x v="18"/>
    <x v="145"/>
    <x v="555"/>
    <x v="2"/>
    <n v="0"/>
    <n v="0"/>
    <n v="0"/>
    <n v="0"/>
    <x v="1"/>
    <s v="Only UM"/>
    <n v="1"/>
    <x v="12"/>
    <x v="0"/>
    <x v="0"/>
    <x v="0"/>
    <m/>
    <x v="2"/>
    <x v="1"/>
    <n v="0"/>
  </r>
  <r>
    <s v="15/01/2015"/>
    <x v="8"/>
    <x v="14"/>
    <x v="14"/>
    <x v="73"/>
    <x v="73"/>
    <x v="50"/>
    <x v="245"/>
    <x v="1"/>
    <n v="0"/>
    <n v="0"/>
    <n v="0"/>
    <n v="0"/>
    <x v="2"/>
    <s v="HELPDESK SUPPORT"/>
    <n v="0"/>
    <x v="2"/>
    <x v="0"/>
    <x v="0"/>
    <x v="0"/>
    <m/>
    <x v="2"/>
    <x v="1"/>
    <n v="0"/>
  </r>
  <r>
    <s v="19/01/2015"/>
    <x v="2"/>
    <x v="39"/>
    <x v="34"/>
    <x v="74"/>
    <x v="74"/>
    <x v="56"/>
    <x v="267"/>
    <x v="1"/>
    <n v="0"/>
    <n v="0"/>
    <n v="0"/>
    <n v="0"/>
    <x v="0"/>
    <s v="SW BY TOKEN"/>
    <n v="2.5"/>
    <x v="2"/>
    <x v="0"/>
    <x v="0"/>
    <x v="0"/>
    <m/>
    <x v="2"/>
    <x v="1"/>
    <n v="0"/>
  </r>
  <r>
    <s v="19/01/2015"/>
    <x v="2"/>
    <x v="39"/>
    <x v="34"/>
    <x v="74"/>
    <x v="74"/>
    <x v="58"/>
    <x v="269"/>
    <x v="1"/>
    <n v="0"/>
    <n v="0"/>
    <n v="0"/>
    <n v="1.07"/>
    <x v="0"/>
    <s v="SW BY TOKEN"/>
    <n v="1"/>
    <x v="2"/>
    <x v="0"/>
    <x v="0"/>
    <x v="0"/>
    <m/>
    <x v="2"/>
    <x v="1"/>
    <n v="0"/>
  </r>
  <r>
    <s v="19/01/2015"/>
    <x v="2"/>
    <x v="39"/>
    <x v="34"/>
    <x v="74"/>
    <x v="74"/>
    <x v="56"/>
    <x v="267"/>
    <x v="1"/>
    <n v="0"/>
    <n v="0"/>
    <n v="0"/>
    <n v="0"/>
    <x v="0"/>
    <s v="SW BY TOKEN"/>
    <n v="2.5"/>
    <x v="2"/>
    <x v="0"/>
    <x v="0"/>
    <x v="0"/>
    <m/>
    <x v="2"/>
    <x v="1"/>
    <n v="0"/>
  </r>
  <r>
    <s v="15/01/2015"/>
    <x v="8"/>
    <x v="14"/>
    <x v="14"/>
    <x v="75"/>
    <x v="75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76"/>
    <x v="76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08/01/2015"/>
    <x v="2"/>
    <x v="9"/>
    <x v="9"/>
    <x v="77"/>
    <x v="77"/>
    <x v="56"/>
    <x v="267"/>
    <x v="1"/>
    <n v="0"/>
    <n v="0"/>
    <n v="0"/>
    <n v="0"/>
    <x v="0"/>
    <s v="SW BY TOKEN"/>
    <n v="0.57999999999999996"/>
    <x v="2"/>
    <x v="0"/>
    <x v="0"/>
    <x v="0"/>
    <m/>
    <x v="2"/>
    <x v="1"/>
    <n v="0"/>
  </r>
  <r>
    <s v="07/01/2015"/>
    <x v="8"/>
    <x v="9"/>
    <x v="9"/>
    <x v="78"/>
    <x v="78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08/01/2015"/>
    <x v="2"/>
    <x v="9"/>
    <x v="9"/>
    <x v="77"/>
    <x v="77"/>
    <x v="59"/>
    <x v="270"/>
    <x v="1"/>
    <n v="0"/>
    <n v="0"/>
    <n v="0"/>
    <n v="10.55"/>
    <x v="0"/>
    <s v="SW BY TOKEN"/>
    <n v="1"/>
    <x v="2"/>
    <x v="0"/>
    <x v="0"/>
    <x v="0"/>
    <m/>
    <x v="2"/>
    <x v="1"/>
    <n v="0"/>
  </r>
  <r>
    <s v="08/01/2015"/>
    <x v="2"/>
    <x v="9"/>
    <x v="9"/>
    <x v="77"/>
    <x v="77"/>
    <x v="59"/>
    <x v="270"/>
    <x v="1"/>
    <n v="0"/>
    <n v="0"/>
    <n v="0"/>
    <n v="12.5"/>
    <x v="0"/>
    <s v="SW BY TOKEN"/>
    <n v="1"/>
    <x v="2"/>
    <x v="0"/>
    <x v="0"/>
    <x v="0"/>
    <m/>
    <x v="2"/>
    <x v="1"/>
    <n v="0"/>
  </r>
  <r>
    <s v="08/01/2015"/>
    <x v="2"/>
    <x v="9"/>
    <x v="9"/>
    <x v="77"/>
    <x v="77"/>
    <x v="59"/>
    <x v="270"/>
    <x v="1"/>
    <n v="0"/>
    <n v="0"/>
    <n v="0"/>
    <n v="16.05"/>
    <x v="0"/>
    <s v="SW BY TOKEN"/>
    <n v="1"/>
    <x v="2"/>
    <x v="0"/>
    <x v="0"/>
    <x v="0"/>
    <m/>
    <x v="2"/>
    <x v="1"/>
    <n v="0"/>
  </r>
  <r>
    <s v="08/01/2015"/>
    <x v="8"/>
    <x v="9"/>
    <x v="9"/>
    <x v="79"/>
    <x v="79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23/01/2015"/>
    <x v="4"/>
    <x v="5"/>
    <x v="5"/>
    <x v="7"/>
    <x v="7"/>
    <x v="25"/>
    <x v="556"/>
    <x v="3"/>
    <n v="0"/>
    <n v="0"/>
    <n v="0"/>
    <n v="0"/>
    <x v="1"/>
    <s v="Only UM"/>
    <n v="1"/>
    <x v="7"/>
    <x v="0"/>
    <x v="0"/>
    <x v="0"/>
    <m/>
    <x v="2"/>
    <x v="1"/>
    <n v="0"/>
  </r>
  <r>
    <s v="23/01/2015"/>
    <x v="4"/>
    <x v="5"/>
    <x v="5"/>
    <x v="7"/>
    <x v="7"/>
    <x v="24"/>
    <x v="557"/>
    <x v="3"/>
    <n v="0"/>
    <n v="0"/>
    <n v="0"/>
    <n v="0"/>
    <x v="1"/>
    <s v="Only UM"/>
    <n v="1"/>
    <x v="7"/>
    <x v="0"/>
    <x v="0"/>
    <x v="0"/>
    <m/>
    <x v="2"/>
    <x v="1"/>
    <n v="0"/>
  </r>
  <r>
    <s v="12/01/2015"/>
    <x v="8"/>
    <x v="9"/>
    <x v="9"/>
    <x v="80"/>
    <x v="80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16/01/2015"/>
    <x v="8"/>
    <x v="9"/>
    <x v="9"/>
    <x v="81"/>
    <x v="81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24/01/2015"/>
    <x v="8"/>
    <x v="9"/>
    <x v="9"/>
    <x v="82"/>
    <x v="82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22/01/2015"/>
    <x v="4"/>
    <x v="40"/>
    <x v="13"/>
    <x v="83"/>
    <x v="83"/>
    <x v="146"/>
    <x v="558"/>
    <x v="1"/>
    <n v="0"/>
    <n v="0"/>
    <n v="14.25"/>
    <n v="0"/>
    <x v="0"/>
    <s v="PROFESSIONAL SALES"/>
    <n v="1"/>
    <x v="25"/>
    <x v="0"/>
    <x v="0"/>
    <x v="0"/>
    <m/>
    <x v="1"/>
    <x v="1"/>
    <n v="0"/>
  </r>
  <r>
    <s v="22/01/2015"/>
    <x v="4"/>
    <x v="40"/>
    <x v="13"/>
    <x v="83"/>
    <x v="83"/>
    <x v="146"/>
    <x v="558"/>
    <x v="1"/>
    <n v="0"/>
    <n v="0"/>
    <n v="14.25"/>
    <n v="0"/>
    <x v="0"/>
    <s v="PROFESSIONAL SALES"/>
    <n v="1"/>
    <x v="25"/>
    <x v="0"/>
    <x v="0"/>
    <x v="0"/>
    <m/>
    <x v="1"/>
    <x v="1"/>
    <n v="0"/>
  </r>
  <r>
    <s v="22/01/2015"/>
    <x v="4"/>
    <x v="40"/>
    <x v="13"/>
    <x v="83"/>
    <x v="83"/>
    <x v="146"/>
    <x v="558"/>
    <x v="1"/>
    <n v="0"/>
    <n v="0"/>
    <n v="14.25"/>
    <n v="0"/>
    <x v="0"/>
    <s v="PROFESSIONAL SALES"/>
    <n v="1"/>
    <x v="25"/>
    <x v="0"/>
    <x v="0"/>
    <x v="0"/>
    <m/>
    <x v="1"/>
    <x v="1"/>
    <n v="0"/>
  </r>
  <r>
    <s v="22/01/2015"/>
    <x v="4"/>
    <x v="40"/>
    <x v="13"/>
    <x v="83"/>
    <x v="83"/>
    <x v="146"/>
    <x v="558"/>
    <x v="1"/>
    <n v="0"/>
    <n v="0"/>
    <n v="14.25"/>
    <n v="0"/>
    <x v="0"/>
    <s v="PROFESSIONAL SALES"/>
    <n v="1"/>
    <x v="25"/>
    <x v="0"/>
    <x v="0"/>
    <x v="0"/>
    <m/>
    <x v="1"/>
    <x v="1"/>
    <n v="0"/>
  </r>
  <r>
    <s v="22/01/2015"/>
    <x v="4"/>
    <x v="40"/>
    <x v="13"/>
    <x v="83"/>
    <x v="83"/>
    <x v="1"/>
    <x v="1"/>
    <x v="1"/>
    <n v="0"/>
    <n v="0"/>
    <n v="0"/>
    <n v="0"/>
    <x v="0"/>
    <s v="PROFESSIONAL SALES"/>
    <n v="2.25"/>
    <x v="25"/>
    <x v="0"/>
    <x v="0"/>
    <x v="0"/>
    <m/>
    <x v="2"/>
    <x v="1"/>
    <n v="0"/>
  </r>
  <r>
    <s v="22/01/2015"/>
    <x v="4"/>
    <x v="40"/>
    <x v="13"/>
    <x v="83"/>
    <x v="83"/>
    <x v="146"/>
    <x v="558"/>
    <x v="1"/>
    <n v="0"/>
    <n v="0"/>
    <n v="14.25"/>
    <n v="0"/>
    <x v="0"/>
    <s v="PROFESSIONAL SALES"/>
    <n v="1"/>
    <x v="25"/>
    <x v="0"/>
    <x v="0"/>
    <x v="0"/>
    <m/>
    <x v="1"/>
    <x v="1"/>
    <n v="0"/>
  </r>
  <r>
    <s v="05/01/2015"/>
    <x v="2"/>
    <x v="41"/>
    <x v="18"/>
    <x v="84"/>
    <x v="84"/>
    <x v="147"/>
    <x v="559"/>
    <x v="1"/>
    <n v="0"/>
    <n v="0"/>
    <n v="0"/>
    <n v="0"/>
    <x v="0"/>
    <s v="SW BY TOKEN"/>
    <n v="1"/>
    <x v="2"/>
    <x v="0"/>
    <x v="0"/>
    <x v="0"/>
    <m/>
    <x v="2"/>
    <x v="1"/>
    <n v="0"/>
  </r>
  <r>
    <s v="26/01/2015"/>
    <x v="14"/>
    <x v="41"/>
    <x v="18"/>
    <x v="85"/>
    <x v="85"/>
    <x v="1"/>
    <x v="1"/>
    <x v="1"/>
    <n v="4500"/>
    <n v="0"/>
    <n v="21.38"/>
    <n v="0"/>
    <x v="0"/>
    <s v="PROFESSIONAL SALES"/>
    <n v="1"/>
    <x v="26"/>
    <x v="0"/>
    <x v="0"/>
    <x v="0"/>
    <m/>
    <x v="1"/>
    <x v="15"/>
    <n v="1440"/>
  </r>
  <r>
    <s v="26/01/2015"/>
    <x v="14"/>
    <x v="41"/>
    <x v="18"/>
    <x v="85"/>
    <x v="85"/>
    <x v="1"/>
    <x v="1"/>
    <x v="1"/>
    <n v="0"/>
    <n v="0"/>
    <n v="0"/>
    <n v="0"/>
    <x v="0"/>
    <s v="PROFESSIONAL SALES"/>
    <n v="2"/>
    <x v="26"/>
    <x v="0"/>
    <x v="0"/>
    <x v="0"/>
    <m/>
    <x v="2"/>
    <x v="1"/>
    <n v="0"/>
  </r>
  <r>
    <s v="26/01/2015"/>
    <x v="14"/>
    <x v="41"/>
    <x v="18"/>
    <x v="85"/>
    <x v="85"/>
    <x v="148"/>
    <x v="560"/>
    <x v="1"/>
    <n v="0"/>
    <n v="667.2"/>
    <n v="0"/>
    <n v="0"/>
    <x v="0"/>
    <s v="PROFESSIONAL SALES"/>
    <n v="6"/>
    <x v="26"/>
    <x v="0"/>
    <x v="0"/>
    <x v="0"/>
    <m/>
    <x v="2"/>
    <x v="1"/>
    <n v="0"/>
  </r>
  <r>
    <s v="26/01/2015"/>
    <x v="14"/>
    <x v="41"/>
    <x v="18"/>
    <x v="85"/>
    <x v="85"/>
    <x v="58"/>
    <x v="269"/>
    <x v="1"/>
    <n v="0"/>
    <n v="0"/>
    <n v="0"/>
    <n v="2.4"/>
    <x v="0"/>
    <s v="PROFESSIONAL SALES"/>
    <n v="1"/>
    <x v="26"/>
    <x v="0"/>
    <x v="0"/>
    <x v="0"/>
    <m/>
    <x v="2"/>
    <x v="1"/>
    <n v="0"/>
  </r>
  <r>
    <s v="26/01/2015"/>
    <x v="14"/>
    <x v="41"/>
    <x v="18"/>
    <x v="85"/>
    <x v="85"/>
    <x v="1"/>
    <x v="1"/>
    <x v="1"/>
    <n v="0"/>
    <n v="0"/>
    <n v="0"/>
    <n v="0"/>
    <x v="0"/>
    <s v="PROFESSIONAL SALES"/>
    <n v="4.5"/>
    <x v="26"/>
    <x v="0"/>
    <x v="0"/>
    <x v="0"/>
    <m/>
    <x v="2"/>
    <x v="1"/>
    <n v="0"/>
  </r>
  <r>
    <s v="27/01/2015"/>
    <x v="3"/>
    <x v="3"/>
    <x v="3"/>
    <x v="5"/>
    <x v="5"/>
    <x v="78"/>
    <x v="561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7"/>
    <x v="562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7"/>
    <x v="563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7"/>
    <x v="564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2"/>
    <x v="565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2"/>
    <x v="566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2"/>
    <x v="567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2"/>
    <x v="568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2"/>
    <x v="569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2"/>
    <x v="570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2"/>
    <x v="571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2"/>
    <x v="572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0"/>
    <x v="573"/>
    <x v="2"/>
    <n v="0"/>
    <n v="0"/>
    <n v="0"/>
    <n v="0"/>
    <x v="1"/>
    <s v="Only UM"/>
    <n v="1"/>
    <x v="5"/>
    <x v="0"/>
    <x v="0"/>
    <x v="0"/>
    <m/>
    <x v="2"/>
    <x v="1"/>
    <n v="0"/>
  </r>
  <r>
    <s v="16/01/2015"/>
    <x v="2"/>
    <x v="19"/>
    <x v="18"/>
    <x v="86"/>
    <x v="86"/>
    <x v="56"/>
    <x v="267"/>
    <x v="1"/>
    <n v="0"/>
    <n v="0"/>
    <n v="0"/>
    <n v="0"/>
    <x v="0"/>
    <s v="HW COMP BY PERIOD"/>
    <n v="2"/>
    <x v="2"/>
    <x v="0"/>
    <x v="0"/>
    <x v="0"/>
    <m/>
    <x v="2"/>
    <x v="1"/>
    <n v="0"/>
  </r>
  <r>
    <s v="16/01/2015"/>
    <x v="2"/>
    <x v="19"/>
    <x v="18"/>
    <x v="86"/>
    <x v="86"/>
    <x v="149"/>
    <x v="574"/>
    <x v="1"/>
    <n v="0"/>
    <n v="103.28"/>
    <n v="0"/>
    <n v="0"/>
    <x v="0"/>
    <s v="HW COMP BY PERIOD"/>
    <n v="1"/>
    <x v="2"/>
    <x v="0"/>
    <x v="0"/>
    <x v="0"/>
    <m/>
    <x v="2"/>
    <x v="1"/>
    <n v="0"/>
  </r>
  <r>
    <s v="16/01/2015"/>
    <x v="2"/>
    <x v="19"/>
    <x v="18"/>
    <x v="86"/>
    <x v="86"/>
    <x v="58"/>
    <x v="269"/>
    <x v="1"/>
    <n v="0"/>
    <n v="0"/>
    <n v="0"/>
    <n v="2.4"/>
    <x v="0"/>
    <s v="HW COMP BY PERIOD"/>
    <n v="1"/>
    <x v="2"/>
    <x v="0"/>
    <x v="0"/>
    <x v="0"/>
    <m/>
    <x v="2"/>
    <x v="1"/>
    <n v="0"/>
  </r>
  <r>
    <s v="16/01/2015"/>
    <x v="2"/>
    <x v="19"/>
    <x v="18"/>
    <x v="86"/>
    <x v="86"/>
    <x v="58"/>
    <x v="269"/>
    <x v="1"/>
    <n v="0"/>
    <n v="0"/>
    <n v="0"/>
    <n v="5.03"/>
    <x v="0"/>
    <s v="HW COMP BY PERIOD"/>
    <n v="1"/>
    <x v="2"/>
    <x v="0"/>
    <x v="0"/>
    <x v="0"/>
    <m/>
    <x v="2"/>
    <x v="1"/>
    <n v="0"/>
  </r>
  <r>
    <s v="16/01/2015"/>
    <x v="2"/>
    <x v="19"/>
    <x v="18"/>
    <x v="86"/>
    <x v="86"/>
    <x v="63"/>
    <x v="274"/>
    <x v="1"/>
    <n v="0"/>
    <n v="0"/>
    <n v="0"/>
    <n v="2"/>
    <x v="0"/>
    <s v="HW COMP BY PERIOD"/>
    <n v="1"/>
    <x v="2"/>
    <x v="0"/>
    <x v="0"/>
    <x v="0"/>
    <m/>
    <x v="2"/>
    <x v="1"/>
    <n v="0"/>
  </r>
  <r>
    <s v="16/01/2015"/>
    <x v="2"/>
    <x v="19"/>
    <x v="18"/>
    <x v="86"/>
    <x v="86"/>
    <x v="149"/>
    <x v="574"/>
    <x v="1"/>
    <n v="0"/>
    <n v="103.28"/>
    <n v="0"/>
    <n v="0"/>
    <x v="0"/>
    <s v="HW COMP BY PERIOD"/>
    <n v="1"/>
    <x v="2"/>
    <x v="0"/>
    <x v="0"/>
    <x v="0"/>
    <m/>
    <x v="2"/>
    <x v="1"/>
    <n v="0"/>
  </r>
  <r>
    <s v="23/01/2015"/>
    <x v="12"/>
    <x v="42"/>
    <x v="35"/>
    <x v="87"/>
    <x v="87"/>
    <x v="150"/>
    <x v="575"/>
    <x v="3"/>
    <n v="0"/>
    <n v="0"/>
    <n v="0"/>
    <n v="0"/>
    <x v="1"/>
    <s v="Only UM"/>
    <n v="1"/>
    <x v="27"/>
    <x v="0"/>
    <x v="0"/>
    <x v="0"/>
    <m/>
    <x v="2"/>
    <x v="1"/>
    <n v="0"/>
  </r>
  <r>
    <s v="23/01/2015"/>
    <x v="12"/>
    <x v="42"/>
    <x v="35"/>
    <x v="87"/>
    <x v="87"/>
    <x v="150"/>
    <x v="576"/>
    <x v="3"/>
    <n v="0"/>
    <n v="0"/>
    <n v="0"/>
    <n v="0"/>
    <x v="1"/>
    <s v="Only UM"/>
    <n v="1"/>
    <x v="27"/>
    <x v="0"/>
    <x v="0"/>
    <x v="0"/>
    <m/>
    <x v="2"/>
    <x v="1"/>
    <n v="0"/>
  </r>
  <r>
    <s v="23/01/2015"/>
    <x v="12"/>
    <x v="42"/>
    <x v="35"/>
    <x v="87"/>
    <x v="87"/>
    <x v="150"/>
    <x v="577"/>
    <x v="3"/>
    <n v="0"/>
    <n v="0"/>
    <n v="0"/>
    <n v="0"/>
    <x v="1"/>
    <s v="Only UM"/>
    <n v="1"/>
    <x v="27"/>
    <x v="0"/>
    <x v="0"/>
    <x v="0"/>
    <m/>
    <x v="2"/>
    <x v="1"/>
    <n v="0"/>
  </r>
  <r>
    <s v="07/01/2015"/>
    <x v="2"/>
    <x v="7"/>
    <x v="7"/>
    <x v="88"/>
    <x v="88"/>
    <x v="151"/>
    <x v="578"/>
    <x v="1"/>
    <n v="0"/>
    <n v="339.7"/>
    <n v="0"/>
    <n v="0"/>
    <x v="1"/>
    <s v="HW COMP BY PERIOD"/>
    <n v="5"/>
    <x v="2"/>
    <x v="0"/>
    <x v="0"/>
    <x v="0"/>
    <m/>
    <x v="2"/>
    <x v="1"/>
    <n v="0"/>
  </r>
  <r>
    <s v="07/01/2015"/>
    <x v="2"/>
    <x v="7"/>
    <x v="7"/>
    <x v="88"/>
    <x v="88"/>
    <x v="59"/>
    <x v="270"/>
    <x v="1"/>
    <n v="0"/>
    <n v="0"/>
    <n v="0"/>
    <n v="11.48"/>
    <x v="1"/>
    <s v="HW COMP BY PERIOD"/>
    <n v="1"/>
    <x v="2"/>
    <x v="0"/>
    <x v="0"/>
    <x v="0"/>
    <m/>
    <x v="2"/>
    <x v="1"/>
    <n v="0"/>
  </r>
  <r>
    <s v="07/01/2015"/>
    <x v="2"/>
    <x v="7"/>
    <x v="7"/>
    <x v="88"/>
    <x v="88"/>
    <x v="59"/>
    <x v="270"/>
    <x v="1"/>
    <n v="0"/>
    <n v="0"/>
    <n v="0"/>
    <n v="21.28"/>
    <x v="1"/>
    <s v="HW COMP BY PERIOD"/>
    <n v="1"/>
    <x v="2"/>
    <x v="0"/>
    <x v="0"/>
    <x v="0"/>
    <m/>
    <x v="2"/>
    <x v="1"/>
    <n v="0"/>
  </r>
  <r>
    <s v="07/01/2015"/>
    <x v="2"/>
    <x v="7"/>
    <x v="7"/>
    <x v="88"/>
    <x v="88"/>
    <x v="56"/>
    <x v="267"/>
    <x v="1"/>
    <n v="0"/>
    <n v="0"/>
    <n v="33.979999999999997"/>
    <n v="0"/>
    <x v="1"/>
    <s v="HW COMP BY PERIOD"/>
    <n v="2"/>
    <x v="2"/>
    <x v="0"/>
    <x v="0"/>
    <x v="0"/>
    <m/>
    <x v="4"/>
    <x v="1"/>
    <n v="0"/>
  </r>
  <r>
    <s v="23/01/2015"/>
    <x v="12"/>
    <x v="42"/>
    <x v="35"/>
    <x v="87"/>
    <x v="87"/>
    <x v="0"/>
    <x v="0"/>
    <x v="3"/>
    <n v="833"/>
    <n v="0"/>
    <n v="0"/>
    <n v="0"/>
    <x v="1"/>
    <s v="Only UM"/>
    <n v="1"/>
    <x v="27"/>
    <x v="0"/>
    <x v="0"/>
    <x v="0"/>
    <m/>
    <x v="3"/>
    <x v="16"/>
    <n v="408.17"/>
  </r>
  <r>
    <s v="20/01/2015"/>
    <x v="3"/>
    <x v="3"/>
    <x v="3"/>
    <x v="3"/>
    <x v="3"/>
    <x v="152"/>
    <x v="579"/>
    <x v="2"/>
    <n v="0"/>
    <n v="0"/>
    <n v="0"/>
    <n v="0"/>
    <x v="1"/>
    <s v="Only UM"/>
    <n v="1"/>
    <x v="3"/>
    <x v="0"/>
    <x v="0"/>
    <x v="0"/>
    <m/>
    <x v="2"/>
    <x v="1"/>
    <n v="0"/>
  </r>
  <r>
    <s v="16/01/2015"/>
    <x v="2"/>
    <x v="43"/>
    <x v="36"/>
    <x v="89"/>
    <x v="89"/>
    <x v="56"/>
    <x v="267"/>
    <x v="1"/>
    <n v="0"/>
    <n v="0"/>
    <n v="0"/>
    <n v="0"/>
    <x v="0"/>
    <s v="CHARGEABLE CALL"/>
    <n v="0.08"/>
    <x v="2"/>
    <x v="0"/>
    <x v="0"/>
    <x v="0"/>
    <m/>
    <x v="2"/>
    <x v="1"/>
    <n v="0"/>
  </r>
  <r>
    <s v="12/01/2015"/>
    <x v="0"/>
    <x v="44"/>
    <x v="37"/>
    <x v="90"/>
    <x v="90"/>
    <x v="0"/>
    <x v="0"/>
    <x v="3"/>
    <n v="636"/>
    <n v="0"/>
    <n v="0"/>
    <n v="0"/>
    <x v="1"/>
    <s v="Only UM"/>
    <n v="1"/>
    <x v="28"/>
    <x v="0"/>
    <x v="0"/>
    <x v="0"/>
    <m/>
    <x v="3"/>
    <x v="17"/>
    <n v="190.79999999999998"/>
  </r>
  <r>
    <s v="12/01/2015"/>
    <x v="0"/>
    <x v="44"/>
    <x v="37"/>
    <x v="90"/>
    <x v="90"/>
    <x v="150"/>
    <x v="580"/>
    <x v="3"/>
    <n v="0"/>
    <n v="0"/>
    <n v="0"/>
    <n v="0"/>
    <x v="1"/>
    <s v="Only UM"/>
    <n v="1"/>
    <x v="28"/>
    <x v="0"/>
    <x v="0"/>
    <x v="0"/>
    <m/>
    <x v="2"/>
    <x v="1"/>
    <n v="0"/>
  </r>
  <r>
    <s v="12/01/2015"/>
    <x v="0"/>
    <x v="44"/>
    <x v="37"/>
    <x v="90"/>
    <x v="90"/>
    <x v="153"/>
    <x v="581"/>
    <x v="3"/>
    <n v="0"/>
    <n v="0"/>
    <n v="0"/>
    <n v="0"/>
    <x v="1"/>
    <s v="Only UM"/>
    <n v="1"/>
    <x v="28"/>
    <x v="0"/>
    <x v="0"/>
    <x v="0"/>
    <m/>
    <x v="2"/>
    <x v="1"/>
    <n v="0"/>
  </r>
  <r>
    <s v="12/01/2015"/>
    <x v="0"/>
    <x v="44"/>
    <x v="37"/>
    <x v="90"/>
    <x v="90"/>
    <x v="154"/>
    <x v="582"/>
    <x v="3"/>
    <n v="0"/>
    <n v="0"/>
    <n v="0"/>
    <n v="0"/>
    <x v="1"/>
    <s v="Only UM"/>
    <n v="1"/>
    <x v="28"/>
    <x v="0"/>
    <x v="0"/>
    <x v="0"/>
    <m/>
    <x v="2"/>
    <x v="1"/>
    <n v="0"/>
  </r>
  <r>
    <s v="19/01/2015"/>
    <x v="8"/>
    <x v="45"/>
    <x v="13"/>
    <x v="91"/>
    <x v="91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6/01/2015"/>
    <x v="12"/>
    <x v="27"/>
    <x v="24"/>
    <x v="42"/>
    <x v="42"/>
    <x v="1"/>
    <x v="1"/>
    <x v="1"/>
    <n v="0"/>
    <n v="0"/>
    <n v="372.62"/>
    <n v="0"/>
    <x v="0"/>
    <s v="PROFESSIONAL SALES"/>
    <n v="12"/>
    <x v="16"/>
    <x v="0"/>
    <x v="0"/>
    <x v="0"/>
    <m/>
    <x v="1"/>
    <x v="1"/>
    <n v="0"/>
  </r>
  <r>
    <s v="26/01/2015"/>
    <x v="12"/>
    <x v="27"/>
    <x v="24"/>
    <x v="42"/>
    <x v="42"/>
    <x v="1"/>
    <x v="1"/>
    <x v="1"/>
    <n v="0"/>
    <n v="0"/>
    <n v="372.62"/>
    <n v="0"/>
    <x v="0"/>
    <s v="PROFESSIONAL SALES"/>
    <n v="12"/>
    <x v="16"/>
    <x v="0"/>
    <x v="0"/>
    <x v="0"/>
    <m/>
    <x v="1"/>
    <x v="1"/>
    <n v="0"/>
  </r>
  <r>
    <s v="08/01/2015"/>
    <x v="2"/>
    <x v="7"/>
    <x v="7"/>
    <x v="92"/>
    <x v="92"/>
    <x v="56"/>
    <x v="267"/>
    <x v="1"/>
    <n v="0"/>
    <n v="0"/>
    <n v="127.42"/>
    <n v="0"/>
    <x v="0"/>
    <s v="HW COMP BY PERIOD"/>
    <n v="4"/>
    <x v="2"/>
    <x v="0"/>
    <x v="0"/>
    <x v="0"/>
    <m/>
    <x v="4"/>
    <x v="1"/>
    <n v="0"/>
  </r>
  <r>
    <s v="08/01/2015"/>
    <x v="2"/>
    <x v="7"/>
    <x v="7"/>
    <x v="92"/>
    <x v="92"/>
    <x v="59"/>
    <x v="270"/>
    <x v="1"/>
    <n v="0"/>
    <n v="0"/>
    <n v="0"/>
    <n v="6.2"/>
    <x v="0"/>
    <s v="HW COMP BY PERIOD"/>
    <n v="1"/>
    <x v="2"/>
    <x v="0"/>
    <x v="0"/>
    <x v="0"/>
    <m/>
    <x v="2"/>
    <x v="1"/>
    <n v="0"/>
  </r>
  <r>
    <s v="08/01/2015"/>
    <x v="2"/>
    <x v="7"/>
    <x v="7"/>
    <x v="92"/>
    <x v="92"/>
    <x v="59"/>
    <x v="270"/>
    <x v="1"/>
    <n v="0"/>
    <n v="0"/>
    <n v="0"/>
    <n v="5.0999999999999996"/>
    <x v="0"/>
    <s v="HW COMP BY PERIOD"/>
    <n v="1"/>
    <x v="2"/>
    <x v="0"/>
    <x v="0"/>
    <x v="0"/>
    <m/>
    <x v="2"/>
    <x v="1"/>
    <n v="0"/>
  </r>
  <r>
    <s v="08/01/2015"/>
    <x v="2"/>
    <x v="7"/>
    <x v="7"/>
    <x v="92"/>
    <x v="92"/>
    <x v="59"/>
    <x v="270"/>
    <x v="1"/>
    <n v="0"/>
    <n v="0"/>
    <n v="0"/>
    <n v="20.5"/>
    <x v="0"/>
    <s v="HW COMP BY PERIOD"/>
    <n v="1"/>
    <x v="2"/>
    <x v="0"/>
    <x v="0"/>
    <x v="0"/>
    <m/>
    <x v="2"/>
    <x v="1"/>
    <n v="0"/>
  </r>
  <r>
    <s v="20/01/2015"/>
    <x v="8"/>
    <x v="9"/>
    <x v="9"/>
    <x v="93"/>
    <x v="93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08/01/2015"/>
    <x v="8"/>
    <x v="9"/>
    <x v="9"/>
    <x v="94"/>
    <x v="94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20/01/2015"/>
    <x v="8"/>
    <x v="9"/>
    <x v="9"/>
    <x v="95"/>
    <x v="95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19/01/2015"/>
    <x v="2"/>
    <x v="46"/>
    <x v="38"/>
    <x v="96"/>
    <x v="96"/>
    <x v="155"/>
    <x v="583"/>
    <x v="1"/>
    <n v="0"/>
    <n v="0"/>
    <n v="8.49"/>
    <n v="0"/>
    <x v="0"/>
    <s v="HW COMP BY PERIOD"/>
    <n v="0.5"/>
    <x v="2"/>
    <x v="0"/>
    <x v="0"/>
    <x v="0"/>
    <m/>
    <x v="4"/>
    <x v="1"/>
    <n v="0"/>
  </r>
  <r>
    <s v="12/01/2015"/>
    <x v="8"/>
    <x v="9"/>
    <x v="9"/>
    <x v="97"/>
    <x v="97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23/01/2015"/>
    <x v="2"/>
    <x v="46"/>
    <x v="38"/>
    <x v="98"/>
    <x v="98"/>
    <x v="56"/>
    <x v="267"/>
    <x v="1"/>
    <n v="0"/>
    <n v="0"/>
    <n v="21.24"/>
    <n v="0"/>
    <x v="0"/>
    <s v="HW COMP BY PERIOD"/>
    <n v="1"/>
    <x v="2"/>
    <x v="0"/>
    <x v="0"/>
    <x v="0"/>
    <m/>
    <x v="4"/>
    <x v="1"/>
    <n v="0"/>
  </r>
  <r>
    <s v="23/01/2015"/>
    <x v="2"/>
    <x v="46"/>
    <x v="38"/>
    <x v="98"/>
    <x v="98"/>
    <x v="156"/>
    <x v="584"/>
    <x v="1"/>
    <n v="0"/>
    <n v="154.83000000000001"/>
    <n v="0"/>
    <n v="0"/>
    <x v="0"/>
    <s v="HW COMP BY PERIOD"/>
    <n v="1"/>
    <x v="2"/>
    <x v="0"/>
    <x v="0"/>
    <x v="0"/>
    <m/>
    <x v="2"/>
    <x v="1"/>
    <n v="0"/>
  </r>
  <r>
    <s v="23/01/2015"/>
    <x v="2"/>
    <x v="46"/>
    <x v="38"/>
    <x v="98"/>
    <x v="98"/>
    <x v="56"/>
    <x v="267"/>
    <x v="1"/>
    <n v="0"/>
    <n v="0"/>
    <n v="50.97"/>
    <n v="0"/>
    <x v="0"/>
    <s v="HW COMP BY PERIOD"/>
    <n v="2.5"/>
    <x v="2"/>
    <x v="0"/>
    <x v="0"/>
    <x v="0"/>
    <m/>
    <x v="4"/>
    <x v="1"/>
    <n v="0"/>
  </r>
  <r>
    <s v="23/01/2015"/>
    <x v="2"/>
    <x v="46"/>
    <x v="38"/>
    <x v="98"/>
    <x v="98"/>
    <x v="59"/>
    <x v="270"/>
    <x v="1"/>
    <n v="0"/>
    <n v="0"/>
    <n v="0"/>
    <n v="10.65"/>
    <x v="0"/>
    <s v="HW COMP BY PERIOD"/>
    <n v="1"/>
    <x v="2"/>
    <x v="0"/>
    <x v="0"/>
    <x v="0"/>
    <m/>
    <x v="2"/>
    <x v="1"/>
    <n v="0"/>
  </r>
  <r>
    <s v="23/01/2015"/>
    <x v="2"/>
    <x v="46"/>
    <x v="38"/>
    <x v="98"/>
    <x v="98"/>
    <x v="56"/>
    <x v="267"/>
    <x v="1"/>
    <n v="0"/>
    <n v="0"/>
    <n v="0"/>
    <n v="0"/>
    <x v="0"/>
    <s v="HW COMP BY PERIOD"/>
    <n v="1.75"/>
    <x v="2"/>
    <x v="0"/>
    <x v="0"/>
    <x v="0"/>
    <m/>
    <x v="2"/>
    <x v="1"/>
    <n v="0"/>
  </r>
  <r>
    <s v="23/01/2015"/>
    <x v="2"/>
    <x v="46"/>
    <x v="38"/>
    <x v="98"/>
    <x v="98"/>
    <x v="58"/>
    <x v="269"/>
    <x v="1"/>
    <n v="0"/>
    <n v="0"/>
    <n v="0"/>
    <n v="3"/>
    <x v="0"/>
    <s v="HW COMP BY PERIOD"/>
    <n v="1"/>
    <x v="2"/>
    <x v="0"/>
    <x v="0"/>
    <x v="0"/>
    <m/>
    <x v="2"/>
    <x v="1"/>
    <n v="0"/>
  </r>
  <r>
    <s v="23/01/2015"/>
    <x v="2"/>
    <x v="46"/>
    <x v="38"/>
    <x v="98"/>
    <x v="98"/>
    <x v="157"/>
    <x v="585"/>
    <x v="1"/>
    <n v="0"/>
    <n v="139"/>
    <n v="0"/>
    <n v="0"/>
    <x v="0"/>
    <s v="HW COMP BY PERIOD"/>
    <n v="1"/>
    <x v="2"/>
    <x v="0"/>
    <x v="0"/>
    <x v="0"/>
    <m/>
    <x v="2"/>
    <x v="1"/>
    <n v="0"/>
  </r>
  <r>
    <s v="23/01/2015"/>
    <x v="2"/>
    <x v="46"/>
    <x v="38"/>
    <x v="98"/>
    <x v="98"/>
    <x v="56"/>
    <x v="267"/>
    <x v="1"/>
    <n v="0"/>
    <n v="0"/>
    <n v="0"/>
    <n v="0"/>
    <x v="0"/>
    <s v="HW COMP BY PERIOD"/>
    <n v="1.25"/>
    <x v="2"/>
    <x v="0"/>
    <x v="0"/>
    <x v="0"/>
    <m/>
    <x v="2"/>
    <x v="1"/>
    <n v="0"/>
  </r>
  <r>
    <s v="23/01/2015"/>
    <x v="2"/>
    <x v="46"/>
    <x v="38"/>
    <x v="98"/>
    <x v="98"/>
    <x v="59"/>
    <x v="270"/>
    <x v="1"/>
    <n v="0"/>
    <n v="0"/>
    <n v="0"/>
    <n v="15.56"/>
    <x v="0"/>
    <s v="HW COMP BY PERIOD"/>
    <n v="1"/>
    <x v="2"/>
    <x v="0"/>
    <x v="0"/>
    <x v="0"/>
    <m/>
    <x v="2"/>
    <x v="1"/>
    <n v="0"/>
  </r>
  <r>
    <s v="20/01/2015"/>
    <x v="2"/>
    <x v="8"/>
    <x v="8"/>
    <x v="39"/>
    <x v="39"/>
    <x v="158"/>
    <x v="586"/>
    <x v="1"/>
    <n v="0"/>
    <n v="290"/>
    <n v="0"/>
    <n v="0"/>
    <x v="0"/>
    <s v="HW COMP BY PERIOD"/>
    <n v="1"/>
    <x v="2"/>
    <x v="0"/>
    <x v="0"/>
    <x v="0"/>
    <m/>
    <x v="2"/>
    <x v="1"/>
    <n v="0"/>
  </r>
  <r>
    <s v="20/01/2015"/>
    <x v="2"/>
    <x v="8"/>
    <x v="8"/>
    <x v="39"/>
    <x v="39"/>
    <x v="58"/>
    <x v="269"/>
    <x v="1"/>
    <n v="0"/>
    <n v="0"/>
    <n v="0"/>
    <n v="1.2"/>
    <x v="0"/>
    <s v="HW COMP BY PERIOD"/>
    <n v="1"/>
    <x v="2"/>
    <x v="0"/>
    <x v="0"/>
    <x v="0"/>
    <m/>
    <x v="2"/>
    <x v="1"/>
    <n v="0"/>
  </r>
  <r>
    <s v="20/01/2015"/>
    <x v="2"/>
    <x v="8"/>
    <x v="8"/>
    <x v="39"/>
    <x v="39"/>
    <x v="58"/>
    <x v="269"/>
    <x v="1"/>
    <n v="0"/>
    <n v="0"/>
    <n v="0"/>
    <n v="3.3"/>
    <x v="0"/>
    <s v="HW COMP BY PERIOD"/>
    <n v="1"/>
    <x v="2"/>
    <x v="0"/>
    <x v="0"/>
    <x v="0"/>
    <m/>
    <x v="2"/>
    <x v="1"/>
    <n v="0"/>
  </r>
  <r>
    <s v="06/01/2015"/>
    <x v="6"/>
    <x v="7"/>
    <x v="7"/>
    <x v="9"/>
    <x v="9"/>
    <x v="30"/>
    <x v="58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9"/>
    <x v="58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9"/>
    <x v="58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9"/>
    <x v="59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0"/>
    <x v="59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0"/>
    <x v="59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0"/>
    <x v="593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8"/>
    <x v="594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119"/>
    <x v="595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59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59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598"/>
    <x v="3"/>
    <n v="0"/>
    <n v="0"/>
    <n v="0"/>
    <n v="0"/>
    <x v="1"/>
    <s v="Only UM"/>
    <n v="1"/>
    <x v="9"/>
    <x v="0"/>
    <x v="0"/>
    <x v="0"/>
    <m/>
    <x v="2"/>
    <x v="1"/>
    <n v="0"/>
  </r>
  <r>
    <s v="20/01/2015"/>
    <x v="11"/>
    <x v="47"/>
    <x v="39"/>
    <x v="99"/>
    <x v="99"/>
    <x v="0"/>
    <x v="0"/>
    <x v="4"/>
    <n v="4900"/>
    <n v="0"/>
    <n v="0"/>
    <n v="0"/>
    <x v="0"/>
    <s v="Only UM"/>
    <n v="1"/>
    <x v="2"/>
    <x v="0"/>
    <x v="0"/>
    <x v="0"/>
    <m/>
    <x v="0"/>
    <x v="18"/>
    <n v="1127"/>
  </r>
  <r>
    <s v="06/01/2015"/>
    <x v="6"/>
    <x v="7"/>
    <x v="7"/>
    <x v="9"/>
    <x v="9"/>
    <x v="48"/>
    <x v="59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8"/>
    <x v="60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1"/>
    <x v="60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8"/>
    <x v="60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8"/>
    <x v="603"/>
    <x v="3"/>
    <n v="0"/>
    <n v="0"/>
    <n v="0"/>
    <n v="0"/>
    <x v="1"/>
    <s v="Only UM"/>
    <n v="1"/>
    <x v="9"/>
    <x v="0"/>
    <x v="0"/>
    <x v="0"/>
    <m/>
    <x v="2"/>
    <x v="1"/>
    <n v="0"/>
  </r>
  <r>
    <s v="26/01/2015"/>
    <x v="14"/>
    <x v="19"/>
    <x v="18"/>
    <x v="100"/>
    <x v="100"/>
    <x v="1"/>
    <x v="1"/>
    <x v="1"/>
    <n v="1800"/>
    <n v="0"/>
    <n v="0"/>
    <n v="0"/>
    <x v="0"/>
    <s v="PROFESSIONAL SALES"/>
    <n v="1"/>
    <x v="2"/>
    <x v="0"/>
    <x v="0"/>
    <x v="0"/>
    <m/>
    <x v="1"/>
    <x v="19"/>
    <n v="576"/>
  </r>
  <r>
    <s v="26/01/2015"/>
    <x v="14"/>
    <x v="19"/>
    <x v="18"/>
    <x v="100"/>
    <x v="100"/>
    <x v="159"/>
    <x v="604"/>
    <x v="1"/>
    <n v="0"/>
    <n v="505.32"/>
    <n v="0"/>
    <n v="0"/>
    <x v="0"/>
    <s v="PROFESSIONAL SALES"/>
    <n v="4"/>
    <x v="2"/>
    <x v="0"/>
    <x v="0"/>
    <x v="0"/>
    <m/>
    <x v="2"/>
    <x v="1"/>
    <n v="0"/>
  </r>
  <r>
    <s v="26/01/2015"/>
    <x v="14"/>
    <x v="19"/>
    <x v="18"/>
    <x v="100"/>
    <x v="100"/>
    <x v="1"/>
    <x v="1"/>
    <x v="1"/>
    <n v="0"/>
    <n v="0"/>
    <n v="0"/>
    <n v="0"/>
    <x v="0"/>
    <s v="PROFESSIONAL SALES"/>
    <n v="5"/>
    <x v="2"/>
    <x v="0"/>
    <x v="0"/>
    <x v="0"/>
    <m/>
    <x v="2"/>
    <x v="1"/>
    <n v="0"/>
  </r>
  <r>
    <s v="26/01/2015"/>
    <x v="14"/>
    <x v="19"/>
    <x v="18"/>
    <x v="100"/>
    <x v="100"/>
    <x v="100"/>
    <x v="417"/>
    <x v="1"/>
    <n v="0"/>
    <n v="0"/>
    <n v="0"/>
    <n v="3"/>
    <x v="0"/>
    <s v="PROFESSIONAL SALES"/>
    <n v="1"/>
    <x v="2"/>
    <x v="0"/>
    <x v="0"/>
    <x v="0"/>
    <m/>
    <x v="2"/>
    <x v="1"/>
    <n v="0"/>
  </r>
  <r>
    <s v="26/01/2015"/>
    <x v="14"/>
    <x v="19"/>
    <x v="18"/>
    <x v="100"/>
    <x v="100"/>
    <x v="59"/>
    <x v="270"/>
    <x v="1"/>
    <n v="0"/>
    <n v="0"/>
    <n v="0"/>
    <n v="12.25"/>
    <x v="0"/>
    <s v="PROFESSIONAL SALES"/>
    <n v="1"/>
    <x v="2"/>
    <x v="0"/>
    <x v="0"/>
    <x v="0"/>
    <m/>
    <x v="2"/>
    <x v="1"/>
    <n v="0"/>
  </r>
  <r>
    <s v="26/01/2015"/>
    <x v="14"/>
    <x v="19"/>
    <x v="18"/>
    <x v="100"/>
    <x v="100"/>
    <x v="1"/>
    <x v="1"/>
    <x v="1"/>
    <n v="0"/>
    <n v="0"/>
    <n v="0"/>
    <n v="0"/>
    <x v="0"/>
    <s v="PROFESSIONAL SALES"/>
    <n v="4.5"/>
    <x v="2"/>
    <x v="0"/>
    <x v="0"/>
    <x v="0"/>
    <m/>
    <x v="2"/>
    <x v="1"/>
    <n v="0"/>
  </r>
  <r>
    <s v="26/01/2015"/>
    <x v="14"/>
    <x v="19"/>
    <x v="18"/>
    <x v="100"/>
    <x v="100"/>
    <x v="1"/>
    <x v="1"/>
    <x v="1"/>
    <n v="0"/>
    <n v="0"/>
    <n v="0"/>
    <n v="0"/>
    <x v="0"/>
    <s v="PROFESSIONAL SALES"/>
    <n v="5"/>
    <x v="2"/>
    <x v="0"/>
    <x v="0"/>
    <x v="0"/>
    <m/>
    <x v="2"/>
    <x v="1"/>
    <n v="0"/>
  </r>
  <r>
    <s v="26/01/2015"/>
    <x v="14"/>
    <x v="19"/>
    <x v="18"/>
    <x v="100"/>
    <x v="100"/>
    <x v="1"/>
    <x v="1"/>
    <x v="1"/>
    <n v="0"/>
    <n v="0"/>
    <n v="0"/>
    <n v="0"/>
    <x v="0"/>
    <s v="PROFESSIONAL SALES"/>
    <n v="5"/>
    <x v="2"/>
    <x v="0"/>
    <x v="0"/>
    <x v="0"/>
    <m/>
    <x v="2"/>
    <x v="1"/>
    <n v="0"/>
  </r>
  <r>
    <s v="06/01/2015"/>
    <x v="6"/>
    <x v="7"/>
    <x v="7"/>
    <x v="9"/>
    <x v="9"/>
    <x v="28"/>
    <x v="605"/>
    <x v="3"/>
    <n v="0"/>
    <n v="0"/>
    <n v="0"/>
    <n v="0"/>
    <x v="1"/>
    <s v="Only UM"/>
    <n v="1"/>
    <x v="9"/>
    <x v="0"/>
    <x v="0"/>
    <x v="0"/>
    <m/>
    <x v="2"/>
    <x v="1"/>
    <n v="0"/>
  </r>
  <r>
    <s v="15/01/2015"/>
    <x v="11"/>
    <x v="35"/>
    <x v="32"/>
    <x v="63"/>
    <x v="63"/>
    <x v="11"/>
    <x v="606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8"/>
    <x v="14"/>
    <x v="14"/>
    <x v="101"/>
    <x v="101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3/01/2015"/>
    <x v="8"/>
    <x v="48"/>
    <x v="40"/>
    <x v="102"/>
    <x v="102"/>
    <x v="50"/>
    <x v="245"/>
    <x v="1"/>
    <n v="0"/>
    <n v="0"/>
    <n v="0"/>
    <n v="0"/>
    <x v="1"/>
    <s v="SW BY HOUR"/>
    <n v="0.92"/>
    <x v="2"/>
    <x v="0"/>
    <x v="0"/>
    <x v="0"/>
    <m/>
    <x v="2"/>
    <x v="1"/>
    <n v="0"/>
  </r>
  <r>
    <s v="15/01/2015"/>
    <x v="8"/>
    <x v="14"/>
    <x v="14"/>
    <x v="103"/>
    <x v="103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9/01/2015"/>
    <x v="15"/>
    <x v="49"/>
    <x v="41"/>
    <x v="104"/>
    <x v="104"/>
    <x v="1"/>
    <x v="1"/>
    <x v="1"/>
    <n v="450"/>
    <n v="0"/>
    <n v="16.91"/>
    <n v="0"/>
    <x v="0"/>
    <s v="PROFESSIONAL SALES"/>
    <n v="1"/>
    <x v="2"/>
    <x v="0"/>
    <x v="0"/>
    <x v="0"/>
    <m/>
    <x v="1"/>
    <x v="20"/>
    <n v="144"/>
  </r>
  <r>
    <s v="19/01/2015"/>
    <x v="15"/>
    <x v="49"/>
    <x v="41"/>
    <x v="104"/>
    <x v="104"/>
    <x v="160"/>
    <x v="607"/>
    <x v="1"/>
    <n v="0"/>
    <n v="241.03"/>
    <n v="0"/>
    <n v="0"/>
    <x v="0"/>
    <s v="PROFESSIONAL SALES"/>
    <n v="1"/>
    <x v="2"/>
    <x v="0"/>
    <x v="0"/>
    <x v="0"/>
    <m/>
    <x v="2"/>
    <x v="1"/>
    <n v="0"/>
  </r>
  <r>
    <s v="19/01/2015"/>
    <x v="15"/>
    <x v="49"/>
    <x v="41"/>
    <x v="104"/>
    <x v="104"/>
    <x v="1"/>
    <x v="1"/>
    <x v="1"/>
    <n v="0"/>
    <n v="0"/>
    <n v="0"/>
    <n v="0"/>
    <x v="0"/>
    <s v="PROFESSIONAL SALES"/>
    <n v="0.08"/>
    <x v="2"/>
    <x v="0"/>
    <x v="0"/>
    <x v="0"/>
    <m/>
    <x v="2"/>
    <x v="1"/>
    <n v="0"/>
  </r>
  <r>
    <s v="19/01/2015"/>
    <x v="15"/>
    <x v="49"/>
    <x v="41"/>
    <x v="104"/>
    <x v="104"/>
    <x v="59"/>
    <x v="270"/>
    <x v="1"/>
    <n v="0"/>
    <n v="0"/>
    <n v="0"/>
    <n v="9.52"/>
    <x v="0"/>
    <s v="PROFESSIONAL SALES"/>
    <n v="1"/>
    <x v="2"/>
    <x v="0"/>
    <x v="0"/>
    <x v="0"/>
    <m/>
    <x v="2"/>
    <x v="1"/>
    <n v="0"/>
  </r>
  <r>
    <s v="15/01/2015"/>
    <x v="8"/>
    <x v="14"/>
    <x v="14"/>
    <x v="105"/>
    <x v="105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106"/>
    <x v="106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107"/>
    <x v="107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9/01/2015"/>
    <x v="10"/>
    <x v="50"/>
    <x v="42"/>
    <x v="108"/>
    <x v="108"/>
    <x v="0"/>
    <x v="0"/>
    <x v="5"/>
    <n v="6500"/>
    <n v="0"/>
    <n v="0"/>
    <n v="0"/>
    <x v="1"/>
    <s v="Only UM"/>
    <n v="1"/>
    <x v="2"/>
    <x v="0"/>
    <x v="0"/>
    <x v="0"/>
    <m/>
    <x v="5"/>
    <x v="21"/>
    <n v="2925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8/01/2015"/>
    <x v="8"/>
    <x v="9"/>
    <x v="9"/>
    <x v="109"/>
    <x v="109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24/01/2015"/>
    <x v="8"/>
    <x v="9"/>
    <x v="9"/>
    <x v="110"/>
    <x v="110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13/01/2015"/>
    <x v="8"/>
    <x v="9"/>
    <x v="9"/>
    <x v="111"/>
    <x v="111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05/01/2015"/>
    <x v="2"/>
    <x v="32"/>
    <x v="29"/>
    <x v="112"/>
    <x v="112"/>
    <x v="57"/>
    <x v="268"/>
    <x v="1"/>
    <n v="0"/>
    <n v="81.88"/>
    <n v="0"/>
    <n v="0"/>
    <x v="1"/>
    <s v="HW COMP BY PERIOD"/>
    <n v="1"/>
    <x v="2"/>
    <x v="0"/>
    <x v="0"/>
    <x v="0"/>
    <m/>
    <x v="2"/>
    <x v="1"/>
    <n v="0"/>
  </r>
  <r>
    <s v="12/01/2015"/>
    <x v="8"/>
    <x v="9"/>
    <x v="9"/>
    <x v="113"/>
    <x v="113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08/01/2015"/>
    <x v="2"/>
    <x v="9"/>
    <x v="9"/>
    <x v="114"/>
    <x v="114"/>
    <x v="56"/>
    <x v="267"/>
    <x v="1"/>
    <n v="0"/>
    <n v="0"/>
    <n v="25.48"/>
    <n v="0"/>
    <x v="0"/>
    <s v="SW BY TOKEN"/>
    <n v="1.5"/>
    <x v="2"/>
    <x v="0"/>
    <x v="0"/>
    <x v="0"/>
    <m/>
    <x v="4"/>
    <x v="1"/>
    <n v="0"/>
  </r>
  <r>
    <s v="08/01/2015"/>
    <x v="2"/>
    <x v="9"/>
    <x v="9"/>
    <x v="114"/>
    <x v="114"/>
    <x v="59"/>
    <x v="270"/>
    <x v="1"/>
    <n v="0"/>
    <n v="0"/>
    <n v="0"/>
    <n v="19.350000000000001"/>
    <x v="0"/>
    <s v="SW BY TOKEN"/>
    <n v="1"/>
    <x v="2"/>
    <x v="0"/>
    <x v="0"/>
    <x v="0"/>
    <m/>
    <x v="2"/>
    <x v="1"/>
    <n v="0"/>
  </r>
  <r>
    <s v="08/01/2015"/>
    <x v="2"/>
    <x v="9"/>
    <x v="9"/>
    <x v="114"/>
    <x v="114"/>
    <x v="59"/>
    <x v="270"/>
    <x v="1"/>
    <n v="0"/>
    <n v="0"/>
    <n v="0"/>
    <n v="12.5"/>
    <x v="0"/>
    <s v="SW BY TOKEN"/>
    <n v="1"/>
    <x v="2"/>
    <x v="0"/>
    <x v="0"/>
    <x v="0"/>
    <m/>
    <x v="2"/>
    <x v="1"/>
    <n v="0"/>
  </r>
  <r>
    <s v="08/01/2015"/>
    <x v="2"/>
    <x v="9"/>
    <x v="9"/>
    <x v="114"/>
    <x v="114"/>
    <x v="59"/>
    <x v="270"/>
    <x v="1"/>
    <n v="0"/>
    <n v="0"/>
    <n v="0"/>
    <n v="17.75"/>
    <x v="0"/>
    <s v="SW BY TOKEN"/>
    <n v="1"/>
    <x v="2"/>
    <x v="0"/>
    <x v="0"/>
    <x v="0"/>
    <m/>
    <x v="2"/>
    <x v="1"/>
    <n v="0"/>
  </r>
  <r>
    <s v="08/01/2015"/>
    <x v="2"/>
    <x v="9"/>
    <x v="9"/>
    <x v="114"/>
    <x v="114"/>
    <x v="56"/>
    <x v="267"/>
    <x v="1"/>
    <n v="0"/>
    <n v="0"/>
    <n v="0"/>
    <n v="0"/>
    <x v="0"/>
    <s v="SW BY TOKEN"/>
    <n v="0.5"/>
    <x v="2"/>
    <x v="0"/>
    <x v="0"/>
    <x v="0"/>
    <m/>
    <x v="2"/>
    <x v="1"/>
    <n v="0"/>
  </r>
  <r>
    <s v="08/01/2015"/>
    <x v="2"/>
    <x v="9"/>
    <x v="9"/>
    <x v="114"/>
    <x v="114"/>
    <x v="59"/>
    <x v="270"/>
    <x v="1"/>
    <n v="0"/>
    <n v="0"/>
    <n v="0"/>
    <n v="11.5"/>
    <x v="0"/>
    <s v="SW BY TOKEN"/>
    <n v="1"/>
    <x v="2"/>
    <x v="0"/>
    <x v="0"/>
    <x v="0"/>
    <m/>
    <x v="2"/>
    <x v="1"/>
    <n v="0"/>
  </r>
  <r>
    <s v="20/01/2015"/>
    <x v="2"/>
    <x v="18"/>
    <x v="17"/>
    <x v="25"/>
    <x v="25"/>
    <x v="59"/>
    <x v="270"/>
    <x v="1"/>
    <n v="0"/>
    <n v="0"/>
    <n v="0"/>
    <n v="8"/>
    <x v="0"/>
    <s v="HW COMP BY PERIOD"/>
    <n v="1"/>
    <x v="2"/>
    <x v="0"/>
    <x v="0"/>
    <x v="0"/>
    <m/>
    <x v="2"/>
    <x v="1"/>
    <n v="0"/>
  </r>
  <r>
    <s v="20/01/2015"/>
    <x v="2"/>
    <x v="18"/>
    <x v="17"/>
    <x v="25"/>
    <x v="25"/>
    <x v="100"/>
    <x v="417"/>
    <x v="1"/>
    <n v="0"/>
    <n v="0"/>
    <n v="0"/>
    <n v="3"/>
    <x v="0"/>
    <s v="HW COMP BY PERIOD"/>
    <n v="1"/>
    <x v="2"/>
    <x v="0"/>
    <x v="0"/>
    <x v="0"/>
    <m/>
    <x v="2"/>
    <x v="1"/>
    <n v="0"/>
  </r>
  <r>
    <s v="20/01/2015"/>
    <x v="14"/>
    <x v="51"/>
    <x v="43"/>
    <x v="115"/>
    <x v="115"/>
    <x v="9"/>
    <x v="608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9"/>
    <x v="609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9"/>
    <x v="610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9"/>
    <x v="611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161"/>
    <x v="612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162"/>
    <x v="613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163"/>
    <x v="614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164"/>
    <x v="615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164"/>
    <x v="616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165"/>
    <x v="617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98"/>
    <x v="618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166"/>
    <x v="619"/>
    <x v="3"/>
    <n v="0"/>
    <n v="0"/>
    <n v="0"/>
    <n v="0"/>
    <x v="1"/>
    <s v="Only UM"/>
    <n v="1"/>
    <x v="29"/>
    <x v="0"/>
    <x v="0"/>
    <x v="0"/>
    <m/>
    <x v="2"/>
    <x v="1"/>
    <n v="0"/>
  </r>
  <r>
    <s v="15/01/2015"/>
    <x v="8"/>
    <x v="21"/>
    <x v="13"/>
    <x v="116"/>
    <x v="116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7/01/2015"/>
    <x v="11"/>
    <x v="52"/>
    <x v="44"/>
    <x v="117"/>
    <x v="117"/>
    <x v="1"/>
    <x v="1"/>
    <x v="1"/>
    <n v="0"/>
    <n v="0"/>
    <n v="14.25"/>
    <n v="0"/>
    <x v="0"/>
    <s v="PROFESSIONAL SALES"/>
    <n v="1"/>
    <x v="30"/>
    <x v="0"/>
    <x v="0"/>
    <x v="0"/>
    <m/>
    <x v="1"/>
    <x v="1"/>
    <n v="0"/>
  </r>
  <r>
    <s v="22/01/2015"/>
    <x v="8"/>
    <x v="20"/>
    <x v="19"/>
    <x v="118"/>
    <x v="118"/>
    <x v="50"/>
    <x v="245"/>
    <x v="1"/>
    <n v="0"/>
    <n v="0"/>
    <n v="0"/>
    <n v="0"/>
    <x v="0"/>
    <s v="HW &amp; LABOUR WRTY"/>
    <n v="0"/>
    <x v="2"/>
    <x v="0"/>
    <x v="0"/>
    <x v="0"/>
    <m/>
    <x v="2"/>
    <x v="1"/>
    <n v="0"/>
  </r>
  <r>
    <s v="27/01/2015"/>
    <x v="3"/>
    <x v="3"/>
    <x v="3"/>
    <x v="5"/>
    <x v="5"/>
    <x v="79"/>
    <x v="620"/>
    <x v="2"/>
    <n v="0"/>
    <n v="0"/>
    <n v="0"/>
    <n v="0"/>
    <x v="1"/>
    <s v="Only UM"/>
    <n v="1"/>
    <x v="5"/>
    <x v="0"/>
    <x v="0"/>
    <x v="0"/>
    <m/>
    <x v="2"/>
    <x v="1"/>
    <n v="0"/>
  </r>
  <r>
    <s v="28/01/2015"/>
    <x v="8"/>
    <x v="30"/>
    <x v="27"/>
    <x v="119"/>
    <x v="119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12/01/2015"/>
    <x v="8"/>
    <x v="30"/>
    <x v="27"/>
    <x v="120"/>
    <x v="120"/>
    <x v="117"/>
    <x v="459"/>
    <x v="1"/>
    <n v="0"/>
    <n v="0"/>
    <n v="0"/>
    <n v="0"/>
    <x v="1"/>
    <m/>
    <n v="0.5"/>
    <x v="2"/>
    <x v="0"/>
    <x v="0"/>
    <x v="0"/>
    <m/>
    <x v="2"/>
    <x v="1"/>
    <n v="0"/>
  </r>
  <r>
    <s v="27/01/2015"/>
    <x v="1"/>
    <x v="2"/>
    <x v="2"/>
    <x v="32"/>
    <x v="32"/>
    <x v="142"/>
    <x v="621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167"/>
    <x v="622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167"/>
    <x v="623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21"/>
    <x v="624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168"/>
    <x v="625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169"/>
    <x v="626"/>
    <x v="2"/>
    <n v="0"/>
    <n v="0"/>
    <n v="0"/>
    <n v="0"/>
    <x v="1"/>
    <s v="Only UM"/>
    <n v="1"/>
    <x v="15"/>
    <x v="0"/>
    <x v="0"/>
    <x v="0"/>
    <m/>
    <x v="2"/>
    <x v="1"/>
    <n v="0"/>
  </r>
  <r>
    <s v="16/01/2015"/>
    <x v="2"/>
    <x v="2"/>
    <x v="2"/>
    <x v="121"/>
    <x v="121"/>
    <x v="3"/>
    <x v="3"/>
    <x v="1"/>
    <n v="0"/>
    <n v="0"/>
    <n v="0"/>
    <n v="0"/>
    <x v="1"/>
    <s v="HW COMP BY PERIOD"/>
    <n v="4.5"/>
    <x v="2"/>
    <x v="0"/>
    <x v="0"/>
    <x v="0"/>
    <m/>
    <x v="2"/>
    <x v="1"/>
    <n v="0"/>
  </r>
  <r>
    <s v="06/01/2015"/>
    <x v="6"/>
    <x v="7"/>
    <x v="7"/>
    <x v="9"/>
    <x v="9"/>
    <x v="43"/>
    <x v="62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3"/>
    <x v="62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3"/>
    <x v="62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3"/>
    <x v="63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8"/>
    <x v="63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0"/>
    <x v="632"/>
    <x v="3"/>
    <n v="0"/>
    <n v="0"/>
    <n v="0"/>
    <n v="0"/>
    <x v="1"/>
    <s v="Only UM"/>
    <n v="1"/>
    <x v="9"/>
    <x v="0"/>
    <x v="0"/>
    <x v="0"/>
    <m/>
    <x v="2"/>
    <x v="1"/>
    <n v="0"/>
  </r>
  <r>
    <s v="23/01/2015"/>
    <x v="8"/>
    <x v="48"/>
    <x v="40"/>
    <x v="122"/>
    <x v="122"/>
    <x v="50"/>
    <x v="245"/>
    <x v="1"/>
    <n v="0"/>
    <n v="0"/>
    <n v="0"/>
    <n v="0"/>
    <x v="1"/>
    <s v="SW BY HOUR"/>
    <n v="6"/>
    <x v="2"/>
    <x v="0"/>
    <x v="0"/>
    <x v="0"/>
    <m/>
    <x v="2"/>
    <x v="1"/>
    <n v="0"/>
  </r>
  <r>
    <s v="15/01/2015"/>
    <x v="8"/>
    <x v="14"/>
    <x v="14"/>
    <x v="123"/>
    <x v="123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124"/>
    <x v="124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09/01/2015"/>
    <x v="2"/>
    <x v="53"/>
    <x v="45"/>
    <x v="125"/>
    <x v="125"/>
    <x v="155"/>
    <x v="583"/>
    <x v="1"/>
    <n v="0"/>
    <n v="0"/>
    <n v="0"/>
    <n v="0"/>
    <x v="0"/>
    <s v="HW COMP BY PERIOD"/>
    <n v="2"/>
    <x v="2"/>
    <x v="0"/>
    <x v="0"/>
    <x v="0"/>
    <m/>
    <x v="2"/>
    <x v="1"/>
    <n v="0"/>
  </r>
  <r>
    <s v="09/01/2015"/>
    <x v="2"/>
    <x v="53"/>
    <x v="45"/>
    <x v="125"/>
    <x v="125"/>
    <x v="3"/>
    <x v="3"/>
    <x v="1"/>
    <n v="0"/>
    <n v="0"/>
    <n v="0"/>
    <n v="0"/>
    <x v="0"/>
    <s v="HW COMP BY PERIOD"/>
    <n v="4.5"/>
    <x v="2"/>
    <x v="0"/>
    <x v="0"/>
    <x v="0"/>
    <m/>
    <x v="2"/>
    <x v="1"/>
    <n v="0"/>
  </r>
  <r>
    <s v="09/01/2015"/>
    <x v="2"/>
    <x v="53"/>
    <x v="45"/>
    <x v="125"/>
    <x v="125"/>
    <x v="56"/>
    <x v="267"/>
    <x v="1"/>
    <n v="0"/>
    <n v="0"/>
    <n v="0"/>
    <n v="0"/>
    <x v="0"/>
    <s v="HW COMP BY PERIOD"/>
    <n v="4.5"/>
    <x v="2"/>
    <x v="0"/>
    <x v="0"/>
    <x v="0"/>
    <m/>
    <x v="2"/>
    <x v="1"/>
    <n v="0"/>
  </r>
  <r>
    <s v="09/01/2015"/>
    <x v="2"/>
    <x v="53"/>
    <x v="45"/>
    <x v="125"/>
    <x v="125"/>
    <x v="56"/>
    <x v="267"/>
    <x v="1"/>
    <n v="0"/>
    <n v="0"/>
    <n v="0"/>
    <n v="0"/>
    <x v="0"/>
    <s v="HW COMP BY PERIOD"/>
    <n v="4.5"/>
    <x v="2"/>
    <x v="0"/>
    <x v="0"/>
    <x v="0"/>
    <m/>
    <x v="2"/>
    <x v="1"/>
    <n v="0"/>
  </r>
  <r>
    <s v="15/01/2015"/>
    <x v="8"/>
    <x v="14"/>
    <x v="14"/>
    <x v="126"/>
    <x v="126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127"/>
    <x v="127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6/01/2015"/>
    <x v="8"/>
    <x v="14"/>
    <x v="14"/>
    <x v="128"/>
    <x v="128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07/01/2015"/>
    <x v="2"/>
    <x v="54"/>
    <x v="46"/>
    <x v="129"/>
    <x v="129"/>
    <x v="155"/>
    <x v="583"/>
    <x v="1"/>
    <n v="0"/>
    <n v="0"/>
    <n v="0"/>
    <n v="0"/>
    <x v="1"/>
    <s v="SW BY TOKEN"/>
    <n v="0"/>
    <x v="2"/>
    <x v="0"/>
    <x v="0"/>
    <x v="0"/>
    <m/>
    <x v="2"/>
    <x v="1"/>
    <n v="0"/>
  </r>
  <r>
    <s v="07/01/2015"/>
    <x v="2"/>
    <x v="54"/>
    <x v="46"/>
    <x v="129"/>
    <x v="129"/>
    <x v="147"/>
    <x v="559"/>
    <x v="1"/>
    <n v="0"/>
    <n v="0"/>
    <n v="0"/>
    <n v="0"/>
    <x v="1"/>
    <s v="SW BY TOKEN"/>
    <n v="3"/>
    <x v="2"/>
    <x v="0"/>
    <x v="0"/>
    <x v="0"/>
    <m/>
    <x v="2"/>
    <x v="1"/>
    <n v="0"/>
  </r>
  <r>
    <s v="12/01/2015"/>
    <x v="8"/>
    <x v="30"/>
    <x v="27"/>
    <x v="130"/>
    <x v="130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20/01/2015"/>
    <x v="8"/>
    <x v="55"/>
    <x v="13"/>
    <x v="131"/>
    <x v="131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2/01/2015"/>
    <x v="8"/>
    <x v="30"/>
    <x v="27"/>
    <x v="132"/>
    <x v="132"/>
    <x v="117"/>
    <x v="459"/>
    <x v="1"/>
    <n v="0"/>
    <n v="0"/>
    <n v="0"/>
    <n v="0"/>
    <x v="1"/>
    <m/>
    <n v="0.5"/>
    <x v="2"/>
    <x v="0"/>
    <x v="0"/>
    <x v="0"/>
    <m/>
    <x v="2"/>
    <x v="1"/>
    <n v="0"/>
  </r>
  <r>
    <s v="26/01/2015"/>
    <x v="8"/>
    <x v="56"/>
    <x v="47"/>
    <x v="133"/>
    <x v="133"/>
    <x v="50"/>
    <x v="245"/>
    <x v="1"/>
    <n v="0"/>
    <n v="0"/>
    <n v="0"/>
    <n v="0"/>
    <x v="0"/>
    <s v="SW BY HOUR"/>
    <n v="0.5"/>
    <x v="2"/>
    <x v="0"/>
    <x v="0"/>
    <x v="0"/>
    <m/>
    <x v="2"/>
    <x v="1"/>
    <n v="0"/>
  </r>
  <r>
    <s v="26/01/2015"/>
    <x v="8"/>
    <x v="56"/>
    <x v="47"/>
    <x v="133"/>
    <x v="133"/>
    <x v="50"/>
    <x v="245"/>
    <x v="1"/>
    <n v="0"/>
    <n v="0"/>
    <n v="0"/>
    <n v="0"/>
    <x v="0"/>
    <s v="SW BY HOUR"/>
    <n v="2.4700000000000002"/>
    <x v="2"/>
    <x v="0"/>
    <x v="0"/>
    <x v="0"/>
    <m/>
    <x v="2"/>
    <x v="1"/>
    <n v="0"/>
  </r>
  <r>
    <s v="26/01/2015"/>
    <x v="8"/>
    <x v="56"/>
    <x v="47"/>
    <x v="133"/>
    <x v="133"/>
    <x v="50"/>
    <x v="245"/>
    <x v="1"/>
    <n v="0"/>
    <n v="0"/>
    <n v="0"/>
    <n v="0"/>
    <x v="0"/>
    <s v="SW BY HOUR"/>
    <n v="0.5"/>
    <x v="2"/>
    <x v="0"/>
    <x v="0"/>
    <x v="0"/>
    <m/>
    <x v="2"/>
    <x v="1"/>
    <n v="0"/>
  </r>
  <r>
    <s v="20/01/2015"/>
    <x v="14"/>
    <x v="51"/>
    <x v="43"/>
    <x v="115"/>
    <x v="115"/>
    <x v="170"/>
    <x v="633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171"/>
    <x v="634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171"/>
    <x v="635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172"/>
    <x v="636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172"/>
    <x v="637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173"/>
    <x v="638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174"/>
    <x v="639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175"/>
    <x v="640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0"/>
    <x v="0"/>
    <x v="3"/>
    <n v="13020"/>
    <n v="0"/>
    <n v="0"/>
    <n v="0"/>
    <x v="1"/>
    <s v="Only UM"/>
    <n v="1"/>
    <x v="29"/>
    <x v="0"/>
    <x v="0"/>
    <x v="0"/>
    <m/>
    <x v="3"/>
    <x v="22"/>
    <n v="6379.8"/>
  </r>
  <r>
    <s v="20/01/2015"/>
    <x v="14"/>
    <x v="51"/>
    <x v="43"/>
    <x v="115"/>
    <x v="115"/>
    <x v="176"/>
    <x v="641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177"/>
    <x v="642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11"/>
    <x v="643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178"/>
    <x v="644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9"/>
    <x v="645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9"/>
    <x v="646"/>
    <x v="3"/>
    <n v="0"/>
    <n v="0"/>
    <n v="0"/>
    <n v="0"/>
    <x v="1"/>
    <s v="Only UM"/>
    <n v="1"/>
    <x v="29"/>
    <x v="0"/>
    <x v="0"/>
    <x v="0"/>
    <m/>
    <x v="2"/>
    <x v="1"/>
    <n v="0"/>
  </r>
  <r>
    <s v="27/01/2015"/>
    <x v="3"/>
    <x v="3"/>
    <x v="3"/>
    <x v="5"/>
    <x v="5"/>
    <x v="12"/>
    <x v="647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2"/>
    <x v="648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67"/>
    <x v="649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79"/>
    <x v="650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80"/>
    <x v="651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81"/>
    <x v="652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9"/>
    <x v="653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9"/>
    <x v="654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9"/>
    <x v="655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82"/>
    <x v="656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9"/>
    <x v="657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17"/>
    <x v="658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79"/>
    <x v="659"/>
    <x v="2"/>
    <n v="0"/>
    <n v="0"/>
    <n v="0"/>
    <n v="0"/>
    <x v="1"/>
    <s v="Only UM"/>
    <n v="1"/>
    <x v="5"/>
    <x v="0"/>
    <x v="0"/>
    <x v="0"/>
    <m/>
    <x v="2"/>
    <x v="1"/>
    <n v="0"/>
  </r>
  <r>
    <s v="05/01/2015"/>
    <x v="8"/>
    <x v="9"/>
    <x v="9"/>
    <x v="134"/>
    <x v="134"/>
    <x v="50"/>
    <x v="245"/>
    <x v="1"/>
    <n v="0"/>
    <n v="0"/>
    <n v="0"/>
    <n v="0"/>
    <x v="0"/>
    <s v="SW BY TOKEN"/>
    <n v="0.25"/>
    <x v="2"/>
    <x v="0"/>
    <x v="0"/>
    <x v="0"/>
    <m/>
    <x v="2"/>
    <x v="1"/>
    <n v="0"/>
  </r>
  <r>
    <s v="23/01/2015"/>
    <x v="2"/>
    <x v="9"/>
    <x v="9"/>
    <x v="135"/>
    <x v="135"/>
    <x v="56"/>
    <x v="267"/>
    <x v="1"/>
    <n v="0"/>
    <n v="0"/>
    <n v="21.24"/>
    <n v="0"/>
    <x v="0"/>
    <s v="SW BY TOKEN"/>
    <n v="1.25"/>
    <x v="2"/>
    <x v="0"/>
    <x v="0"/>
    <x v="0"/>
    <m/>
    <x v="4"/>
    <x v="1"/>
    <n v="0"/>
  </r>
  <r>
    <s v="23/01/2015"/>
    <x v="2"/>
    <x v="9"/>
    <x v="9"/>
    <x v="135"/>
    <x v="135"/>
    <x v="59"/>
    <x v="270"/>
    <x v="1"/>
    <n v="0"/>
    <n v="0"/>
    <n v="0"/>
    <n v="10.9"/>
    <x v="0"/>
    <s v="SW BY TOKEN"/>
    <n v="1"/>
    <x v="2"/>
    <x v="0"/>
    <x v="0"/>
    <x v="0"/>
    <m/>
    <x v="2"/>
    <x v="1"/>
    <n v="0"/>
  </r>
  <r>
    <s v="23/01/2015"/>
    <x v="2"/>
    <x v="9"/>
    <x v="9"/>
    <x v="136"/>
    <x v="136"/>
    <x v="56"/>
    <x v="267"/>
    <x v="1"/>
    <n v="0"/>
    <n v="0"/>
    <n v="0"/>
    <n v="0"/>
    <x v="0"/>
    <s v="SW BY TOKEN"/>
    <n v="1"/>
    <x v="2"/>
    <x v="0"/>
    <x v="0"/>
    <x v="0"/>
    <m/>
    <x v="2"/>
    <x v="1"/>
    <n v="0"/>
  </r>
  <r>
    <s v="21/01/2015"/>
    <x v="8"/>
    <x v="56"/>
    <x v="47"/>
    <x v="137"/>
    <x v="137"/>
    <x v="50"/>
    <x v="245"/>
    <x v="1"/>
    <n v="0"/>
    <n v="0"/>
    <n v="0"/>
    <n v="0"/>
    <x v="0"/>
    <s v="SW BY HOUR"/>
    <n v="0.5"/>
    <x v="2"/>
    <x v="0"/>
    <x v="0"/>
    <x v="0"/>
    <m/>
    <x v="2"/>
    <x v="1"/>
    <n v="0"/>
  </r>
  <r>
    <s v="08/01/2015"/>
    <x v="2"/>
    <x v="9"/>
    <x v="9"/>
    <x v="114"/>
    <x v="114"/>
    <x v="59"/>
    <x v="270"/>
    <x v="1"/>
    <n v="0"/>
    <n v="0"/>
    <n v="0"/>
    <n v="17.25"/>
    <x v="0"/>
    <s v="SW BY TOKEN"/>
    <n v="1"/>
    <x v="2"/>
    <x v="0"/>
    <x v="0"/>
    <x v="0"/>
    <m/>
    <x v="2"/>
    <x v="1"/>
    <n v="0"/>
  </r>
  <r>
    <s v="08/01/2015"/>
    <x v="2"/>
    <x v="9"/>
    <x v="9"/>
    <x v="114"/>
    <x v="114"/>
    <x v="59"/>
    <x v="270"/>
    <x v="1"/>
    <n v="0"/>
    <n v="0"/>
    <n v="0"/>
    <n v="10.050000000000001"/>
    <x v="0"/>
    <s v="SW BY TOKEN"/>
    <n v="1"/>
    <x v="2"/>
    <x v="0"/>
    <x v="0"/>
    <x v="0"/>
    <m/>
    <x v="2"/>
    <x v="1"/>
    <n v="0"/>
  </r>
  <r>
    <s v="05/01/2015"/>
    <x v="2"/>
    <x v="32"/>
    <x v="29"/>
    <x v="112"/>
    <x v="112"/>
    <x v="56"/>
    <x v="267"/>
    <x v="1"/>
    <n v="0"/>
    <n v="0"/>
    <n v="0"/>
    <n v="0"/>
    <x v="1"/>
    <s v="HW COMP BY PERIOD"/>
    <n v="1.42"/>
    <x v="2"/>
    <x v="0"/>
    <x v="0"/>
    <x v="0"/>
    <m/>
    <x v="2"/>
    <x v="1"/>
    <n v="0"/>
  </r>
  <r>
    <s v="06/01/2015"/>
    <x v="6"/>
    <x v="57"/>
    <x v="48"/>
    <x v="138"/>
    <x v="138"/>
    <x v="0"/>
    <x v="0"/>
    <x v="3"/>
    <n v="100"/>
    <n v="0"/>
    <n v="0"/>
    <n v="0"/>
    <x v="1"/>
    <s v="Only UM"/>
    <n v="1"/>
    <x v="31"/>
    <x v="0"/>
    <x v="0"/>
    <x v="0"/>
    <m/>
    <x v="3"/>
    <x v="23"/>
    <n v="30"/>
  </r>
  <r>
    <s v="06/01/2015"/>
    <x v="6"/>
    <x v="57"/>
    <x v="48"/>
    <x v="138"/>
    <x v="138"/>
    <x v="183"/>
    <x v="660"/>
    <x v="3"/>
    <n v="0"/>
    <n v="0"/>
    <n v="0"/>
    <n v="0"/>
    <x v="1"/>
    <s v="Only UM"/>
    <n v="1"/>
    <x v="31"/>
    <x v="0"/>
    <x v="0"/>
    <x v="0"/>
    <m/>
    <x v="2"/>
    <x v="1"/>
    <n v="0"/>
  </r>
  <r>
    <s v="20/01/2015"/>
    <x v="3"/>
    <x v="3"/>
    <x v="3"/>
    <x v="3"/>
    <x v="3"/>
    <x v="184"/>
    <x v="661"/>
    <x v="2"/>
    <n v="0"/>
    <n v="0"/>
    <n v="0"/>
    <n v="0"/>
    <x v="1"/>
    <s v="Only UM"/>
    <n v="1"/>
    <x v="3"/>
    <x v="0"/>
    <x v="0"/>
    <x v="0"/>
    <m/>
    <x v="2"/>
    <x v="1"/>
    <n v="0"/>
  </r>
  <r>
    <s v="20/01/2015"/>
    <x v="3"/>
    <x v="3"/>
    <x v="3"/>
    <x v="3"/>
    <x v="3"/>
    <x v="11"/>
    <x v="662"/>
    <x v="2"/>
    <n v="0"/>
    <n v="0"/>
    <n v="0"/>
    <n v="0"/>
    <x v="1"/>
    <s v="Only UM"/>
    <n v="1"/>
    <x v="3"/>
    <x v="0"/>
    <x v="0"/>
    <x v="0"/>
    <m/>
    <x v="2"/>
    <x v="1"/>
    <n v="0"/>
  </r>
  <r>
    <s v="22/01/2015"/>
    <x v="10"/>
    <x v="22"/>
    <x v="20"/>
    <x v="139"/>
    <x v="139"/>
    <x v="1"/>
    <x v="1"/>
    <x v="1"/>
    <n v="150"/>
    <n v="0"/>
    <n v="0"/>
    <n v="0"/>
    <x v="0"/>
    <s v="PROFESSIONAL SALES"/>
    <n v="1"/>
    <x v="32"/>
    <x v="0"/>
    <x v="0"/>
    <x v="0"/>
    <m/>
    <x v="1"/>
    <x v="24"/>
    <n v="48"/>
  </r>
  <r>
    <s v="22/01/2015"/>
    <x v="10"/>
    <x v="22"/>
    <x v="20"/>
    <x v="139"/>
    <x v="139"/>
    <x v="59"/>
    <x v="270"/>
    <x v="1"/>
    <n v="0"/>
    <n v="0"/>
    <n v="0"/>
    <n v="11.45"/>
    <x v="0"/>
    <s v="PROFESSIONAL SALES"/>
    <n v="1"/>
    <x v="32"/>
    <x v="0"/>
    <x v="0"/>
    <x v="0"/>
    <m/>
    <x v="2"/>
    <x v="1"/>
    <n v="0"/>
  </r>
  <r>
    <s v="22/01/2015"/>
    <x v="10"/>
    <x v="22"/>
    <x v="20"/>
    <x v="139"/>
    <x v="139"/>
    <x v="59"/>
    <x v="270"/>
    <x v="1"/>
    <n v="0"/>
    <n v="0"/>
    <n v="0"/>
    <n v="11.55"/>
    <x v="0"/>
    <s v="PROFESSIONAL SALES"/>
    <n v="1"/>
    <x v="32"/>
    <x v="0"/>
    <x v="0"/>
    <x v="0"/>
    <m/>
    <x v="2"/>
    <x v="1"/>
    <n v="0"/>
  </r>
  <r>
    <s v="22/01/2015"/>
    <x v="10"/>
    <x v="22"/>
    <x v="20"/>
    <x v="139"/>
    <x v="139"/>
    <x v="1"/>
    <x v="1"/>
    <x v="1"/>
    <n v="0"/>
    <n v="0"/>
    <n v="0"/>
    <n v="0"/>
    <x v="0"/>
    <s v="PROFESSIONAL SALES"/>
    <n v="1"/>
    <x v="32"/>
    <x v="0"/>
    <x v="0"/>
    <x v="0"/>
    <m/>
    <x v="2"/>
    <x v="1"/>
    <n v="0"/>
  </r>
  <r>
    <s v="06/01/2015"/>
    <x v="0"/>
    <x v="20"/>
    <x v="19"/>
    <x v="140"/>
    <x v="140"/>
    <x v="0"/>
    <x v="0"/>
    <x v="3"/>
    <n v="141.5"/>
    <n v="0"/>
    <n v="0"/>
    <n v="0"/>
    <x v="1"/>
    <s v="Only UM"/>
    <n v="1"/>
    <x v="33"/>
    <x v="0"/>
    <x v="0"/>
    <x v="0"/>
    <m/>
    <x v="3"/>
    <x v="25"/>
    <n v="42.449999999999996"/>
  </r>
  <r>
    <s v="06/01/2015"/>
    <x v="0"/>
    <x v="20"/>
    <x v="19"/>
    <x v="140"/>
    <x v="140"/>
    <x v="185"/>
    <x v="663"/>
    <x v="3"/>
    <n v="0"/>
    <n v="0"/>
    <n v="0"/>
    <n v="0"/>
    <x v="1"/>
    <s v="Only UM"/>
    <n v="1"/>
    <x v="33"/>
    <x v="0"/>
    <x v="0"/>
    <x v="0"/>
    <m/>
    <x v="2"/>
    <x v="1"/>
    <n v="0"/>
  </r>
  <r>
    <s v="20/01/2015"/>
    <x v="2"/>
    <x v="7"/>
    <x v="7"/>
    <x v="141"/>
    <x v="141"/>
    <x v="56"/>
    <x v="267"/>
    <x v="1"/>
    <n v="0"/>
    <n v="0"/>
    <n v="0"/>
    <n v="0"/>
    <x v="0"/>
    <s v="HW COMP BY PERIOD"/>
    <n v="4"/>
    <x v="2"/>
    <x v="0"/>
    <x v="0"/>
    <x v="0"/>
    <m/>
    <x v="2"/>
    <x v="1"/>
    <n v="0"/>
  </r>
  <r>
    <s v="20/01/2015"/>
    <x v="2"/>
    <x v="7"/>
    <x v="7"/>
    <x v="142"/>
    <x v="142"/>
    <x v="56"/>
    <x v="267"/>
    <x v="1"/>
    <n v="0"/>
    <n v="0"/>
    <n v="0"/>
    <n v="0"/>
    <x v="0"/>
    <s v="HW COMP BY PERIOD"/>
    <n v="2"/>
    <x v="2"/>
    <x v="0"/>
    <x v="0"/>
    <x v="0"/>
    <m/>
    <x v="2"/>
    <x v="1"/>
    <n v="0"/>
  </r>
  <r>
    <s v="26/01/2015"/>
    <x v="11"/>
    <x v="18"/>
    <x v="17"/>
    <x v="143"/>
    <x v="143"/>
    <x v="1"/>
    <x v="1"/>
    <x v="1"/>
    <n v="1200"/>
    <n v="0"/>
    <n v="14.25"/>
    <n v="0"/>
    <x v="0"/>
    <s v="PROFESSIONAL SALES"/>
    <n v="1"/>
    <x v="34"/>
    <x v="0"/>
    <x v="0"/>
    <x v="0"/>
    <m/>
    <x v="1"/>
    <x v="26"/>
    <n v="384"/>
  </r>
  <r>
    <s v="26/01/2015"/>
    <x v="11"/>
    <x v="18"/>
    <x v="17"/>
    <x v="143"/>
    <x v="143"/>
    <x v="1"/>
    <x v="1"/>
    <x v="1"/>
    <n v="0"/>
    <n v="0"/>
    <n v="0"/>
    <n v="0"/>
    <x v="0"/>
    <s v="PROFESSIONAL SALES"/>
    <n v="5"/>
    <x v="34"/>
    <x v="0"/>
    <x v="0"/>
    <x v="0"/>
    <m/>
    <x v="2"/>
    <x v="1"/>
    <n v="0"/>
  </r>
  <r>
    <s v="26/01/2015"/>
    <x v="11"/>
    <x v="18"/>
    <x v="17"/>
    <x v="143"/>
    <x v="143"/>
    <x v="100"/>
    <x v="417"/>
    <x v="1"/>
    <n v="0"/>
    <n v="0"/>
    <n v="0"/>
    <n v="3"/>
    <x v="0"/>
    <s v="PROFESSIONAL SALES"/>
    <n v="1"/>
    <x v="34"/>
    <x v="0"/>
    <x v="0"/>
    <x v="0"/>
    <m/>
    <x v="2"/>
    <x v="1"/>
    <n v="0"/>
  </r>
  <r>
    <s v="26/01/2015"/>
    <x v="11"/>
    <x v="18"/>
    <x v="17"/>
    <x v="143"/>
    <x v="143"/>
    <x v="1"/>
    <x v="1"/>
    <x v="1"/>
    <n v="0"/>
    <n v="0"/>
    <n v="0"/>
    <n v="0"/>
    <x v="0"/>
    <s v="PROFESSIONAL SALES"/>
    <n v="5"/>
    <x v="34"/>
    <x v="0"/>
    <x v="0"/>
    <x v="0"/>
    <m/>
    <x v="2"/>
    <x v="1"/>
    <n v="0"/>
  </r>
  <r>
    <s v="26/01/2015"/>
    <x v="11"/>
    <x v="18"/>
    <x v="17"/>
    <x v="143"/>
    <x v="143"/>
    <x v="58"/>
    <x v="269"/>
    <x v="1"/>
    <n v="0"/>
    <n v="0"/>
    <n v="0"/>
    <n v="1.95"/>
    <x v="0"/>
    <s v="PROFESSIONAL SALES"/>
    <n v="1"/>
    <x v="34"/>
    <x v="0"/>
    <x v="0"/>
    <x v="0"/>
    <m/>
    <x v="2"/>
    <x v="1"/>
    <n v="0"/>
  </r>
  <r>
    <s v="05/01/2015"/>
    <x v="8"/>
    <x v="38"/>
    <x v="13"/>
    <x v="144"/>
    <x v="144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08/01/2015"/>
    <x v="2"/>
    <x v="8"/>
    <x v="8"/>
    <x v="145"/>
    <x v="145"/>
    <x v="56"/>
    <x v="267"/>
    <x v="1"/>
    <n v="0"/>
    <n v="0"/>
    <n v="0"/>
    <n v="0"/>
    <x v="0"/>
    <s v="HW INVENTORY CHECK"/>
    <n v="7.5"/>
    <x v="2"/>
    <x v="0"/>
    <x v="0"/>
    <x v="0"/>
    <m/>
    <x v="2"/>
    <x v="1"/>
    <n v="0"/>
  </r>
  <r>
    <s v="20/01/2015"/>
    <x v="2"/>
    <x v="58"/>
    <x v="49"/>
    <x v="146"/>
    <x v="146"/>
    <x v="3"/>
    <x v="3"/>
    <x v="1"/>
    <n v="0"/>
    <n v="0"/>
    <n v="0"/>
    <n v="0"/>
    <x v="0"/>
    <s v="HW COMP BY PERIOD"/>
    <n v="2"/>
    <x v="2"/>
    <x v="0"/>
    <x v="0"/>
    <x v="0"/>
    <m/>
    <x v="2"/>
    <x v="1"/>
    <n v="0"/>
  </r>
  <r>
    <s v="26/01/2015"/>
    <x v="2"/>
    <x v="59"/>
    <x v="50"/>
    <x v="147"/>
    <x v="147"/>
    <x v="155"/>
    <x v="583"/>
    <x v="1"/>
    <n v="0"/>
    <n v="0"/>
    <n v="0"/>
    <n v="0"/>
    <x v="0"/>
    <s v="HP CARE PACK SUPPORT"/>
    <n v="0"/>
    <x v="2"/>
    <x v="0"/>
    <x v="0"/>
    <x v="0"/>
    <m/>
    <x v="2"/>
    <x v="1"/>
    <n v="0"/>
  </r>
  <r>
    <s v="26/01/2015"/>
    <x v="8"/>
    <x v="60"/>
    <x v="51"/>
    <x v="148"/>
    <x v="148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0/01/2015"/>
    <x v="2"/>
    <x v="61"/>
    <x v="52"/>
    <x v="149"/>
    <x v="149"/>
    <x v="56"/>
    <x v="267"/>
    <x v="1"/>
    <n v="0"/>
    <n v="0"/>
    <n v="0"/>
    <n v="0"/>
    <x v="0"/>
    <s v="HW COMP BY PERIOD"/>
    <n v="2"/>
    <x v="2"/>
    <x v="0"/>
    <x v="0"/>
    <x v="0"/>
    <m/>
    <x v="2"/>
    <x v="1"/>
    <n v="0"/>
  </r>
  <r>
    <s v="20/01/2015"/>
    <x v="2"/>
    <x v="61"/>
    <x v="52"/>
    <x v="149"/>
    <x v="149"/>
    <x v="186"/>
    <x v="664"/>
    <x v="1"/>
    <n v="0"/>
    <n v="2.8"/>
    <n v="0"/>
    <n v="0"/>
    <x v="0"/>
    <s v="HW COMP BY PERIOD"/>
    <n v="1"/>
    <x v="2"/>
    <x v="0"/>
    <x v="0"/>
    <x v="0"/>
    <m/>
    <x v="2"/>
    <x v="1"/>
    <n v="0"/>
  </r>
  <r>
    <s v="20/01/2015"/>
    <x v="2"/>
    <x v="61"/>
    <x v="52"/>
    <x v="149"/>
    <x v="149"/>
    <x v="56"/>
    <x v="267"/>
    <x v="1"/>
    <n v="0"/>
    <n v="0"/>
    <n v="21.24"/>
    <n v="0"/>
    <x v="0"/>
    <s v="HW COMP BY PERIOD"/>
    <n v="1.25"/>
    <x v="2"/>
    <x v="0"/>
    <x v="0"/>
    <x v="0"/>
    <m/>
    <x v="4"/>
    <x v="1"/>
    <n v="0"/>
  </r>
  <r>
    <s v="20/01/2015"/>
    <x v="2"/>
    <x v="61"/>
    <x v="52"/>
    <x v="149"/>
    <x v="149"/>
    <x v="56"/>
    <x v="267"/>
    <x v="1"/>
    <n v="0"/>
    <n v="0"/>
    <n v="0"/>
    <n v="0"/>
    <x v="0"/>
    <s v="HW COMP BY PERIOD"/>
    <n v="2"/>
    <x v="2"/>
    <x v="0"/>
    <x v="0"/>
    <x v="0"/>
    <m/>
    <x v="2"/>
    <x v="1"/>
    <n v="0"/>
  </r>
  <r>
    <s v="20/01/2015"/>
    <x v="2"/>
    <x v="61"/>
    <x v="52"/>
    <x v="149"/>
    <x v="149"/>
    <x v="58"/>
    <x v="269"/>
    <x v="1"/>
    <n v="0"/>
    <n v="0"/>
    <n v="0"/>
    <n v="1.2"/>
    <x v="0"/>
    <s v="HW COMP BY PERIOD"/>
    <n v="1"/>
    <x v="2"/>
    <x v="0"/>
    <x v="0"/>
    <x v="0"/>
    <m/>
    <x v="2"/>
    <x v="1"/>
    <n v="0"/>
  </r>
  <r>
    <s v="20/01/2015"/>
    <x v="2"/>
    <x v="61"/>
    <x v="52"/>
    <x v="149"/>
    <x v="149"/>
    <x v="58"/>
    <x v="269"/>
    <x v="1"/>
    <n v="0"/>
    <n v="0"/>
    <n v="0"/>
    <n v="2.0099999999999998"/>
    <x v="0"/>
    <s v="HW COMP BY PERIOD"/>
    <n v="1"/>
    <x v="2"/>
    <x v="0"/>
    <x v="0"/>
    <x v="0"/>
    <m/>
    <x v="2"/>
    <x v="1"/>
    <n v="0"/>
  </r>
  <r>
    <s v="20/01/2015"/>
    <x v="2"/>
    <x v="61"/>
    <x v="52"/>
    <x v="149"/>
    <x v="149"/>
    <x v="59"/>
    <x v="270"/>
    <x v="1"/>
    <n v="0"/>
    <n v="0"/>
    <n v="0"/>
    <n v="16.8"/>
    <x v="0"/>
    <s v="HW COMP BY PERIOD"/>
    <n v="1"/>
    <x v="2"/>
    <x v="0"/>
    <x v="0"/>
    <x v="0"/>
    <m/>
    <x v="2"/>
    <x v="1"/>
    <n v="0"/>
  </r>
  <r>
    <s v="20/01/2015"/>
    <x v="14"/>
    <x v="51"/>
    <x v="43"/>
    <x v="115"/>
    <x v="115"/>
    <x v="9"/>
    <x v="665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14"/>
    <x v="51"/>
    <x v="43"/>
    <x v="115"/>
    <x v="115"/>
    <x v="9"/>
    <x v="666"/>
    <x v="3"/>
    <n v="0"/>
    <n v="0"/>
    <n v="0"/>
    <n v="0"/>
    <x v="1"/>
    <s v="Only UM"/>
    <n v="1"/>
    <x v="29"/>
    <x v="0"/>
    <x v="0"/>
    <x v="0"/>
    <m/>
    <x v="2"/>
    <x v="1"/>
    <n v="0"/>
  </r>
  <r>
    <s v="20/01/2015"/>
    <x v="2"/>
    <x v="18"/>
    <x v="17"/>
    <x v="150"/>
    <x v="150"/>
    <x v="56"/>
    <x v="267"/>
    <x v="1"/>
    <n v="0"/>
    <n v="0"/>
    <n v="0"/>
    <n v="0"/>
    <x v="0"/>
    <s v="HW COMP BY PERIOD"/>
    <n v="6.67"/>
    <x v="2"/>
    <x v="0"/>
    <x v="0"/>
    <x v="0"/>
    <m/>
    <x v="2"/>
    <x v="1"/>
    <n v="0"/>
  </r>
  <r>
    <s v="20/01/2015"/>
    <x v="2"/>
    <x v="18"/>
    <x v="17"/>
    <x v="150"/>
    <x v="150"/>
    <x v="186"/>
    <x v="664"/>
    <x v="1"/>
    <n v="0"/>
    <n v="2.8"/>
    <n v="0"/>
    <n v="0"/>
    <x v="0"/>
    <s v="HW COMP BY PERIOD"/>
    <n v="1"/>
    <x v="2"/>
    <x v="0"/>
    <x v="0"/>
    <x v="0"/>
    <m/>
    <x v="2"/>
    <x v="1"/>
    <n v="0"/>
  </r>
  <r>
    <s v="20/01/2015"/>
    <x v="2"/>
    <x v="18"/>
    <x v="17"/>
    <x v="150"/>
    <x v="150"/>
    <x v="187"/>
    <x v="667"/>
    <x v="1"/>
    <n v="0"/>
    <n v="35.29"/>
    <n v="0"/>
    <n v="0"/>
    <x v="0"/>
    <s v="HW COMP BY PERIOD"/>
    <n v="1"/>
    <x v="2"/>
    <x v="0"/>
    <x v="0"/>
    <x v="0"/>
    <m/>
    <x v="2"/>
    <x v="1"/>
    <n v="0"/>
  </r>
  <r>
    <s v="22/01/2015"/>
    <x v="3"/>
    <x v="62"/>
    <x v="13"/>
    <x v="151"/>
    <x v="151"/>
    <x v="56"/>
    <x v="267"/>
    <x v="1"/>
    <n v="0"/>
    <n v="0"/>
    <n v="14.25"/>
    <n v="0"/>
    <x v="0"/>
    <s v="PROFESSIONAL SALES"/>
    <n v="1"/>
    <x v="35"/>
    <x v="0"/>
    <x v="0"/>
    <x v="0"/>
    <m/>
    <x v="1"/>
    <x v="1"/>
    <n v="0"/>
  </r>
  <r>
    <s v="22/01/2015"/>
    <x v="3"/>
    <x v="62"/>
    <x v="13"/>
    <x v="151"/>
    <x v="151"/>
    <x v="146"/>
    <x v="558"/>
    <x v="1"/>
    <n v="0"/>
    <n v="0"/>
    <n v="14.25"/>
    <n v="0"/>
    <x v="0"/>
    <s v="PROFESSIONAL SALES"/>
    <n v="1"/>
    <x v="35"/>
    <x v="0"/>
    <x v="0"/>
    <x v="0"/>
    <m/>
    <x v="1"/>
    <x v="1"/>
    <n v="0"/>
  </r>
  <r>
    <s v="20/01/2015"/>
    <x v="2"/>
    <x v="18"/>
    <x v="17"/>
    <x v="150"/>
    <x v="150"/>
    <x v="188"/>
    <x v="668"/>
    <x v="1"/>
    <n v="0"/>
    <n v="116.25"/>
    <n v="0"/>
    <n v="0"/>
    <x v="0"/>
    <s v="HW COMP BY PERIOD"/>
    <n v="1"/>
    <x v="2"/>
    <x v="0"/>
    <x v="0"/>
    <x v="0"/>
    <m/>
    <x v="2"/>
    <x v="1"/>
    <n v="0"/>
  </r>
  <r>
    <s v="20/01/2015"/>
    <x v="2"/>
    <x v="18"/>
    <x v="17"/>
    <x v="150"/>
    <x v="150"/>
    <x v="189"/>
    <x v="669"/>
    <x v="1"/>
    <n v="0"/>
    <n v="96.25"/>
    <n v="0"/>
    <n v="0"/>
    <x v="0"/>
    <s v="HW COMP BY PERIOD"/>
    <n v="1"/>
    <x v="2"/>
    <x v="0"/>
    <x v="0"/>
    <x v="0"/>
    <m/>
    <x v="2"/>
    <x v="1"/>
    <n v="0"/>
  </r>
  <r>
    <s v="20/01/2015"/>
    <x v="2"/>
    <x v="18"/>
    <x v="17"/>
    <x v="150"/>
    <x v="150"/>
    <x v="190"/>
    <x v="670"/>
    <x v="1"/>
    <n v="0"/>
    <n v="45"/>
    <n v="0"/>
    <n v="0"/>
    <x v="0"/>
    <s v="HW COMP BY PERIOD"/>
    <n v="1"/>
    <x v="2"/>
    <x v="0"/>
    <x v="0"/>
    <x v="0"/>
    <m/>
    <x v="2"/>
    <x v="1"/>
    <n v="0"/>
  </r>
  <r>
    <s v="20/01/2015"/>
    <x v="2"/>
    <x v="18"/>
    <x v="17"/>
    <x v="150"/>
    <x v="150"/>
    <x v="191"/>
    <x v="671"/>
    <x v="1"/>
    <n v="0"/>
    <n v="130"/>
    <n v="0"/>
    <n v="0"/>
    <x v="0"/>
    <s v="HW COMP BY PERIOD"/>
    <n v="1"/>
    <x v="2"/>
    <x v="0"/>
    <x v="0"/>
    <x v="0"/>
    <m/>
    <x v="2"/>
    <x v="1"/>
    <n v="0"/>
  </r>
  <r>
    <s v="06/01/2015"/>
    <x v="13"/>
    <x v="63"/>
    <x v="53"/>
    <x v="152"/>
    <x v="152"/>
    <x v="0"/>
    <x v="0"/>
    <x v="6"/>
    <n v="1348.2"/>
    <n v="0"/>
    <n v="0"/>
    <n v="0"/>
    <x v="0"/>
    <s v="Only UM"/>
    <n v="1"/>
    <x v="36"/>
    <x v="0"/>
    <x v="0"/>
    <x v="0"/>
    <m/>
    <x v="6"/>
    <x v="27"/>
    <n v="443.56"/>
  </r>
  <r>
    <s v="26/01/2015"/>
    <x v="2"/>
    <x v="64"/>
    <x v="54"/>
    <x v="153"/>
    <x v="153"/>
    <x v="3"/>
    <x v="3"/>
    <x v="1"/>
    <n v="0"/>
    <n v="0"/>
    <n v="0"/>
    <n v="0"/>
    <x v="0"/>
    <s v="HW COMP BY PERIOD"/>
    <n v="2"/>
    <x v="2"/>
    <x v="0"/>
    <x v="0"/>
    <x v="0"/>
    <m/>
    <x v="2"/>
    <x v="1"/>
    <n v="0"/>
  </r>
  <r>
    <s v="26/01/2015"/>
    <x v="12"/>
    <x v="27"/>
    <x v="24"/>
    <x v="42"/>
    <x v="42"/>
    <x v="1"/>
    <x v="1"/>
    <x v="1"/>
    <n v="0"/>
    <n v="0"/>
    <n v="288.48"/>
    <n v="0"/>
    <x v="0"/>
    <s v="PROFESSIONAL SALES"/>
    <n v="12"/>
    <x v="16"/>
    <x v="0"/>
    <x v="0"/>
    <x v="0"/>
    <m/>
    <x v="1"/>
    <x v="1"/>
    <n v="0"/>
  </r>
  <r>
    <s v="26/01/2015"/>
    <x v="12"/>
    <x v="27"/>
    <x v="24"/>
    <x v="42"/>
    <x v="42"/>
    <x v="1"/>
    <x v="1"/>
    <x v="1"/>
    <n v="0"/>
    <n v="0"/>
    <n v="336.16"/>
    <n v="0"/>
    <x v="0"/>
    <s v="PROFESSIONAL SALES"/>
    <n v="13.98"/>
    <x v="16"/>
    <x v="0"/>
    <x v="0"/>
    <x v="0"/>
    <m/>
    <x v="1"/>
    <x v="1"/>
    <n v="0"/>
  </r>
  <r>
    <s v="26/01/2015"/>
    <x v="12"/>
    <x v="27"/>
    <x v="24"/>
    <x v="42"/>
    <x v="42"/>
    <x v="1"/>
    <x v="1"/>
    <x v="1"/>
    <n v="0"/>
    <n v="0"/>
    <n v="0"/>
    <n v="0"/>
    <x v="0"/>
    <s v="PROFESSIONAL SALES"/>
    <n v="5"/>
    <x v="16"/>
    <x v="0"/>
    <x v="0"/>
    <x v="0"/>
    <m/>
    <x v="2"/>
    <x v="1"/>
    <n v="0"/>
  </r>
  <r>
    <s v="26/01/2015"/>
    <x v="12"/>
    <x v="27"/>
    <x v="24"/>
    <x v="42"/>
    <x v="42"/>
    <x v="1"/>
    <x v="1"/>
    <x v="1"/>
    <n v="0"/>
    <n v="0"/>
    <n v="0"/>
    <n v="0"/>
    <x v="0"/>
    <s v="PROFESSIONAL SALES"/>
    <n v="1"/>
    <x v="16"/>
    <x v="0"/>
    <x v="0"/>
    <x v="0"/>
    <m/>
    <x v="2"/>
    <x v="1"/>
    <n v="0"/>
  </r>
  <r>
    <s v="27/01/2015"/>
    <x v="1"/>
    <x v="2"/>
    <x v="2"/>
    <x v="32"/>
    <x v="32"/>
    <x v="94"/>
    <x v="672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169"/>
    <x v="673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192"/>
    <x v="674"/>
    <x v="2"/>
    <n v="0"/>
    <n v="0"/>
    <n v="0"/>
    <n v="0"/>
    <x v="1"/>
    <s v="Only UM"/>
    <n v="1"/>
    <x v="15"/>
    <x v="0"/>
    <x v="0"/>
    <x v="0"/>
    <m/>
    <x v="2"/>
    <x v="1"/>
    <n v="0"/>
  </r>
  <r>
    <s v="26/01/2015"/>
    <x v="2"/>
    <x v="64"/>
    <x v="54"/>
    <x v="154"/>
    <x v="154"/>
    <x v="3"/>
    <x v="3"/>
    <x v="1"/>
    <n v="0"/>
    <n v="0"/>
    <n v="0"/>
    <n v="0"/>
    <x v="1"/>
    <s v="HW COMP BY PERIOD"/>
    <n v="4.17"/>
    <x v="2"/>
    <x v="0"/>
    <x v="0"/>
    <x v="0"/>
    <m/>
    <x v="2"/>
    <x v="1"/>
    <n v="0"/>
  </r>
  <r>
    <s v="12/01/2015"/>
    <x v="1"/>
    <x v="65"/>
    <x v="55"/>
    <x v="155"/>
    <x v="155"/>
    <x v="0"/>
    <x v="0"/>
    <x v="7"/>
    <n v="12764"/>
    <n v="0"/>
    <n v="0"/>
    <n v="0"/>
    <x v="0"/>
    <s v="Only UM"/>
    <n v="1"/>
    <x v="37"/>
    <x v="0"/>
    <x v="0"/>
    <x v="0"/>
    <m/>
    <x v="7"/>
    <x v="28"/>
    <n v="1097.7"/>
  </r>
  <r>
    <s v="26/01/2015"/>
    <x v="2"/>
    <x v="66"/>
    <x v="56"/>
    <x v="156"/>
    <x v="156"/>
    <x v="58"/>
    <x v="269"/>
    <x v="1"/>
    <n v="0"/>
    <n v="0"/>
    <n v="0"/>
    <n v="9"/>
    <x v="0"/>
    <s v="HW COMP BY PERIOD"/>
    <n v="1"/>
    <x v="2"/>
    <x v="0"/>
    <x v="0"/>
    <x v="0"/>
    <m/>
    <x v="2"/>
    <x v="1"/>
    <n v="0"/>
  </r>
  <r>
    <s v="26/01/2015"/>
    <x v="2"/>
    <x v="66"/>
    <x v="56"/>
    <x v="156"/>
    <x v="156"/>
    <x v="63"/>
    <x v="274"/>
    <x v="1"/>
    <n v="0"/>
    <n v="0"/>
    <n v="0"/>
    <n v="2"/>
    <x v="0"/>
    <s v="HW COMP BY PERIOD"/>
    <n v="1"/>
    <x v="2"/>
    <x v="0"/>
    <x v="0"/>
    <x v="0"/>
    <m/>
    <x v="2"/>
    <x v="1"/>
    <n v="0"/>
  </r>
  <r>
    <s v="26/01/2015"/>
    <x v="2"/>
    <x v="66"/>
    <x v="56"/>
    <x v="156"/>
    <x v="156"/>
    <x v="63"/>
    <x v="274"/>
    <x v="1"/>
    <n v="0"/>
    <n v="0"/>
    <n v="0"/>
    <n v="1"/>
    <x v="0"/>
    <s v="HW COMP BY PERIOD"/>
    <n v="1"/>
    <x v="2"/>
    <x v="0"/>
    <x v="0"/>
    <x v="0"/>
    <m/>
    <x v="2"/>
    <x v="1"/>
    <n v="0"/>
  </r>
  <r>
    <s v="28/01/2015"/>
    <x v="3"/>
    <x v="67"/>
    <x v="13"/>
    <x v="157"/>
    <x v="157"/>
    <x v="1"/>
    <x v="1"/>
    <x v="1"/>
    <n v="0"/>
    <n v="0"/>
    <n v="0"/>
    <n v="0"/>
    <x v="0"/>
    <s v="PROFESSIONAL SALES"/>
    <n v="1"/>
    <x v="38"/>
    <x v="0"/>
    <x v="0"/>
    <x v="0"/>
    <m/>
    <x v="2"/>
    <x v="1"/>
    <n v="0"/>
  </r>
  <r>
    <s v="28/01/2015"/>
    <x v="3"/>
    <x v="67"/>
    <x v="13"/>
    <x v="157"/>
    <x v="157"/>
    <x v="58"/>
    <x v="269"/>
    <x v="1"/>
    <n v="0"/>
    <n v="0"/>
    <n v="0"/>
    <n v="3.85"/>
    <x v="0"/>
    <s v="PROFESSIONAL SALES"/>
    <n v="1"/>
    <x v="38"/>
    <x v="0"/>
    <x v="0"/>
    <x v="0"/>
    <m/>
    <x v="2"/>
    <x v="1"/>
    <n v="0"/>
  </r>
  <r>
    <s v="07/01/2015"/>
    <x v="2"/>
    <x v="58"/>
    <x v="49"/>
    <x v="158"/>
    <x v="158"/>
    <x v="3"/>
    <x v="3"/>
    <x v="1"/>
    <n v="0"/>
    <n v="0"/>
    <n v="0"/>
    <n v="0"/>
    <x v="1"/>
    <s v="HW COMP BY PERIOD"/>
    <n v="0.15"/>
    <x v="2"/>
    <x v="0"/>
    <x v="0"/>
    <x v="0"/>
    <m/>
    <x v="2"/>
    <x v="1"/>
    <n v="0"/>
  </r>
  <r>
    <s v="16/01/2015"/>
    <x v="2"/>
    <x v="41"/>
    <x v="18"/>
    <x v="159"/>
    <x v="159"/>
    <x v="3"/>
    <x v="3"/>
    <x v="1"/>
    <n v="0"/>
    <n v="0"/>
    <n v="0"/>
    <n v="0"/>
    <x v="1"/>
    <s v="HW COMP BY PERIOD"/>
    <n v="3"/>
    <x v="2"/>
    <x v="0"/>
    <x v="0"/>
    <x v="0"/>
    <m/>
    <x v="2"/>
    <x v="1"/>
    <n v="0"/>
  </r>
  <r>
    <s v="26/01/2015"/>
    <x v="2"/>
    <x v="64"/>
    <x v="54"/>
    <x v="160"/>
    <x v="160"/>
    <x v="3"/>
    <x v="3"/>
    <x v="1"/>
    <n v="0"/>
    <n v="0"/>
    <n v="0"/>
    <n v="0"/>
    <x v="1"/>
    <s v="HW COMP BY PERIOD"/>
    <n v="2"/>
    <x v="2"/>
    <x v="0"/>
    <x v="0"/>
    <x v="0"/>
    <m/>
    <x v="2"/>
    <x v="1"/>
    <n v="0"/>
  </r>
  <r>
    <s v="26/01/2015"/>
    <x v="12"/>
    <x v="68"/>
    <x v="57"/>
    <x v="161"/>
    <x v="161"/>
    <x v="0"/>
    <x v="675"/>
    <x v="6"/>
    <n v="-552.4"/>
    <n v="0"/>
    <n v="0"/>
    <n v="0"/>
    <x v="0"/>
    <s v="Only UM"/>
    <n v="1"/>
    <x v="39"/>
    <x v="0"/>
    <x v="0"/>
    <x v="0"/>
    <m/>
    <x v="6"/>
    <x v="29"/>
    <n v="-121.52799999999999"/>
  </r>
  <r>
    <s v="23/01/2015"/>
    <x v="2"/>
    <x v="69"/>
    <x v="58"/>
    <x v="162"/>
    <x v="162"/>
    <x v="56"/>
    <x v="267"/>
    <x v="1"/>
    <n v="0"/>
    <n v="0"/>
    <n v="0"/>
    <n v="0"/>
    <x v="1"/>
    <s v="HW PM BY PERIOD"/>
    <n v="0.5"/>
    <x v="2"/>
    <x v="0"/>
    <x v="0"/>
    <x v="0"/>
    <m/>
    <x v="2"/>
    <x v="1"/>
    <n v="0"/>
  </r>
  <r>
    <s v="23/01/2015"/>
    <x v="2"/>
    <x v="69"/>
    <x v="58"/>
    <x v="162"/>
    <x v="162"/>
    <x v="100"/>
    <x v="417"/>
    <x v="1"/>
    <n v="0"/>
    <n v="0"/>
    <n v="0"/>
    <n v="3"/>
    <x v="1"/>
    <s v="HW PM BY PERIOD"/>
    <n v="1"/>
    <x v="2"/>
    <x v="0"/>
    <x v="0"/>
    <x v="0"/>
    <m/>
    <x v="2"/>
    <x v="1"/>
    <n v="0"/>
  </r>
  <r>
    <s v="15/01/2015"/>
    <x v="8"/>
    <x v="14"/>
    <x v="14"/>
    <x v="163"/>
    <x v="163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6/01/2015"/>
    <x v="8"/>
    <x v="14"/>
    <x v="14"/>
    <x v="164"/>
    <x v="164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165"/>
    <x v="165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08/01/2015"/>
    <x v="2"/>
    <x v="70"/>
    <x v="59"/>
    <x v="166"/>
    <x v="166"/>
    <x v="193"/>
    <x v="676"/>
    <x v="1"/>
    <n v="0"/>
    <n v="138.16999999999999"/>
    <n v="0"/>
    <n v="0"/>
    <x v="1"/>
    <s v="HW COMP BY PERIOD"/>
    <n v="1"/>
    <x v="2"/>
    <x v="0"/>
    <x v="0"/>
    <x v="0"/>
    <m/>
    <x v="2"/>
    <x v="1"/>
    <n v="0"/>
  </r>
  <r>
    <s v="08/01/2015"/>
    <x v="2"/>
    <x v="70"/>
    <x v="59"/>
    <x v="166"/>
    <x v="166"/>
    <x v="193"/>
    <x v="676"/>
    <x v="1"/>
    <n v="0"/>
    <n v="138.16999999999999"/>
    <n v="0"/>
    <n v="0"/>
    <x v="1"/>
    <s v="HW COMP BY PERIOD"/>
    <n v="1"/>
    <x v="2"/>
    <x v="0"/>
    <x v="0"/>
    <x v="0"/>
    <m/>
    <x v="2"/>
    <x v="1"/>
    <n v="0"/>
  </r>
  <r>
    <s v="08/01/2015"/>
    <x v="2"/>
    <x v="70"/>
    <x v="59"/>
    <x v="166"/>
    <x v="166"/>
    <x v="56"/>
    <x v="267"/>
    <x v="1"/>
    <n v="0"/>
    <n v="0"/>
    <n v="0"/>
    <n v="0"/>
    <x v="1"/>
    <s v="HW COMP BY PERIOD"/>
    <n v="4.33"/>
    <x v="2"/>
    <x v="0"/>
    <x v="0"/>
    <x v="0"/>
    <m/>
    <x v="2"/>
    <x v="1"/>
    <n v="0"/>
  </r>
  <r>
    <s v="08/01/2015"/>
    <x v="2"/>
    <x v="70"/>
    <x v="59"/>
    <x v="166"/>
    <x v="166"/>
    <x v="194"/>
    <x v="677"/>
    <x v="1"/>
    <n v="0"/>
    <n v="49"/>
    <n v="0"/>
    <n v="0"/>
    <x v="1"/>
    <s v="HW COMP BY PERIOD"/>
    <n v="1"/>
    <x v="2"/>
    <x v="0"/>
    <x v="0"/>
    <x v="0"/>
    <m/>
    <x v="2"/>
    <x v="1"/>
    <n v="0"/>
  </r>
  <r>
    <s v="25/01/2015"/>
    <x v="8"/>
    <x v="71"/>
    <x v="60"/>
    <x v="167"/>
    <x v="167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9/01/2015"/>
    <x v="8"/>
    <x v="72"/>
    <x v="13"/>
    <x v="168"/>
    <x v="168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24/01/2015"/>
    <x v="8"/>
    <x v="71"/>
    <x v="60"/>
    <x v="169"/>
    <x v="169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8/01/2015"/>
    <x v="8"/>
    <x v="71"/>
    <x v="60"/>
    <x v="170"/>
    <x v="170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6/01/2015"/>
    <x v="8"/>
    <x v="71"/>
    <x v="60"/>
    <x v="171"/>
    <x v="171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8/01/2015"/>
    <x v="11"/>
    <x v="73"/>
    <x v="61"/>
    <x v="172"/>
    <x v="172"/>
    <x v="0"/>
    <x v="0"/>
    <x v="0"/>
    <n v="31610"/>
    <n v="0"/>
    <n v="0"/>
    <n v="0"/>
    <x v="0"/>
    <s v="Only UM"/>
    <n v="1"/>
    <x v="2"/>
    <x v="0"/>
    <x v="0"/>
    <x v="0"/>
    <m/>
    <x v="0"/>
    <x v="30"/>
    <n v="7270.3"/>
  </r>
  <r>
    <s v="12/01/2015"/>
    <x v="8"/>
    <x v="71"/>
    <x v="60"/>
    <x v="173"/>
    <x v="173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2/01/2015"/>
    <x v="2"/>
    <x v="74"/>
    <x v="62"/>
    <x v="174"/>
    <x v="174"/>
    <x v="56"/>
    <x v="267"/>
    <x v="1"/>
    <n v="0"/>
    <n v="0"/>
    <n v="0"/>
    <n v="0"/>
    <x v="0"/>
    <s v="LENOVO WSP SVC CALL"/>
    <n v="1.25"/>
    <x v="2"/>
    <x v="0"/>
    <x v="0"/>
    <x v="0"/>
    <m/>
    <x v="2"/>
    <x v="1"/>
    <n v="0"/>
  </r>
  <r>
    <s v="22/01/2015"/>
    <x v="0"/>
    <x v="75"/>
    <x v="13"/>
    <x v="175"/>
    <x v="175"/>
    <x v="146"/>
    <x v="558"/>
    <x v="1"/>
    <n v="0"/>
    <n v="0"/>
    <n v="14.25"/>
    <n v="0"/>
    <x v="0"/>
    <s v="PROFESSIONAL SALES"/>
    <n v="1"/>
    <x v="40"/>
    <x v="0"/>
    <x v="0"/>
    <x v="0"/>
    <m/>
    <x v="1"/>
    <x v="1"/>
    <n v="0"/>
  </r>
  <r>
    <s v="13/01/2015"/>
    <x v="8"/>
    <x v="76"/>
    <x v="13"/>
    <x v="176"/>
    <x v="176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8/01/2015"/>
    <x v="1"/>
    <x v="65"/>
    <x v="55"/>
    <x v="177"/>
    <x v="177"/>
    <x v="0"/>
    <x v="0"/>
    <x v="7"/>
    <n v="12763"/>
    <n v="0"/>
    <n v="0"/>
    <n v="0"/>
    <x v="0"/>
    <s v="Only UM"/>
    <n v="1"/>
    <x v="41"/>
    <x v="0"/>
    <x v="0"/>
    <x v="0"/>
    <m/>
    <x v="7"/>
    <x v="31"/>
    <n v="1097.6199999999999"/>
  </r>
  <r>
    <s v="27/01/2015"/>
    <x v="4"/>
    <x v="77"/>
    <x v="63"/>
    <x v="178"/>
    <x v="178"/>
    <x v="33"/>
    <x v="678"/>
    <x v="3"/>
    <n v="0"/>
    <n v="0"/>
    <n v="0"/>
    <n v="0"/>
    <x v="1"/>
    <s v="Only UM"/>
    <n v="1"/>
    <x v="42"/>
    <x v="0"/>
    <x v="0"/>
    <x v="0"/>
    <m/>
    <x v="2"/>
    <x v="1"/>
    <n v="0"/>
  </r>
  <r>
    <s v="27/01/2015"/>
    <x v="4"/>
    <x v="77"/>
    <x v="63"/>
    <x v="178"/>
    <x v="178"/>
    <x v="33"/>
    <x v="679"/>
    <x v="3"/>
    <n v="0"/>
    <n v="0"/>
    <n v="0"/>
    <n v="0"/>
    <x v="1"/>
    <s v="Only UM"/>
    <n v="1"/>
    <x v="42"/>
    <x v="0"/>
    <x v="0"/>
    <x v="0"/>
    <m/>
    <x v="2"/>
    <x v="1"/>
    <n v="0"/>
  </r>
  <r>
    <s v="27/01/2015"/>
    <x v="4"/>
    <x v="77"/>
    <x v="63"/>
    <x v="178"/>
    <x v="178"/>
    <x v="33"/>
    <x v="680"/>
    <x v="3"/>
    <n v="0"/>
    <n v="0"/>
    <n v="0"/>
    <n v="0"/>
    <x v="1"/>
    <s v="Only UM"/>
    <n v="1"/>
    <x v="42"/>
    <x v="0"/>
    <x v="0"/>
    <x v="0"/>
    <m/>
    <x v="2"/>
    <x v="1"/>
    <n v="0"/>
  </r>
  <r>
    <s v="27/01/2015"/>
    <x v="4"/>
    <x v="77"/>
    <x v="63"/>
    <x v="178"/>
    <x v="178"/>
    <x v="33"/>
    <x v="681"/>
    <x v="3"/>
    <n v="0"/>
    <n v="0"/>
    <n v="0"/>
    <n v="0"/>
    <x v="1"/>
    <s v="Only UM"/>
    <n v="1"/>
    <x v="42"/>
    <x v="0"/>
    <x v="0"/>
    <x v="0"/>
    <m/>
    <x v="2"/>
    <x v="1"/>
    <n v="0"/>
  </r>
  <r>
    <s v="27/01/2015"/>
    <x v="4"/>
    <x v="77"/>
    <x v="63"/>
    <x v="178"/>
    <x v="178"/>
    <x v="33"/>
    <x v="682"/>
    <x v="3"/>
    <n v="0"/>
    <n v="0"/>
    <n v="0"/>
    <n v="0"/>
    <x v="1"/>
    <s v="Only UM"/>
    <n v="1"/>
    <x v="42"/>
    <x v="0"/>
    <x v="0"/>
    <x v="0"/>
    <m/>
    <x v="2"/>
    <x v="1"/>
    <n v="0"/>
  </r>
  <r>
    <s v="27/01/2015"/>
    <x v="4"/>
    <x v="77"/>
    <x v="63"/>
    <x v="178"/>
    <x v="178"/>
    <x v="0"/>
    <x v="0"/>
    <x v="3"/>
    <n v="722"/>
    <n v="0"/>
    <n v="0"/>
    <n v="0"/>
    <x v="1"/>
    <s v="Only UM"/>
    <n v="1"/>
    <x v="42"/>
    <x v="0"/>
    <x v="0"/>
    <x v="0"/>
    <m/>
    <x v="3"/>
    <x v="32"/>
    <n v="216.6"/>
  </r>
  <r>
    <s v="27/01/2015"/>
    <x v="4"/>
    <x v="77"/>
    <x v="63"/>
    <x v="178"/>
    <x v="178"/>
    <x v="33"/>
    <x v="683"/>
    <x v="3"/>
    <n v="0"/>
    <n v="0"/>
    <n v="0"/>
    <n v="0"/>
    <x v="1"/>
    <s v="Only UM"/>
    <n v="1"/>
    <x v="42"/>
    <x v="0"/>
    <x v="0"/>
    <x v="0"/>
    <m/>
    <x v="2"/>
    <x v="1"/>
    <n v="0"/>
  </r>
  <r>
    <s v="20/01/2015"/>
    <x v="2"/>
    <x v="18"/>
    <x v="17"/>
    <x v="150"/>
    <x v="150"/>
    <x v="59"/>
    <x v="270"/>
    <x v="1"/>
    <n v="0"/>
    <n v="0"/>
    <n v="0"/>
    <n v="8.75"/>
    <x v="0"/>
    <s v="HW COMP BY PERIOD"/>
    <n v="1"/>
    <x v="2"/>
    <x v="0"/>
    <x v="0"/>
    <x v="0"/>
    <m/>
    <x v="2"/>
    <x v="1"/>
    <n v="0"/>
  </r>
  <r>
    <s v="20/01/2015"/>
    <x v="2"/>
    <x v="18"/>
    <x v="17"/>
    <x v="150"/>
    <x v="150"/>
    <x v="59"/>
    <x v="270"/>
    <x v="1"/>
    <n v="0"/>
    <n v="0"/>
    <n v="0"/>
    <n v="5.05"/>
    <x v="0"/>
    <s v="HW COMP BY PERIOD"/>
    <n v="1"/>
    <x v="2"/>
    <x v="0"/>
    <x v="0"/>
    <x v="0"/>
    <m/>
    <x v="2"/>
    <x v="1"/>
    <n v="0"/>
  </r>
  <r>
    <s v="20/01/2015"/>
    <x v="2"/>
    <x v="18"/>
    <x v="17"/>
    <x v="150"/>
    <x v="150"/>
    <x v="59"/>
    <x v="270"/>
    <x v="1"/>
    <n v="0"/>
    <n v="0"/>
    <n v="0"/>
    <n v="11.44"/>
    <x v="0"/>
    <s v="HW COMP BY PERIOD"/>
    <n v="1"/>
    <x v="2"/>
    <x v="0"/>
    <x v="0"/>
    <x v="0"/>
    <m/>
    <x v="2"/>
    <x v="1"/>
    <n v="0"/>
  </r>
  <r>
    <s v="27/01/2015"/>
    <x v="2"/>
    <x v="8"/>
    <x v="8"/>
    <x v="179"/>
    <x v="179"/>
    <x v="56"/>
    <x v="267"/>
    <x v="1"/>
    <n v="0"/>
    <n v="0"/>
    <n v="5.66"/>
    <n v="0"/>
    <x v="0"/>
    <s v="HW COMP BY PERIOD"/>
    <n v="0.33"/>
    <x v="2"/>
    <x v="0"/>
    <x v="0"/>
    <x v="0"/>
    <m/>
    <x v="4"/>
    <x v="1"/>
    <n v="0"/>
  </r>
  <r>
    <s v="22/01/2015"/>
    <x v="2"/>
    <x v="61"/>
    <x v="52"/>
    <x v="180"/>
    <x v="180"/>
    <x v="56"/>
    <x v="267"/>
    <x v="1"/>
    <n v="0"/>
    <n v="0"/>
    <n v="0"/>
    <n v="0"/>
    <x v="1"/>
    <s v="HW PM BY PERIOD"/>
    <n v="3"/>
    <x v="2"/>
    <x v="0"/>
    <x v="0"/>
    <x v="0"/>
    <m/>
    <x v="2"/>
    <x v="1"/>
    <n v="0"/>
  </r>
  <r>
    <s v="22/01/2015"/>
    <x v="2"/>
    <x v="61"/>
    <x v="52"/>
    <x v="180"/>
    <x v="180"/>
    <x v="56"/>
    <x v="267"/>
    <x v="1"/>
    <n v="0"/>
    <n v="0"/>
    <n v="0"/>
    <n v="0"/>
    <x v="1"/>
    <s v="HW PM BY PERIOD"/>
    <n v="1"/>
    <x v="2"/>
    <x v="0"/>
    <x v="0"/>
    <x v="0"/>
    <m/>
    <x v="2"/>
    <x v="1"/>
    <n v="0"/>
  </r>
  <r>
    <s v="22/01/2015"/>
    <x v="2"/>
    <x v="61"/>
    <x v="52"/>
    <x v="180"/>
    <x v="180"/>
    <x v="59"/>
    <x v="270"/>
    <x v="1"/>
    <n v="0"/>
    <n v="0"/>
    <n v="0"/>
    <n v="18.149999999999999"/>
    <x v="1"/>
    <s v="HW PM BY PERIOD"/>
    <n v="1"/>
    <x v="2"/>
    <x v="0"/>
    <x v="0"/>
    <x v="0"/>
    <m/>
    <x v="2"/>
    <x v="1"/>
    <n v="0"/>
  </r>
  <r>
    <s v="27/01/2015"/>
    <x v="13"/>
    <x v="78"/>
    <x v="64"/>
    <x v="181"/>
    <x v="181"/>
    <x v="0"/>
    <x v="0"/>
    <x v="0"/>
    <n v="7210"/>
    <n v="0"/>
    <n v="0"/>
    <n v="0"/>
    <x v="0"/>
    <s v="Only UM"/>
    <n v="1"/>
    <x v="2"/>
    <x v="0"/>
    <x v="0"/>
    <x v="0"/>
    <m/>
    <x v="0"/>
    <x v="33"/>
    <n v="1658.3000000000002"/>
  </r>
  <r>
    <s v="20/01/2015"/>
    <x v="2"/>
    <x v="64"/>
    <x v="54"/>
    <x v="182"/>
    <x v="182"/>
    <x v="3"/>
    <x v="3"/>
    <x v="1"/>
    <n v="0"/>
    <n v="0"/>
    <n v="0"/>
    <n v="0"/>
    <x v="1"/>
    <s v="HW COMP BY PERIOD"/>
    <n v="2"/>
    <x v="2"/>
    <x v="0"/>
    <x v="0"/>
    <x v="0"/>
    <m/>
    <x v="2"/>
    <x v="1"/>
    <n v="0"/>
  </r>
  <r>
    <s v="23/01/2015"/>
    <x v="2"/>
    <x v="79"/>
    <x v="65"/>
    <x v="183"/>
    <x v="183"/>
    <x v="195"/>
    <x v="684"/>
    <x v="1"/>
    <n v="0"/>
    <n v="0"/>
    <n v="0"/>
    <n v="0"/>
    <x v="1"/>
    <s v="HW COMP BY PERIOD"/>
    <n v="0"/>
    <x v="2"/>
    <x v="0"/>
    <x v="0"/>
    <x v="0"/>
    <m/>
    <x v="2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7/01/2015"/>
    <x v="2"/>
    <x v="27"/>
    <x v="24"/>
    <x v="184"/>
    <x v="184"/>
    <x v="56"/>
    <x v="267"/>
    <x v="1"/>
    <n v="0"/>
    <n v="0"/>
    <n v="0"/>
    <n v="0"/>
    <x v="1"/>
    <s v="HW COMP BY PERIOD"/>
    <n v="1"/>
    <x v="2"/>
    <x v="0"/>
    <x v="0"/>
    <x v="0"/>
    <m/>
    <x v="2"/>
    <x v="1"/>
    <n v="0"/>
  </r>
  <r>
    <s v="27/01/2015"/>
    <x v="2"/>
    <x v="27"/>
    <x v="24"/>
    <x v="184"/>
    <x v="184"/>
    <x v="58"/>
    <x v="269"/>
    <x v="1"/>
    <n v="0"/>
    <n v="0"/>
    <n v="0"/>
    <n v="0.8"/>
    <x v="1"/>
    <s v="HW COMP BY PERIOD"/>
    <n v="1"/>
    <x v="2"/>
    <x v="0"/>
    <x v="0"/>
    <x v="0"/>
    <m/>
    <x v="2"/>
    <x v="1"/>
    <n v="0"/>
  </r>
  <r>
    <s v="27/01/2015"/>
    <x v="2"/>
    <x v="27"/>
    <x v="24"/>
    <x v="184"/>
    <x v="184"/>
    <x v="196"/>
    <x v="685"/>
    <x v="1"/>
    <n v="0"/>
    <n v="114"/>
    <n v="0"/>
    <n v="0"/>
    <x v="1"/>
    <s v="HW COMP BY PERIOD"/>
    <n v="1"/>
    <x v="2"/>
    <x v="0"/>
    <x v="0"/>
    <x v="0"/>
    <m/>
    <x v="2"/>
    <x v="1"/>
    <n v="0"/>
  </r>
  <r>
    <s v="27/01/2015"/>
    <x v="2"/>
    <x v="27"/>
    <x v="24"/>
    <x v="184"/>
    <x v="184"/>
    <x v="56"/>
    <x v="267"/>
    <x v="1"/>
    <n v="0"/>
    <n v="0"/>
    <n v="0"/>
    <n v="0"/>
    <x v="1"/>
    <s v="HW COMP BY PERIOD"/>
    <n v="0.25"/>
    <x v="2"/>
    <x v="0"/>
    <x v="0"/>
    <x v="0"/>
    <m/>
    <x v="2"/>
    <x v="1"/>
    <n v="0"/>
  </r>
  <r>
    <s v="27/01/2015"/>
    <x v="2"/>
    <x v="27"/>
    <x v="24"/>
    <x v="184"/>
    <x v="184"/>
    <x v="196"/>
    <x v="685"/>
    <x v="1"/>
    <n v="0"/>
    <n v="114"/>
    <n v="0"/>
    <n v="0"/>
    <x v="1"/>
    <s v="HW COMP BY PERIOD"/>
    <n v="1"/>
    <x v="2"/>
    <x v="0"/>
    <x v="0"/>
    <x v="0"/>
    <m/>
    <x v="2"/>
    <x v="1"/>
    <n v="0"/>
  </r>
  <r>
    <s v="27/01/2015"/>
    <x v="2"/>
    <x v="27"/>
    <x v="24"/>
    <x v="184"/>
    <x v="184"/>
    <x v="58"/>
    <x v="269"/>
    <x v="1"/>
    <n v="0"/>
    <n v="0"/>
    <n v="0"/>
    <n v="0.37"/>
    <x v="1"/>
    <s v="HW COMP BY PERIOD"/>
    <n v="1"/>
    <x v="2"/>
    <x v="0"/>
    <x v="0"/>
    <x v="0"/>
    <m/>
    <x v="2"/>
    <x v="1"/>
    <n v="0"/>
  </r>
  <r>
    <s v="09/01/2015"/>
    <x v="12"/>
    <x v="27"/>
    <x v="24"/>
    <x v="185"/>
    <x v="185"/>
    <x v="1"/>
    <x v="1"/>
    <x v="1"/>
    <n v="1200"/>
    <n v="0"/>
    <n v="14.25"/>
    <n v="0"/>
    <x v="0"/>
    <s v="PROFESSIONAL SALES"/>
    <n v="1"/>
    <x v="2"/>
    <x v="0"/>
    <x v="0"/>
    <x v="0"/>
    <m/>
    <x v="1"/>
    <x v="26"/>
    <n v="384"/>
  </r>
  <r>
    <s v="09/01/2015"/>
    <x v="12"/>
    <x v="27"/>
    <x v="24"/>
    <x v="185"/>
    <x v="185"/>
    <x v="197"/>
    <x v="686"/>
    <x v="1"/>
    <n v="0"/>
    <n v="0"/>
    <n v="850"/>
    <n v="0"/>
    <x v="0"/>
    <s v="PROFESSIONAL SALES"/>
    <n v="2"/>
    <x v="2"/>
    <x v="0"/>
    <x v="0"/>
    <x v="0"/>
    <m/>
    <x v="1"/>
    <x v="34"/>
    <n v="-272"/>
  </r>
  <r>
    <s v="09/01/2015"/>
    <x v="12"/>
    <x v="27"/>
    <x v="24"/>
    <x v="185"/>
    <x v="185"/>
    <x v="1"/>
    <x v="1"/>
    <x v="1"/>
    <n v="0"/>
    <n v="0"/>
    <n v="192.32"/>
    <n v="0"/>
    <x v="0"/>
    <s v="PROFESSIONAL SALES"/>
    <n v="7.5"/>
    <x v="2"/>
    <x v="0"/>
    <x v="0"/>
    <x v="0"/>
    <m/>
    <x v="1"/>
    <x v="1"/>
    <n v="0"/>
  </r>
  <r>
    <s v="09/01/2015"/>
    <x v="12"/>
    <x v="27"/>
    <x v="24"/>
    <x v="185"/>
    <x v="185"/>
    <x v="1"/>
    <x v="1"/>
    <x v="1"/>
    <n v="0"/>
    <n v="0"/>
    <n v="120.19"/>
    <n v="0"/>
    <x v="0"/>
    <s v="PROFESSIONAL SALES"/>
    <n v="4"/>
    <x v="2"/>
    <x v="0"/>
    <x v="0"/>
    <x v="0"/>
    <m/>
    <x v="1"/>
    <x v="1"/>
    <n v="0"/>
  </r>
  <r>
    <s v="09/01/2015"/>
    <x v="12"/>
    <x v="27"/>
    <x v="24"/>
    <x v="185"/>
    <x v="185"/>
    <x v="1"/>
    <x v="1"/>
    <x v="1"/>
    <n v="0"/>
    <n v="0"/>
    <n v="0"/>
    <n v="0"/>
    <x v="0"/>
    <s v="PROFESSIONAL SALES"/>
    <n v="4"/>
    <x v="2"/>
    <x v="0"/>
    <x v="0"/>
    <x v="0"/>
    <m/>
    <x v="2"/>
    <x v="1"/>
    <n v="0"/>
  </r>
  <r>
    <s v="26/01/2015"/>
    <x v="2"/>
    <x v="80"/>
    <x v="66"/>
    <x v="186"/>
    <x v="186"/>
    <x v="198"/>
    <x v="687"/>
    <x v="1"/>
    <n v="0"/>
    <n v="53.07"/>
    <n v="0"/>
    <n v="0"/>
    <x v="1"/>
    <s v="HW COMP BY PERIOD"/>
    <n v="1"/>
    <x v="2"/>
    <x v="0"/>
    <x v="0"/>
    <x v="0"/>
    <m/>
    <x v="2"/>
    <x v="1"/>
    <n v="0"/>
  </r>
  <r>
    <s v="26/01/2015"/>
    <x v="2"/>
    <x v="81"/>
    <x v="67"/>
    <x v="187"/>
    <x v="187"/>
    <x v="3"/>
    <x v="3"/>
    <x v="1"/>
    <n v="0"/>
    <n v="0"/>
    <n v="0"/>
    <n v="0"/>
    <x v="0"/>
    <s v="PRE_ORDER HANDLING"/>
    <n v="1.5"/>
    <x v="2"/>
    <x v="0"/>
    <x v="0"/>
    <x v="0"/>
    <m/>
    <x v="2"/>
    <x v="1"/>
    <n v="0"/>
  </r>
  <r>
    <s v="05/01/2015"/>
    <x v="8"/>
    <x v="30"/>
    <x v="27"/>
    <x v="188"/>
    <x v="188"/>
    <x v="117"/>
    <x v="459"/>
    <x v="1"/>
    <n v="0"/>
    <n v="0"/>
    <n v="0"/>
    <n v="0"/>
    <x v="1"/>
    <m/>
    <n v="0.5"/>
    <x v="2"/>
    <x v="0"/>
    <x v="0"/>
    <x v="0"/>
    <m/>
    <x v="2"/>
    <x v="1"/>
    <n v="0"/>
  </r>
  <r>
    <s v="28/01/2015"/>
    <x v="8"/>
    <x v="30"/>
    <x v="27"/>
    <x v="189"/>
    <x v="189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02/01/2015"/>
    <x v="8"/>
    <x v="30"/>
    <x v="27"/>
    <x v="190"/>
    <x v="190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15/01/2015"/>
    <x v="8"/>
    <x v="14"/>
    <x v="14"/>
    <x v="191"/>
    <x v="191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192"/>
    <x v="192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11"/>
    <x v="35"/>
    <x v="32"/>
    <x v="63"/>
    <x v="63"/>
    <x v="22"/>
    <x v="688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22"/>
    <x v="689"/>
    <x v="3"/>
    <n v="0"/>
    <n v="0"/>
    <n v="0"/>
    <n v="0"/>
    <x v="1"/>
    <s v="Only UM"/>
    <n v="1"/>
    <x v="21"/>
    <x v="0"/>
    <x v="0"/>
    <x v="0"/>
    <m/>
    <x v="2"/>
    <x v="1"/>
    <n v="0"/>
  </r>
  <r>
    <s v="26/01/2015"/>
    <x v="13"/>
    <x v="59"/>
    <x v="50"/>
    <x v="193"/>
    <x v="193"/>
    <x v="0"/>
    <x v="0"/>
    <x v="4"/>
    <n v="4997.28"/>
    <n v="0"/>
    <n v="0"/>
    <n v="0"/>
    <x v="0"/>
    <s v="Only UM"/>
    <n v="1"/>
    <x v="43"/>
    <x v="0"/>
    <x v="0"/>
    <x v="0"/>
    <m/>
    <x v="0"/>
    <x v="35"/>
    <n v="1149.3743999999999"/>
  </r>
  <r>
    <s v="15/01/2015"/>
    <x v="11"/>
    <x v="35"/>
    <x v="32"/>
    <x v="63"/>
    <x v="63"/>
    <x v="22"/>
    <x v="690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199"/>
    <x v="691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200"/>
    <x v="692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0"/>
    <x v="0"/>
    <x v="3"/>
    <n v="30200"/>
    <n v="0"/>
    <n v="0"/>
    <n v="0"/>
    <x v="1"/>
    <s v="Only UM"/>
    <n v="1"/>
    <x v="21"/>
    <x v="0"/>
    <x v="0"/>
    <x v="0"/>
    <m/>
    <x v="3"/>
    <x v="36"/>
    <n v="14798"/>
  </r>
  <r>
    <s v="15/01/2015"/>
    <x v="11"/>
    <x v="35"/>
    <x v="32"/>
    <x v="63"/>
    <x v="63"/>
    <x v="201"/>
    <x v="693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98"/>
    <x v="694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27"/>
    <x v="695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27"/>
    <x v="696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202"/>
    <x v="697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22"/>
    <x v="698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203"/>
    <x v="699"/>
    <x v="3"/>
    <n v="0"/>
    <n v="0"/>
    <n v="0"/>
    <n v="0"/>
    <x v="1"/>
    <s v="Only UM"/>
    <n v="1"/>
    <x v="21"/>
    <x v="0"/>
    <x v="0"/>
    <x v="0"/>
    <m/>
    <x v="2"/>
    <x v="1"/>
    <n v="0"/>
  </r>
  <r>
    <s v="23/01/2015"/>
    <x v="2"/>
    <x v="69"/>
    <x v="58"/>
    <x v="162"/>
    <x v="162"/>
    <x v="100"/>
    <x v="417"/>
    <x v="1"/>
    <n v="0"/>
    <n v="0"/>
    <n v="0"/>
    <n v="3"/>
    <x v="1"/>
    <s v="HW PM BY PERIOD"/>
    <n v="1"/>
    <x v="2"/>
    <x v="0"/>
    <x v="0"/>
    <x v="0"/>
    <m/>
    <x v="2"/>
    <x v="1"/>
    <n v="0"/>
  </r>
  <r>
    <s v="23/01/2015"/>
    <x v="2"/>
    <x v="69"/>
    <x v="58"/>
    <x v="162"/>
    <x v="162"/>
    <x v="56"/>
    <x v="267"/>
    <x v="1"/>
    <n v="0"/>
    <n v="0"/>
    <n v="0"/>
    <n v="0"/>
    <x v="1"/>
    <s v="HW PM BY PERIOD"/>
    <n v="2"/>
    <x v="2"/>
    <x v="0"/>
    <x v="0"/>
    <x v="0"/>
    <m/>
    <x v="2"/>
    <x v="1"/>
    <n v="0"/>
  </r>
  <r>
    <s v="23/01/2015"/>
    <x v="2"/>
    <x v="69"/>
    <x v="58"/>
    <x v="162"/>
    <x v="162"/>
    <x v="100"/>
    <x v="417"/>
    <x v="1"/>
    <n v="0"/>
    <n v="0"/>
    <n v="0"/>
    <n v="3"/>
    <x v="1"/>
    <s v="HW PM BY PERIOD"/>
    <n v="1"/>
    <x v="2"/>
    <x v="0"/>
    <x v="0"/>
    <x v="0"/>
    <m/>
    <x v="2"/>
    <x v="1"/>
    <n v="0"/>
  </r>
  <r>
    <s v="23/01/2015"/>
    <x v="2"/>
    <x v="69"/>
    <x v="58"/>
    <x v="162"/>
    <x v="162"/>
    <x v="100"/>
    <x v="417"/>
    <x v="1"/>
    <n v="0"/>
    <n v="0"/>
    <n v="0"/>
    <n v="3"/>
    <x v="1"/>
    <s v="HW PM BY PERIOD"/>
    <n v="1"/>
    <x v="2"/>
    <x v="0"/>
    <x v="0"/>
    <x v="0"/>
    <m/>
    <x v="2"/>
    <x v="1"/>
    <n v="0"/>
  </r>
  <r>
    <s v="22/01/2015"/>
    <x v="2"/>
    <x v="74"/>
    <x v="62"/>
    <x v="174"/>
    <x v="174"/>
    <x v="204"/>
    <x v="700"/>
    <x v="1"/>
    <n v="0"/>
    <n v="0"/>
    <n v="0"/>
    <n v="0"/>
    <x v="0"/>
    <s v="LENOVO WSP SVC CALL"/>
    <n v="1"/>
    <x v="2"/>
    <x v="0"/>
    <x v="0"/>
    <x v="0"/>
    <m/>
    <x v="2"/>
    <x v="1"/>
    <n v="0"/>
  </r>
  <r>
    <s v="22/01/2015"/>
    <x v="2"/>
    <x v="74"/>
    <x v="62"/>
    <x v="174"/>
    <x v="174"/>
    <x v="59"/>
    <x v="270"/>
    <x v="1"/>
    <n v="0"/>
    <n v="0"/>
    <n v="0"/>
    <n v="9.8000000000000007"/>
    <x v="0"/>
    <s v="LENOVO WSP SVC CALL"/>
    <n v="1"/>
    <x v="2"/>
    <x v="0"/>
    <x v="0"/>
    <x v="0"/>
    <m/>
    <x v="2"/>
    <x v="1"/>
    <n v="0"/>
  </r>
  <r>
    <s v="23/01/2015"/>
    <x v="8"/>
    <x v="72"/>
    <x v="13"/>
    <x v="194"/>
    <x v="194"/>
    <x v="50"/>
    <x v="245"/>
    <x v="1"/>
    <n v="0"/>
    <n v="0"/>
    <n v="0"/>
    <n v="0"/>
    <x v="0"/>
    <s v="HW &amp; LABOUR WRTY"/>
    <n v="0"/>
    <x v="2"/>
    <x v="0"/>
    <x v="0"/>
    <x v="0"/>
    <m/>
    <x v="2"/>
    <x v="1"/>
    <n v="0"/>
  </r>
  <r>
    <s v="17/01/2015"/>
    <x v="8"/>
    <x v="71"/>
    <x v="60"/>
    <x v="195"/>
    <x v="195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09/01/2015"/>
    <x v="2"/>
    <x v="82"/>
    <x v="68"/>
    <x v="196"/>
    <x v="196"/>
    <x v="56"/>
    <x v="267"/>
    <x v="1"/>
    <n v="0"/>
    <n v="0"/>
    <n v="0"/>
    <n v="0"/>
    <x v="1"/>
    <s v="SW BY TOKEN"/>
    <n v="2"/>
    <x v="2"/>
    <x v="0"/>
    <x v="0"/>
    <x v="0"/>
    <m/>
    <x v="2"/>
    <x v="1"/>
    <n v="0"/>
  </r>
  <r>
    <s v="26/01/2015"/>
    <x v="0"/>
    <x v="83"/>
    <x v="69"/>
    <x v="197"/>
    <x v="197"/>
    <x v="0"/>
    <x v="0"/>
    <x v="7"/>
    <n v="68"/>
    <n v="0"/>
    <n v="0"/>
    <n v="0"/>
    <x v="0"/>
    <s v="Only UM"/>
    <n v="1"/>
    <x v="44"/>
    <x v="0"/>
    <x v="0"/>
    <x v="0"/>
    <m/>
    <x v="7"/>
    <x v="37"/>
    <n v="6.8000000000000007"/>
  </r>
  <r>
    <s v="07/01/2015"/>
    <x v="11"/>
    <x v="52"/>
    <x v="44"/>
    <x v="198"/>
    <x v="198"/>
    <x v="1"/>
    <x v="1"/>
    <x v="1"/>
    <n v="0"/>
    <n v="0"/>
    <n v="0"/>
    <n v="0"/>
    <x v="0"/>
    <s v="PROFESSIONAL SALES"/>
    <n v="1"/>
    <x v="45"/>
    <x v="0"/>
    <x v="0"/>
    <x v="0"/>
    <m/>
    <x v="2"/>
    <x v="1"/>
    <n v="0"/>
  </r>
  <r>
    <s v="27/01/2015"/>
    <x v="11"/>
    <x v="52"/>
    <x v="44"/>
    <x v="199"/>
    <x v="199"/>
    <x v="1"/>
    <x v="1"/>
    <x v="1"/>
    <n v="0"/>
    <n v="0"/>
    <n v="14.25"/>
    <n v="0"/>
    <x v="0"/>
    <s v="PROFESSIONAL SALES"/>
    <n v="1"/>
    <x v="46"/>
    <x v="0"/>
    <x v="0"/>
    <x v="0"/>
    <m/>
    <x v="1"/>
    <x v="1"/>
    <n v="0"/>
  </r>
  <r>
    <s v="27/01/2015"/>
    <x v="8"/>
    <x v="21"/>
    <x v="13"/>
    <x v="200"/>
    <x v="200"/>
    <x v="50"/>
    <x v="245"/>
    <x v="1"/>
    <n v="0"/>
    <n v="0"/>
    <n v="0"/>
    <n v="0"/>
    <x v="2"/>
    <s v="HW &amp; LABOUR WRTY"/>
    <n v="0"/>
    <x v="2"/>
    <x v="0"/>
    <x v="0"/>
    <x v="0"/>
    <m/>
    <x v="2"/>
    <x v="1"/>
    <n v="0"/>
  </r>
  <r>
    <s v="26/01/2015"/>
    <x v="2"/>
    <x v="80"/>
    <x v="66"/>
    <x v="186"/>
    <x v="186"/>
    <x v="58"/>
    <x v="269"/>
    <x v="1"/>
    <n v="0"/>
    <n v="0"/>
    <n v="0"/>
    <n v="5"/>
    <x v="1"/>
    <s v="HW COMP BY PERIOD"/>
    <n v="1"/>
    <x v="2"/>
    <x v="0"/>
    <x v="0"/>
    <x v="0"/>
    <m/>
    <x v="2"/>
    <x v="1"/>
    <n v="0"/>
  </r>
  <r>
    <s v="15/01/2015"/>
    <x v="8"/>
    <x v="14"/>
    <x v="14"/>
    <x v="201"/>
    <x v="201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22/01/2015"/>
    <x v="13"/>
    <x v="84"/>
    <x v="70"/>
    <x v="202"/>
    <x v="202"/>
    <x v="1"/>
    <x v="1"/>
    <x v="1"/>
    <n v="500"/>
    <n v="0"/>
    <n v="0"/>
    <n v="0"/>
    <x v="1"/>
    <s v="PROFESSIONAL SALES"/>
    <n v="1"/>
    <x v="2"/>
    <x v="0"/>
    <x v="0"/>
    <x v="0"/>
    <m/>
    <x v="1"/>
    <x v="38"/>
    <n v="155"/>
  </r>
  <r>
    <s v="15/01/2015"/>
    <x v="8"/>
    <x v="14"/>
    <x v="14"/>
    <x v="203"/>
    <x v="203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6/01/2015"/>
    <x v="15"/>
    <x v="49"/>
    <x v="41"/>
    <x v="204"/>
    <x v="204"/>
    <x v="1"/>
    <x v="1"/>
    <x v="1"/>
    <n v="968"/>
    <n v="0"/>
    <n v="14.25"/>
    <n v="0"/>
    <x v="0"/>
    <s v="PROFESSIONAL SALES"/>
    <n v="1"/>
    <x v="47"/>
    <x v="0"/>
    <x v="0"/>
    <x v="0"/>
    <m/>
    <x v="1"/>
    <x v="39"/>
    <n v="309.76"/>
  </r>
  <r>
    <s v="26/01/2015"/>
    <x v="15"/>
    <x v="49"/>
    <x v="41"/>
    <x v="204"/>
    <x v="204"/>
    <x v="1"/>
    <x v="1"/>
    <x v="1"/>
    <n v="0"/>
    <n v="0"/>
    <n v="0"/>
    <n v="0"/>
    <x v="0"/>
    <s v="PROFESSIONAL SALES"/>
    <n v="0.75"/>
    <x v="47"/>
    <x v="0"/>
    <x v="0"/>
    <x v="0"/>
    <m/>
    <x v="2"/>
    <x v="1"/>
    <n v="0"/>
  </r>
  <r>
    <s v="26/01/2015"/>
    <x v="15"/>
    <x v="49"/>
    <x v="41"/>
    <x v="204"/>
    <x v="204"/>
    <x v="205"/>
    <x v="701"/>
    <x v="1"/>
    <n v="0"/>
    <n v="294.8"/>
    <n v="0"/>
    <n v="0"/>
    <x v="0"/>
    <s v="PROFESSIONAL SALES"/>
    <n v="2"/>
    <x v="47"/>
    <x v="0"/>
    <x v="0"/>
    <x v="0"/>
    <m/>
    <x v="2"/>
    <x v="1"/>
    <n v="0"/>
  </r>
  <r>
    <s v="26/01/2015"/>
    <x v="15"/>
    <x v="49"/>
    <x v="41"/>
    <x v="204"/>
    <x v="204"/>
    <x v="59"/>
    <x v="270"/>
    <x v="1"/>
    <n v="0"/>
    <n v="0"/>
    <n v="0"/>
    <n v="9.5"/>
    <x v="0"/>
    <s v="PROFESSIONAL SALES"/>
    <n v="1"/>
    <x v="47"/>
    <x v="0"/>
    <x v="0"/>
    <x v="0"/>
    <m/>
    <x v="2"/>
    <x v="1"/>
    <n v="0"/>
  </r>
  <r>
    <s v="26/01/2015"/>
    <x v="15"/>
    <x v="49"/>
    <x v="41"/>
    <x v="204"/>
    <x v="204"/>
    <x v="59"/>
    <x v="270"/>
    <x v="1"/>
    <n v="0"/>
    <n v="0"/>
    <n v="0"/>
    <n v="10.6"/>
    <x v="0"/>
    <s v="PROFESSIONAL SALES"/>
    <n v="1"/>
    <x v="47"/>
    <x v="0"/>
    <x v="0"/>
    <x v="0"/>
    <m/>
    <x v="2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7/01/2015"/>
    <x v="2"/>
    <x v="85"/>
    <x v="71"/>
    <x v="205"/>
    <x v="205"/>
    <x v="56"/>
    <x v="267"/>
    <x v="1"/>
    <n v="0"/>
    <n v="0"/>
    <n v="50.97"/>
    <n v="0"/>
    <x v="0"/>
    <s v="HW COMP BY PERIOD"/>
    <n v="3"/>
    <x v="2"/>
    <x v="0"/>
    <x v="0"/>
    <x v="0"/>
    <m/>
    <x v="4"/>
    <x v="1"/>
    <n v="0"/>
  </r>
  <r>
    <s v="27/01/2015"/>
    <x v="2"/>
    <x v="85"/>
    <x v="71"/>
    <x v="205"/>
    <x v="205"/>
    <x v="59"/>
    <x v="270"/>
    <x v="1"/>
    <n v="0"/>
    <n v="0"/>
    <n v="0"/>
    <n v="21.9"/>
    <x v="0"/>
    <s v="HW COMP BY PERIOD"/>
    <n v="1"/>
    <x v="2"/>
    <x v="0"/>
    <x v="0"/>
    <x v="0"/>
    <m/>
    <x v="2"/>
    <x v="1"/>
    <n v="0"/>
  </r>
  <r>
    <s v="27/01/2015"/>
    <x v="2"/>
    <x v="85"/>
    <x v="71"/>
    <x v="205"/>
    <x v="205"/>
    <x v="56"/>
    <x v="267"/>
    <x v="1"/>
    <n v="0"/>
    <n v="0"/>
    <n v="140.16999999999999"/>
    <n v="0"/>
    <x v="0"/>
    <s v="HW COMP BY PERIOD"/>
    <n v="7.5"/>
    <x v="2"/>
    <x v="0"/>
    <x v="0"/>
    <x v="0"/>
    <m/>
    <x v="4"/>
    <x v="1"/>
    <n v="0"/>
  </r>
  <r>
    <s v="27/01/2015"/>
    <x v="2"/>
    <x v="85"/>
    <x v="71"/>
    <x v="205"/>
    <x v="205"/>
    <x v="58"/>
    <x v="269"/>
    <x v="1"/>
    <n v="0"/>
    <n v="0"/>
    <n v="0"/>
    <n v="0.43"/>
    <x v="0"/>
    <s v="HW COMP BY PERIOD"/>
    <n v="1"/>
    <x v="2"/>
    <x v="0"/>
    <x v="0"/>
    <x v="0"/>
    <m/>
    <x v="2"/>
    <x v="1"/>
    <n v="0"/>
  </r>
  <r>
    <s v="27/01/2015"/>
    <x v="2"/>
    <x v="85"/>
    <x v="71"/>
    <x v="205"/>
    <x v="205"/>
    <x v="58"/>
    <x v="269"/>
    <x v="1"/>
    <n v="0"/>
    <n v="0"/>
    <n v="0"/>
    <n v="12.73"/>
    <x v="0"/>
    <s v="HW COMP BY PERIOD"/>
    <n v="1"/>
    <x v="2"/>
    <x v="0"/>
    <x v="0"/>
    <x v="0"/>
    <m/>
    <x v="2"/>
    <x v="1"/>
    <n v="0"/>
  </r>
  <r>
    <s v="27/01/2015"/>
    <x v="2"/>
    <x v="85"/>
    <x v="71"/>
    <x v="205"/>
    <x v="205"/>
    <x v="59"/>
    <x v="270"/>
    <x v="1"/>
    <n v="0"/>
    <n v="0"/>
    <n v="0"/>
    <n v="25.45"/>
    <x v="0"/>
    <s v="HW COMP BY PERIOD"/>
    <n v="1"/>
    <x v="2"/>
    <x v="0"/>
    <x v="0"/>
    <x v="0"/>
    <m/>
    <x v="2"/>
    <x v="1"/>
    <n v="0"/>
  </r>
  <r>
    <s v="27/01/2015"/>
    <x v="2"/>
    <x v="85"/>
    <x v="71"/>
    <x v="205"/>
    <x v="205"/>
    <x v="59"/>
    <x v="270"/>
    <x v="1"/>
    <n v="0"/>
    <n v="0"/>
    <n v="0"/>
    <n v="13.9"/>
    <x v="0"/>
    <s v="HW COMP BY PERIOD"/>
    <n v="1"/>
    <x v="2"/>
    <x v="0"/>
    <x v="0"/>
    <x v="0"/>
    <m/>
    <x v="2"/>
    <x v="1"/>
    <n v="0"/>
  </r>
  <r>
    <s v="27/01/2015"/>
    <x v="2"/>
    <x v="85"/>
    <x v="71"/>
    <x v="205"/>
    <x v="205"/>
    <x v="59"/>
    <x v="270"/>
    <x v="1"/>
    <n v="0"/>
    <n v="0"/>
    <n v="0"/>
    <n v="20.5"/>
    <x v="0"/>
    <s v="HW COMP BY PERIOD"/>
    <n v="1"/>
    <x v="2"/>
    <x v="0"/>
    <x v="0"/>
    <x v="0"/>
    <m/>
    <x v="2"/>
    <x v="1"/>
    <n v="0"/>
  </r>
  <r>
    <s v="27/01/2015"/>
    <x v="2"/>
    <x v="85"/>
    <x v="71"/>
    <x v="205"/>
    <x v="205"/>
    <x v="206"/>
    <x v="702"/>
    <x v="1"/>
    <n v="0"/>
    <n v="3269"/>
    <n v="0"/>
    <n v="0"/>
    <x v="0"/>
    <s v="HW COMP BY PERIOD"/>
    <n v="1"/>
    <x v="2"/>
    <x v="0"/>
    <x v="0"/>
    <x v="0"/>
    <m/>
    <x v="2"/>
    <x v="1"/>
    <n v="0"/>
  </r>
  <r>
    <s v="27/01/2015"/>
    <x v="2"/>
    <x v="85"/>
    <x v="71"/>
    <x v="205"/>
    <x v="205"/>
    <x v="59"/>
    <x v="270"/>
    <x v="1"/>
    <n v="0"/>
    <n v="0"/>
    <n v="0"/>
    <n v="9.1"/>
    <x v="0"/>
    <s v="HW COMP BY PERIOD"/>
    <n v="1"/>
    <x v="2"/>
    <x v="0"/>
    <x v="0"/>
    <x v="0"/>
    <m/>
    <x v="2"/>
    <x v="1"/>
    <n v="0"/>
  </r>
  <r>
    <s v="27/01/2015"/>
    <x v="2"/>
    <x v="85"/>
    <x v="71"/>
    <x v="205"/>
    <x v="205"/>
    <x v="56"/>
    <x v="267"/>
    <x v="1"/>
    <n v="0"/>
    <n v="0"/>
    <n v="165.65"/>
    <n v="0"/>
    <x v="0"/>
    <s v="HW COMP BY PERIOD"/>
    <n v="8.5"/>
    <x v="2"/>
    <x v="0"/>
    <x v="0"/>
    <x v="0"/>
    <m/>
    <x v="4"/>
    <x v="1"/>
    <n v="0"/>
  </r>
  <r>
    <s v="27/01/2015"/>
    <x v="2"/>
    <x v="85"/>
    <x v="71"/>
    <x v="205"/>
    <x v="205"/>
    <x v="56"/>
    <x v="267"/>
    <x v="1"/>
    <n v="0"/>
    <n v="0"/>
    <n v="0"/>
    <n v="0"/>
    <x v="0"/>
    <s v="HW COMP BY PERIOD"/>
    <n v="8.5"/>
    <x v="2"/>
    <x v="0"/>
    <x v="0"/>
    <x v="0"/>
    <m/>
    <x v="2"/>
    <x v="1"/>
    <n v="0"/>
  </r>
  <r>
    <s v="27/01/2015"/>
    <x v="2"/>
    <x v="85"/>
    <x v="71"/>
    <x v="205"/>
    <x v="205"/>
    <x v="56"/>
    <x v="267"/>
    <x v="1"/>
    <n v="0"/>
    <n v="0"/>
    <n v="144.41"/>
    <n v="0"/>
    <x v="0"/>
    <s v="HW COMP BY PERIOD"/>
    <n v="8"/>
    <x v="2"/>
    <x v="0"/>
    <x v="0"/>
    <x v="0"/>
    <m/>
    <x v="4"/>
    <x v="1"/>
    <n v="0"/>
  </r>
  <r>
    <s v="27/01/2015"/>
    <x v="2"/>
    <x v="85"/>
    <x v="71"/>
    <x v="205"/>
    <x v="205"/>
    <x v="56"/>
    <x v="267"/>
    <x v="1"/>
    <n v="0"/>
    <n v="0"/>
    <n v="106.19"/>
    <n v="0"/>
    <x v="0"/>
    <s v="HW COMP BY PERIOD"/>
    <n v="6"/>
    <x v="2"/>
    <x v="0"/>
    <x v="0"/>
    <x v="0"/>
    <m/>
    <x v="4"/>
    <x v="1"/>
    <n v="0"/>
  </r>
  <r>
    <s v="12/01/2015"/>
    <x v="8"/>
    <x v="30"/>
    <x v="27"/>
    <x v="206"/>
    <x v="206"/>
    <x v="117"/>
    <x v="459"/>
    <x v="1"/>
    <n v="0"/>
    <n v="0"/>
    <n v="0"/>
    <n v="0"/>
    <x v="1"/>
    <m/>
    <n v="0.5"/>
    <x v="2"/>
    <x v="0"/>
    <x v="0"/>
    <x v="0"/>
    <m/>
    <x v="2"/>
    <x v="1"/>
    <n v="0"/>
  </r>
  <r>
    <s v="15/01/2015"/>
    <x v="11"/>
    <x v="35"/>
    <x v="32"/>
    <x v="63"/>
    <x v="63"/>
    <x v="98"/>
    <x v="703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27"/>
    <x v="704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27"/>
    <x v="705"/>
    <x v="3"/>
    <n v="0"/>
    <n v="0"/>
    <n v="0"/>
    <n v="0"/>
    <x v="1"/>
    <s v="Only UM"/>
    <n v="1"/>
    <x v="21"/>
    <x v="0"/>
    <x v="0"/>
    <x v="0"/>
    <m/>
    <x v="2"/>
    <x v="1"/>
    <n v="0"/>
  </r>
  <r>
    <s v="19/01/2015"/>
    <x v="8"/>
    <x v="37"/>
    <x v="13"/>
    <x v="207"/>
    <x v="207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08/01/2015"/>
    <x v="2"/>
    <x v="9"/>
    <x v="9"/>
    <x v="208"/>
    <x v="208"/>
    <x v="56"/>
    <x v="267"/>
    <x v="1"/>
    <n v="0"/>
    <n v="0"/>
    <n v="0"/>
    <n v="0"/>
    <x v="0"/>
    <s v="SW BY TOKEN"/>
    <n v="1"/>
    <x v="2"/>
    <x v="0"/>
    <x v="0"/>
    <x v="0"/>
    <m/>
    <x v="2"/>
    <x v="1"/>
    <n v="0"/>
  </r>
  <r>
    <s v="08/01/2015"/>
    <x v="2"/>
    <x v="9"/>
    <x v="9"/>
    <x v="208"/>
    <x v="208"/>
    <x v="59"/>
    <x v="270"/>
    <x v="1"/>
    <n v="0"/>
    <n v="0"/>
    <n v="0"/>
    <n v="9.8800000000000008"/>
    <x v="0"/>
    <s v="SW BY TOKEN"/>
    <n v="1"/>
    <x v="2"/>
    <x v="0"/>
    <x v="0"/>
    <x v="0"/>
    <m/>
    <x v="2"/>
    <x v="1"/>
    <n v="0"/>
  </r>
  <r>
    <s v="08/01/2015"/>
    <x v="2"/>
    <x v="9"/>
    <x v="9"/>
    <x v="208"/>
    <x v="208"/>
    <x v="56"/>
    <x v="267"/>
    <x v="1"/>
    <n v="0"/>
    <n v="0"/>
    <n v="0"/>
    <n v="0"/>
    <x v="0"/>
    <s v="SW BY TOKEN"/>
    <n v="1"/>
    <x v="2"/>
    <x v="0"/>
    <x v="0"/>
    <x v="0"/>
    <m/>
    <x v="2"/>
    <x v="1"/>
    <n v="0"/>
  </r>
  <r>
    <s v="28/01/2015"/>
    <x v="8"/>
    <x v="9"/>
    <x v="9"/>
    <x v="209"/>
    <x v="209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13/01/2015"/>
    <x v="8"/>
    <x v="9"/>
    <x v="9"/>
    <x v="210"/>
    <x v="210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16/01/2015"/>
    <x v="8"/>
    <x v="9"/>
    <x v="9"/>
    <x v="211"/>
    <x v="211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20/01/2015"/>
    <x v="8"/>
    <x v="9"/>
    <x v="9"/>
    <x v="212"/>
    <x v="212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15/01/2015"/>
    <x v="8"/>
    <x v="14"/>
    <x v="14"/>
    <x v="213"/>
    <x v="213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214"/>
    <x v="214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215"/>
    <x v="215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216"/>
    <x v="216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217"/>
    <x v="217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1/01/2015"/>
    <x v="8"/>
    <x v="48"/>
    <x v="40"/>
    <x v="218"/>
    <x v="218"/>
    <x v="50"/>
    <x v="245"/>
    <x v="1"/>
    <n v="0"/>
    <n v="0"/>
    <n v="90"/>
    <n v="0"/>
    <x v="1"/>
    <s v="SW BY HOUR"/>
    <n v="6"/>
    <x v="2"/>
    <x v="0"/>
    <x v="0"/>
    <x v="0"/>
    <m/>
    <x v="4"/>
    <x v="1"/>
    <n v="0"/>
  </r>
  <r>
    <s v="15/01/2015"/>
    <x v="8"/>
    <x v="14"/>
    <x v="14"/>
    <x v="219"/>
    <x v="219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220"/>
    <x v="220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221"/>
    <x v="221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7/01/2015"/>
    <x v="2"/>
    <x v="85"/>
    <x v="71"/>
    <x v="222"/>
    <x v="222"/>
    <x v="56"/>
    <x v="267"/>
    <x v="1"/>
    <n v="0"/>
    <n v="0"/>
    <n v="25.48"/>
    <n v="0"/>
    <x v="0"/>
    <s v="HW COMP BY PERIOD"/>
    <n v="1.5"/>
    <x v="2"/>
    <x v="0"/>
    <x v="0"/>
    <x v="0"/>
    <m/>
    <x v="4"/>
    <x v="1"/>
    <n v="0"/>
  </r>
  <r>
    <s v="27/01/2015"/>
    <x v="2"/>
    <x v="85"/>
    <x v="71"/>
    <x v="222"/>
    <x v="222"/>
    <x v="59"/>
    <x v="270"/>
    <x v="1"/>
    <n v="0"/>
    <n v="0"/>
    <n v="0"/>
    <n v="12.46"/>
    <x v="0"/>
    <s v="HW COMP BY PERIOD"/>
    <n v="1"/>
    <x v="2"/>
    <x v="0"/>
    <x v="0"/>
    <x v="0"/>
    <m/>
    <x v="2"/>
    <x v="1"/>
    <n v="0"/>
  </r>
  <r>
    <s v="27/01/2015"/>
    <x v="2"/>
    <x v="85"/>
    <x v="71"/>
    <x v="222"/>
    <x v="222"/>
    <x v="59"/>
    <x v="270"/>
    <x v="1"/>
    <n v="0"/>
    <n v="0"/>
    <n v="0"/>
    <n v="20.98"/>
    <x v="0"/>
    <s v="HW COMP BY PERIOD"/>
    <n v="1"/>
    <x v="2"/>
    <x v="0"/>
    <x v="0"/>
    <x v="0"/>
    <m/>
    <x v="2"/>
    <x v="1"/>
    <n v="0"/>
  </r>
  <r>
    <s v="27/01/2015"/>
    <x v="2"/>
    <x v="85"/>
    <x v="71"/>
    <x v="222"/>
    <x v="222"/>
    <x v="59"/>
    <x v="270"/>
    <x v="1"/>
    <n v="0"/>
    <n v="0"/>
    <n v="0"/>
    <n v="24"/>
    <x v="0"/>
    <s v="HW COMP BY PERIOD"/>
    <n v="1"/>
    <x v="2"/>
    <x v="0"/>
    <x v="0"/>
    <x v="0"/>
    <m/>
    <x v="2"/>
    <x v="1"/>
    <n v="0"/>
  </r>
  <r>
    <s v="27/01/2015"/>
    <x v="2"/>
    <x v="85"/>
    <x v="71"/>
    <x v="222"/>
    <x v="222"/>
    <x v="59"/>
    <x v="270"/>
    <x v="1"/>
    <n v="0"/>
    <n v="0"/>
    <n v="0"/>
    <n v="4.05"/>
    <x v="0"/>
    <s v="HW COMP BY PERIOD"/>
    <n v="1"/>
    <x v="2"/>
    <x v="0"/>
    <x v="0"/>
    <x v="0"/>
    <m/>
    <x v="2"/>
    <x v="1"/>
    <n v="0"/>
  </r>
  <r>
    <s v="20/01/2015"/>
    <x v="8"/>
    <x v="30"/>
    <x v="27"/>
    <x v="223"/>
    <x v="223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26/01/2015"/>
    <x v="2"/>
    <x v="20"/>
    <x v="19"/>
    <x v="224"/>
    <x v="224"/>
    <x v="56"/>
    <x v="267"/>
    <x v="1"/>
    <n v="120"/>
    <n v="0"/>
    <n v="0"/>
    <n v="0"/>
    <x v="0"/>
    <s v="CHARGEABLE CALL"/>
    <n v="1"/>
    <x v="2"/>
    <x v="0"/>
    <x v="0"/>
    <x v="0"/>
    <m/>
    <x v="4"/>
    <x v="1"/>
    <n v="0"/>
  </r>
  <r>
    <s v="26/01/2015"/>
    <x v="2"/>
    <x v="20"/>
    <x v="19"/>
    <x v="224"/>
    <x v="224"/>
    <x v="207"/>
    <x v="706"/>
    <x v="1"/>
    <n v="155"/>
    <n v="46.95"/>
    <n v="0"/>
    <n v="0"/>
    <x v="0"/>
    <s v="CHARGEABLE CALL"/>
    <n v="1"/>
    <x v="2"/>
    <x v="0"/>
    <x v="0"/>
    <x v="0"/>
    <m/>
    <x v="4"/>
    <x v="1"/>
    <n v="0"/>
  </r>
  <r>
    <s v="26/01/2015"/>
    <x v="2"/>
    <x v="20"/>
    <x v="19"/>
    <x v="224"/>
    <x v="224"/>
    <x v="100"/>
    <x v="417"/>
    <x v="1"/>
    <n v="0"/>
    <n v="0"/>
    <n v="0"/>
    <n v="3"/>
    <x v="0"/>
    <s v="CHARGEABLE CALL"/>
    <n v="1"/>
    <x v="2"/>
    <x v="0"/>
    <x v="0"/>
    <x v="0"/>
    <m/>
    <x v="2"/>
    <x v="1"/>
    <n v="0"/>
  </r>
  <r>
    <s v="26/01/2015"/>
    <x v="2"/>
    <x v="86"/>
    <x v="72"/>
    <x v="225"/>
    <x v="225"/>
    <x v="56"/>
    <x v="267"/>
    <x v="1"/>
    <n v="0"/>
    <n v="0"/>
    <n v="0"/>
    <n v="0"/>
    <x v="0"/>
    <s v="HW PM BY PERIOD"/>
    <n v="1.83"/>
    <x v="2"/>
    <x v="0"/>
    <x v="0"/>
    <x v="0"/>
    <m/>
    <x v="2"/>
    <x v="1"/>
    <n v="0"/>
  </r>
  <r>
    <s v="26/01/2015"/>
    <x v="2"/>
    <x v="86"/>
    <x v="72"/>
    <x v="225"/>
    <x v="225"/>
    <x v="58"/>
    <x v="269"/>
    <x v="1"/>
    <n v="0"/>
    <n v="0"/>
    <n v="0"/>
    <n v="7.2"/>
    <x v="0"/>
    <s v="HW PM BY PERIOD"/>
    <n v="1"/>
    <x v="2"/>
    <x v="0"/>
    <x v="0"/>
    <x v="0"/>
    <m/>
    <x v="2"/>
    <x v="1"/>
    <n v="0"/>
  </r>
  <r>
    <s v="06/01/2015"/>
    <x v="8"/>
    <x v="9"/>
    <x v="9"/>
    <x v="226"/>
    <x v="226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20/01/2015"/>
    <x v="2"/>
    <x v="9"/>
    <x v="9"/>
    <x v="227"/>
    <x v="227"/>
    <x v="56"/>
    <x v="267"/>
    <x v="1"/>
    <n v="0"/>
    <n v="0"/>
    <n v="0"/>
    <n v="0"/>
    <x v="0"/>
    <s v="SW BY TOKEN"/>
    <n v="0.57999999999999996"/>
    <x v="2"/>
    <x v="0"/>
    <x v="0"/>
    <x v="0"/>
    <m/>
    <x v="2"/>
    <x v="1"/>
    <n v="0"/>
  </r>
  <r>
    <s v="20/01/2015"/>
    <x v="2"/>
    <x v="9"/>
    <x v="9"/>
    <x v="227"/>
    <x v="227"/>
    <x v="59"/>
    <x v="270"/>
    <x v="1"/>
    <n v="0"/>
    <n v="0"/>
    <n v="0"/>
    <n v="10.3"/>
    <x v="0"/>
    <s v="SW BY TOKEN"/>
    <n v="1"/>
    <x v="2"/>
    <x v="0"/>
    <x v="0"/>
    <x v="0"/>
    <m/>
    <x v="2"/>
    <x v="1"/>
    <n v="0"/>
  </r>
  <r>
    <s v="20/01/2015"/>
    <x v="2"/>
    <x v="9"/>
    <x v="9"/>
    <x v="227"/>
    <x v="227"/>
    <x v="59"/>
    <x v="270"/>
    <x v="1"/>
    <n v="0"/>
    <n v="0"/>
    <n v="0"/>
    <n v="11.45"/>
    <x v="0"/>
    <s v="SW BY TOKEN"/>
    <n v="1"/>
    <x v="2"/>
    <x v="0"/>
    <x v="0"/>
    <x v="0"/>
    <m/>
    <x v="2"/>
    <x v="1"/>
    <n v="0"/>
  </r>
  <r>
    <s v="02/01/2015"/>
    <x v="8"/>
    <x v="55"/>
    <x v="13"/>
    <x v="228"/>
    <x v="228"/>
    <x v="50"/>
    <x v="245"/>
    <x v="1"/>
    <n v="0"/>
    <n v="0"/>
    <n v="0"/>
    <n v="0"/>
    <x v="0"/>
    <s v="IDA_TENDER_1169"/>
    <n v="0.25"/>
    <x v="2"/>
    <x v="0"/>
    <x v="0"/>
    <x v="0"/>
    <m/>
    <x v="2"/>
    <x v="1"/>
    <n v="0"/>
  </r>
  <r>
    <s v="20/01/2015"/>
    <x v="8"/>
    <x v="30"/>
    <x v="27"/>
    <x v="229"/>
    <x v="229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05/01/2015"/>
    <x v="2"/>
    <x v="87"/>
    <x v="73"/>
    <x v="230"/>
    <x v="230"/>
    <x v="56"/>
    <x v="267"/>
    <x v="1"/>
    <n v="0"/>
    <n v="0"/>
    <n v="0"/>
    <n v="0"/>
    <x v="0"/>
    <s v="HP ASP SVC CALL"/>
    <n v="2"/>
    <x v="2"/>
    <x v="0"/>
    <x v="0"/>
    <x v="0"/>
    <m/>
    <x v="2"/>
    <x v="1"/>
    <n v="0"/>
  </r>
  <r>
    <s v="05/01/2015"/>
    <x v="2"/>
    <x v="87"/>
    <x v="73"/>
    <x v="230"/>
    <x v="230"/>
    <x v="58"/>
    <x v="269"/>
    <x v="1"/>
    <n v="0"/>
    <n v="0"/>
    <n v="0"/>
    <n v="1.2"/>
    <x v="0"/>
    <s v="HP ASP SVC CALL"/>
    <n v="1"/>
    <x v="2"/>
    <x v="0"/>
    <x v="0"/>
    <x v="0"/>
    <m/>
    <x v="2"/>
    <x v="1"/>
    <n v="0"/>
  </r>
  <r>
    <s v="05/01/2015"/>
    <x v="2"/>
    <x v="87"/>
    <x v="73"/>
    <x v="230"/>
    <x v="230"/>
    <x v="208"/>
    <x v="707"/>
    <x v="1"/>
    <n v="0"/>
    <n v="0"/>
    <n v="0"/>
    <n v="0"/>
    <x v="0"/>
    <s v="HP ASP SVC CALL"/>
    <n v="1"/>
    <x v="2"/>
    <x v="0"/>
    <x v="0"/>
    <x v="0"/>
    <m/>
    <x v="2"/>
    <x v="1"/>
    <n v="0"/>
  </r>
  <r>
    <s v="05/01/2015"/>
    <x v="2"/>
    <x v="87"/>
    <x v="73"/>
    <x v="230"/>
    <x v="230"/>
    <x v="56"/>
    <x v="267"/>
    <x v="1"/>
    <n v="0"/>
    <n v="0"/>
    <n v="0"/>
    <n v="0"/>
    <x v="0"/>
    <s v="HP ASP SVC CALL"/>
    <n v="1"/>
    <x v="2"/>
    <x v="0"/>
    <x v="0"/>
    <x v="0"/>
    <m/>
    <x v="2"/>
    <x v="1"/>
    <n v="0"/>
  </r>
  <r>
    <s v="05/01/2015"/>
    <x v="2"/>
    <x v="87"/>
    <x v="73"/>
    <x v="230"/>
    <x v="230"/>
    <x v="58"/>
    <x v="269"/>
    <x v="1"/>
    <n v="0"/>
    <n v="0"/>
    <n v="0"/>
    <n v="7.2"/>
    <x v="0"/>
    <s v="HP ASP SVC CALL"/>
    <n v="1"/>
    <x v="2"/>
    <x v="0"/>
    <x v="0"/>
    <x v="0"/>
    <m/>
    <x v="2"/>
    <x v="1"/>
    <n v="0"/>
  </r>
  <r>
    <s v="14/01/2015"/>
    <x v="8"/>
    <x v="30"/>
    <x v="27"/>
    <x v="231"/>
    <x v="231"/>
    <x v="117"/>
    <x v="459"/>
    <x v="1"/>
    <n v="0"/>
    <n v="0"/>
    <n v="0"/>
    <n v="0"/>
    <x v="1"/>
    <m/>
    <n v="0.5"/>
    <x v="2"/>
    <x v="0"/>
    <x v="0"/>
    <x v="0"/>
    <m/>
    <x v="2"/>
    <x v="1"/>
    <n v="0"/>
  </r>
  <r>
    <s v="12/01/2015"/>
    <x v="8"/>
    <x v="30"/>
    <x v="27"/>
    <x v="232"/>
    <x v="232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15/01/2015"/>
    <x v="8"/>
    <x v="55"/>
    <x v="13"/>
    <x v="233"/>
    <x v="233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3/01/2015"/>
    <x v="2"/>
    <x v="88"/>
    <x v="74"/>
    <x v="234"/>
    <x v="234"/>
    <x v="56"/>
    <x v="267"/>
    <x v="1"/>
    <n v="0"/>
    <n v="0"/>
    <n v="0"/>
    <n v="0"/>
    <x v="0"/>
    <s v="MISCELLANCEOUS"/>
    <n v="4.75"/>
    <x v="2"/>
    <x v="0"/>
    <x v="0"/>
    <x v="0"/>
    <m/>
    <x v="2"/>
    <x v="1"/>
    <n v="0"/>
  </r>
  <r>
    <s v="23/01/2015"/>
    <x v="2"/>
    <x v="88"/>
    <x v="74"/>
    <x v="234"/>
    <x v="234"/>
    <x v="59"/>
    <x v="270"/>
    <x v="1"/>
    <n v="0"/>
    <n v="0"/>
    <n v="0"/>
    <n v="20.36"/>
    <x v="0"/>
    <s v="MISCELLANCEOUS"/>
    <n v="1"/>
    <x v="2"/>
    <x v="0"/>
    <x v="0"/>
    <x v="0"/>
    <m/>
    <x v="2"/>
    <x v="1"/>
    <n v="0"/>
  </r>
  <r>
    <s v="23/01/2015"/>
    <x v="2"/>
    <x v="88"/>
    <x v="74"/>
    <x v="234"/>
    <x v="234"/>
    <x v="59"/>
    <x v="270"/>
    <x v="1"/>
    <n v="0"/>
    <n v="0"/>
    <n v="0"/>
    <n v="10.75"/>
    <x v="0"/>
    <s v="MISCELLANCEOUS"/>
    <n v="1"/>
    <x v="2"/>
    <x v="0"/>
    <x v="0"/>
    <x v="0"/>
    <m/>
    <x v="2"/>
    <x v="1"/>
    <n v="0"/>
  </r>
  <r>
    <s v="23/01/2015"/>
    <x v="2"/>
    <x v="88"/>
    <x v="74"/>
    <x v="234"/>
    <x v="234"/>
    <x v="59"/>
    <x v="270"/>
    <x v="1"/>
    <n v="0"/>
    <n v="0"/>
    <n v="0"/>
    <n v="15.57"/>
    <x v="0"/>
    <s v="MISCELLANCEOUS"/>
    <n v="1"/>
    <x v="2"/>
    <x v="0"/>
    <x v="0"/>
    <x v="0"/>
    <m/>
    <x v="2"/>
    <x v="1"/>
    <n v="0"/>
  </r>
  <r>
    <s v="23/01/2015"/>
    <x v="2"/>
    <x v="88"/>
    <x v="74"/>
    <x v="234"/>
    <x v="234"/>
    <x v="59"/>
    <x v="270"/>
    <x v="1"/>
    <n v="0"/>
    <n v="0"/>
    <n v="0"/>
    <n v="36.1"/>
    <x v="0"/>
    <s v="MISCELLANCEOUS"/>
    <n v="1"/>
    <x v="2"/>
    <x v="0"/>
    <x v="0"/>
    <x v="0"/>
    <m/>
    <x v="2"/>
    <x v="1"/>
    <n v="0"/>
  </r>
  <r>
    <s v="23/01/2015"/>
    <x v="2"/>
    <x v="88"/>
    <x v="74"/>
    <x v="234"/>
    <x v="234"/>
    <x v="56"/>
    <x v="267"/>
    <x v="1"/>
    <n v="0"/>
    <n v="0"/>
    <n v="0"/>
    <n v="0"/>
    <x v="0"/>
    <s v="MISCELLANCEOUS"/>
    <n v="4.75"/>
    <x v="2"/>
    <x v="0"/>
    <x v="0"/>
    <x v="0"/>
    <m/>
    <x v="2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0/01/2015"/>
    <x v="9"/>
    <x v="89"/>
    <x v="75"/>
    <x v="235"/>
    <x v="235"/>
    <x v="209"/>
    <x v="708"/>
    <x v="2"/>
    <n v="0"/>
    <n v="0"/>
    <n v="0"/>
    <n v="0"/>
    <x v="1"/>
    <s v="Only UM"/>
    <n v="1"/>
    <x v="48"/>
    <x v="0"/>
    <x v="0"/>
    <x v="0"/>
    <m/>
    <x v="2"/>
    <x v="1"/>
    <n v="0"/>
  </r>
  <r>
    <s v="20/01/2015"/>
    <x v="9"/>
    <x v="89"/>
    <x v="75"/>
    <x v="235"/>
    <x v="235"/>
    <x v="210"/>
    <x v="709"/>
    <x v="2"/>
    <n v="0"/>
    <n v="0"/>
    <n v="0"/>
    <n v="0"/>
    <x v="1"/>
    <s v="Only UM"/>
    <n v="1"/>
    <x v="48"/>
    <x v="0"/>
    <x v="0"/>
    <x v="0"/>
    <m/>
    <x v="2"/>
    <x v="1"/>
    <n v="0"/>
  </r>
  <r>
    <s v="20/01/2015"/>
    <x v="9"/>
    <x v="89"/>
    <x v="75"/>
    <x v="235"/>
    <x v="235"/>
    <x v="211"/>
    <x v="710"/>
    <x v="2"/>
    <n v="0"/>
    <n v="0"/>
    <n v="0"/>
    <n v="0"/>
    <x v="1"/>
    <s v="Only UM"/>
    <n v="1"/>
    <x v="48"/>
    <x v="0"/>
    <x v="0"/>
    <x v="0"/>
    <m/>
    <x v="2"/>
    <x v="1"/>
    <n v="0"/>
  </r>
  <r>
    <s v="20/01/2015"/>
    <x v="9"/>
    <x v="89"/>
    <x v="75"/>
    <x v="235"/>
    <x v="235"/>
    <x v="212"/>
    <x v="711"/>
    <x v="2"/>
    <n v="0"/>
    <n v="0"/>
    <n v="0"/>
    <n v="0"/>
    <x v="1"/>
    <s v="Only UM"/>
    <n v="1"/>
    <x v="48"/>
    <x v="0"/>
    <x v="0"/>
    <x v="0"/>
    <m/>
    <x v="2"/>
    <x v="1"/>
    <n v="0"/>
  </r>
  <r>
    <s v="20/01/2015"/>
    <x v="9"/>
    <x v="89"/>
    <x v="75"/>
    <x v="235"/>
    <x v="235"/>
    <x v="213"/>
    <x v="712"/>
    <x v="2"/>
    <n v="0"/>
    <n v="0"/>
    <n v="0"/>
    <n v="0"/>
    <x v="1"/>
    <s v="Only UM"/>
    <n v="1"/>
    <x v="48"/>
    <x v="0"/>
    <x v="0"/>
    <x v="0"/>
    <m/>
    <x v="2"/>
    <x v="1"/>
    <n v="0"/>
  </r>
  <r>
    <s v="26/01/2015"/>
    <x v="9"/>
    <x v="23"/>
    <x v="21"/>
    <x v="236"/>
    <x v="236"/>
    <x v="103"/>
    <x v="713"/>
    <x v="2"/>
    <n v="0"/>
    <n v="0"/>
    <n v="0"/>
    <n v="0"/>
    <x v="1"/>
    <s v="Only UM"/>
    <n v="1"/>
    <x v="49"/>
    <x v="0"/>
    <x v="0"/>
    <x v="0"/>
    <m/>
    <x v="2"/>
    <x v="1"/>
    <n v="0"/>
  </r>
  <r>
    <s v="26/01/2015"/>
    <x v="9"/>
    <x v="23"/>
    <x v="21"/>
    <x v="236"/>
    <x v="236"/>
    <x v="214"/>
    <x v="714"/>
    <x v="2"/>
    <n v="0"/>
    <n v="0"/>
    <n v="0"/>
    <n v="0"/>
    <x v="1"/>
    <s v="Only UM"/>
    <n v="1"/>
    <x v="49"/>
    <x v="0"/>
    <x v="0"/>
    <x v="0"/>
    <m/>
    <x v="2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0/01/2015"/>
    <x v="9"/>
    <x v="90"/>
    <x v="76"/>
    <x v="237"/>
    <x v="237"/>
    <x v="0"/>
    <x v="0"/>
    <x v="4"/>
    <n v="8911"/>
    <n v="0"/>
    <n v="0"/>
    <n v="0"/>
    <x v="0"/>
    <s v="Only UM"/>
    <n v="1"/>
    <x v="50"/>
    <x v="0"/>
    <x v="0"/>
    <x v="0"/>
    <m/>
    <x v="0"/>
    <x v="40"/>
    <n v="2049.5300000000002"/>
  </r>
  <r>
    <s v="15/01/2015"/>
    <x v="11"/>
    <x v="35"/>
    <x v="32"/>
    <x v="63"/>
    <x v="63"/>
    <x v="27"/>
    <x v="715"/>
    <x v="3"/>
    <n v="0"/>
    <n v="0"/>
    <n v="0"/>
    <n v="0"/>
    <x v="1"/>
    <s v="Only UM"/>
    <n v="1"/>
    <x v="21"/>
    <x v="0"/>
    <x v="0"/>
    <x v="0"/>
    <m/>
    <x v="2"/>
    <x v="1"/>
    <n v="0"/>
  </r>
  <r>
    <s v="15/01/2015"/>
    <x v="11"/>
    <x v="35"/>
    <x v="32"/>
    <x v="63"/>
    <x v="63"/>
    <x v="28"/>
    <x v="716"/>
    <x v="3"/>
    <n v="0"/>
    <n v="0"/>
    <n v="0"/>
    <n v="0"/>
    <x v="1"/>
    <s v="Only UM"/>
    <n v="1"/>
    <x v="21"/>
    <x v="0"/>
    <x v="0"/>
    <x v="0"/>
    <m/>
    <x v="2"/>
    <x v="1"/>
    <n v="0"/>
  </r>
  <r>
    <s v="22/01/2015"/>
    <x v="2"/>
    <x v="27"/>
    <x v="24"/>
    <x v="238"/>
    <x v="238"/>
    <x v="3"/>
    <x v="3"/>
    <x v="1"/>
    <n v="0"/>
    <n v="0"/>
    <n v="0"/>
    <n v="0"/>
    <x v="0"/>
    <s v="HW COMP BY PERIOD"/>
    <n v="0.5"/>
    <x v="2"/>
    <x v="0"/>
    <x v="0"/>
    <x v="0"/>
    <m/>
    <x v="2"/>
    <x v="1"/>
    <n v="0"/>
  </r>
  <r>
    <s v="22/01/2015"/>
    <x v="2"/>
    <x v="27"/>
    <x v="24"/>
    <x v="238"/>
    <x v="238"/>
    <x v="3"/>
    <x v="3"/>
    <x v="1"/>
    <n v="0"/>
    <n v="0"/>
    <n v="0"/>
    <n v="0"/>
    <x v="0"/>
    <s v="HW COMP BY PERIOD"/>
    <n v="0.83"/>
    <x v="2"/>
    <x v="0"/>
    <x v="0"/>
    <x v="0"/>
    <m/>
    <x v="2"/>
    <x v="1"/>
    <n v="0"/>
  </r>
  <r>
    <s v="14/01/2015"/>
    <x v="2"/>
    <x v="31"/>
    <x v="28"/>
    <x v="239"/>
    <x v="239"/>
    <x v="56"/>
    <x v="267"/>
    <x v="1"/>
    <n v="0"/>
    <n v="0"/>
    <n v="0"/>
    <n v="0"/>
    <x v="1"/>
    <s v="HW COMP BY PERIOD"/>
    <n v="1"/>
    <x v="2"/>
    <x v="0"/>
    <x v="0"/>
    <x v="0"/>
    <m/>
    <x v="2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19/01/2015"/>
    <x v="2"/>
    <x v="43"/>
    <x v="36"/>
    <x v="240"/>
    <x v="240"/>
    <x v="56"/>
    <x v="267"/>
    <x v="1"/>
    <n v="0"/>
    <n v="0"/>
    <n v="0"/>
    <n v="0"/>
    <x v="0"/>
    <s v="CHARGEABLE CALL"/>
    <n v="0.5"/>
    <x v="2"/>
    <x v="0"/>
    <x v="0"/>
    <x v="0"/>
    <m/>
    <x v="2"/>
    <x v="1"/>
    <n v="0"/>
  </r>
  <r>
    <s v="26/01/2015"/>
    <x v="2"/>
    <x v="91"/>
    <x v="77"/>
    <x v="241"/>
    <x v="241"/>
    <x v="3"/>
    <x v="3"/>
    <x v="1"/>
    <n v="0"/>
    <n v="0"/>
    <n v="0"/>
    <n v="0"/>
    <x v="1"/>
    <s v="HW COMP BY PERIOD"/>
    <n v="0"/>
    <x v="2"/>
    <x v="0"/>
    <x v="0"/>
    <x v="0"/>
    <m/>
    <x v="2"/>
    <x v="1"/>
    <n v="0"/>
  </r>
  <r>
    <s v="20/01/2015"/>
    <x v="5"/>
    <x v="43"/>
    <x v="36"/>
    <x v="242"/>
    <x v="242"/>
    <x v="0"/>
    <x v="0"/>
    <x v="8"/>
    <n v="4420"/>
    <n v="0"/>
    <n v="0"/>
    <n v="0"/>
    <x v="0"/>
    <s v="Only UM"/>
    <n v="1"/>
    <x v="51"/>
    <x v="0"/>
    <x v="0"/>
    <x v="0"/>
    <m/>
    <x v="0"/>
    <x v="41"/>
    <n v="1016.6"/>
  </r>
  <r>
    <s v="12/01/2015"/>
    <x v="2"/>
    <x v="92"/>
    <x v="78"/>
    <x v="243"/>
    <x v="243"/>
    <x v="56"/>
    <x v="267"/>
    <x v="1"/>
    <n v="0"/>
    <n v="0"/>
    <n v="0"/>
    <n v="0"/>
    <x v="0"/>
    <s v="MISCELLANCEOUS"/>
    <n v="3"/>
    <x v="2"/>
    <x v="0"/>
    <x v="0"/>
    <x v="0"/>
    <m/>
    <x v="2"/>
    <x v="1"/>
    <n v="0"/>
  </r>
  <r>
    <s v="12/01/2015"/>
    <x v="2"/>
    <x v="92"/>
    <x v="78"/>
    <x v="243"/>
    <x v="243"/>
    <x v="58"/>
    <x v="269"/>
    <x v="1"/>
    <n v="0"/>
    <n v="0"/>
    <n v="0"/>
    <n v="5.2"/>
    <x v="0"/>
    <s v="MISCELLANCEOUS"/>
    <n v="1"/>
    <x v="2"/>
    <x v="0"/>
    <x v="0"/>
    <x v="0"/>
    <m/>
    <x v="2"/>
    <x v="1"/>
    <n v="0"/>
  </r>
  <r>
    <s v="12/01/2015"/>
    <x v="2"/>
    <x v="92"/>
    <x v="78"/>
    <x v="243"/>
    <x v="243"/>
    <x v="58"/>
    <x v="269"/>
    <x v="1"/>
    <n v="0"/>
    <n v="0"/>
    <n v="0"/>
    <n v="1.2"/>
    <x v="0"/>
    <s v="MISCELLANCEOUS"/>
    <n v="1"/>
    <x v="2"/>
    <x v="0"/>
    <x v="0"/>
    <x v="0"/>
    <m/>
    <x v="2"/>
    <x v="1"/>
    <n v="0"/>
  </r>
  <r>
    <s v="27/01/2015"/>
    <x v="1"/>
    <x v="1"/>
    <x v="1"/>
    <x v="1"/>
    <x v="1"/>
    <x v="58"/>
    <x v="269"/>
    <x v="1"/>
    <n v="0"/>
    <n v="0"/>
    <n v="0"/>
    <n v="3.2"/>
    <x v="0"/>
    <s v="PROFESSIONAL SALES"/>
    <n v="1"/>
    <x v="1"/>
    <x v="0"/>
    <x v="0"/>
    <x v="0"/>
    <m/>
    <x v="2"/>
    <x v="1"/>
    <n v="0"/>
  </r>
  <r>
    <s v="27/01/2015"/>
    <x v="1"/>
    <x v="1"/>
    <x v="1"/>
    <x v="1"/>
    <x v="1"/>
    <x v="58"/>
    <x v="269"/>
    <x v="1"/>
    <n v="0"/>
    <n v="0"/>
    <n v="0"/>
    <n v="2.14"/>
    <x v="0"/>
    <s v="PROFESSIONAL SALES"/>
    <n v="1"/>
    <x v="1"/>
    <x v="0"/>
    <x v="0"/>
    <x v="0"/>
    <m/>
    <x v="2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1"/>
    <x v="1"/>
    <x v="1"/>
    <n v="0"/>
    <n v="0"/>
    <n v="0"/>
    <n v="0"/>
    <x v="0"/>
    <s v="PROFESSIONAL SALES"/>
    <n v="5"/>
    <x v="1"/>
    <x v="0"/>
    <x v="0"/>
    <x v="0"/>
    <m/>
    <x v="2"/>
    <x v="1"/>
    <n v="0"/>
  </r>
  <r>
    <s v="27/01/2015"/>
    <x v="1"/>
    <x v="1"/>
    <x v="1"/>
    <x v="1"/>
    <x v="1"/>
    <x v="1"/>
    <x v="1"/>
    <x v="1"/>
    <n v="0"/>
    <n v="0"/>
    <n v="0"/>
    <n v="0"/>
    <x v="0"/>
    <s v="PROFESSIONAL SALES"/>
    <n v="7.25"/>
    <x v="1"/>
    <x v="0"/>
    <x v="0"/>
    <x v="0"/>
    <m/>
    <x v="2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7/01/2015"/>
    <x v="1"/>
    <x v="1"/>
    <x v="1"/>
    <x v="1"/>
    <x v="1"/>
    <x v="2"/>
    <x v="2"/>
    <x v="1"/>
    <n v="0"/>
    <n v="0"/>
    <n v="14.25"/>
    <n v="0"/>
    <x v="0"/>
    <s v="PROFESSIONAL SALES"/>
    <n v="1"/>
    <x v="1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2"/>
    <x v="2"/>
    <x v="1"/>
    <n v="0"/>
    <n v="0"/>
    <n v="14.25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1"/>
    <x v="1"/>
    <x v="1"/>
    <n v="0"/>
    <n v="0"/>
    <n v="294.49"/>
    <n v="0"/>
    <x v="0"/>
    <s v="PROFESSIONAL SALES"/>
    <n v="1"/>
    <x v="4"/>
    <x v="0"/>
    <x v="0"/>
    <x v="0"/>
    <m/>
    <x v="1"/>
    <x v="1"/>
    <n v="0"/>
  </r>
  <r>
    <s v="28/01/2015"/>
    <x v="1"/>
    <x v="1"/>
    <x v="1"/>
    <x v="4"/>
    <x v="4"/>
    <x v="1"/>
    <x v="1"/>
    <x v="1"/>
    <n v="0"/>
    <n v="0"/>
    <n v="0"/>
    <n v="0"/>
    <x v="0"/>
    <s v="PROFESSIONAL SALES"/>
    <n v="1"/>
    <x v="4"/>
    <x v="0"/>
    <x v="0"/>
    <x v="0"/>
    <m/>
    <x v="2"/>
    <x v="1"/>
    <n v="0"/>
  </r>
  <r>
    <s v="28/01/2015"/>
    <x v="1"/>
    <x v="1"/>
    <x v="1"/>
    <x v="4"/>
    <x v="4"/>
    <x v="2"/>
    <x v="2"/>
    <x v="1"/>
    <n v="0"/>
    <n v="0"/>
    <n v="0"/>
    <n v="0"/>
    <x v="0"/>
    <s v="PROFESSIONAL SALES"/>
    <n v="1"/>
    <x v="4"/>
    <x v="0"/>
    <x v="0"/>
    <x v="0"/>
    <m/>
    <x v="2"/>
    <x v="1"/>
    <n v="0"/>
  </r>
  <r>
    <s v="20/01/2015"/>
    <x v="2"/>
    <x v="18"/>
    <x v="17"/>
    <x v="244"/>
    <x v="244"/>
    <x v="99"/>
    <x v="416"/>
    <x v="1"/>
    <n v="0"/>
    <n v="86.95"/>
    <n v="0"/>
    <n v="0"/>
    <x v="0"/>
    <s v="HW COMP BY PERIOD"/>
    <n v="1"/>
    <x v="2"/>
    <x v="0"/>
    <x v="0"/>
    <x v="0"/>
    <m/>
    <x v="2"/>
    <x v="1"/>
    <n v="0"/>
  </r>
  <r>
    <s v="20/01/2015"/>
    <x v="2"/>
    <x v="18"/>
    <x v="17"/>
    <x v="244"/>
    <x v="244"/>
    <x v="59"/>
    <x v="270"/>
    <x v="1"/>
    <n v="0"/>
    <n v="0"/>
    <n v="0"/>
    <n v="5"/>
    <x v="0"/>
    <s v="HW COMP BY PERIOD"/>
    <n v="1"/>
    <x v="2"/>
    <x v="0"/>
    <x v="0"/>
    <x v="0"/>
    <m/>
    <x v="2"/>
    <x v="1"/>
    <n v="0"/>
  </r>
  <r>
    <s v="09/01/2015"/>
    <x v="11"/>
    <x v="18"/>
    <x v="17"/>
    <x v="245"/>
    <x v="245"/>
    <x v="0"/>
    <x v="0"/>
    <x v="8"/>
    <n v="21600"/>
    <n v="0"/>
    <n v="0"/>
    <n v="0"/>
    <x v="1"/>
    <s v="Only UM"/>
    <n v="1"/>
    <x v="52"/>
    <x v="0"/>
    <x v="0"/>
    <x v="0"/>
    <m/>
    <x v="0"/>
    <x v="42"/>
    <n v="4968"/>
  </r>
  <r>
    <s v="14/01/2015"/>
    <x v="8"/>
    <x v="62"/>
    <x v="13"/>
    <x v="246"/>
    <x v="246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7/01/2015"/>
    <x v="2"/>
    <x v="17"/>
    <x v="16"/>
    <x v="247"/>
    <x v="247"/>
    <x v="197"/>
    <x v="686"/>
    <x v="1"/>
    <n v="50"/>
    <n v="0"/>
    <n v="0"/>
    <n v="0"/>
    <x v="0"/>
    <s v="CHARGEABLE CALL"/>
    <n v="1"/>
    <x v="2"/>
    <x v="0"/>
    <x v="0"/>
    <x v="0"/>
    <m/>
    <x v="4"/>
    <x v="1"/>
    <n v="0"/>
  </r>
  <r>
    <s v="27/01/2015"/>
    <x v="2"/>
    <x v="17"/>
    <x v="16"/>
    <x v="247"/>
    <x v="247"/>
    <x v="215"/>
    <x v="717"/>
    <x v="1"/>
    <n v="399"/>
    <n v="180.9"/>
    <n v="0"/>
    <n v="0"/>
    <x v="0"/>
    <s v="CHARGEABLE CALL"/>
    <n v="1"/>
    <x v="2"/>
    <x v="0"/>
    <x v="0"/>
    <x v="0"/>
    <m/>
    <x v="4"/>
    <x v="1"/>
    <n v="0"/>
  </r>
  <r>
    <s v="27/01/2015"/>
    <x v="2"/>
    <x v="17"/>
    <x v="16"/>
    <x v="247"/>
    <x v="247"/>
    <x v="59"/>
    <x v="270"/>
    <x v="1"/>
    <n v="0"/>
    <n v="0"/>
    <n v="0"/>
    <n v="11.75"/>
    <x v="0"/>
    <s v="CHARGEABLE CALL"/>
    <n v="1"/>
    <x v="2"/>
    <x v="0"/>
    <x v="0"/>
    <x v="0"/>
    <m/>
    <x v="2"/>
    <x v="1"/>
    <n v="0"/>
  </r>
  <r>
    <s v="27/01/2015"/>
    <x v="2"/>
    <x v="17"/>
    <x v="16"/>
    <x v="247"/>
    <x v="247"/>
    <x v="59"/>
    <x v="270"/>
    <x v="1"/>
    <n v="0"/>
    <n v="0"/>
    <n v="0"/>
    <n v="17.149999999999999"/>
    <x v="0"/>
    <s v="CHARGEABLE CALL"/>
    <n v="1"/>
    <x v="2"/>
    <x v="0"/>
    <x v="0"/>
    <x v="0"/>
    <m/>
    <x v="2"/>
    <x v="1"/>
    <n v="0"/>
  </r>
  <r>
    <s v="09/01/2015"/>
    <x v="2"/>
    <x v="33"/>
    <x v="30"/>
    <x v="248"/>
    <x v="248"/>
    <x v="56"/>
    <x v="267"/>
    <x v="1"/>
    <n v="0"/>
    <n v="0"/>
    <n v="0"/>
    <n v="0"/>
    <x v="1"/>
    <s v="HW COMP BY PERIOD"/>
    <n v="2"/>
    <x v="2"/>
    <x v="0"/>
    <x v="0"/>
    <x v="0"/>
    <m/>
    <x v="2"/>
    <x v="1"/>
    <n v="0"/>
  </r>
  <r>
    <s v="09/01/2015"/>
    <x v="2"/>
    <x v="33"/>
    <x v="30"/>
    <x v="248"/>
    <x v="248"/>
    <x v="59"/>
    <x v="270"/>
    <x v="1"/>
    <n v="0"/>
    <n v="0"/>
    <n v="0"/>
    <n v="9.85"/>
    <x v="1"/>
    <s v="HW COMP BY PERIOD"/>
    <n v="1"/>
    <x v="2"/>
    <x v="0"/>
    <x v="0"/>
    <x v="0"/>
    <m/>
    <x v="2"/>
    <x v="1"/>
    <n v="0"/>
  </r>
  <r>
    <s v="09/01/2015"/>
    <x v="2"/>
    <x v="33"/>
    <x v="30"/>
    <x v="248"/>
    <x v="248"/>
    <x v="100"/>
    <x v="417"/>
    <x v="1"/>
    <n v="0"/>
    <n v="0"/>
    <n v="0"/>
    <n v="3"/>
    <x v="1"/>
    <s v="HW COMP BY PERIOD"/>
    <n v="1"/>
    <x v="2"/>
    <x v="0"/>
    <x v="0"/>
    <x v="0"/>
    <m/>
    <x v="2"/>
    <x v="1"/>
    <n v="0"/>
  </r>
  <r>
    <s v="26/01/2015"/>
    <x v="7"/>
    <x v="8"/>
    <x v="8"/>
    <x v="249"/>
    <x v="249"/>
    <x v="1"/>
    <x v="1"/>
    <x v="1"/>
    <n v="90"/>
    <n v="0"/>
    <n v="14.25"/>
    <n v="0"/>
    <x v="0"/>
    <s v="PROFESSIONAL SALES"/>
    <n v="1"/>
    <x v="53"/>
    <x v="0"/>
    <x v="0"/>
    <x v="0"/>
    <m/>
    <x v="1"/>
    <x v="5"/>
    <n v="28.8"/>
  </r>
  <r>
    <s v="20/01/2015"/>
    <x v="2"/>
    <x v="18"/>
    <x v="17"/>
    <x v="250"/>
    <x v="250"/>
    <x v="56"/>
    <x v="267"/>
    <x v="1"/>
    <n v="0"/>
    <n v="0"/>
    <n v="0"/>
    <n v="0"/>
    <x v="0"/>
    <s v="HW COMP BY PERIOD"/>
    <n v="2.92"/>
    <x v="2"/>
    <x v="0"/>
    <x v="0"/>
    <x v="0"/>
    <m/>
    <x v="2"/>
    <x v="1"/>
    <n v="0"/>
  </r>
  <r>
    <s v="08/01/2015"/>
    <x v="8"/>
    <x v="14"/>
    <x v="14"/>
    <x v="251"/>
    <x v="251"/>
    <x v="50"/>
    <x v="245"/>
    <x v="1"/>
    <n v="0"/>
    <n v="0"/>
    <n v="0"/>
    <n v="0"/>
    <x v="0"/>
    <s v="FACILITY MGT"/>
    <n v="0"/>
    <x v="2"/>
    <x v="0"/>
    <x v="0"/>
    <x v="0"/>
    <m/>
    <x v="2"/>
    <x v="1"/>
    <n v="0"/>
  </r>
  <r>
    <s v="15/01/2015"/>
    <x v="8"/>
    <x v="14"/>
    <x v="14"/>
    <x v="252"/>
    <x v="252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253"/>
    <x v="253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254"/>
    <x v="254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255"/>
    <x v="255"/>
    <x v="50"/>
    <x v="245"/>
    <x v="1"/>
    <n v="0"/>
    <n v="0"/>
    <n v="0"/>
    <n v="0"/>
    <x v="2"/>
    <s v="HELPDESK SUPPORT"/>
    <n v="0"/>
    <x v="2"/>
    <x v="0"/>
    <x v="0"/>
    <x v="0"/>
    <m/>
    <x v="2"/>
    <x v="1"/>
    <n v="0"/>
  </r>
  <r>
    <s v="15/01/2015"/>
    <x v="8"/>
    <x v="14"/>
    <x v="14"/>
    <x v="256"/>
    <x v="256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26/01/2015"/>
    <x v="8"/>
    <x v="93"/>
    <x v="13"/>
    <x v="257"/>
    <x v="257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6/01/2015"/>
    <x v="8"/>
    <x v="13"/>
    <x v="13"/>
    <x v="258"/>
    <x v="258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5/01/2015"/>
    <x v="8"/>
    <x v="14"/>
    <x v="14"/>
    <x v="259"/>
    <x v="259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6/01/2015"/>
    <x v="8"/>
    <x v="13"/>
    <x v="13"/>
    <x v="260"/>
    <x v="260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2/01/2015"/>
    <x v="6"/>
    <x v="94"/>
    <x v="13"/>
    <x v="261"/>
    <x v="261"/>
    <x v="56"/>
    <x v="267"/>
    <x v="1"/>
    <n v="0"/>
    <n v="0"/>
    <n v="14.25"/>
    <n v="0"/>
    <x v="0"/>
    <s v="PROFESSIONAL SALES"/>
    <n v="1"/>
    <x v="54"/>
    <x v="0"/>
    <x v="0"/>
    <x v="0"/>
    <m/>
    <x v="1"/>
    <x v="1"/>
    <n v="0"/>
  </r>
  <r>
    <s v="22/01/2015"/>
    <x v="6"/>
    <x v="94"/>
    <x v="13"/>
    <x v="261"/>
    <x v="261"/>
    <x v="146"/>
    <x v="558"/>
    <x v="1"/>
    <n v="0"/>
    <n v="0"/>
    <n v="14.25"/>
    <n v="0"/>
    <x v="0"/>
    <s v="PROFESSIONAL SALES"/>
    <n v="1"/>
    <x v="54"/>
    <x v="0"/>
    <x v="0"/>
    <x v="0"/>
    <m/>
    <x v="1"/>
    <x v="1"/>
    <n v="0"/>
  </r>
  <r>
    <s v="15/01/2015"/>
    <x v="8"/>
    <x v="14"/>
    <x v="14"/>
    <x v="262"/>
    <x v="262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263"/>
    <x v="263"/>
    <x v="50"/>
    <x v="245"/>
    <x v="1"/>
    <n v="0"/>
    <n v="0"/>
    <n v="0"/>
    <n v="0"/>
    <x v="0"/>
    <m/>
    <n v="0"/>
    <x v="2"/>
    <x v="0"/>
    <x v="0"/>
    <x v="0"/>
    <m/>
    <x v="2"/>
    <x v="1"/>
    <n v="0"/>
  </r>
  <r>
    <s v="09/01/2015"/>
    <x v="9"/>
    <x v="48"/>
    <x v="40"/>
    <x v="264"/>
    <x v="264"/>
    <x v="0"/>
    <x v="0"/>
    <x v="9"/>
    <n v="3650.43"/>
    <n v="0"/>
    <n v="0"/>
    <n v="0"/>
    <x v="0"/>
    <s v="Only UM"/>
    <n v="1"/>
    <x v="2"/>
    <x v="0"/>
    <x v="0"/>
    <x v="0"/>
    <m/>
    <x v="6"/>
    <x v="43"/>
    <n v="730.09"/>
  </r>
  <r>
    <s v="26/01/2015"/>
    <x v="2"/>
    <x v="11"/>
    <x v="11"/>
    <x v="265"/>
    <x v="265"/>
    <x v="155"/>
    <x v="583"/>
    <x v="1"/>
    <n v="0"/>
    <n v="0"/>
    <n v="0"/>
    <n v="0"/>
    <x v="1"/>
    <s v="HW PM BY PERIOD"/>
    <n v="0"/>
    <x v="2"/>
    <x v="0"/>
    <x v="0"/>
    <x v="0"/>
    <m/>
    <x v="2"/>
    <x v="1"/>
    <n v="0"/>
  </r>
  <r>
    <s v="12/01/2015"/>
    <x v="2"/>
    <x v="23"/>
    <x v="21"/>
    <x v="266"/>
    <x v="266"/>
    <x v="56"/>
    <x v="267"/>
    <x v="1"/>
    <n v="0"/>
    <n v="0"/>
    <n v="10.62"/>
    <n v="0"/>
    <x v="0"/>
    <s v="HW COMP BY PERIOD"/>
    <n v="0.5"/>
    <x v="2"/>
    <x v="0"/>
    <x v="0"/>
    <x v="0"/>
    <m/>
    <x v="4"/>
    <x v="1"/>
    <n v="0"/>
  </r>
  <r>
    <s v="12/01/2015"/>
    <x v="2"/>
    <x v="23"/>
    <x v="21"/>
    <x v="266"/>
    <x v="266"/>
    <x v="216"/>
    <x v="718"/>
    <x v="1"/>
    <n v="0"/>
    <n v="93.12"/>
    <n v="0"/>
    <n v="0"/>
    <x v="0"/>
    <s v="HW COMP BY PERIOD"/>
    <n v="1"/>
    <x v="2"/>
    <x v="0"/>
    <x v="0"/>
    <x v="0"/>
    <m/>
    <x v="2"/>
    <x v="1"/>
    <n v="0"/>
  </r>
  <r>
    <s v="27/01/2015"/>
    <x v="13"/>
    <x v="78"/>
    <x v="64"/>
    <x v="267"/>
    <x v="267"/>
    <x v="0"/>
    <x v="0"/>
    <x v="0"/>
    <n v="5974"/>
    <n v="0"/>
    <n v="0"/>
    <n v="0"/>
    <x v="0"/>
    <s v="Only UM"/>
    <n v="1"/>
    <x v="2"/>
    <x v="0"/>
    <x v="0"/>
    <x v="0"/>
    <m/>
    <x v="0"/>
    <x v="44"/>
    <n v="1374.02"/>
  </r>
  <r>
    <s v="22/01/2015"/>
    <x v="2"/>
    <x v="61"/>
    <x v="52"/>
    <x v="268"/>
    <x v="268"/>
    <x v="56"/>
    <x v="267"/>
    <x v="1"/>
    <n v="0"/>
    <n v="0"/>
    <n v="0"/>
    <n v="0"/>
    <x v="0"/>
    <s v="HW PM BY PERIOD"/>
    <n v="1"/>
    <x v="2"/>
    <x v="0"/>
    <x v="0"/>
    <x v="0"/>
    <m/>
    <x v="2"/>
    <x v="1"/>
    <n v="0"/>
  </r>
  <r>
    <s v="22/01/2015"/>
    <x v="2"/>
    <x v="61"/>
    <x v="52"/>
    <x v="268"/>
    <x v="268"/>
    <x v="59"/>
    <x v="270"/>
    <x v="1"/>
    <n v="0"/>
    <n v="0"/>
    <n v="0"/>
    <n v="18.25"/>
    <x v="0"/>
    <s v="HW PM BY PERIOD"/>
    <n v="1"/>
    <x v="2"/>
    <x v="0"/>
    <x v="0"/>
    <x v="0"/>
    <m/>
    <x v="2"/>
    <x v="1"/>
    <n v="0"/>
  </r>
  <r>
    <s v="22/01/2015"/>
    <x v="0"/>
    <x v="75"/>
    <x v="13"/>
    <x v="175"/>
    <x v="269"/>
    <x v="56"/>
    <x v="267"/>
    <x v="1"/>
    <n v="0"/>
    <n v="0"/>
    <n v="14.25"/>
    <n v="0"/>
    <x v="0"/>
    <s v="PROFESSIONAL SALES"/>
    <n v="1"/>
    <x v="40"/>
    <x v="0"/>
    <x v="0"/>
    <x v="0"/>
    <m/>
    <x v="1"/>
    <x v="1"/>
    <n v="0"/>
  </r>
  <r>
    <s v="12/01/2015"/>
    <x v="1"/>
    <x v="65"/>
    <x v="55"/>
    <x v="269"/>
    <x v="270"/>
    <x v="0"/>
    <x v="0"/>
    <x v="7"/>
    <n v="12763"/>
    <n v="0"/>
    <n v="0"/>
    <n v="0"/>
    <x v="0"/>
    <s v="Only UM"/>
    <n v="1"/>
    <x v="55"/>
    <x v="0"/>
    <x v="0"/>
    <x v="0"/>
    <m/>
    <x v="7"/>
    <x v="31"/>
    <n v="1097.6199999999999"/>
  </r>
  <r>
    <s v="19/01/2015"/>
    <x v="2"/>
    <x v="95"/>
    <x v="79"/>
    <x v="270"/>
    <x v="271"/>
    <x v="56"/>
    <x v="267"/>
    <x v="1"/>
    <n v="0"/>
    <n v="0"/>
    <n v="7.08"/>
    <n v="0"/>
    <x v="0"/>
    <s v="HW COMP BY PERIOD"/>
    <n v="0.42"/>
    <x v="2"/>
    <x v="0"/>
    <x v="0"/>
    <x v="0"/>
    <m/>
    <x v="4"/>
    <x v="1"/>
    <n v="0"/>
  </r>
  <r>
    <s v="19/01/2015"/>
    <x v="2"/>
    <x v="95"/>
    <x v="79"/>
    <x v="270"/>
    <x v="271"/>
    <x v="217"/>
    <x v="719"/>
    <x v="1"/>
    <n v="0"/>
    <n v="88.04"/>
    <n v="0"/>
    <n v="0"/>
    <x v="0"/>
    <s v="HW COMP BY PERIOD"/>
    <n v="1"/>
    <x v="2"/>
    <x v="0"/>
    <x v="0"/>
    <x v="0"/>
    <m/>
    <x v="2"/>
    <x v="1"/>
    <n v="0"/>
  </r>
  <r>
    <s v="19/01/2015"/>
    <x v="2"/>
    <x v="95"/>
    <x v="79"/>
    <x v="270"/>
    <x v="271"/>
    <x v="59"/>
    <x v="270"/>
    <x v="1"/>
    <n v="0"/>
    <n v="0"/>
    <n v="0"/>
    <n v="17.25"/>
    <x v="0"/>
    <s v="HW COMP BY PERIOD"/>
    <n v="1"/>
    <x v="2"/>
    <x v="0"/>
    <x v="0"/>
    <x v="0"/>
    <m/>
    <x v="2"/>
    <x v="1"/>
    <n v="0"/>
  </r>
  <r>
    <s v="26/01/2015"/>
    <x v="2"/>
    <x v="66"/>
    <x v="56"/>
    <x v="271"/>
    <x v="272"/>
    <x v="56"/>
    <x v="267"/>
    <x v="1"/>
    <n v="0"/>
    <n v="0"/>
    <n v="0"/>
    <n v="0"/>
    <x v="0"/>
    <s v="HW COMP BY PERIOD"/>
    <n v="1"/>
    <x v="2"/>
    <x v="0"/>
    <x v="0"/>
    <x v="0"/>
    <m/>
    <x v="2"/>
    <x v="1"/>
    <n v="0"/>
  </r>
  <r>
    <s v="26/01/2015"/>
    <x v="2"/>
    <x v="66"/>
    <x v="56"/>
    <x v="271"/>
    <x v="272"/>
    <x v="56"/>
    <x v="267"/>
    <x v="1"/>
    <n v="0"/>
    <n v="0"/>
    <n v="0"/>
    <n v="0"/>
    <x v="0"/>
    <s v="HW COMP BY PERIOD"/>
    <n v="1"/>
    <x v="2"/>
    <x v="0"/>
    <x v="0"/>
    <x v="0"/>
    <m/>
    <x v="2"/>
    <x v="1"/>
    <n v="0"/>
  </r>
  <r>
    <s v="27/01/2015"/>
    <x v="2"/>
    <x v="66"/>
    <x v="56"/>
    <x v="272"/>
    <x v="273"/>
    <x v="56"/>
    <x v="267"/>
    <x v="1"/>
    <n v="0"/>
    <n v="0"/>
    <n v="32.56"/>
    <n v="0"/>
    <x v="0"/>
    <s v="HW COMP BY PERIOD"/>
    <n v="1.92"/>
    <x v="2"/>
    <x v="0"/>
    <x v="0"/>
    <x v="0"/>
    <m/>
    <x v="4"/>
    <x v="1"/>
    <n v="0"/>
  </r>
  <r>
    <s v="27/01/2015"/>
    <x v="2"/>
    <x v="66"/>
    <x v="56"/>
    <x v="272"/>
    <x v="273"/>
    <x v="59"/>
    <x v="270"/>
    <x v="1"/>
    <n v="0"/>
    <n v="0"/>
    <n v="0"/>
    <n v="9.1"/>
    <x v="0"/>
    <s v="HW COMP BY PERIOD"/>
    <n v="1"/>
    <x v="2"/>
    <x v="0"/>
    <x v="0"/>
    <x v="0"/>
    <m/>
    <x v="2"/>
    <x v="1"/>
    <n v="0"/>
  </r>
  <r>
    <s v="15/01/2015"/>
    <x v="8"/>
    <x v="14"/>
    <x v="14"/>
    <x v="273"/>
    <x v="274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6/01/2015"/>
    <x v="11"/>
    <x v="96"/>
    <x v="80"/>
    <x v="274"/>
    <x v="275"/>
    <x v="0"/>
    <x v="0"/>
    <x v="7"/>
    <n v="51711"/>
    <n v="0"/>
    <n v="0"/>
    <n v="0"/>
    <x v="1"/>
    <s v="Only UM"/>
    <n v="1"/>
    <x v="56"/>
    <x v="0"/>
    <x v="0"/>
    <x v="0"/>
    <m/>
    <x v="7"/>
    <x v="45"/>
    <n v="19908.740000000002"/>
  </r>
  <r>
    <s v="06/01/2015"/>
    <x v="2"/>
    <x v="97"/>
    <x v="81"/>
    <x v="275"/>
    <x v="276"/>
    <x v="218"/>
    <x v="720"/>
    <x v="1"/>
    <n v="60"/>
    <n v="0"/>
    <n v="0"/>
    <n v="0"/>
    <x v="0"/>
    <s v="CHARGEABLE CALL"/>
    <n v="1"/>
    <x v="57"/>
    <x v="0"/>
    <x v="0"/>
    <x v="0"/>
    <m/>
    <x v="4"/>
    <x v="1"/>
    <n v="0"/>
  </r>
  <r>
    <s v="15/01/2015"/>
    <x v="8"/>
    <x v="14"/>
    <x v="14"/>
    <x v="276"/>
    <x v="277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22/01/2015"/>
    <x v="8"/>
    <x v="48"/>
    <x v="40"/>
    <x v="277"/>
    <x v="278"/>
    <x v="50"/>
    <x v="245"/>
    <x v="1"/>
    <n v="0"/>
    <n v="0"/>
    <n v="0"/>
    <n v="0"/>
    <x v="1"/>
    <s v="SW BY HOUR"/>
    <n v="0.5"/>
    <x v="2"/>
    <x v="0"/>
    <x v="0"/>
    <x v="0"/>
    <m/>
    <x v="2"/>
    <x v="1"/>
    <n v="0"/>
  </r>
  <r>
    <s v="08/01/2015"/>
    <x v="2"/>
    <x v="98"/>
    <x v="82"/>
    <x v="278"/>
    <x v="279"/>
    <x v="56"/>
    <x v="267"/>
    <x v="1"/>
    <n v="0"/>
    <n v="0"/>
    <n v="0"/>
    <n v="0"/>
    <x v="0"/>
    <s v="HW COMP BY PERIOD"/>
    <n v="3"/>
    <x v="2"/>
    <x v="0"/>
    <x v="0"/>
    <x v="0"/>
    <m/>
    <x v="2"/>
    <x v="1"/>
    <n v="0"/>
  </r>
  <r>
    <s v="08/01/2015"/>
    <x v="2"/>
    <x v="98"/>
    <x v="82"/>
    <x v="278"/>
    <x v="279"/>
    <x v="219"/>
    <x v="721"/>
    <x v="1"/>
    <n v="0"/>
    <n v="1190"/>
    <n v="0"/>
    <n v="0"/>
    <x v="0"/>
    <s v="HW COMP BY PERIOD"/>
    <n v="1"/>
    <x v="2"/>
    <x v="0"/>
    <x v="0"/>
    <x v="0"/>
    <m/>
    <x v="2"/>
    <x v="1"/>
    <n v="0"/>
  </r>
  <r>
    <s v="08/01/2015"/>
    <x v="2"/>
    <x v="98"/>
    <x v="82"/>
    <x v="278"/>
    <x v="279"/>
    <x v="58"/>
    <x v="269"/>
    <x v="1"/>
    <n v="0"/>
    <n v="0"/>
    <n v="0"/>
    <n v="4.8"/>
    <x v="0"/>
    <s v="HW COMP BY PERIOD"/>
    <n v="1"/>
    <x v="2"/>
    <x v="0"/>
    <x v="0"/>
    <x v="0"/>
    <m/>
    <x v="2"/>
    <x v="1"/>
    <n v="0"/>
  </r>
  <r>
    <s v="08/01/2015"/>
    <x v="2"/>
    <x v="98"/>
    <x v="82"/>
    <x v="278"/>
    <x v="279"/>
    <x v="58"/>
    <x v="269"/>
    <x v="1"/>
    <n v="0"/>
    <n v="0"/>
    <n v="0"/>
    <n v="1"/>
    <x v="0"/>
    <s v="HW COMP BY PERIOD"/>
    <n v="1"/>
    <x v="2"/>
    <x v="0"/>
    <x v="0"/>
    <x v="0"/>
    <m/>
    <x v="2"/>
    <x v="1"/>
    <n v="0"/>
  </r>
  <r>
    <s v="12/01/2015"/>
    <x v="8"/>
    <x v="56"/>
    <x v="47"/>
    <x v="279"/>
    <x v="280"/>
    <x v="50"/>
    <x v="245"/>
    <x v="1"/>
    <n v="0"/>
    <n v="0"/>
    <n v="0"/>
    <n v="0"/>
    <x v="0"/>
    <s v="SW BY HOUR"/>
    <n v="4"/>
    <x v="2"/>
    <x v="0"/>
    <x v="0"/>
    <x v="0"/>
    <m/>
    <x v="2"/>
    <x v="1"/>
    <n v="0"/>
  </r>
  <r>
    <s v="20/01/2015"/>
    <x v="5"/>
    <x v="99"/>
    <x v="83"/>
    <x v="280"/>
    <x v="281"/>
    <x v="0"/>
    <x v="0"/>
    <x v="6"/>
    <n v="11457"/>
    <n v="0"/>
    <n v="0"/>
    <n v="0"/>
    <x v="0"/>
    <s v="Only UM"/>
    <n v="1"/>
    <x v="2"/>
    <x v="0"/>
    <x v="0"/>
    <x v="0"/>
    <m/>
    <x v="6"/>
    <x v="46"/>
    <n v="687.42"/>
  </r>
  <r>
    <s v="27/01/2015"/>
    <x v="8"/>
    <x v="100"/>
    <x v="13"/>
    <x v="281"/>
    <x v="282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5/01/2015"/>
    <x v="8"/>
    <x v="14"/>
    <x v="14"/>
    <x v="282"/>
    <x v="283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6/01/2015"/>
    <x v="8"/>
    <x v="14"/>
    <x v="14"/>
    <x v="283"/>
    <x v="284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6/01/2015"/>
    <x v="8"/>
    <x v="93"/>
    <x v="13"/>
    <x v="284"/>
    <x v="285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5/01/2015"/>
    <x v="8"/>
    <x v="14"/>
    <x v="14"/>
    <x v="285"/>
    <x v="286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286"/>
    <x v="287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287"/>
    <x v="288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6/01/2015"/>
    <x v="12"/>
    <x v="27"/>
    <x v="24"/>
    <x v="52"/>
    <x v="52"/>
    <x v="1"/>
    <x v="1"/>
    <x v="1"/>
    <n v="2800"/>
    <n v="0"/>
    <n v="14.25"/>
    <n v="0"/>
    <x v="0"/>
    <s v="PROFESSIONAL SALES"/>
    <n v="1"/>
    <x v="20"/>
    <x v="0"/>
    <x v="0"/>
    <x v="0"/>
    <m/>
    <x v="1"/>
    <x v="47"/>
    <n v="896"/>
  </r>
  <r>
    <s v="26/01/2015"/>
    <x v="12"/>
    <x v="27"/>
    <x v="24"/>
    <x v="52"/>
    <x v="52"/>
    <x v="1"/>
    <x v="1"/>
    <x v="1"/>
    <n v="0"/>
    <n v="0"/>
    <n v="192.32"/>
    <n v="0"/>
    <x v="0"/>
    <s v="PROFESSIONAL SALES"/>
    <n v="7.5"/>
    <x v="20"/>
    <x v="0"/>
    <x v="0"/>
    <x v="0"/>
    <m/>
    <x v="1"/>
    <x v="1"/>
    <n v="0"/>
  </r>
  <r>
    <s v="07/01/2015"/>
    <x v="16"/>
    <x v="101"/>
    <x v="84"/>
    <x v="288"/>
    <x v="289"/>
    <x v="1"/>
    <x v="1"/>
    <x v="1"/>
    <n v="0"/>
    <n v="0"/>
    <n v="0"/>
    <n v="0"/>
    <x v="0"/>
    <s v="PROFESSIONAL SALES"/>
    <n v="1"/>
    <x v="58"/>
    <x v="0"/>
    <x v="0"/>
    <x v="0"/>
    <m/>
    <x v="2"/>
    <x v="1"/>
    <n v="0"/>
  </r>
  <r>
    <s v="15/01/2015"/>
    <x v="8"/>
    <x v="14"/>
    <x v="14"/>
    <x v="289"/>
    <x v="290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6/01/2015"/>
    <x v="8"/>
    <x v="14"/>
    <x v="14"/>
    <x v="290"/>
    <x v="291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291"/>
    <x v="292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292"/>
    <x v="293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293"/>
    <x v="294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294"/>
    <x v="295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295"/>
    <x v="296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2/01/2015"/>
    <x v="3"/>
    <x v="102"/>
    <x v="13"/>
    <x v="296"/>
    <x v="297"/>
    <x v="146"/>
    <x v="558"/>
    <x v="1"/>
    <n v="0"/>
    <n v="0"/>
    <n v="14.25"/>
    <n v="0"/>
    <x v="0"/>
    <s v="PROFESSIONAL SALES"/>
    <n v="1"/>
    <x v="59"/>
    <x v="0"/>
    <x v="0"/>
    <x v="0"/>
    <m/>
    <x v="1"/>
    <x v="1"/>
    <n v="0"/>
  </r>
  <r>
    <s v="12/01/2015"/>
    <x v="8"/>
    <x v="56"/>
    <x v="47"/>
    <x v="297"/>
    <x v="298"/>
    <x v="50"/>
    <x v="245"/>
    <x v="1"/>
    <n v="0"/>
    <n v="0"/>
    <n v="0"/>
    <n v="0"/>
    <x v="0"/>
    <s v="SW BY HOUR"/>
    <n v="4"/>
    <x v="2"/>
    <x v="0"/>
    <x v="0"/>
    <x v="0"/>
    <m/>
    <x v="2"/>
    <x v="1"/>
    <n v="0"/>
  </r>
  <r>
    <s v="27/01/2015"/>
    <x v="10"/>
    <x v="103"/>
    <x v="85"/>
    <x v="298"/>
    <x v="299"/>
    <x v="0"/>
    <x v="0"/>
    <x v="5"/>
    <n v="936.44"/>
    <n v="0"/>
    <n v="0"/>
    <n v="0"/>
    <x v="0"/>
    <s v="Only UM"/>
    <n v="1"/>
    <x v="60"/>
    <x v="0"/>
    <x v="0"/>
    <x v="0"/>
    <m/>
    <x v="5"/>
    <x v="48"/>
    <n v="421.39800000000002"/>
  </r>
  <r>
    <s v="17/01/2015"/>
    <x v="8"/>
    <x v="41"/>
    <x v="18"/>
    <x v="299"/>
    <x v="300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14/01/2015"/>
    <x v="8"/>
    <x v="104"/>
    <x v="51"/>
    <x v="300"/>
    <x v="301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6/01/2015"/>
    <x v="12"/>
    <x v="27"/>
    <x v="24"/>
    <x v="42"/>
    <x v="42"/>
    <x v="1"/>
    <x v="1"/>
    <x v="1"/>
    <n v="0"/>
    <n v="0"/>
    <n v="0"/>
    <n v="0"/>
    <x v="0"/>
    <s v="PROFESSIONAL SALES"/>
    <n v="4"/>
    <x v="16"/>
    <x v="0"/>
    <x v="0"/>
    <x v="0"/>
    <m/>
    <x v="2"/>
    <x v="1"/>
    <n v="0"/>
  </r>
  <r>
    <s v="26/01/2015"/>
    <x v="12"/>
    <x v="27"/>
    <x v="24"/>
    <x v="42"/>
    <x v="42"/>
    <x v="1"/>
    <x v="1"/>
    <x v="1"/>
    <n v="0"/>
    <n v="0"/>
    <n v="0"/>
    <n v="0"/>
    <x v="0"/>
    <s v="PROFESSIONAL SALES"/>
    <n v="4"/>
    <x v="16"/>
    <x v="0"/>
    <x v="0"/>
    <x v="0"/>
    <m/>
    <x v="2"/>
    <x v="1"/>
    <n v="0"/>
  </r>
  <r>
    <s v="26/01/2015"/>
    <x v="12"/>
    <x v="27"/>
    <x v="24"/>
    <x v="42"/>
    <x v="42"/>
    <x v="59"/>
    <x v="270"/>
    <x v="1"/>
    <n v="0"/>
    <n v="0"/>
    <n v="0"/>
    <n v="16.600000000000001"/>
    <x v="0"/>
    <s v="PROFESSIONAL SALES"/>
    <n v="1"/>
    <x v="16"/>
    <x v="0"/>
    <x v="0"/>
    <x v="0"/>
    <m/>
    <x v="2"/>
    <x v="1"/>
    <n v="0"/>
  </r>
  <r>
    <s v="12/01/2015"/>
    <x v="1"/>
    <x v="65"/>
    <x v="55"/>
    <x v="301"/>
    <x v="302"/>
    <x v="0"/>
    <x v="0"/>
    <x v="7"/>
    <n v="12763"/>
    <n v="0"/>
    <n v="0"/>
    <n v="0"/>
    <x v="0"/>
    <s v="Only UM"/>
    <n v="1"/>
    <x v="61"/>
    <x v="0"/>
    <x v="0"/>
    <x v="0"/>
    <m/>
    <x v="7"/>
    <x v="31"/>
    <n v="1097.6199999999999"/>
  </r>
  <r>
    <s v="22/01/2015"/>
    <x v="1"/>
    <x v="65"/>
    <x v="55"/>
    <x v="302"/>
    <x v="303"/>
    <x v="0"/>
    <x v="0"/>
    <x v="7"/>
    <n v="12764"/>
    <n v="0"/>
    <n v="0"/>
    <n v="0"/>
    <x v="0"/>
    <s v="Only UM"/>
    <n v="1"/>
    <x v="62"/>
    <x v="0"/>
    <x v="0"/>
    <x v="0"/>
    <m/>
    <x v="7"/>
    <x v="28"/>
    <n v="1097.7"/>
  </r>
  <r>
    <s v="15/01/2015"/>
    <x v="8"/>
    <x v="14"/>
    <x v="14"/>
    <x v="303"/>
    <x v="304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304"/>
    <x v="305"/>
    <x v="50"/>
    <x v="245"/>
    <x v="1"/>
    <n v="0"/>
    <n v="0"/>
    <n v="0"/>
    <n v="0"/>
    <x v="2"/>
    <s v="HELPDESK SUPPORT"/>
    <n v="0"/>
    <x v="2"/>
    <x v="0"/>
    <x v="0"/>
    <x v="0"/>
    <m/>
    <x v="2"/>
    <x v="1"/>
    <n v="0"/>
  </r>
  <r>
    <s v="16/01/2015"/>
    <x v="8"/>
    <x v="14"/>
    <x v="14"/>
    <x v="305"/>
    <x v="306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9/01/2015"/>
    <x v="12"/>
    <x v="105"/>
    <x v="86"/>
    <x v="306"/>
    <x v="307"/>
    <x v="0"/>
    <x v="0"/>
    <x v="7"/>
    <n v="3240"/>
    <n v="0"/>
    <n v="0"/>
    <n v="0"/>
    <x v="0"/>
    <s v="Only UM"/>
    <n v="1"/>
    <x v="63"/>
    <x v="0"/>
    <x v="0"/>
    <x v="0"/>
    <m/>
    <x v="7"/>
    <x v="49"/>
    <n v="1101.6000000000001"/>
  </r>
  <r>
    <s v="15/01/2015"/>
    <x v="8"/>
    <x v="93"/>
    <x v="13"/>
    <x v="307"/>
    <x v="308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15/01/2015"/>
    <x v="8"/>
    <x v="14"/>
    <x v="14"/>
    <x v="308"/>
    <x v="309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309"/>
    <x v="310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21/01/2015"/>
    <x v="2"/>
    <x v="90"/>
    <x v="76"/>
    <x v="310"/>
    <x v="311"/>
    <x v="220"/>
    <x v="722"/>
    <x v="1"/>
    <n v="268"/>
    <n v="0"/>
    <n v="14.99"/>
    <n v="0"/>
    <x v="0"/>
    <s v="CHARGEABLE CALL"/>
    <n v="1"/>
    <x v="50"/>
    <x v="0"/>
    <x v="0"/>
    <x v="0"/>
    <m/>
    <x v="4"/>
    <x v="1"/>
    <n v="0"/>
  </r>
  <r>
    <s v="23/01/2015"/>
    <x v="14"/>
    <x v="106"/>
    <x v="87"/>
    <x v="311"/>
    <x v="312"/>
    <x v="118"/>
    <x v="72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1"/>
    <x v="724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2"/>
    <x v="725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3"/>
    <x v="726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3"/>
    <x v="727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2"/>
    <x v="728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2"/>
    <x v="729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4"/>
    <x v="730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5"/>
    <x v="731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6"/>
    <x v="732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6"/>
    <x v="73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7"/>
    <x v="734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7"/>
    <x v="735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7"/>
    <x v="736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37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38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39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40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41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42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4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44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45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46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47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48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49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50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51"/>
    <x v="2"/>
    <n v="0"/>
    <n v="0"/>
    <n v="0"/>
    <n v="0"/>
    <x v="1"/>
    <s v="Only UM"/>
    <n v="1"/>
    <x v="64"/>
    <x v="0"/>
    <x v="0"/>
    <x v="0"/>
    <m/>
    <x v="2"/>
    <x v="1"/>
    <n v="0"/>
  </r>
  <r>
    <s v="20/01/2015"/>
    <x v="2"/>
    <x v="31"/>
    <x v="28"/>
    <x v="312"/>
    <x v="313"/>
    <x v="3"/>
    <x v="3"/>
    <x v="1"/>
    <n v="0"/>
    <n v="0"/>
    <n v="0"/>
    <n v="0"/>
    <x v="1"/>
    <s v="HW COMP BY PERIOD"/>
    <n v="2"/>
    <x v="2"/>
    <x v="0"/>
    <x v="0"/>
    <x v="0"/>
    <m/>
    <x v="2"/>
    <x v="1"/>
    <n v="0"/>
  </r>
  <r>
    <s v="19/01/2015"/>
    <x v="2"/>
    <x v="53"/>
    <x v="45"/>
    <x v="313"/>
    <x v="314"/>
    <x v="195"/>
    <x v="684"/>
    <x v="1"/>
    <n v="0"/>
    <n v="0"/>
    <n v="0"/>
    <n v="0"/>
    <x v="1"/>
    <s v="HW COMP BY PERIOD"/>
    <n v="0.09"/>
    <x v="2"/>
    <x v="0"/>
    <x v="0"/>
    <x v="0"/>
    <m/>
    <x v="2"/>
    <x v="1"/>
    <n v="0"/>
  </r>
  <r>
    <s v="07/01/2015"/>
    <x v="8"/>
    <x v="48"/>
    <x v="40"/>
    <x v="314"/>
    <x v="315"/>
    <x v="50"/>
    <x v="245"/>
    <x v="1"/>
    <n v="0"/>
    <n v="0"/>
    <n v="7.5"/>
    <n v="0"/>
    <x v="1"/>
    <s v="SW BY HOUR"/>
    <n v="0.5"/>
    <x v="2"/>
    <x v="0"/>
    <x v="0"/>
    <x v="0"/>
    <m/>
    <x v="4"/>
    <x v="1"/>
    <n v="0"/>
  </r>
  <r>
    <s v="15/01/2015"/>
    <x v="8"/>
    <x v="14"/>
    <x v="14"/>
    <x v="315"/>
    <x v="316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316"/>
    <x v="317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317"/>
    <x v="318"/>
    <x v="50"/>
    <x v="245"/>
    <x v="1"/>
    <n v="0"/>
    <n v="0"/>
    <n v="0"/>
    <n v="0"/>
    <x v="2"/>
    <s v="HELPDESK SUPPORT"/>
    <n v="0"/>
    <x v="2"/>
    <x v="0"/>
    <x v="0"/>
    <x v="0"/>
    <m/>
    <x v="2"/>
    <x v="1"/>
    <n v="0"/>
  </r>
  <r>
    <s v="15/01/2015"/>
    <x v="8"/>
    <x v="14"/>
    <x v="14"/>
    <x v="318"/>
    <x v="319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319"/>
    <x v="320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07"/>
    <x v="13"/>
    <x v="320"/>
    <x v="321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0/01/2015"/>
    <x v="5"/>
    <x v="108"/>
    <x v="88"/>
    <x v="321"/>
    <x v="322"/>
    <x v="0"/>
    <x v="0"/>
    <x v="0"/>
    <n v="3572"/>
    <n v="0"/>
    <n v="0"/>
    <n v="0"/>
    <x v="0"/>
    <s v="Only UM"/>
    <n v="1"/>
    <x v="2"/>
    <x v="0"/>
    <x v="0"/>
    <x v="0"/>
    <m/>
    <x v="0"/>
    <x v="50"/>
    <n v="821.56000000000006"/>
  </r>
  <r>
    <s v="26/01/2015"/>
    <x v="9"/>
    <x v="48"/>
    <x v="40"/>
    <x v="322"/>
    <x v="323"/>
    <x v="0"/>
    <x v="675"/>
    <x v="9"/>
    <n v="-403.8"/>
    <n v="0"/>
    <n v="0"/>
    <n v="0"/>
    <x v="1"/>
    <s v="Only UM"/>
    <n v="1"/>
    <x v="65"/>
    <x v="0"/>
    <x v="0"/>
    <x v="0"/>
    <m/>
    <x v="6"/>
    <x v="51"/>
    <n v="-403.8"/>
  </r>
  <r>
    <s v="23/01/2015"/>
    <x v="14"/>
    <x v="106"/>
    <x v="87"/>
    <x v="311"/>
    <x v="312"/>
    <x v="228"/>
    <x v="752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5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54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55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56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57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58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59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60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61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62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6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64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65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66"/>
    <x v="2"/>
    <n v="0"/>
    <n v="0"/>
    <n v="0"/>
    <n v="0"/>
    <x v="1"/>
    <s v="Only UM"/>
    <n v="1"/>
    <x v="64"/>
    <x v="0"/>
    <x v="0"/>
    <x v="0"/>
    <m/>
    <x v="2"/>
    <x v="1"/>
    <n v="0"/>
  </r>
  <r>
    <s v="26/01/2015"/>
    <x v="2"/>
    <x v="66"/>
    <x v="56"/>
    <x v="156"/>
    <x v="156"/>
    <x v="63"/>
    <x v="274"/>
    <x v="1"/>
    <n v="0"/>
    <n v="0"/>
    <n v="0"/>
    <n v="1.5"/>
    <x v="0"/>
    <s v="HW COMP BY PERIOD"/>
    <n v="1"/>
    <x v="2"/>
    <x v="0"/>
    <x v="0"/>
    <x v="0"/>
    <m/>
    <x v="2"/>
    <x v="1"/>
    <n v="0"/>
  </r>
  <r>
    <s v="26/01/2015"/>
    <x v="2"/>
    <x v="66"/>
    <x v="56"/>
    <x v="156"/>
    <x v="156"/>
    <x v="56"/>
    <x v="267"/>
    <x v="1"/>
    <n v="0"/>
    <n v="0"/>
    <n v="0"/>
    <n v="0"/>
    <x v="0"/>
    <s v="HW COMP BY PERIOD"/>
    <n v="3"/>
    <x v="2"/>
    <x v="0"/>
    <x v="0"/>
    <x v="0"/>
    <m/>
    <x v="2"/>
    <x v="1"/>
    <n v="0"/>
  </r>
  <r>
    <s v="26/01/2015"/>
    <x v="2"/>
    <x v="66"/>
    <x v="56"/>
    <x v="156"/>
    <x v="156"/>
    <x v="59"/>
    <x v="270"/>
    <x v="1"/>
    <n v="0"/>
    <n v="0"/>
    <n v="0"/>
    <n v="12.3"/>
    <x v="0"/>
    <s v="HW COMP BY PERIOD"/>
    <n v="1"/>
    <x v="2"/>
    <x v="0"/>
    <x v="0"/>
    <x v="0"/>
    <m/>
    <x v="2"/>
    <x v="1"/>
    <n v="0"/>
  </r>
  <r>
    <s v="26/01/2015"/>
    <x v="2"/>
    <x v="66"/>
    <x v="56"/>
    <x v="156"/>
    <x v="156"/>
    <x v="59"/>
    <x v="270"/>
    <x v="1"/>
    <n v="0"/>
    <n v="0"/>
    <n v="0"/>
    <n v="11.2"/>
    <x v="0"/>
    <s v="HW COMP BY PERIOD"/>
    <n v="1"/>
    <x v="2"/>
    <x v="0"/>
    <x v="0"/>
    <x v="0"/>
    <m/>
    <x v="2"/>
    <x v="1"/>
    <n v="0"/>
  </r>
  <r>
    <s v="26/01/2015"/>
    <x v="2"/>
    <x v="66"/>
    <x v="56"/>
    <x v="156"/>
    <x v="156"/>
    <x v="56"/>
    <x v="267"/>
    <x v="1"/>
    <n v="0"/>
    <n v="0"/>
    <n v="0"/>
    <n v="0"/>
    <x v="0"/>
    <s v="HW COMP BY PERIOD"/>
    <n v="1.5"/>
    <x v="2"/>
    <x v="0"/>
    <x v="0"/>
    <x v="0"/>
    <m/>
    <x v="2"/>
    <x v="1"/>
    <n v="0"/>
  </r>
  <r>
    <s v="06/01/2015"/>
    <x v="10"/>
    <x v="109"/>
    <x v="89"/>
    <x v="323"/>
    <x v="324"/>
    <x v="0"/>
    <x v="0"/>
    <x v="3"/>
    <n v="3333.34"/>
    <n v="0"/>
    <n v="0"/>
    <n v="0"/>
    <x v="1"/>
    <s v="Only UM"/>
    <n v="1"/>
    <x v="66"/>
    <x v="0"/>
    <x v="0"/>
    <x v="0"/>
    <m/>
    <x v="3"/>
    <x v="52"/>
    <n v="1633.3366000000001"/>
  </r>
  <r>
    <s v="06/01/2015"/>
    <x v="10"/>
    <x v="109"/>
    <x v="89"/>
    <x v="323"/>
    <x v="324"/>
    <x v="229"/>
    <x v="767"/>
    <x v="3"/>
    <n v="0"/>
    <n v="0"/>
    <n v="0"/>
    <n v="0"/>
    <x v="1"/>
    <s v="Only UM"/>
    <n v="1"/>
    <x v="66"/>
    <x v="0"/>
    <x v="0"/>
    <x v="0"/>
    <m/>
    <x v="2"/>
    <x v="1"/>
    <n v="0"/>
  </r>
  <r>
    <s v="06/01/2015"/>
    <x v="10"/>
    <x v="109"/>
    <x v="89"/>
    <x v="323"/>
    <x v="324"/>
    <x v="229"/>
    <x v="768"/>
    <x v="3"/>
    <n v="0"/>
    <n v="0"/>
    <n v="0"/>
    <n v="0"/>
    <x v="1"/>
    <s v="Only UM"/>
    <n v="1"/>
    <x v="66"/>
    <x v="0"/>
    <x v="0"/>
    <x v="0"/>
    <m/>
    <x v="2"/>
    <x v="1"/>
    <n v="0"/>
  </r>
  <r>
    <s v="06/01/2015"/>
    <x v="10"/>
    <x v="109"/>
    <x v="89"/>
    <x v="323"/>
    <x v="324"/>
    <x v="229"/>
    <x v="769"/>
    <x v="3"/>
    <n v="0"/>
    <n v="0"/>
    <n v="0"/>
    <n v="0"/>
    <x v="1"/>
    <s v="Only UM"/>
    <n v="1"/>
    <x v="66"/>
    <x v="0"/>
    <x v="0"/>
    <x v="0"/>
    <m/>
    <x v="2"/>
    <x v="1"/>
    <n v="0"/>
  </r>
  <r>
    <s v="06/01/2015"/>
    <x v="10"/>
    <x v="109"/>
    <x v="89"/>
    <x v="323"/>
    <x v="324"/>
    <x v="230"/>
    <x v="770"/>
    <x v="3"/>
    <n v="0"/>
    <n v="0"/>
    <n v="0"/>
    <n v="0"/>
    <x v="1"/>
    <s v="Only UM"/>
    <n v="1"/>
    <x v="66"/>
    <x v="0"/>
    <x v="0"/>
    <x v="0"/>
    <m/>
    <x v="2"/>
    <x v="1"/>
    <n v="0"/>
  </r>
  <r>
    <s v="06/01/2015"/>
    <x v="10"/>
    <x v="109"/>
    <x v="89"/>
    <x v="323"/>
    <x v="324"/>
    <x v="230"/>
    <x v="771"/>
    <x v="3"/>
    <n v="0"/>
    <n v="0"/>
    <n v="0"/>
    <n v="0"/>
    <x v="1"/>
    <s v="Only UM"/>
    <n v="1"/>
    <x v="66"/>
    <x v="0"/>
    <x v="0"/>
    <x v="0"/>
    <m/>
    <x v="2"/>
    <x v="1"/>
    <n v="0"/>
  </r>
  <r>
    <s v="19/01/2015"/>
    <x v="13"/>
    <x v="110"/>
    <x v="90"/>
    <x v="324"/>
    <x v="325"/>
    <x v="1"/>
    <x v="1"/>
    <x v="1"/>
    <n v="0"/>
    <n v="0"/>
    <n v="0"/>
    <n v="0"/>
    <x v="0"/>
    <s v="PROFESSIONAL SALES"/>
    <n v="5.33"/>
    <x v="2"/>
    <x v="0"/>
    <x v="0"/>
    <x v="0"/>
    <m/>
    <x v="2"/>
    <x v="1"/>
    <n v="0"/>
  </r>
  <r>
    <s v="19/01/2015"/>
    <x v="13"/>
    <x v="110"/>
    <x v="90"/>
    <x v="324"/>
    <x v="325"/>
    <x v="1"/>
    <x v="1"/>
    <x v="1"/>
    <n v="0"/>
    <n v="0"/>
    <n v="0"/>
    <n v="0"/>
    <x v="0"/>
    <s v="PROFESSIONAL SALES"/>
    <n v="1.17"/>
    <x v="2"/>
    <x v="0"/>
    <x v="0"/>
    <x v="0"/>
    <m/>
    <x v="2"/>
    <x v="1"/>
    <n v="0"/>
  </r>
  <r>
    <s v="19/01/2015"/>
    <x v="13"/>
    <x v="110"/>
    <x v="90"/>
    <x v="324"/>
    <x v="325"/>
    <x v="100"/>
    <x v="417"/>
    <x v="1"/>
    <n v="0"/>
    <n v="0"/>
    <n v="0"/>
    <n v="3"/>
    <x v="0"/>
    <s v="PROFESSIONAL SALES"/>
    <n v="1"/>
    <x v="2"/>
    <x v="0"/>
    <x v="0"/>
    <x v="0"/>
    <m/>
    <x v="2"/>
    <x v="1"/>
    <n v="0"/>
  </r>
  <r>
    <s v="19/01/2015"/>
    <x v="13"/>
    <x v="110"/>
    <x v="90"/>
    <x v="324"/>
    <x v="325"/>
    <x v="59"/>
    <x v="270"/>
    <x v="1"/>
    <n v="0"/>
    <n v="0"/>
    <n v="0"/>
    <n v="14.6"/>
    <x v="0"/>
    <s v="PROFESSIONAL SALES"/>
    <n v="1"/>
    <x v="2"/>
    <x v="0"/>
    <x v="0"/>
    <x v="0"/>
    <m/>
    <x v="2"/>
    <x v="1"/>
    <n v="0"/>
  </r>
  <r>
    <s v="09/01/2015"/>
    <x v="8"/>
    <x v="100"/>
    <x v="13"/>
    <x v="325"/>
    <x v="326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9/01/2015"/>
    <x v="2"/>
    <x v="111"/>
    <x v="91"/>
    <x v="326"/>
    <x v="327"/>
    <x v="56"/>
    <x v="267"/>
    <x v="1"/>
    <n v="0"/>
    <n v="0"/>
    <n v="0"/>
    <n v="0"/>
    <x v="0"/>
    <s v="HW PM BY PERIOD"/>
    <n v="1"/>
    <x v="2"/>
    <x v="0"/>
    <x v="0"/>
    <x v="0"/>
    <m/>
    <x v="2"/>
    <x v="1"/>
    <n v="0"/>
  </r>
  <r>
    <s v="19/01/2015"/>
    <x v="2"/>
    <x v="111"/>
    <x v="91"/>
    <x v="326"/>
    <x v="327"/>
    <x v="58"/>
    <x v="269"/>
    <x v="1"/>
    <n v="0"/>
    <n v="0"/>
    <n v="0"/>
    <n v="7.5"/>
    <x v="0"/>
    <s v="HW PM BY PERIOD"/>
    <n v="1"/>
    <x v="2"/>
    <x v="0"/>
    <x v="0"/>
    <x v="0"/>
    <m/>
    <x v="2"/>
    <x v="1"/>
    <n v="0"/>
  </r>
  <r>
    <s v="02/01/2015"/>
    <x v="8"/>
    <x v="112"/>
    <x v="13"/>
    <x v="327"/>
    <x v="328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07/01/2015"/>
    <x v="8"/>
    <x v="113"/>
    <x v="92"/>
    <x v="328"/>
    <x v="329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5/01/2015"/>
    <x v="8"/>
    <x v="14"/>
    <x v="14"/>
    <x v="329"/>
    <x v="330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6/01/2015"/>
    <x v="8"/>
    <x v="13"/>
    <x v="13"/>
    <x v="330"/>
    <x v="331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5/01/2015"/>
    <x v="8"/>
    <x v="14"/>
    <x v="14"/>
    <x v="331"/>
    <x v="332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332"/>
    <x v="333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20/01/2015"/>
    <x v="5"/>
    <x v="108"/>
    <x v="88"/>
    <x v="333"/>
    <x v="334"/>
    <x v="0"/>
    <x v="0"/>
    <x v="0"/>
    <n v="5660"/>
    <n v="0"/>
    <n v="0"/>
    <n v="0"/>
    <x v="0"/>
    <s v="Only UM"/>
    <n v="1"/>
    <x v="2"/>
    <x v="0"/>
    <x v="0"/>
    <x v="0"/>
    <m/>
    <x v="0"/>
    <x v="53"/>
    <n v="1301.8"/>
  </r>
  <r>
    <s v="15/01/2015"/>
    <x v="8"/>
    <x v="14"/>
    <x v="14"/>
    <x v="334"/>
    <x v="335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3/01/2015"/>
    <x v="8"/>
    <x v="13"/>
    <x v="13"/>
    <x v="335"/>
    <x v="336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09/01/2015"/>
    <x v="9"/>
    <x v="48"/>
    <x v="40"/>
    <x v="336"/>
    <x v="337"/>
    <x v="0"/>
    <x v="0"/>
    <x v="9"/>
    <n v="19033.7"/>
    <n v="0"/>
    <n v="0"/>
    <n v="0"/>
    <x v="0"/>
    <s v="Only UM"/>
    <n v="1"/>
    <x v="67"/>
    <x v="0"/>
    <x v="0"/>
    <x v="0"/>
    <m/>
    <x v="6"/>
    <x v="54"/>
    <n v="4758.43"/>
  </r>
  <r>
    <s v="14/01/2015"/>
    <x v="2"/>
    <x v="31"/>
    <x v="28"/>
    <x v="239"/>
    <x v="239"/>
    <x v="231"/>
    <x v="772"/>
    <x v="1"/>
    <n v="0"/>
    <n v="299"/>
    <n v="0"/>
    <n v="0"/>
    <x v="1"/>
    <s v="HW COMP BY PERIOD"/>
    <n v="1"/>
    <x v="2"/>
    <x v="0"/>
    <x v="0"/>
    <x v="0"/>
    <m/>
    <x v="2"/>
    <x v="1"/>
    <n v="0"/>
  </r>
  <r>
    <s v="14/01/2015"/>
    <x v="2"/>
    <x v="31"/>
    <x v="28"/>
    <x v="239"/>
    <x v="239"/>
    <x v="56"/>
    <x v="267"/>
    <x v="1"/>
    <n v="0"/>
    <n v="0"/>
    <n v="0"/>
    <n v="0"/>
    <x v="1"/>
    <s v="HW COMP BY PERIOD"/>
    <n v="1"/>
    <x v="2"/>
    <x v="0"/>
    <x v="0"/>
    <x v="0"/>
    <m/>
    <x v="2"/>
    <x v="1"/>
    <n v="0"/>
  </r>
  <r>
    <s v="14/01/2015"/>
    <x v="2"/>
    <x v="31"/>
    <x v="28"/>
    <x v="239"/>
    <x v="239"/>
    <x v="63"/>
    <x v="274"/>
    <x v="1"/>
    <n v="0"/>
    <n v="0"/>
    <n v="0"/>
    <n v="0.5"/>
    <x v="1"/>
    <s v="HW COMP BY PERIOD"/>
    <n v="1"/>
    <x v="2"/>
    <x v="0"/>
    <x v="0"/>
    <x v="0"/>
    <m/>
    <x v="2"/>
    <x v="1"/>
    <n v="0"/>
  </r>
  <r>
    <s v="14/01/2015"/>
    <x v="2"/>
    <x v="31"/>
    <x v="28"/>
    <x v="239"/>
    <x v="239"/>
    <x v="58"/>
    <x v="269"/>
    <x v="1"/>
    <n v="0"/>
    <n v="0"/>
    <n v="0"/>
    <n v="1.6"/>
    <x v="1"/>
    <s v="HW COMP BY PERIOD"/>
    <n v="1"/>
    <x v="2"/>
    <x v="0"/>
    <x v="0"/>
    <x v="0"/>
    <m/>
    <x v="2"/>
    <x v="1"/>
    <n v="0"/>
  </r>
  <r>
    <s v="14/01/2015"/>
    <x v="2"/>
    <x v="31"/>
    <x v="28"/>
    <x v="239"/>
    <x v="239"/>
    <x v="58"/>
    <x v="269"/>
    <x v="1"/>
    <n v="0"/>
    <n v="0"/>
    <n v="0"/>
    <n v="2.4"/>
    <x v="1"/>
    <s v="HW COMP BY PERIOD"/>
    <n v="1"/>
    <x v="2"/>
    <x v="0"/>
    <x v="0"/>
    <x v="0"/>
    <m/>
    <x v="2"/>
    <x v="1"/>
    <n v="0"/>
  </r>
  <r>
    <s v="23/01/2015"/>
    <x v="2"/>
    <x v="95"/>
    <x v="79"/>
    <x v="337"/>
    <x v="338"/>
    <x v="3"/>
    <x v="3"/>
    <x v="1"/>
    <n v="0"/>
    <n v="0"/>
    <n v="0"/>
    <n v="0"/>
    <x v="0"/>
    <s v="HW COMP BY PERIOD"/>
    <n v="1"/>
    <x v="2"/>
    <x v="0"/>
    <x v="0"/>
    <x v="0"/>
    <m/>
    <x v="2"/>
    <x v="1"/>
    <n v="0"/>
  </r>
  <r>
    <s v="15/01/2015"/>
    <x v="8"/>
    <x v="14"/>
    <x v="14"/>
    <x v="338"/>
    <x v="339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339"/>
    <x v="340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340"/>
    <x v="341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3/01/2015"/>
    <x v="8"/>
    <x v="48"/>
    <x v="40"/>
    <x v="341"/>
    <x v="342"/>
    <x v="50"/>
    <x v="245"/>
    <x v="1"/>
    <n v="0"/>
    <n v="0"/>
    <n v="0"/>
    <n v="0"/>
    <x v="1"/>
    <s v="SW BY HOUR"/>
    <n v="2"/>
    <x v="2"/>
    <x v="0"/>
    <x v="0"/>
    <x v="0"/>
    <m/>
    <x v="2"/>
    <x v="1"/>
    <n v="0"/>
  </r>
  <r>
    <s v="26/01/2015"/>
    <x v="14"/>
    <x v="41"/>
    <x v="18"/>
    <x v="85"/>
    <x v="85"/>
    <x v="1"/>
    <x v="1"/>
    <x v="1"/>
    <n v="0"/>
    <n v="0"/>
    <n v="0"/>
    <n v="0"/>
    <x v="0"/>
    <s v="PROFESSIONAL SALES"/>
    <n v="5"/>
    <x v="26"/>
    <x v="0"/>
    <x v="0"/>
    <x v="0"/>
    <m/>
    <x v="2"/>
    <x v="1"/>
    <n v="0"/>
  </r>
  <r>
    <s v="26/01/2015"/>
    <x v="14"/>
    <x v="41"/>
    <x v="18"/>
    <x v="85"/>
    <x v="85"/>
    <x v="1"/>
    <x v="1"/>
    <x v="1"/>
    <n v="0"/>
    <n v="0"/>
    <n v="0"/>
    <n v="0"/>
    <x v="0"/>
    <s v="PROFESSIONAL SALES"/>
    <n v="5"/>
    <x v="26"/>
    <x v="0"/>
    <x v="0"/>
    <x v="0"/>
    <m/>
    <x v="2"/>
    <x v="1"/>
    <n v="0"/>
  </r>
  <r>
    <s v="15/01/2015"/>
    <x v="8"/>
    <x v="14"/>
    <x v="14"/>
    <x v="342"/>
    <x v="343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343"/>
    <x v="344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344"/>
    <x v="345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345"/>
    <x v="346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346"/>
    <x v="347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347"/>
    <x v="348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8/01/2015"/>
    <x v="9"/>
    <x v="48"/>
    <x v="40"/>
    <x v="348"/>
    <x v="349"/>
    <x v="0"/>
    <x v="0"/>
    <x v="9"/>
    <n v="2274.7399999999998"/>
    <n v="0"/>
    <n v="0"/>
    <n v="0"/>
    <x v="0"/>
    <s v="Only UM"/>
    <n v="1"/>
    <x v="68"/>
    <x v="0"/>
    <x v="0"/>
    <x v="0"/>
    <m/>
    <x v="6"/>
    <x v="55"/>
    <n v="1273.8499999999999"/>
  </r>
  <r>
    <s v="15/01/2015"/>
    <x v="8"/>
    <x v="14"/>
    <x v="14"/>
    <x v="349"/>
    <x v="350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23/01/2015"/>
    <x v="14"/>
    <x v="106"/>
    <x v="87"/>
    <x v="311"/>
    <x v="312"/>
    <x v="228"/>
    <x v="77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74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75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76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77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78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79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80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81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82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8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84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85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86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787"/>
    <x v="2"/>
    <n v="0"/>
    <n v="0"/>
    <n v="0"/>
    <n v="0"/>
    <x v="1"/>
    <s v="Only UM"/>
    <n v="1"/>
    <x v="64"/>
    <x v="0"/>
    <x v="0"/>
    <x v="0"/>
    <m/>
    <x v="2"/>
    <x v="1"/>
    <n v="0"/>
  </r>
  <r>
    <s v="26/01/2015"/>
    <x v="11"/>
    <x v="114"/>
    <x v="93"/>
    <x v="350"/>
    <x v="351"/>
    <x v="0"/>
    <x v="0"/>
    <x v="0"/>
    <n v="32976.01"/>
    <n v="0"/>
    <n v="0"/>
    <n v="0"/>
    <x v="1"/>
    <s v="Only UM"/>
    <n v="1"/>
    <x v="2"/>
    <x v="0"/>
    <x v="0"/>
    <x v="0"/>
    <m/>
    <x v="0"/>
    <x v="56"/>
    <n v="7584.4823000000006"/>
  </r>
  <r>
    <s v="08/01/2015"/>
    <x v="2"/>
    <x v="115"/>
    <x v="94"/>
    <x v="351"/>
    <x v="352"/>
    <x v="56"/>
    <x v="267"/>
    <x v="1"/>
    <n v="0"/>
    <n v="0"/>
    <n v="0"/>
    <n v="0"/>
    <x v="0"/>
    <s v="SW BY HOUR"/>
    <n v="5.5"/>
    <x v="2"/>
    <x v="0"/>
    <x v="0"/>
    <x v="0"/>
    <m/>
    <x v="2"/>
    <x v="1"/>
    <n v="0"/>
  </r>
  <r>
    <s v="08/01/2015"/>
    <x v="2"/>
    <x v="115"/>
    <x v="94"/>
    <x v="351"/>
    <x v="352"/>
    <x v="58"/>
    <x v="269"/>
    <x v="1"/>
    <n v="0"/>
    <n v="0"/>
    <n v="0"/>
    <n v="0.7"/>
    <x v="0"/>
    <s v="SW BY HOUR"/>
    <n v="1"/>
    <x v="2"/>
    <x v="0"/>
    <x v="0"/>
    <x v="0"/>
    <m/>
    <x v="2"/>
    <x v="1"/>
    <n v="0"/>
  </r>
  <r>
    <s v="08/01/2015"/>
    <x v="2"/>
    <x v="115"/>
    <x v="94"/>
    <x v="351"/>
    <x v="352"/>
    <x v="59"/>
    <x v="270"/>
    <x v="1"/>
    <n v="0"/>
    <n v="0"/>
    <n v="0"/>
    <n v="14.5"/>
    <x v="0"/>
    <s v="SW BY HOUR"/>
    <n v="1"/>
    <x v="2"/>
    <x v="0"/>
    <x v="0"/>
    <x v="0"/>
    <m/>
    <x v="2"/>
    <x v="1"/>
    <n v="0"/>
  </r>
  <r>
    <s v="08/01/2015"/>
    <x v="2"/>
    <x v="115"/>
    <x v="94"/>
    <x v="351"/>
    <x v="352"/>
    <x v="59"/>
    <x v="270"/>
    <x v="1"/>
    <n v="0"/>
    <n v="0"/>
    <n v="0"/>
    <n v="8.6999999999999993"/>
    <x v="0"/>
    <s v="SW BY HOUR"/>
    <n v="1"/>
    <x v="2"/>
    <x v="0"/>
    <x v="0"/>
    <x v="0"/>
    <m/>
    <x v="2"/>
    <x v="1"/>
    <n v="0"/>
  </r>
  <r>
    <s v="08/01/2015"/>
    <x v="2"/>
    <x v="115"/>
    <x v="94"/>
    <x v="351"/>
    <x v="352"/>
    <x v="59"/>
    <x v="270"/>
    <x v="1"/>
    <n v="0"/>
    <n v="0"/>
    <n v="0"/>
    <n v="17.239999999999998"/>
    <x v="0"/>
    <s v="SW BY HOUR"/>
    <n v="1"/>
    <x v="2"/>
    <x v="0"/>
    <x v="0"/>
    <x v="0"/>
    <m/>
    <x v="2"/>
    <x v="1"/>
    <n v="0"/>
  </r>
  <r>
    <s v="08/01/2015"/>
    <x v="2"/>
    <x v="115"/>
    <x v="94"/>
    <x v="351"/>
    <x v="352"/>
    <x v="56"/>
    <x v="267"/>
    <x v="1"/>
    <n v="0"/>
    <n v="0"/>
    <n v="0"/>
    <n v="0"/>
    <x v="0"/>
    <s v="SW BY HOUR"/>
    <n v="7.5"/>
    <x v="2"/>
    <x v="0"/>
    <x v="0"/>
    <x v="0"/>
    <m/>
    <x v="2"/>
    <x v="1"/>
    <n v="0"/>
  </r>
  <r>
    <s v="26/01/2015"/>
    <x v="2"/>
    <x v="116"/>
    <x v="95"/>
    <x v="352"/>
    <x v="353"/>
    <x v="3"/>
    <x v="3"/>
    <x v="1"/>
    <n v="0"/>
    <n v="0"/>
    <n v="0"/>
    <n v="0"/>
    <x v="0"/>
    <s v="HW COMP BY PERIOD"/>
    <n v="1.5"/>
    <x v="2"/>
    <x v="0"/>
    <x v="0"/>
    <x v="0"/>
    <m/>
    <x v="2"/>
    <x v="1"/>
    <n v="0"/>
  </r>
  <r>
    <s v="26/01/2015"/>
    <x v="8"/>
    <x v="14"/>
    <x v="14"/>
    <x v="353"/>
    <x v="354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08/01/2015"/>
    <x v="8"/>
    <x v="48"/>
    <x v="40"/>
    <x v="354"/>
    <x v="355"/>
    <x v="50"/>
    <x v="245"/>
    <x v="1"/>
    <n v="0"/>
    <n v="0"/>
    <n v="0"/>
    <n v="0"/>
    <x v="0"/>
    <s v="SW BY HOUR"/>
    <n v="2.17"/>
    <x v="2"/>
    <x v="0"/>
    <x v="0"/>
    <x v="0"/>
    <m/>
    <x v="2"/>
    <x v="1"/>
    <n v="0"/>
  </r>
  <r>
    <s v="15/01/2015"/>
    <x v="8"/>
    <x v="14"/>
    <x v="14"/>
    <x v="355"/>
    <x v="356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356"/>
    <x v="357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2/01/2015"/>
    <x v="8"/>
    <x v="48"/>
    <x v="40"/>
    <x v="357"/>
    <x v="358"/>
    <x v="50"/>
    <x v="245"/>
    <x v="1"/>
    <n v="0"/>
    <n v="0"/>
    <n v="0"/>
    <n v="0"/>
    <x v="1"/>
    <s v="SW BY HOUR"/>
    <n v="2.5"/>
    <x v="2"/>
    <x v="0"/>
    <x v="0"/>
    <x v="0"/>
    <m/>
    <x v="2"/>
    <x v="1"/>
    <n v="0"/>
  </r>
  <r>
    <s v="15/01/2015"/>
    <x v="8"/>
    <x v="14"/>
    <x v="14"/>
    <x v="358"/>
    <x v="359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6/01/2015"/>
    <x v="8"/>
    <x v="14"/>
    <x v="14"/>
    <x v="359"/>
    <x v="360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4/01/2015"/>
    <x v="8"/>
    <x v="48"/>
    <x v="40"/>
    <x v="360"/>
    <x v="361"/>
    <x v="50"/>
    <x v="245"/>
    <x v="1"/>
    <n v="0"/>
    <n v="0"/>
    <n v="0"/>
    <n v="0"/>
    <x v="1"/>
    <s v="SW BY HOUR"/>
    <n v="1.25"/>
    <x v="2"/>
    <x v="0"/>
    <x v="0"/>
    <x v="0"/>
    <m/>
    <x v="2"/>
    <x v="1"/>
    <n v="0"/>
  </r>
  <r>
    <s v="28/01/2015"/>
    <x v="13"/>
    <x v="11"/>
    <x v="11"/>
    <x v="69"/>
    <x v="69"/>
    <x v="139"/>
    <x v="788"/>
    <x v="2"/>
    <n v="0"/>
    <n v="0"/>
    <n v="0"/>
    <n v="0"/>
    <x v="1"/>
    <s v="Only UM"/>
    <n v="1"/>
    <x v="24"/>
    <x v="0"/>
    <x v="0"/>
    <x v="0"/>
    <m/>
    <x v="2"/>
    <x v="1"/>
    <n v="0"/>
  </r>
  <r>
    <s v="26/01/2015"/>
    <x v="13"/>
    <x v="59"/>
    <x v="50"/>
    <x v="361"/>
    <x v="362"/>
    <x v="0"/>
    <x v="0"/>
    <x v="8"/>
    <n v="4851.63"/>
    <n v="0"/>
    <n v="0"/>
    <n v="0"/>
    <x v="0"/>
    <s v="Only UM"/>
    <n v="1"/>
    <x v="69"/>
    <x v="0"/>
    <x v="0"/>
    <x v="0"/>
    <m/>
    <x v="0"/>
    <x v="57"/>
    <n v="1115.8749"/>
  </r>
  <r>
    <s v="26/01/2015"/>
    <x v="2"/>
    <x v="64"/>
    <x v="54"/>
    <x v="362"/>
    <x v="363"/>
    <x v="3"/>
    <x v="3"/>
    <x v="1"/>
    <n v="0"/>
    <n v="0"/>
    <n v="0"/>
    <n v="0"/>
    <x v="1"/>
    <s v="HW COMP BY PERIOD"/>
    <n v="4"/>
    <x v="2"/>
    <x v="0"/>
    <x v="0"/>
    <x v="0"/>
    <m/>
    <x v="2"/>
    <x v="1"/>
    <n v="0"/>
  </r>
  <r>
    <s v="26/01/2015"/>
    <x v="2"/>
    <x v="64"/>
    <x v="54"/>
    <x v="362"/>
    <x v="363"/>
    <x v="3"/>
    <x v="3"/>
    <x v="1"/>
    <n v="0"/>
    <n v="0"/>
    <n v="0"/>
    <n v="0"/>
    <x v="1"/>
    <s v="HW COMP BY PERIOD"/>
    <n v="3.67"/>
    <x v="2"/>
    <x v="0"/>
    <x v="0"/>
    <x v="0"/>
    <m/>
    <x v="2"/>
    <x v="1"/>
    <n v="0"/>
  </r>
  <r>
    <s v="22/01/2015"/>
    <x v="1"/>
    <x v="65"/>
    <x v="55"/>
    <x v="363"/>
    <x v="364"/>
    <x v="0"/>
    <x v="0"/>
    <x v="3"/>
    <n v="1920"/>
    <n v="0"/>
    <n v="0"/>
    <n v="0"/>
    <x v="1"/>
    <s v="Only UM"/>
    <n v="1"/>
    <x v="70"/>
    <x v="0"/>
    <x v="0"/>
    <x v="0"/>
    <m/>
    <x v="3"/>
    <x v="58"/>
    <n v="576"/>
  </r>
  <r>
    <s v="22/01/2015"/>
    <x v="1"/>
    <x v="65"/>
    <x v="55"/>
    <x v="363"/>
    <x v="364"/>
    <x v="127"/>
    <x v="789"/>
    <x v="3"/>
    <n v="0"/>
    <n v="0"/>
    <n v="0"/>
    <n v="0"/>
    <x v="1"/>
    <s v="Only UM"/>
    <n v="1"/>
    <x v="70"/>
    <x v="0"/>
    <x v="0"/>
    <x v="0"/>
    <m/>
    <x v="2"/>
    <x v="1"/>
    <n v="0"/>
  </r>
  <r>
    <s v="22/01/2015"/>
    <x v="1"/>
    <x v="65"/>
    <x v="55"/>
    <x v="363"/>
    <x v="364"/>
    <x v="150"/>
    <x v="790"/>
    <x v="3"/>
    <n v="0"/>
    <n v="0"/>
    <n v="0"/>
    <n v="0"/>
    <x v="1"/>
    <s v="Only UM"/>
    <n v="1"/>
    <x v="70"/>
    <x v="0"/>
    <x v="0"/>
    <x v="0"/>
    <m/>
    <x v="2"/>
    <x v="1"/>
    <n v="0"/>
  </r>
  <r>
    <s v="22/01/2015"/>
    <x v="1"/>
    <x v="65"/>
    <x v="55"/>
    <x v="363"/>
    <x v="364"/>
    <x v="150"/>
    <x v="791"/>
    <x v="3"/>
    <n v="0"/>
    <n v="0"/>
    <n v="0"/>
    <n v="0"/>
    <x v="1"/>
    <s v="Only UM"/>
    <n v="1"/>
    <x v="70"/>
    <x v="0"/>
    <x v="0"/>
    <x v="0"/>
    <m/>
    <x v="2"/>
    <x v="1"/>
    <n v="0"/>
  </r>
  <r>
    <s v="22/01/2015"/>
    <x v="1"/>
    <x v="65"/>
    <x v="55"/>
    <x v="363"/>
    <x v="364"/>
    <x v="150"/>
    <x v="792"/>
    <x v="3"/>
    <n v="0"/>
    <n v="0"/>
    <n v="0"/>
    <n v="0"/>
    <x v="1"/>
    <s v="Only UM"/>
    <n v="1"/>
    <x v="70"/>
    <x v="0"/>
    <x v="0"/>
    <x v="0"/>
    <m/>
    <x v="2"/>
    <x v="1"/>
    <n v="0"/>
  </r>
  <r>
    <s v="19/01/2015"/>
    <x v="2"/>
    <x v="117"/>
    <x v="96"/>
    <x v="364"/>
    <x v="365"/>
    <x v="56"/>
    <x v="267"/>
    <x v="1"/>
    <n v="0"/>
    <n v="0"/>
    <n v="0"/>
    <n v="0"/>
    <x v="1"/>
    <s v="HW COMP BY PERIOD"/>
    <n v="1"/>
    <x v="2"/>
    <x v="0"/>
    <x v="0"/>
    <x v="0"/>
    <m/>
    <x v="2"/>
    <x v="1"/>
    <n v="0"/>
  </r>
  <r>
    <s v="19/01/2015"/>
    <x v="2"/>
    <x v="117"/>
    <x v="96"/>
    <x v="364"/>
    <x v="365"/>
    <x v="232"/>
    <x v="793"/>
    <x v="1"/>
    <n v="0"/>
    <n v="118.24"/>
    <n v="0"/>
    <n v="0"/>
    <x v="1"/>
    <s v="HW COMP BY PERIOD"/>
    <n v="4"/>
    <x v="2"/>
    <x v="0"/>
    <x v="0"/>
    <x v="0"/>
    <m/>
    <x v="2"/>
    <x v="1"/>
    <n v="0"/>
  </r>
  <r>
    <s v="19/01/2015"/>
    <x v="2"/>
    <x v="117"/>
    <x v="96"/>
    <x v="364"/>
    <x v="365"/>
    <x v="233"/>
    <x v="794"/>
    <x v="1"/>
    <n v="0"/>
    <n v="0"/>
    <n v="550"/>
    <n v="0"/>
    <x v="1"/>
    <s v="HW COMP BY PERIOD"/>
    <n v="2"/>
    <x v="2"/>
    <x v="0"/>
    <x v="0"/>
    <x v="0"/>
    <m/>
    <x v="4"/>
    <x v="1"/>
    <n v="0"/>
  </r>
  <r>
    <s v="19/01/2015"/>
    <x v="2"/>
    <x v="117"/>
    <x v="96"/>
    <x v="364"/>
    <x v="365"/>
    <x v="58"/>
    <x v="269"/>
    <x v="1"/>
    <n v="0"/>
    <n v="0"/>
    <n v="0"/>
    <n v="2.4"/>
    <x v="1"/>
    <s v="HW COMP BY PERIOD"/>
    <n v="1"/>
    <x v="2"/>
    <x v="0"/>
    <x v="0"/>
    <x v="0"/>
    <m/>
    <x v="2"/>
    <x v="1"/>
    <n v="0"/>
  </r>
  <r>
    <s v="15/01/2015"/>
    <x v="9"/>
    <x v="118"/>
    <x v="97"/>
    <x v="365"/>
    <x v="366"/>
    <x v="234"/>
    <x v="795"/>
    <x v="2"/>
    <n v="0"/>
    <n v="0"/>
    <n v="0"/>
    <n v="0"/>
    <x v="1"/>
    <s v="Only UM"/>
    <n v="1"/>
    <x v="71"/>
    <x v="0"/>
    <x v="0"/>
    <x v="0"/>
    <m/>
    <x v="2"/>
    <x v="1"/>
    <n v="0"/>
  </r>
  <r>
    <s v="15/01/2015"/>
    <x v="9"/>
    <x v="118"/>
    <x v="97"/>
    <x v="365"/>
    <x v="366"/>
    <x v="234"/>
    <x v="796"/>
    <x v="2"/>
    <n v="0"/>
    <n v="0"/>
    <n v="0"/>
    <n v="0"/>
    <x v="1"/>
    <s v="Only UM"/>
    <n v="1"/>
    <x v="71"/>
    <x v="0"/>
    <x v="0"/>
    <x v="0"/>
    <m/>
    <x v="2"/>
    <x v="1"/>
    <n v="0"/>
  </r>
  <r>
    <s v="27/01/2015"/>
    <x v="2"/>
    <x v="3"/>
    <x v="3"/>
    <x v="366"/>
    <x v="367"/>
    <x v="56"/>
    <x v="267"/>
    <x v="1"/>
    <n v="0"/>
    <n v="0"/>
    <n v="0"/>
    <n v="0"/>
    <x v="1"/>
    <s v="HW PM BY PERIOD"/>
    <n v="4.75"/>
    <x v="2"/>
    <x v="0"/>
    <x v="0"/>
    <x v="0"/>
    <m/>
    <x v="2"/>
    <x v="1"/>
    <n v="0"/>
  </r>
  <r>
    <s v="08/01/2015"/>
    <x v="2"/>
    <x v="70"/>
    <x v="59"/>
    <x v="166"/>
    <x v="166"/>
    <x v="56"/>
    <x v="267"/>
    <x v="1"/>
    <n v="0"/>
    <n v="0"/>
    <n v="0"/>
    <n v="0"/>
    <x v="1"/>
    <s v="HW COMP BY PERIOD"/>
    <n v="4.33"/>
    <x v="2"/>
    <x v="0"/>
    <x v="0"/>
    <x v="0"/>
    <m/>
    <x v="2"/>
    <x v="1"/>
    <n v="0"/>
  </r>
  <r>
    <s v="08/01/2015"/>
    <x v="2"/>
    <x v="70"/>
    <x v="59"/>
    <x v="166"/>
    <x v="166"/>
    <x v="56"/>
    <x v="267"/>
    <x v="1"/>
    <n v="0"/>
    <n v="0"/>
    <n v="0"/>
    <n v="0"/>
    <x v="1"/>
    <s v="HW COMP BY PERIOD"/>
    <n v="1.75"/>
    <x v="2"/>
    <x v="0"/>
    <x v="0"/>
    <x v="0"/>
    <m/>
    <x v="2"/>
    <x v="1"/>
    <n v="0"/>
  </r>
  <r>
    <s v="08/01/2015"/>
    <x v="2"/>
    <x v="70"/>
    <x v="59"/>
    <x v="166"/>
    <x v="166"/>
    <x v="59"/>
    <x v="270"/>
    <x v="1"/>
    <n v="0"/>
    <n v="0"/>
    <n v="0"/>
    <n v="13.1"/>
    <x v="1"/>
    <s v="HW COMP BY PERIOD"/>
    <n v="1"/>
    <x v="2"/>
    <x v="0"/>
    <x v="0"/>
    <x v="0"/>
    <m/>
    <x v="2"/>
    <x v="1"/>
    <n v="0"/>
  </r>
  <r>
    <s v="08/01/2015"/>
    <x v="2"/>
    <x v="70"/>
    <x v="59"/>
    <x v="166"/>
    <x v="166"/>
    <x v="100"/>
    <x v="417"/>
    <x v="1"/>
    <n v="0"/>
    <n v="0"/>
    <n v="0"/>
    <n v="3"/>
    <x v="1"/>
    <s v="HW COMP BY PERIOD"/>
    <n v="1"/>
    <x v="2"/>
    <x v="0"/>
    <x v="0"/>
    <x v="0"/>
    <m/>
    <x v="2"/>
    <x v="1"/>
    <n v="0"/>
  </r>
  <r>
    <s v="15/01/2015"/>
    <x v="8"/>
    <x v="14"/>
    <x v="14"/>
    <x v="367"/>
    <x v="368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3/01/2015"/>
    <x v="14"/>
    <x v="106"/>
    <x v="87"/>
    <x v="311"/>
    <x v="312"/>
    <x v="228"/>
    <x v="797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7"/>
    <x v="798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35"/>
    <x v="799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800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142"/>
    <x v="801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98"/>
    <x v="802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36"/>
    <x v="80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37"/>
    <x v="804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37"/>
    <x v="805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37"/>
    <x v="806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118"/>
    <x v="807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142"/>
    <x v="808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142"/>
    <x v="809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142"/>
    <x v="810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142"/>
    <x v="811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142"/>
    <x v="812"/>
    <x v="2"/>
    <n v="0"/>
    <n v="0"/>
    <n v="0"/>
    <n v="0"/>
    <x v="1"/>
    <s v="Only UM"/>
    <n v="1"/>
    <x v="64"/>
    <x v="0"/>
    <x v="0"/>
    <x v="0"/>
    <m/>
    <x v="2"/>
    <x v="1"/>
    <n v="0"/>
  </r>
  <r>
    <s v="15/01/2015"/>
    <x v="8"/>
    <x v="14"/>
    <x v="14"/>
    <x v="368"/>
    <x v="369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08/01/2015"/>
    <x v="8"/>
    <x v="48"/>
    <x v="40"/>
    <x v="369"/>
    <x v="370"/>
    <x v="50"/>
    <x v="245"/>
    <x v="1"/>
    <n v="0"/>
    <n v="0"/>
    <n v="0"/>
    <n v="0"/>
    <x v="1"/>
    <s v="SW BY HOUR"/>
    <n v="1.17"/>
    <x v="2"/>
    <x v="0"/>
    <x v="0"/>
    <x v="0"/>
    <m/>
    <x v="2"/>
    <x v="1"/>
    <n v="0"/>
  </r>
  <r>
    <s v="19/01/2015"/>
    <x v="2"/>
    <x v="119"/>
    <x v="98"/>
    <x v="370"/>
    <x v="371"/>
    <x v="195"/>
    <x v="684"/>
    <x v="1"/>
    <n v="0"/>
    <n v="0"/>
    <n v="0"/>
    <n v="0"/>
    <x v="1"/>
    <s v="SW BY TOKEN"/>
    <n v="0.62"/>
    <x v="2"/>
    <x v="0"/>
    <x v="0"/>
    <x v="0"/>
    <m/>
    <x v="2"/>
    <x v="1"/>
    <n v="0"/>
  </r>
  <r>
    <s v="20/01/2015"/>
    <x v="2"/>
    <x v="11"/>
    <x v="11"/>
    <x v="371"/>
    <x v="372"/>
    <x v="56"/>
    <x v="267"/>
    <x v="1"/>
    <n v="0"/>
    <n v="0"/>
    <n v="0"/>
    <n v="0"/>
    <x v="1"/>
    <s v="HW COMP BY PERIOD"/>
    <n v="6.75"/>
    <x v="2"/>
    <x v="0"/>
    <x v="0"/>
    <x v="0"/>
    <m/>
    <x v="2"/>
    <x v="1"/>
    <n v="0"/>
  </r>
  <r>
    <s v="20/01/2015"/>
    <x v="2"/>
    <x v="11"/>
    <x v="11"/>
    <x v="371"/>
    <x v="372"/>
    <x v="56"/>
    <x v="267"/>
    <x v="1"/>
    <n v="0"/>
    <n v="0"/>
    <n v="0"/>
    <n v="0"/>
    <x v="1"/>
    <s v="HW COMP BY PERIOD"/>
    <n v="6.75"/>
    <x v="2"/>
    <x v="0"/>
    <x v="0"/>
    <x v="0"/>
    <m/>
    <x v="2"/>
    <x v="1"/>
    <n v="0"/>
  </r>
  <r>
    <s v="20/01/2015"/>
    <x v="2"/>
    <x v="11"/>
    <x v="11"/>
    <x v="371"/>
    <x v="372"/>
    <x v="58"/>
    <x v="269"/>
    <x v="1"/>
    <n v="0"/>
    <n v="0"/>
    <n v="0"/>
    <n v="3.2"/>
    <x v="1"/>
    <s v="HW COMP BY PERIOD"/>
    <n v="1"/>
    <x v="2"/>
    <x v="0"/>
    <x v="0"/>
    <x v="0"/>
    <m/>
    <x v="2"/>
    <x v="1"/>
    <n v="0"/>
  </r>
  <r>
    <s v="20/01/2015"/>
    <x v="2"/>
    <x v="11"/>
    <x v="11"/>
    <x v="371"/>
    <x v="372"/>
    <x v="58"/>
    <x v="269"/>
    <x v="1"/>
    <n v="0"/>
    <n v="0"/>
    <n v="0"/>
    <n v="2.4"/>
    <x v="1"/>
    <s v="HW COMP BY PERIOD"/>
    <n v="1"/>
    <x v="2"/>
    <x v="0"/>
    <x v="0"/>
    <x v="0"/>
    <m/>
    <x v="2"/>
    <x v="1"/>
    <n v="0"/>
  </r>
  <r>
    <s v="20/01/2015"/>
    <x v="2"/>
    <x v="11"/>
    <x v="11"/>
    <x v="371"/>
    <x v="372"/>
    <x v="238"/>
    <x v="813"/>
    <x v="1"/>
    <n v="0"/>
    <n v="2500"/>
    <n v="0"/>
    <n v="0"/>
    <x v="1"/>
    <s v="HW COMP BY PERIOD"/>
    <n v="1"/>
    <x v="2"/>
    <x v="0"/>
    <x v="0"/>
    <x v="0"/>
    <m/>
    <x v="2"/>
    <x v="1"/>
    <n v="0"/>
  </r>
  <r>
    <s v="19/01/2015"/>
    <x v="2"/>
    <x v="117"/>
    <x v="96"/>
    <x v="364"/>
    <x v="365"/>
    <x v="56"/>
    <x v="267"/>
    <x v="1"/>
    <n v="0"/>
    <n v="0"/>
    <n v="0"/>
    <n v="0"/>
    <x v="1"/>
    <s v="HW COMP BY PERIOD"/>
    <n v="1"/>
    <x v="2"/>
    <x v="0"/>
    <x v="0"/>
    <x v="0"/>
    <m/>
    <x v="2"/>
    <x v="1"/>
    <n v="0"/>
  </r>
  <r>
    <s v="08/01/2015"/>
    <x v="2"/>
    <x v="120"/>
    <x v="99"/>
    <x v="372"/>
    <x v="373"/>
    <x v="100"/>
    <x v="417"/>
    <x v="1"/>
    <n v="0"/>
    <n v="0"/>
    <n v="0"/>
    <n v="3"/>
    <x v="1"/>
    <s v="SW BY TOKEN"/>
    <n v="1"/>
    <x v="2"/>
    <x v="0"/>
    <x v="0"/>
    <x v="0"/>
    <m/>
    <x v="2"/>
    <x v="1"/>
    <n v="0"/>
  </r>
  <r>
    <s v="08/01/2015"/>
    <x v="2"/>
    <x v="120"/>
    <x v="99"/>
    <x v="372"/>
    <x v="373"/>
    <x v="100"/>
    <x v="417"/>
    <x v="1"/>
    <n v="0"/>
    <n v="0"/>
    <n v="0"/>
    <n v="3"/>
    <x v="1"/>
    <s v="SW BY TOKEN"/>
    <n v="1"/>
    <x v="2"/>
    <x v="0"/>
    <x v="0"/>
    <x v="0"/>
    <m/>
    <x v="2"/>
    <x v="1"/>
    <n v="0"/>
  </r>
  <r>
    <s v="08/01/2015"/>
    <x v="2"/>
    <x v="120"/>
    <x v="99"/>
    <x v="372"/>
    <x v="373"/>
    <x v="56"/>
    <x v="267"/>
    <x v="1"/>
    <n v="0"/>
    <n v="0"/>
    <n v="0"/>
    <n v="0"/>
    <x v="1"/>
    <s v="SW BY TOKEN"/>
    <n v="2"/>
    <x v="2"/>
    <x v="0"/>
    <x v="0"/>
    <x v="0"/>
    <m/>
    <x v="2"/>
    <x v="1"/>
    <n v="0"/>
  </r>
  <r>
    <s v="08/01/2015"/>
    <x v="2"/>
    <x v="120"/>
    <x v="99"/>
    <x v="372"/>
    <x v="373"/>
    <x v="56"/>
    <x v="267"/>
    <x v="1"/>
    <n v="0"/>
    <n v="0"/>
    <n v="0"/>
    <n v="0"/>
    <x v="1"/>
    <s v="SW BY TOKEN"/>
    <n v="2"/>
    <x v="2"/>
    <x v="0"/>
    <x v="0"/>
    <x v="0"/>
    <m/>
    <x v="2"/>
    <x v="1"/>
    <n v="0"/>
  </r>
  <r>
    <s v="08/01/2015"/>
    <x v="2"/>
    <x v="120"/>
    <x v="99"/>
    <x v="372"/>
    <x v="373"/>
    <x v="100"/>
    <x v="417"/>
    <x v="1"/>
    <n v="0"/>
    <n v="0"/>
    <n v="0"/>
    <n v="3"/>
    <x v="1"/>
    <s v="SW BY TOKEN"/>
    <n v="1"/>
    <x v="2"/>
    <x v="0"/>
    <x v="0"/>
    <x v="0"/>
    <m/>
    <x v="2"/>
    <x v="1"/>
    <n v="0"/>
  </r>
  <r>
    <s v="08/01/2015"/>
    <x v="2"/>
    <x v="120"/>
    <x v="99"/>
    <x v="372"/>
    <x v="373"/>
    <x v="100"/>
    <x v="417"/>
    <x v="1"/>
    <n v="0"/>
    <n v="0"/>
    <n v="0"/>
    <n v="3"/>
    <x v="1"/>
    <s v="SW BY TOKEN"/>
    <n v="1"/>
    <x v="2"/>
    <x v="0"/>
    <x v="0"/>
    <x v="0"/>
    <m/>
    <x v="2"/>
    <x v="1"/>
    <n v="0"/>
  </r>
  <r>
    <s v="09/01/2015"/>
    <x v="9"/>
    <x v="115"/>
    <x v="94"/>
    <x v="373"/>
    <x v="374"/>
    <x v="0"/>
    <x v="0"/>
    <x v="9"/>
    <n v="723.6"/>
    <n v="0"/>
    <n v="0"/>
    <n v="0"/>
    <x v="0"/>
    <s v="Only UM"/>
    <n v="1"/>
    <x v="72"/>
    <x v="0"/>
    <x v="0"/>
    <x v="0"/>
    <m/>
    <x v="6"/>
    <x v="59"/>
    <n v="115.78"/>
  </r>
  <r>
    <s v="28/01/2015"/>
    <x v="1"/>
    <x v="65"/>
    <x v="55"/>
    <x v="177"/>
    <x v="375"/>
    <x v="0"/>
    <x v="0"/>
    <x v="7"/>
    <n v="12763"/>
    <n v="0"/>
    <n v="0"/>
    <n v="0"/>
    <x v="0"/>
    <s v="Only UM"/>
    <n v="1"/>
    <x v="41"/>
    <x v="0"/>
    <x v="0"/>
    <x v="0"/>
    <m/>
    <x v="7"/>
    <x v="31"/>
    <n v="1097.6199999999999"/>
  </r>
  <r>
    <s v="23/01/2015"/>
    <x v="5"/>
    <x v="121"/>
    <x v="100"/>
    <x v="374"/>
    <x v="376"/>
    <x v="0"/>
    <x v="0"/>
    <x v="3"/>
    <n v="700"/>
    <n v="0"/>
    <n v="0"/>
    <n v="0"/>
    <x v="1"/>
    <s v="Only UM"/>
    <n v="1"/>
    <x v="73"/>
    <x v="0"/>
    <x v="0"/>
    <x v="0"/>
    <m/>
    <x v="3"/>
    <x v="60"/>
    <n v="343"/>
  </r>
  <r>
    <s v="23/01/2015"/>
    <x v="5"/>
    <x v="121"/>
    <x v="100"/>
    <x v="374"/>
    <x v="376"/>
    <x v="97"/>
    <x v="814"/>
    <x v="3"/>
    <n v="0"/>
    <n v="0"/>
    <n v="0"/>
    <n v="0"/>
    <x v="1"/>
    <s v="Only UM"/>
    <n v="1"/>
    <x v="73"/>
    <x v="0"/>
    <x v="0"/>
    <x v="0"/>
    <m/>
    <x v="2"/>
    <x v="1"/>
    <n v="0"/>
  </r>
  <r>
    <s v="07/01/2015"/>
    <x v="0"/>
    <x v="93"/>
    <x v="13"/>
    <x v="375"/>
    <x v="377"/>
    <x v="1"/>
    <x v="1"/>
    <x v="1"/>
    <n v="0"/>
    <n v="0"/>
    <n v="0"/>
    <n v="0"/>
    <x v="0"/>
    <s v="PROFESSIONAL SALES"/>
    <n v="1"/>
    <x v="74"/>
    <x v="0"/>
    <x v="0"/>
    <x v="0"/>
    <m/>
    <x v="2"/>
    <x v="1"/>
    <n v="0"/>
  </r>
  <r>
    <s v="07/01/2015"/>
    <x v="0"/>
    <x v="93"/>
    <x v="13"/>
    <x v="375"/>
    <x v="377"/>
    <x v="146"/>
    <x v="558"/>
    <x v="1"/>
    <n v="0"/>
    <n v="0"/>
    <n v="0"/>
    <n v="0"/>
    <x v="0"/>
    <s v="PROFESSIONAL SALES"/>
    <n v="1"/>
    <x v="74"/>
    <x v="0"/>
    <x v="0"/>
    <x v="0"/>
    <m/>
    <x v="2"/>
    <x v="1"/>
    <n v="0"/>
  </r>
  <r>
    <s v="15/01/2015"/>
    <x v="8"/>
    <x v="14"/>
    <x v="14"/>
    <x v="376"/>
    <x v="378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377"/>
    <x v="379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09/01/2015"/>
    <x v="9"/>
    <x v="48"/>
    <x v="40"/>
    <x v="378"/>
    <x v="380"/>
    <x v="0"/>
    <x v="0"/>
    <x v="9"/>
    <n v="4864.2"/>
    <n v="0"/>
    <n v="0"/>
    <n v="0"/>
    <x v="1"/>
    <s v="Only UM"/>
    <n v="1"/>
    <x v="2"/>
    <x v="0"/>
    <x v="0"/>
    <x v="0"/>
    <m/>
    <x v="6"/>
    <x v="61"/>
    <n v="1488.45"/>
  </r>
  <r>
    <s v="16/01/2015"/>
    <x v="8"/>
    <x v="14"/>
    <x v="14"/>
    <x v="379"/>
    <x v="381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380"/>
    <x v="382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381"/>
    <x v="383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382"/>
    <x v="384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383"/>
    <x v="385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384"/>
    <x v="386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02/01/2015"/>
    <x v="8"/>
    <x v="13"/>
    <x v="13"/>
    <x v="385"/>
    <x v="387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5/01/2015"/>
    <x v="8"/>
    <x v="93"/>
    <x v="13"/>
    <x v="386"/>
    <x v="388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5/01/2015"/>
    <x v="8"/>
    <x v="14"/>
    <x v="14"/>
    <x v="387"/>
    <x v="389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06/01/2015"/>
    <x v="8"/>
    <x v="48"/>
    <x v="40"/>
    <x v="388"/>
    <x v="390"/>
    <x v="50"/>
    <x v="245"/>
    <x v="1"/>
    <n v="0"/>
    <n v="0"/>
    <n v="30"/>
    <n v="0"/>
    <x v="1"/>
    <s v="SW BY HOUR"/>
    <n v="2"/>
    <x v="2"/>
    <x v="0"/>
    <x v="0"/>
    <x v="0"/>
    <m/>
    <x v="4"/>
    <x v="1"/>
    <n v="0"/>
  </r>
  <r>
    <s v="09/01/2015"/>
    <x v="5"/>
    <x v="108"/>
    <x v="88"/>
    <x v="389"/>
    <x v="391"/>
    <x v="0"/>
    <x v="0"/>
    <x v="6"/>
    <n v="5038.3999999999996"/>
    <n v="0"/>
    <n v="0"/>
    <n v="0"/>
    <x v="0"/>
    <s v="Only UM"/>
    <n v="1"/>
    <x v="2"/>
    <x v="0"/>
    <x v="0"/>
    <x v="0"/>
    <m/>
    <x v="6"/>
    <x v="62"/>
    <n v="1108.4479999999999"/>
  </r>
  <r>
    <s v="02/01/2015"/>
    <x v="8"/>
    <x v="107"/>
    <x v="13"/>
    <x v="390"/>
    <x v="392"/>
    <x v="50"/>
    <x v="245"/>
    <x v="1"/>
    <n v="0"/>
    <n v="0"/>
    <n v="0"/>
    <n v="0"/>
    <x v="0"/>
    <s v="IDA_TENDER_1169"/>
    <n v="0.25"/>
    <x v="2"/>
    <x v="0"/>
    <x v="0"/>
    <x v="0"/>
    <m/>
    <x v="2"/>
    <x v="1"/>
    <n v="0"/>
  </r>
  <r>
    <s v="26/01/2015"/>
    <x v="2"/>
    <x v="25"/>
    <x v="22"/>
    <x v="391"/>
    <x v="393"/>
    <x v="56"/>
    <x v="267"/>
    <x v="1"/>
    <n v="0"/>
    <n v="0"/>
    <n v="0"/>
    <n v="0"/>
    <x v="1"/>
    <s v="HW PM BY PERIOD"/>
    <n v="1.5"/>
    <x v="2"/>
    <x v="0"/>
    <x v="0"/>
    <x v="0"/>
    <m/>
    <x v="2"/>
    <x v="1"/>
    <n v="0"/>
  </r>
  <r>
    <s v="23/01/2015"/>
    <x v="14"/>
    <x v="106"/>
    <x v="87"/>
    <x v="311"/>
    <x v="312"/>
    <x v="137"/>
    <x v="815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137"/>
    <x v="816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98"/>
    <x v="817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98"/>
    <x v="818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39"/>
    <x v="819"/>
    <x v="2"/>
    <n v="0"/>
    <n v="0"/>
    <n v="0"/>
    <n v="0"/>
    <x v="1"/>
    <s v="Only UM"/>
    <n v="1"/>
    <x v="64"/>
    <x v="0"/>
    <x v="0"/>
    <x v="0"/>
    <m/>
    <x v="2"/>
    <x v="1"/>
    <n v="0"/>
  </r>
  <r>
    <s v="15/01/2015"/>
    <x v="8"/>
    <x v="14"/>
    <x v="14"/>
    <x v="392"/>
    <x v="394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393"/>
    <x v="395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394"/>
    <x v="396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395"/>
    <x v="397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396"/>
    <x v="398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0/01/2015"/>
    <x v="8"/>
    <x v="48"/>
    <x v="40"/>
    <x v="397"/>
    <x v="399"/>
    <x v="50"/>
    <x v="245"/>
    <x v="1"/>
    <n v="0"/>
    <n v="0"/>
    <n v="15"/>
    <n v="0"/>
    <x v="1"/>
    <s v="SW BY HOUR"/>
    <n v="1"/>
    <x v="2"/>
    <x v="0"/>
    <x v="0"/>
    <x v="0"/>
    <m/>
    <x v="4"/>
    <x v="1"/>
    <n v="0"/>
  </r>
  <r>
    <s v="15/01/2015"/>
    <x v="8"/>
    <x v="14"/>
    <x v="14"/>
    <x v="398"/>
    <x v="400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399"/>
    <x v="401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400"/>
    <x v="402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401"/>
    <x v="403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402"/>
    <x v="404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403"/>
    <x v="405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23/01/2015"/>
    <x v="8"/>
    <x v="122"/>
    <x v="101"/>
    <x v="404"/>
    <x v="406"/>
    <x v="50"/>
    <x v="245"/>
    <x v="1"/>
    <n v="0"/>
    <n v="0"/>
    <n v="0"/>
    <n v="0"/>
    <x v="0"/>
    <s v="HW &amp; LABOUR WRTY"/>
    <n v="0"/>
    <x v="2"/>
    <x v="0"/>
    <x v="0"/>
    <x v="0"/>
    <m/>
    <x v="2"/>
    <x v="1"/>
    <n v="0"/>
  </r>
  <r>
    <s v="14/01/2015"/>
    <x v="8"/>
    <x v="123"/>
    <x v="13"/>
    <x v="405"/>
    <x v="407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6/01/2015"/>
    <x v="8"/>
    <x v="115"/>
    <x v="94"/>
    <x v="406"/>
    <x v="408"/>
    <x v="50"/>
    <x v="245"/>
    <x v="1"/>
    <n v="0"/>
    <n v="0"/>
    <n v="97.5"/>
    <n v="0"/>
    <x v="0"/>
    <s v="SW BY HOUR"/>
    <n v="6.5"/>
    <x v="2"/>
    <x v="0"/>
    <x v="0"/>
    <x v="0"/>
    <m/>
    <x v="4"/>
    <x v="1"/>
    <n v="0"/>
  </r>
  <r>
    <s v="20/01/2015"/>
    <x v="11"/>
    <x v="115"/>
    <x v="94"/>
    <x v="407"/>
    <x v="409"/>
    <x v="0"/>
    <x v="0"/>
    <x v="6"/>
    <n v="15443.5"/>
    <n v="0"/>
    <n v="0"/>
    <n v="0"/>
    <x v="0"/>
    <s v="Only UM"/>
    <n v="1"/>
    <x v="75"/>
    <x v="0"/>
    <x v="0"/>
    <x v="0"/>
    <m/>
    <x v="6"/>
    <x v="63"/>
    <n v="1544.35"/>
  </r>
  <r>
    <s v="20/01/2015"/>
    <x v="2"/>
    <x v="124"/>
    <x v="102"/>
    <x v="408"/>
    <x v="410"/>
    <x v="56"/>
    <x v="267"/>
    <x v="1"/>
    <n v="0"/>
    <n v="0"/>
    <n v="0"/>
    <n v="0"/>
    <x v="0"/>
    <s v="MISCELLANCEOUS"/>
    <n v="1.75"/>
    <x v="2"/>
    <x v="0"/>
    <x v="0"/>
    <x v="0"/>
    <m/>
    <x v="2"/>
    <x v="1"/>
    <n v="0"/>
  </r>
  <r>
    <s v="20/01/2015"/>
    <x v="2"/>
    <x v="124"/>
    <x v="102"/>
    <x v="408"/>
    <x v="410"/>
    <x v="240"/>
    <x v="820"/>
    <x v="1"/>
    <n v="0"/>
    <n v="202.61"/>
    <n v="0"/>
    <n v="0"/>
    <x v="0"/>
    <s v="MISCELLANCEOUS"/>
    <n v="1"/>
    <x v="2"/>
    <x v="0"/>
    <x v="0"/>
    <x v="0"/>
    <m/>
    <x v="2"/>
    <x v="1"/>
    <n v="0"/>
  </r>
  <r>
    <s v="26/01/2015"/>
    <x v="7"/>
    <x v="8"/>
    <x v="8"/>
    <x v="409"/>
    <x v="411"/>
    <x v="1"/>
    <x v="1"/>
    <x v="1"/>
    <n v="90"/>
    <n v="0"/>
    <n v="14.25"/>
    <n v="0"/>
    <x v="0"/>
    <s v="PROFESSIONAL SALES"/>
    <n v="1"/>
    <x v="76"/>
    <x v="0"/>
    <x v="0"/>
    <x v="0"/>
    <m/>
    <x v="1"/>
    <x v="5"/>
    <n v="28.8"/>
  </r>
  <r>
    <s v="23/01/2015"/>
    <x v="2"/>
    <x v="2"/>
    <x v="2"/>
    <x v="410"/>
    <x v="412"/>
    <x v="3"/>
    <x v="3"/>
    <x v="1"/>
    <n v="0"/>
    <n v="0"/>
    <n v="0"/>
    <n v="0"/>
    <x v="1"/>
    <s v="HW COMP BY PERIOD"/>
    <n v="1"/>
    <x v="2"/>
    <x v="0"/>
    <x v="0"/>
    <x v="0"/>
    <m/>
    <x v="2"/>
    <x v="1"/>
    <n v="0"/>
  </r>
  <r>
    <s v="27/01/2015"/>
    <x v="8"/>
    <x v="24"/>
    <x v="13"/>
    <x v="411"/>
    <x v="413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6/01/2015"/>
    <x v="2"/>
    <x v="125"/>
    <x v="103"/>
    <x v="412"/>
    <x v="414"/>
    <x v="3"/>
    <x v="3"/>
    <x v="1"/>
    <n v="0"/>
    <n v="0"/>
    <n v="0"/>
    <n v="0"/>
    <x v="1"/>
    <s v="HW COMP BY PERIOD"/>
    <n v="1.5"/>
    <x v="2"/>
    <x v="0"/>
    <x v="0"/>
    <x v="0"/>
    <m/>
    <x v="2"/>
    <x v="1"/>
    <n v="0"/>
  </r>
  <r>
    <s v="20/01/2015"/>
    <x v="6"/>
    <x v="126"/>
    <x v="104"/>
    <x v="413"/>
    <x v="415"/>
    <x v="1"/>
    <x v="1"/>
    <x v="1"/>
    <n v="0"/>
    <n v="0"/>
    <n v="0"/>
    <n v="0"/>
    <x v="0"/>
    <s v="PROFESSIONAL SALES"/>
    <n v="2"/>
    <x v="77"/>
    <x v="0"/>
    <x v="0"/>
    <x v="0"/>
    <m/>
    <x v="2"/>
    <x v="1"/>
    <n v="0"/>
  </r>
  <r>
    <s v="20/01/2015"/>
    <x v="6"/>
    <x v="126"/>
    <x v="104"/>
    <x v="413"/>
    <x v="415"/>
    <x v="2"/>
    <x v="2"/>
    <x v="1"/>
    <n v="0"/>
    <n v="0"/>
    <n v="14.25"/>
    <n v="0"/>
    <x v="0"/>
    <s v="PROFESSIONAL SALES"/>
    <n v="1"/>
    <x v="77"/>
    <x v="0"/>
    <x v="0"/>
    <x v="0"/>
    <m/>
    <x v="1"/>
    <x v="1"/>
    <n v="0"/>
  </r>
  <r>
    <s v="26/01/2015"/>
    <x v="11"/>
    <x v="114"/>
    <x v="93"/>
    <x v="414"/>
    <x v="351"/>
    <x v="0"/>
    <x v="0"/>
    <x v="7"/>
    <n v="14880"/>
    <n v="0"/>
    <n v="0"/>
    <n v="0"/>
    <x v="1"/>
    <s v="Only UM"/>
    <n v="1"/>
    <x v="2"/>
    <x v="0"/>
    <x v="0"/>
    <x v="0"/>
    <m/>
    <x v="7"/>
    <x v="64"/>
    <n v="5059.2000000000007"/>
  </r>
  <r>
    <s v="23/01/2015"/>
    <x v="2"/>
    <x v="9"/>
    <x v="9"/>
    <x v="136"/>
    <x v="136"/>
    <x v="59"/>
    <x v="270"/>
    <x v="1"/>
    <n v="0"/>
    <n v="0"/>
    <n v="0"/>
    <n v="13.58"/>
    <x v="0"/>
    <s v="SW BY TOKEN"/>
    <n v="1"/>
    <x v="2"/>
    <x v="0"/>
    <x v="0"/>
    <x v="0"/>
    <m/>
    <x v="2"/>
    <x v="1"/>
    <n v="0"/>
  </r>
  <r>
    <s v="23/01/2015"/>
    <x v="2"/>
    <x v="9"/>
    <x v="9"/>
    <x v="136"/>
    <x v="136"/>
    <x v="59"/>
    <x v="270"/>
    <x v="1"/>
    <n v="0"/>
    <n v="0"/>
    <n v="0"/>
    <n v="23.76"/>
    <x v="0"/>
    <s v="SW BY TOKEN"/>
    <n v="1"/>
    <x v="2"/>
    <x v="0"/>
    <x v="0"/>
    <x v="0"/>
    <m/>
    <x v="2"/>
    <x v="1"/>
    <n v="0"/>
  </r>
  <r>
    <s v="15/01/2015"/>
    <x v="8"/>
    <x v="14"/>
    <x v="14"/>
    <x v="415"/>
    <x v="416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6/01/2015"/>
    <x v="8"/>
    <x v="14"/>
    <x v="14"/>
    <x v="416"/>
    <x v="417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23/01/2015"/>
    <x v="14"/>
    <x v="106"/>
    <x v="87"/>
    <x v="311"/>
    <x v="312"/>
    <x v="241"/>
    <x v="821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5"/>
    <x v="822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5"/>
    <x v="82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2"/>
    <x v="824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825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826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827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828"/>
    <x v="2"/>
    <n v="0"/>
    <n v="0"/>
    <n v="0"/>
    <n v="0"/>
    <x v="1"/>
    <s v="Only UM"/>
    <n v="1"/>
    <x v="64"/>
    <x v="0"/>
    <x v="0"/>
    <x v="0"/>
    <m/>
    <x v="2"/>
    <x v="1"/>
    <n v="0"/>
  </r>
  <r>
    <s v="13/01/2015"/>
    <x v="2"/>
    <x v="127"/>
    <x v="105"/>
    <x v="417"/>
    <x v="418"/>
    <x v="217"/>
    <x v="719"/>
    <x v="1"/>
    <n v="0"/>
    <n v="87.08"/>
    <n v="0"/>
    <n v="0"/>
    <x v="0"/>
    <s v="HW COMP BY PERIOD"/>
    <n v="1"/>
    <x v="2"/>
    <x v="0"/>
    <x v="0"/>
    <x v="0"/>
    <m/>
    <x v="2"/>
    <x v="1"/>
    <n v="0"/>
  </r>
  <r>
    <s v="13/01/2015"/>
    <x v="2"/>
    <x v="127"/>
    <x v="105"/>
    <x v="417"/>
    <x v="418"/>
    <x v="59"/>
    <x v="270"/>
    <x v="1"/>
    <n v="0"/>
    <n v="0"/>
    <n v="0"/>
    <n v="10.25"/>
    <x v="0"/>
    <s v="HW COMP BY PERIOD"/>
    <n v="1"/>
    <x v="2"/>
    <x v="0"/>
    <x v="0"/>
    <x v="0"/>
    <m/>
    <x v="2"/>
    <x v="1"/>
    <n v="0"/>
  </r>
  <r>
    <s v="13/01/2015"/>
    <x v="2"/>
    <x v="127"/>
    <x v="105"/>
    <x v="417"/>
    <x v="418"/>
    <x v="56"/>
    <x v="267"/>
    <x v="1"/>
    <n v="0"/>
    <n v="0"/>
    <n v="0"/>
    <n v="0"/>
    <x v="0"/>
    <s v="HW COMP BY PERIOD"/>
    <n v="0.08"/>
    <x v="2"/>
    <x v="0"/>
    <x v="0"/>
    <x v="0"/>
    <m/>
    <x v="2"/>
    <x v="1"/>
    <n v="0"/>
  </r>
  <r>
    <s v="20/01/2015"/>
    <x v="13"/>
    <x v="11"/>
    <x v="11"/>
    <x v="418"/>
    <x v="419"/>
    <x v="0"/>
    <x v="0"/>
    <x v="3"/>
    <n v="71140"/>
    <n v="0"/>
    <n v="0"/>
    <n v="0"/>
    <x v="1"/>
    <s v="Only UM"/>
    <n v="1"/>
    <x v="78"/>
    <x v="0"/>
    <x v="0"/>
    <x v="0"/>
    <m/>
    <x v="3"/>
    <x v="65"/>
    <n v="34858.6"/>
  </r>
  <r>
    <s v="21/01/2015"/>
    <x v="11"/>
    <x v="128"/>
    <x v="106"/>
    <x v="419"/>
    <x v="420"/>
    <x v="0"/>
    <x v="0"/>
    <x v="4"/>
    <n v="4755"/>
    <n v="0"/>
    <n v="0"/>
    <n v="0"/>
    <x v="0"/>
    <s v="Only UM"/>
    <n v="1"/>
    <x v="2"/>
    <x v="0"/>
    <x v="0"/>
    <x v="0"/>
    <m/>
    <x v="0"/>
    <x v="66"/>
    <n v="1093.6500000000001"/>
  </r>
  <r>
    <s v="15/01/2015"/>
    <x v="8"/>
    <x v="14"/>
    <x v="14"/>
    <x v="420"/>
    <x v="421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7/01/2015"/>
    <x v="3"/>
    <x v="3"/>
    <x v="3"/>
    <x v="5"/>
    <x v="5"/>
    <x v="9"/>
    <x v="829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830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831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832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833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834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835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836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837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838"/>
    <x v="2"/>
    <n v="0"/>
    <n v="0"/>
    <n v="0"/>
    <n v="0"/>
    <x v="1"/>
    <s v="Only UM"/>
    <n v="1"/>
    <x v="5"/>
    <x v="0"/>
    <x v="0"/>
    <x v="0"/>
    <m/>
    <x v="2"/>
    <x v="1"/>
    <n v="0"/>
  </r>
  <r>
    <s v="27/01/2015"/>
    <x v="3"/>
    <x v="3"/>
    <x v="3"/>
    <x v="5"/>
    <x v="5"/>
    <x v="9"/>
    <x v="839"/>
    <x v="2"/>
    <n v="0"/>
    <n v="0"/>
    <n v="0"/>
    <n v="0"/>
    <x v="1"/>
    <s v="Only UM"/>
    <n v="1"/>
    <x v="5"/>
    <x v="0"/>
    <x v="0"/>
    <x v="0"/>
    <m/>
    <x v="2"/>
    <x v="1"/>
    <n v="0"/>
  </r>
  <r>
    <s v="19/01/2015"/>
    <x v="8"/>
    <x v="13"/>
    <x v="13"/>
    <x v="421"/>
    <x v="422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5/01/2015"/>
    <x v="8"/>
    <x v="14"/>
    <x v="14"/>
    <x v="422"/>
    <x v="423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5/01/2015"/>
    <x v="8"/>
    <x v="14"/>
    <x v="14"/>
    <x v="423"/>
    <x v="424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424"/>
    <x v="425"/>
    <x v="50"/>
    <x v="245"/>
    <x v="1"/>
    <n v="0"/>
    <n v="0"/>
    <n v="0"/>
    <n v="0"/>
    <x v="2"/>
    <s v="HELPDESK SUPPORT"/>
    <n v="0"/>
    <x v="2"/>
    <x v="0"/>
    <x v="0"/>
    <x v="0"/>
    <m/>
    <x v="2"/>
    <x v="1"/>
    <n v="0"/>
  </r>
  <r>
    <s v="15/01/2015"/>
    <x v="8"/>
    <x v="14"/>
    <x v="14"/>
    <x v="425"/>
    <x v="426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2/01/2015"/>
    <x v="8"/>
    <x v="56"/>
    <x v="47"/>
    <x v="426"/>
    <x v="427"/>
    <x v="50"/>
    <x v="245"/>
    <x v="1"/>
    <n v="0"/>
    <n v="0"/>
    <n v="0"/>
    <n v="0"/>
    <x v="0"/>
    <s v="SW BY HOUR"/>
    <n v="2.42"/>
    <x v="2"/>
    <x v="0"/>
    <x v="0"/>
    <x v="0"/>
    <m/>
    <x v="2"/>
    <x v="1"/>
    <n v="0"/>
  </r>
  <r>
    <s v="27/01/2015"/>
    <x v="5"/>
    <x v="9"/>
    <x v="9"/>
    <x v="65"/>
    <x v="65"/>
    <x v="1"/>
    <x v="1"/>
    <x v="1"/>
    <n v="0"/>
    <n v="0"/>
    <n v="0"/>
    <n v="0"/>
    <x v="0"/>
    <s v="PROFESSIONAL SALES"/>
    <n v="4.63"/>
    <x v="23"/>
    <x v="0"/>
    <x v="0"/>
    <x v="0"/>
    <m/>
    <x v="2"/>
    <x v="1"/>
    <n v="0"/>
  </r>
  <r>
    <s v="27/01/2015"/>
    <x v="5"/>
    <x v="9"/>
    <x v="9"/>
    <x v="65"/>
    <x v="65"/>
    <x v="1"/>
    <x v="1"/>
    <x v="1"/>
    <n v="0"/>
    <n v="0"/>
    <n v="0"/>
    <n v="0"/>
    <x v="0"/>
    <s v="PROFESSIONAL SALES"/>
    <n v="4.63"/>
    <x v="23"/>
    <x v="0"/>
    <x v="0"/>
    <x v="0"/>
    <m/>
    <x v="2"/>
    <x v="1"/>
    <n v="0"/>
  </r>
  <r>
    <s v="27/01/2015"/>
    <x v="5"/>
    <x v="9"/>
    <x v="9"/>
    <x v="65"/>
    <x v="65"/>
    <x v="58"/>
    <x v="269"/>
    <x v="1"/>
    <n v="0"/>
    <n v="0"/>
    <n v="0"/>
    <n v="32.1"/>
    <x v="0"/>
    <s v="PROFESSIONAL SALES"/>
    <n v="1"/>
    <x v="23"/>
    <x v="0"/>
    <x v="0"/>
    <x v="0"/>
    <m/>
    <x v="2"/>
    <x v="1"/>
    <n v="0"/>
  </r>
  <r>
    <s v="16/01/2015"/>
    <x v="8"/>
    <x v="9"/>
    <x v="9"/>
    <x v="427"/>
    <x v="428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20/01/2015"/>
    <x v="0"/>
    <x v="4"/>
    <x v="4"/>
    <x v="6"/>
    <x v="6"/>
    <x v="243"/>
    <x v="840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244"/>
    <x v="841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243"/>
    <x v="842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245"/>
    <x v="843"/>
    <x v="3"/>
    <n v="0"/>
    <n v="0"/>
    <n v="0"/>
    <n v="0"/>
    <x v="1"/>
    <s v="Only UM"/>
    <n v="1"/>
    <x v="6"/>
    <x v="0"/>
    <x v="0"/>
    <x v="0"/>
    <m/>
    <x v="2"/>
    <x v="1"/>
    <n v="0"/>
  </r>
  <r>
    <s v="20/01/2015"/>
    <x v="0"/>
    <x v="4"/>
    <x v="4"/>
    <x v="6"/>
    <x v="6"/>
    <x v="246"/>
    <x v="844"/>
    <x v="3"/>
    <n v="0"/>
    <n v="0"/>
    <n v="0"/>
    <n v="0"/>
    <x v="1"/>
    <s v="Only UM"/>
    <n v="1"/>
    <x v="6"/>
    <x v="0"/>
    <x v="0"/>
    <x v="0"/>
    <m/>
    <x v="2"/>
    <x v="1"/>
    <n v="0"/>
  </r>
  <r>
    <s v="26/01/2015"/>
    <x v="2"/>
    <x v="4"/>
    <x v="4"/>
    <x v="428"/>
    <x v="429"/>
    <x v="3"/>
    <x v="3"/>
    <x v="1"/>
    <n v="0"/>
    <n v="0"/>
    <n v="0"/>
    <n v="0"/>
    <x v="1"/>
    <s v="HW COMP BY PERIOD"/>
    <n v="1.17"/>
    <x v="2"/>
    <x v="0"/>
    <x v="0"/>
    <x v="0"/>
    <m/>
    <x v="2"/>
    <x v="1"/>
    <n v="0"/>
  </r>
  <r>
    <s v="20/01/2015"/>
    <x v="2"/>
    <x v="129"/>
    <x v="107"/>
    <x v="429"/>
    <x v="430"/>
    <x v="3"/>
    <x v="3"/>
    <x v="1"/>
    <n v="0"/>
    <n v="0"/>
    <n v="0"/>
    <n v="0"/>
    <x v="1"/>
    <s v="HW COMP BY PERIOD"/>
    <n v="2"/>
    <x v="2"/>
    <x v="0"/>
    <x v="0"/>
    <x v="0"/>
    <m/>
    <x v="2"/>
    <x v="1"/>
    <n v="0"/>
  </r>
  <r>
    <s v="20/01/2015"/>
    <x v="2"/>
    <x v="129"/>
    <x v="107"/>
    <x v="430"/>
    <x v="431"/>
    <x v="3"/>
    <x v="3"/>
    <x v="1"/>
    <n v="0"/>
    <n v="0"/>
    <n v="0"/>
    <n v="0"/>
    <x v="1"/>
    <s v="HW COMP BY PERIOD"/>
    <n v="1"/>
    <x v="2"/>
    <x v="0"/>
    <x v="0"/>
    <x v="0"/>
    <m/>
    <x v="2"/>
    <x v="1"/>
    <n v="0"/>
  </r>
  <r>
    <s v="26/01/2015"/>
    <x v="2"/>
    <x v="116"/>
    <x v="95"/>
    <x v="431"/>
    <x v="432"/>
    <x v="3"/>
    <x v="3"/>
    <x v="1"/>
    <n v="0"/>
    <n v="0"/>
    <n v="0"/>
    <n v="0"/>
    <x v="1"/>
    <s v="HW COMP BY PERIOD"/>
    <n v="1.5"/>
    <x v="2"/>
    <x v="0"/>
    <x v="0"/>
    <x v="0"/>
    <m/>
    <x v="2"/>
    <x v="1"/>
    <n v="0"/>
  </r>
  <r>
    <s v="15/01/2015"/>
    <x v="8"/>
    <x v="14"/>
    <x v="14"/>
    <x v="432"/>
    <x v="433"/>
    <x v="50"/>
    <x v="245"/>
    <x v="1"/>
    <n v="0"/>
    <n v="0"/>
    <n v="0"/>
    <n v="0"/>
    <x v="0"/>
    <m/>
    <n v="0"/>
    <x v="2"/>
    <x v="0"/>
    <x v="0"/>
    <x v="0"/>
    <m/>
    <x v="2"/>
    <x v="1"/>
    <n v="0"/>
  </r>
  <r>
    <s v="05/01/2015"/>
    <x v="2"/>
    <x v="3"/>
    <x v="3"/>
    <x v="433"/>
    <x v="434"/>
    <x v="56"/>
    <x v="267"/>
    <x v="1"/>
    <n v="0"/>
    <n v="0"/>
    <n v="0"/>
    <n v="0"/>
    <x v="1"/>
    <s v="HW COMP BY PERIOD"/>
    <n v="1.5"/>
    <x v="2"/>
    <x v="0"/>
    <x v="0"/>
    <x v="0"/>
    <m/>
    <x v="2"/>
    <x v="1"/>
    <n v="0"/>
  </r>
  <r>
    <s v="05/01/2015"/>
    <x v="2"/>
    <x v="3"/>
    <x v="3"/>
    <x v="433"/>
    <x v="434"/>
    <x v="247"/>
    <x v="845"/>
    <x v="1"/>
    <n v="0"/>
    <n v="142.66999999999999"/>
    <n v="0"/>
    <n v="0"/>
    <x v="1"/>
    <s v="HW COMP BY PERIOD"/>
    <n v="1"/>
    <x v="2"/>
    <x v="0"/>
    <x v="0"/>
    <x v="0"/>
    <m/>
    <x v="2"/>
    <x v="1"/>
    <n v="0"/>
  </r>
  <r>
    <s v="05/01/2015"/>
    <x v="2"/>
    <x v="3"/>
    <x v="3"/>
    <x v="433"/>
    <x v="434"/>
    <x v="100"/>
    <x v="417"/>
    <x v="1"/>
    <n v="0"/>
    <n v="0"/>
    <n v="0"/>
    <n v="3"/>
    <x v="1"/>
    <s v="HW COMP BY PERIOD"/>
    <n v="1"/>
    <x v="2"/>
    <x v="0"/>
    <x v="0"/>
    <x v="0"/>
    <m/>
    <x v="2"/>
    <x v="1"/>
    <n v="0"/>
  </r>
  <r>
    <s v="23/01/2015"/>
    <x v="14"/>
    <x v="106"/>
    <x v="87"/>
    <x v="311"/>
    <x v="312"/>
    <x v="228"/>
    <x v="846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37"/>
    <x v="847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142"/>
    <x v="848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142"/>
    <x v="849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8"/>
    <x v="850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8"/>
    <x v="851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9"/>
    <x v="852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35"/>
    <x v="85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50"/>
    <x v="854"/>
    <x v="2"/>
    <n v="0"/>
    <n v="0"/>
    <n v="0"/>
    <n v="0"/>
    <x v="1"/>
    <s v="Only UM"/>
    <n v="1"/>
    <x v="64"/>
    <x v="0"/>
    <x v="0"/>
    <x v="0"/>
    <m/>
    <x v="2"/>
    <x v="1"/>
    <n v="0"/>
  </r>
  <r>
    <s v="19/01/2015"/>
    <x v="3"/>
    <x v="130"/>
    <x v="13"/>
    <x v="434"/>
    <x v="435"/>
    <x v="1"/>
    <x v="1"/>
    <x v="1"/>
    <n v="0"/>
    <n v="0"/>
    <n v="0"/>
    <n v="0"/>
    <x v="0"/>
    <s v="PROFESSIONAL SALES"/>
    <n v="2"/>
    <x v="79"/>
    <x v="0"/>
    <x v="0"/>
    <x v="0"/>
    <m/>
    <x v="2"/>
    <x v="1"/>
    <n v="0"/>
  </r>
  <r>
    <s v="19/01/2015"/>
    <x v="3"/>
    <x v="130"/>
    <x v="13"/>
    <x v="434"/>
    <x v="435"/>
    <x v="146"/>
    <x v="558"/>
    <x v="1"/>
    <n v="0"/>
    <n v="0"/>
    <n v="14.25"/>
    <n v="0"/>
    <x v="0"/>
    <s v="PROFESSIONAL SALES"/>
    <n v="1"/>
    <x v="79"/>
    <x v="0"/>
    <x v="0"/>
    <x v="0"/>
    <m/>
    <x v="1"/>
    <x v="1"/>
    <n v="0"/>
  </r>
  <r>
    <s v="26/01/2015"/>
    <x v="5"/>
    <x v="59"/>
    <x v="50"/>
    <x v="435"/>
    <x v="436"/>
    <x v="0"/>
    <x v="0"/>
    <x v="3"/>
    <n v="244.64"/>
    <n v="0"/>
    <n v="0"/>
    <n v="0"/>
    <x v="0"/>
    <s v="Only UM"/>
    <n v="1"/>
    <x v="2"/>
    <x v="0"/>
    <x v="0"/>
    <x v="0"/>
    <m/>
    <x v="3"/>
    <x v="67"/>
    <n v="119.8736"/>
  </r>
  <r>
    <s v="20/01/2015"/>
    <x v="2"/>
    <x v="64"/>
    <x v="54"/>
    <x v="436"/>
    <x v="437"/>
    <x v="3"/>
    <x v="3"/>
    <x v="1"/>
    <n v="0"/>
    <n v="0"/>
    <n v="0"/>
    <n v="0"/>
    <x v="1"/>
    <s v="HW COMP BY PERIOD"/>
    <n v="0.67"/>
    <x v="2"/>
    <x v="0"/>
    <x v="0"/>
    <x v="0"/>
    <m/>
    <x v="2"/>
    <x v="1"/>
    <n v="0"/>
  </r>
  <r>
    <s v="26/01/2015"/>
    <x v="2"/>
    <x v="80"/>
    <x v="66"/>
    <x v="186"/>
    <x v="186"/>
    <x v="63"/>
    <x v="274"/>
    <x v="1"/>
    <n v="0"/>
    <n v="0"/>
    <n v="0"/>
    <n v="2"/>
    <x v="1"/>
    <s v="HW COMP BY PERIOD"/>
    <n v="1"/>
    <x v="2"/>
    <x v="0"/>
    <x v="0"/>
    <x v="0"/>
    <m/>
    <x v="2"/>
    <x v="1"/>
    <n v="0"/>
  </r>
  <r>
    <s v="26/01/2015"/>
    <x v="2"/>
    <x v="80"/>
    <x v="66"/>
    <x v="186"/>
    <x v="186"/>
    <x v="56"/>
    <x v="267"/>
    <x v="1"/>
    <n v="0"/>
    <n v="0"/>
    <n v="0"/>
    <n v="0"/>
    <x v="1"/>
    <s v="HW COMP BY PERIOD"/>
    <n v="1"/>
    <x v="2"/>
    <x v="0"/>
    <x v="0"/>
    <x v="0"/>
    <m/>
    <x v="2"/>
    <x v="1"/>
    <n v="0"/>
  </r>
  <r>
    <s v="26/01/2015"/>
    <x v="2"/>
    <x v="66"/>
    <x v="56"/>
    <x v="437"/>
    <x v="438"/>
    <x v="56"/>
    <x v="267"/>
    <x v="1"/>
    <n v="0"/>
    <n v="0"/>
    <n v="0"/>
    <n v="0"/>
    <x v="0"/>
    <s v="HW COMP BY PERIOD"/>
    <n v="2"/>
    <x v="2"/>
    <x v="0"/>
    <x v="0"/>
    <x v="0"/>
    <m/>
    <x v="2"/>
    <x v="1"/>
    <n v="0"/>
  </r>
  <r>
    <s v="20/01/2015"/>
    <x v="2"/>
    <x v="86"/>
    <x v="72"/>
    <x v="438"/>
    <x v="439"/>
    <x v="3"/>
    <x v="3"/>
    <x v="1"/>
    <n v="0"/>
    <n v="0"/>
    <n v="0"/>
    <n v="0"/>
    <x v="1"/>
    <s v="HW COMP BY PERIOD"/>
    <n v="2"/>
    <x v="2"/>
    <x v="0"/>
    <x v="0"/>
    <x v="0"/>
    <m/>
    <x v="2"/>
    <x v="1"/>
    <n v="0"/>
  </r>
  <r>
    <s v="27/01/2015"/>
    <x v="3"/>
    <x v="3"/>
    <x v="3"/>
    <x v="5"/>
    <x v="5"/>
    <x v="49"/>
    <x v="855"/>
    <x v="2"/>
    <n v="0"/>
    <n v="0"/>
    <n v="0"/>
    <n v="0"/>
    <x v="1"/>
    <s v="Only UM"/>
    <n v="1"/>
    <x v="5"/>
    <x v="0"/>
    <x v="0"/>
    <x v="0"/>
    <m/>
    <x v="2"/>
    <x v="1"/>
    <n v="0"/>
  </r>
  <r>
    <s v="22/01/2015"/>
    <x v="2"/>
    <x v="117"/>
    <x v="96"/>
    <x v="439"/>
    <x v="440"/>
    <x v="3"/>
    <x v="3"/>
    <x v="1"/>
    <n v="0"/>
    <n v="0"/>
    <n v="0"/>
    <n v="0"/>
    <x v="1"/>
    <s v="HW COMP BY PERIOD"/>
    <n v="1.5"/>
    <x v="2"/>
    <x v="0"/>
    <x v="0"/>
    <x v="0"/>
    <m/>
    <x v="2"/>
    <x v="1"/>
    <n v="0"/>
  </r>
  <r>
    <s v="06/01/2015"/>
    <x v="1"/>
    <x v="126"/>
    <x v="104"/>
    <x v="440"/>
    <x v="441"/>
    <x v="11"/>
    <x v="856"/>
    <x v="10"/>
    <n v="0"/>
    <n v="0"/>
    <n v="0"/>
    <n v="0"/>
    <x v="1"/>
    <s v="Only UM"/>
    <n v="1"/>
    <x v="80"/>
    <x v="0"/>
    <x v="0"/>
    <x v="0"/>
    <m/>
    <x v="2"/>
    <x v="1"/>
    <n v="0"/>
  </r>
  <r>
    <s v="26/01/2015"/>
    <x v="8"/>
    <x v="115"/>
    <x v="94"/>
    <x v="441"/>
    <x v="442"/>
    <x v="50"/>
    <x v="245"/>
    <x v="1"/>
    <n v="0"/>
    <n v="0"/>
    <n v="0"/>
    <n v="0"/>
    <x v="0"/>
    <s v="SW BY HOUR"/>
    <n v="1.5"/>
    <x v="2"/>
    <x v="0"/>
    <x v="0"/>
    <x v="0"/>
    <m/>
    <x v="2"/>
    <x v="1"/>
    <n v="0"/>
  </r>
  <r>
    <s v="20/01/2015"/>
    <x v="11"/>
    <x v="115"/>
    <x v="94"/>
    <x v="442"/>
    <x v="443"/>
    <x v="0"/>
    <x v="0"/>
    <x v="6"/>
    <n v="2211"/>
    <n v="0"/>
    <n v="0"/>
    <n v="0"/>
    <x v="0"/>
    <s v="Only UM"/>
    <n v="1"/>
    <x v="75"/>
    <x v="0"/>
    <x v="0"/>
    <x v="0"/>
    <m/>
    <x v="6"/>
    <x v="68"/>
    <n v="464.31"/>
  </r>
  <r>
    <s v="09/01/2015"/>
    <x v="8"/>
    <x v="9"/>
    <x v="9"/>
    <x v="443"/>
    <x v="444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06/01/2015"/>
    <x v="8"/>
    <x v="9"/>
    <x v="9"/>
    <x v="444"/>
    <x v="445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12/01/2015"/>
    <x v="8"/>
    <x v="93"/>
    <x v="13"/>
    <x v="445"/>
    <x v="446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7/01/2015"/>
    <x v="1"/>
    <x v="2"/>
    <x v="2"/>
    <x v="32"/>
    <x v="32"/>
    <x v="251"/>
    <x v="857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11"/>
    <x v="858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94"/>
    <x v="859"/>
    <x v="2"/>
    <n v="0"/>
    <n v="0"/>
    <n v="0"/>
    <n v="0"/>
    <x v="1"/>
    <s v="Only UM"/>
    <n v="1"/>
    <x v="15"/>
    <x v="0"/>
    <x v="0"/>
    <x v="0"/>
    <m/>
    <x v="2"/>
    <x v="1"/>
    <n v="0"/>
  </r>
  <r>
    <s v="27/01/2015"/>
    <x v="1"/>
    <x v="2"/>
    <x v="2"/>
    <x v="32"/>
    <x v="32"/>
    <x v="94"/>
    <x v="860"/>
    <x v="2"/>
    <n v="0"/>
    <n v="0"/>
    <n v="0"/>
    <n v="0"/>
    <x v="1"/>
    <s v="Only UM"/>
    <n v="1"/>
    <x v="15"/>
    <x v="0"/>
    <x v="0"/>
    <x v="0"/>
    <m/>
    <x v="2"/>
    <x v="1"/>
    <n v="0"/>
  </r>
  <r>
    <s v="12/01/2015"/>
    <x v="8"/>
    <x v="30"/>
    <x v="27"/>
    <x v="446"/>
    <x v="447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02/01/2015"/>
    <x v="8"/>
    <x v="30"/>
    <x v="27"/>
    <x v="447"/>
    <x v="448"/>
    <x v="117"/>
    <x v="459"/>
    <x v="1"/>
    <n v="0"/>
    <n v="0"/>
    <n v="0"/>
    <n v="0"/>
    <x v="1"/>
    <m/>
    <n v="0.5"/>
    <x v="2"/>
    <x v="0"/>
    <x v="0"/>
    <x v="0"/>
    <m/>
    <x v="2"/>
    <x v="1"/>
    <n v="0"/>
  </r>
  <r>
    <s v="12/01/2015"/>
    <x v="8"/>
    <x v="30"/>
    <x v="27"/>
    <x v="448"/>
    <x v="449"/>
    <x v="117"/>
    <x v="459"/>
    <x v="1"/>
    <n v="0"/>
    <n v="0"/>
    <n v="0"/>
    <n v="0"/>
    <x v="1"/>
    <m/>
    <n v="0.5"/>
    <x v="2"/>
    <x v="0"/>
    <x v="0"/>
    <x v="0"/>
    <m/>
    <x v="2"/>
    <x v="1"/>
    <n v="0"/>
  </r>
  <r>
    <s v="13/01/2015"/>
    <x v="8"/>
    <x v="38"/>
    <x v="13"/>
    <x v="449"/>
    <x v="450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9/01/2015"/>
    <x v="2"/>
    <x v="8"/>
    <x v="8"/>
    <x v="450"/>
    <x v="451"/>
    <x v="56"/>
    <x v="267"/>
    <x v="1"/>
    <n v="0"/>
    <n v="0"/>
    <n v="0"/>
    <n v="0"/>
    <x v="0"/>
    <s v="HW INVENTORY CHECK"/>
    <n v="1"/>
    <x v="2"/>
    <x v="0"/>
    <x v="0"/>
    <x v="0"/>
    <m/>
    <x v="2"/>
    <x v="1"/>
    <n v="0"/>
  </r>
  <r>
    <s v="12/01/2015"/>
    <x v="12"/>
    <x v="131"/>
    <x v="108"/>
    <x v="451"/>
    <x v="452"/>
    <x v="0"/>
    <x v="0"/>
    <x v="5"/>
    <n v="24375"/>
    <n v="0"/>
    <n v="0"/>
    <n v="0"/>
    <x v="1"/>
    <s v="Only UM"/>
    <n v="1"/>
    <x v="81"/>
    <x v="0"/>
    <x v="0"/>
    <x v="0"/>
    <m/>
    <x v="5"/>
    <x v="69"/>
    <n v="10968.75"/>
  </r>
  <r>
    <s v="12/01/2015"/>
    <x v="12"/>
    <x v="131"/>
    <x v="108"/>
    <x v="451"/>
    <x v="452"/>
    <x v="11"/>
    <x v="861"/>
    <x v="5"/>
    <n v="0"/>
    <n v="0"/>
    <n v="0"/>
    <n v="0"/>
    <x v="1"/>
    <s v="Only UM"/>
    <n v="1"/>
    <x v="81"/>
    <x v="0"/>
    <x v="0"/>
    <x v="0"/>
    <m/>
    <x v="2"/>
    <x v="1"/>
    <n v="0"/>
  </r>
  <r>
    <s v="26/01/2015"/>
    <x v="13"/>
    <x v="132"/>
    <x v="109"/>
    <x v="452"/>
    <x v="453"/>
    <x v="1"/>
    <x v="1"/>
    <x v="1"/>
    <n v="0"/>
    <n v="0"/>
    <n v="0"/>
    <n v="0"/>
    <x v="0"/>
    <s v="PROFESSIONAL SALES"/>
    <n v="0.57999999999999996"/>
    <x v="82"/>
    <x v="0"/>
    <x v="0"/>
    <x v="0"/>
    <m/>
    <x v="2"/>
    <x v="1"/>
    <n v="0"/>
  </r>
  <r>
    <s v="26/01/2015"/>
    <x v="13"/>
    <x v="132"/>
    <x v="109"/>
    <x v="452"/>
    <x v="453"/>
    <x v="59"/>
    <x v="270"/>
    <x v="1"/>
    <n v="0"/>
    <n v="0"/>
    <n v="0"/>
    <n v="11"/>
    <x v="0"/>
    <s v="PROFESSIONAL SALES"/>
    <n v="1"/>
    <x v="82"/>
    <x v="0"/>
    <x v="0"/>
    <x v="0"/>
    <m/>
    <x v="2"/>
    <x v="1"/>
    <n v="0"/>
  </r>
  <r>
    <s v="26/01/2015"/>
    <x v="13"/>
    <x v="132"/>
    <x v="109"/>
    <x v="452"/>
    <x v="453"/>
    <x v="252"/>
    <x v="862"/>
    <x v="1"/>
    <n v="1300"/>
    <n v="0"/>
    <n v="14.25"/>
    <n v="0"/>
    <x v="0"/>
    <s v="PROFESSIONAL SALES"/>
    <n v="1"/>
    <x v="82"/>
    <x v="0"/>
    <x v="0"/>
    <x v="0"/>
    <m/>
    <x v="1"/>
    <x v="70"/>
    <n v="416"/>
  </r>
  <r>
    <s v="26/01/2015"/>
    <x v="13"/>
    <x v="132"/>
    <x v="109"/>
    <x v="452"/>
    <x v="453"/>
    <x v="1"/>
    <x v="1"/>
    <x v="1"/>
    <n v="0"/>
    <n v="0"/>
    <n v="0"/>
    <n v="0"/>
    <x v="0"/>
    <s v="PROFESSIONAL SALES"/>
    <n v="15"/>
    <x v="82"/>
    <x v="0"/>
    <x v="0"/>
    <x v="0"/>
    <m/>
    <x v="2"/>
    <x v="1"/>
    <n v="0"/>
  </r>
  <r>
    <s v="26/01/2015"/>
    <x v="13"/>
    <x v="132"/>
    <x v="109"/>
    <x v="452"/>
    <x v="453"/>
    <x v="58"/>
    <x v="269"/>
    <x v="1"/>
    <n v="0"/>
    <n v="0"/>
    <n v="0"/>
    <n v="6"/>
    <x v="0"/>
    <s v="PROFESSIONAL SALES"/>
    <n v="1"/>
    <x v="82"/>
    <x v="0"/>
    <x v="0"/>
    <x v="0"/>
    <m/>
    <x v="2"/>
    <x v="1"/>
    <n v="0"/>
  </r>
  <r>
    <s v="20/01/2015"/>
    <x v="2"/>
    <x v="9"/>
    <x v="9"/>
    <x v="227"/>
    <x v="227"/>
    <x v="59"/>
    <x v="270"/>
    <x v="1"/>
    <n v="0"/>
    <n v="0"/>
    <n v="0"/>
    <n v="24.6"/>
    <x v="0"/>
    <s v="SW BY TOKEN"/>
    <n v="1"/>
    <x v="2"/>
    <x v="0"/>
    <x v="0"/>
    <x v="0"/>
    <m/>
    <x v="2"/>
    <x v="1"/>
    <n v="0"/>
  </r>
  <r>
    <s v="20/01/2015"/>
    <x v="2"/>
    <x v="9"/>
    <x v="9"/>
    <x v="227"/>
    <x v="227"/>
    <x v="59"/>
    <x v="270"/>
    <x v="1"/>
    <n v="0"/>
    <n v="0"/>
    <n v="0"/>
    <n v="9.52"/>
    <x v="0"/>
    <s v="SW BY TOKEN"/>
    <n v="1"/>
    <x v="2"/>
    <x v="0"/>
    <x v="0"/>
    <x v="0"/>
    <m/>
    <x v="2"/>
    <x v="1"/>
    <n v="0"/>
  </r>
  <r>
    <s v="20/01/2015"/>
    <x v="9"/>
    <x v="89"/>
    <x v="75"/>
    <x v="235"/>
    <x v="235"/>
    <x v="253"/>
    <x v="863"/>
    <x v="2"/>
    <n v="0"/>
    <n v="0"/>
    <n v="0"/>
    <n v="0"/>
    <x v="1"/>
    <s v="Only UM"/>
    <n v="1"/>
    <x v="48"/>
    <x v="0"/>
    <x v="0"/>
    <x v="0"/>
    <m/>
    <x v="2"/>
    <x v="1"/>
    <n v="0"/>
  </r>
  <r>
    <s v="20/01/2015"/>
    <x v="9"/>
    <x v="89"/>
    <x v="75"/>
    <x v="235"/>
    <x v="235"/>
    <x v="254"/>
    <x v="864"/>
    <x v="2"/>
    <n v="0"/>
    <n v="0"/>
    <n v="0"/>
    <n v="0"/>
    <x v="1"/>
    <s v="Only UM"/>
    <n v="1"/>
    <x v="48"/>
    <x v="0"/>
    <x v="0"/>
    <x v="0"/>
    <m/>
    <x v="2"/>
    <x v="1"/>
    <n v="0"/>
  </r>
  <r>
    <s v="19/01/2015"/>
    <x v="2"/>
    <x v="43"/>
    <x v="36"/>
    <x v="453"/>
    <x v="454"/>
    <x v="56"/>
    <x v="267"/>
    <x v="1"/>
    <n v="0"/>
    <n v="0"/>
    <n v="0"/>
    <n v="0"/>
    <x v="0"/>
    <s v="CHARGEABLE CALL"/>
    <n v="0.5"/>
    <x v="2"/>
    <x v="0"/>
    <x v="0"/>
    <x v="0"/>
    <m/>
    <x v="2"/>
    <x v="1"/>
    <n v="0"/>
  </r>
  <r>
    <s v="19/01/2015"/>
    <x v="2"/>
    <x v="43"/>
    <x v="36"/>
    <x v="454"/>
    <x v="455"/>
    <x v="56"/>
    <x v="267"/>
    <x v="1"/>
    <n v="0"/>
    <n v="0"/>
    <n v="0"/>
    <n v="0"/>
    <x v="0"/>
    <s v="CHARGEABLE CALL"/>
    <n v="2"/>
    <x v="2"/>
    <x v="0"/>
    <x v="0"/>
    <x v="0"/>
    <m/>
    <x v="2"/>
    <x v="1"/>
    <n v="0"/>
  </r>
  <r>
    <s v="02/01/2015"/>
    <x v="8"/>
    <x v="45"/>
    <x v="13"/>
    <x v="455"/>
    <x v="456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16/01/2015"/>
    <x v="2"/>
    <x v="43"/>
    <x v="36"/>
    <x v="456"/>
    <x v="457"/>
    <x v="56"/>
    <x v="267"/>
    <x v="1"/>
    <n v="0"/>
    <n v="0"/>
    <n v="0"/>
    <n v="0"/>
    <x v="0"/>
    <s v="CHARGEABLE CALL"/>
    <n v="0.47"/>
    <x v="2"/>
    <x v="0"/>
    <x v="0"/>
    <x v="0"/>
    <m/>
    <x v="2"/>
    <x v="1"/>
    <n v="0"/>
  </r>
  <r>
    <s v="08/01/2015"/>
    <x v="8"/>
    <x v="115"/>
    <x v="94"/>
    <x v="457"/>
    <x v="458"/>
    <x v="50"/>
    <x v="245"/>
    <x v="1"/>
    <n v="0"/>
    <n v="0"/>
    <n v="0"/>
    <n v="0"/>
    <x v="0"/>
    <s v="SW BY HOUR"/>
    <n v="2"/>
    <x v="2"/>
    <x v="0"/>
    <x v="0"/>
    <x v="0"/>
    <m/>
    <x v="2"/>
    <x v="1"/>
    <n v="0"/>
  </r>
  <r>
    <s v="27/01/2015"/>
    <x v="12"/>
    <x v="115"/>
    <x v="94"/>
    <x v="458"/>
    <x v="459"/>
    <x v="0"/>
    <x v="0"/>
    <x v="7"/>
    <n v="22173.23"/>
    <n v="0"/>
    <n v="0"/>
    <n v="0"/>
    <x v="0"/>
    <s v="Only UM"/>
    <n v="1"/>
    <x v="83"/>
    <x v="0"/>
    <x v="0"/>
    <x v="0"/>
    <m/>
    <x v="7"/>
    <x v="71"/>
    <n v="7538.8982000000005"/>
  </r>
  <r>
    <s v="20/01/2015"/>
    <x v="8"/>
    <x v="9"/>
    <x v="9"/>
    <x v="459"/>
    <x v="460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15/01/2015"/>
    <x v="9"/>
    <x v="118"/>
    <x v="97"/>
    <x v="365"/>
    <x v="366"/>
    <x v="255"/>
    <x v="865"/>
    <x v="2"/>
    <n v="0"/>
    <n v="0"/>
    <n v="0"/>
    <n v="0"/>
    <x v="1"/>
    <s v="Only UM"/>
    <n v="1"/>
    <x v="71"/>
    <x v="0"/>
    <x v="0"/>
    <x v="0"/>
    <m/>
    <x v="2"/>
    <x v="1"/>
    <n v="0"/>
  </r>
  <r>
    <s v="15/01/2015"/>
    <x v="9"/>
    <x v="118"/>
    <x v="97"/>
    <x v="365"/>
    <x v="366"/>
    <x v="11"/>
    <x v="866"/>
    <x v="2"/>
    <n v="0"/>
    <n v="0"/>
    <n v="0"/>
    <n v="0"/>
    <x v="1"/>
    <s v="Only UM"/>
    <n v="1"/>
    <x v="71"/>
    <x v="0"/>
    <x v="0"/>
    <x v="0"/>
    <m/>
    <x v="2"/>
    <x v="1"/>
    <n v="0"/>
  </r>
  <r>
    <s v="15/01/2015"/>
    <x v="9"/>
    <x v="118"/>
    <x v="97"/>
    <x v="365"/>
    <x v="366"/>
    <x v="256"/>
    <x v="867"/>
    <x v="2"/>
    <n v="0"/>
    <n v="0"/>
    <n v="0"/>
    <n v="0"/>
    <x v="1"/>
    <s v="Only UM"/>
    <n v="1"/>
    <x v="71"/>
    <x v="0"/>
    <x v="0"/>
    <x v="0"/>
    <m/>
    <x v="2"/>
    <x v="1"/>
    <n v="0"/>
  </r>
  <r>
    <s v="15/01/2015"/>
    <x v="9"/>
    <x v="118"/>
    <x v="97"/>
    <x v="365"/>
    <x v="366"/>
    <x v="257"/>
    <x v="868"/>
    <x v="2"/>
    <n v="0"/>
    <n v="0"/>
    <n v="0"/>
    <n v="0"/>
    <x v="1"/>
    <s v="Only UM"/>
    <n v="1"/>
    <x v="71"/>
    <x v="0"/>
    <x v="0"/>
    <x v="0"/>
    <m/>
    <x v="2"/>
    <x v="1"/>
    <n v="0"/>
  </r>
  <r>
    <s v="15/01/2015"/>
    <x v="9"/>
    <x v="118"/>
    <x v="97"/>
    <x v="365"/>
    <x v="366"/>
    <x v="258"/>
    <x v="869"/>
    <x v="2"/>
    <n v="0"/>
    <n v="0"/>
    <n v="0"/>
    <n v="0"/>
    <x v="1"/>
    <s v="Only UM"/>
    <n v="1"/>
    <x v="71"/>
    <x v="0"/>
    <x v="0"/>
    <x v="0"/>
    <m/>
    <x v="2"/>
    <x v="1"/>
    <n v="0"/>
  </r>
  <r>
    <s v="23/01/2015"/>
    <x v="2"/>
    <x v="2"/>
    <x v="2"/>
    <x v="460"/>
    <x v="461"/>
    <x v="3"/>
    <x v="3"/>
    <x v="1"/>
    <n v="0"/>
    <n v="0"/>
    <n v="0"/>
    <n v="0"/>
    <x v="1"/>
    <s v="HW COMP BY PERIOD"/>
    <n v="4.5"/>
    <x v="2"/>
    <x v="0"/>
    <x v="0"/>
    <x v="0"/>
    <m/>
    <x v="2"/>
    <x v="1"/>
    <n v="0"/>
  </r>
  <r>
    <s v="19/01/2015"/>
    <x v="2"/>
    <x v="125"/>
    <x v="103"/>
    <x v="461"/>
    <x v="462"/>
    <x v="3"/>
    <x v="3"/>
    <x v="1"/>
    <n v="0"/>
    <n v="0"/>
    <n v="0"/>
    <n v="0"/>
    <x v="1"/>
    <s v="HW COMP BY PERIOD"/>
    <n v="1"/>
    <x v="2"/>
    <x v="0"/>
    <x v="0"/>
    <x v="0"/>
    <m/>
    <x v="2"/>
    <x v="1"/>
    <n v="0"/>
  </r>
  <r>
    <s v="20/01/2015"/>
    <x v="4"/>
    <x v="133"/>
    <x v="110"/>
    <x v="462"/>
    <x v="463"/>
    <x v="0"/>
    <x v="0"/>
    <x v="0"/>
    <n v="3100"/>
    <n v="0"/>
    <n v="0"/>
    <n v="0"/>
    <x v="0"/>
    <s v="Only UM"/>
    <n v="1"/>
    <x v="84"/>
    <x v="0"/>
    <x v="0"/>
    <x v="0"/>
    <m/>
    <x v="0"/>
    <x v="19"/>
    <n v="558"/>
  </r>
  <r>
    <s v="21/01/2015"/>
    <x v="5"/>
    <x v="6"/>
    <x v="6"/>
    <x v="463"/>
    <x v="464"/>
    <x v="0"/>
    <x v="0"/>
    <x v="4"/>
    <n v="16050"/>
    <n v="0"/>
    <n v="0"/>
    <n v="0"/>
    <x v="0"/>
    <s v="Only UM"/>
    <n v="1"/>
    <x v="8"/>
    <x v="0"/>
    <x v="0"/>
    <x v="0"/>
    <m/>
    <x v="0"/>
    <x v="2"/>
    <n v="3691.5"/>
  </r>
  <r>
    <s v="08/01/2015"/>
    <x v="2"/>
    <x v="134"/>
    <x v="111"/>
    <x v="464"/>
    <x v="465"/>
    <x v="56"/>
    <x v="267"/>
    <x v="1"/>
    <n v="0"/>
    <n v="0"/>
    <n v="0"/>
    <n v="0"/>
    <x v="1"/>
    <s v="HW PM BY PERIOD"/>
    <n v="1.5"/>
    <x v="2"/>
    <x v="0"/>
    <x v="0"/>
    <x v="0"/>
    <m/>
    <x v="2"/>
    <x v="1"/>
    <n v="0"/>
  </r>
  <r>
    <s v="02/01/2015"/>
    <x v="8"/>
    <x v="30"/>
    <x v="27"/>
    <x v="465"/>
    <x v="466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27/01/2015"/>
    <x v="0"/>
    <x v="135"/>
    <x v="112"/>
    <x v="466"/>
    <x v="467"/>
    <x v="0"/>
    <x v="0"/>
    <x v="0"/>
    <n v="6000"/>
    <n v="0"/>
    <n v="0"/>
    <n v="0"/>
    <x v="0"/>
    <s v="Only UM"/>
    <n v="1"/>
    <x v="85"/>
    <x v="0"/>
    <x v="0"/>
    <x v="0"/>
    <m/>
    <x v="0"/>
    <x v="72"/>
    <n v="1080"/>
  </r>
  <r>
    <s v="15/01/2015"/>
    <x v="8"/>
    <x v="136"/>
    <x v="13"/>
    <x v="467"/>
    <x v="468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08/01/2015"/>
    <x v="2"/>
    <x v="115"/>
    <x v="94"/>
    <x v="351"/>
    <x v="352"/>
    <x v="59"/>
    <x v="270"/>
    <x v="1"/>
    <n v="0"/>
    <n v="0"/>
    <n v="0"/>
    <n v="16.7"/>
    <x v="0"/>
    <s v="SW BY HOUR"/>
    <n v="1"/>
    <x v="2"/>
    <x v="0"/>
    <x v="0"/>
    <x v="0"/>
    <m/>
    <x v="2"/>
    <x v="1"/>
    <n v="0"/>
  </r>
  <r>
    <s v="08/01/2015"/>
    <x v="2"/>
    <x v="115"/>
    <x v="94"/>
    <x v="351"/>
    <x v="352"/>
    <x v="59"/>
    <x v="270"/>
    <x v="1"/>
    <n v="0"/>
    <n v="0"/>
    <n v="0"/>
    <n v="27.65"/>
    <x v="0"/>
    <s v="SW BY HOUR"/>
    <n v="1"/>
    <x v="2"/>
    <x v="0"/>
    <x v="0"/>
    <x v="0"/>
    <m/>
    <x v="2"/>
    <x v="1"/>
    <n v="0"/>
  </r>
  <r>
    <s v="08/01/2015"/>
    <x v="2"/>
    <x v="115"/>
    <x v="94"/>
    <x v="351"/>
    <x v="352"/>
    <x v="56"/>
    <x v="267"/>
    <x v="1"/>
    <n v="0"/>
    <n v="0"/>
    <n v="0"/>
    <n v="0"/>
    <x v="0"/>
    <s v="SW BY HOUR"/>
    <n v="2.73"/>
    <x v="2"/>
    <x v="0"/>
    <x v="0"/>
    <x v="0"/>
    <m/>
    <x v="2"/>
    <x v="1"/>
    <n v="0"/>
  </r>
  <r>
    <s v="28/01/2015"/>
    <x v="13"/>
    <x v="11"/>
    <x v="11"/>
    <x v="69"/>
    <x v="69"/>
    <x v="137"/>
    <x v="870"/>
    <x v="2"/>
    <n v="0"/>
    <n v="0"/>
    <n v="0"/>
    <n v="0"/>
    <x v="1"/>
    <s v="Only UM"/>
    <n v="1"/>
    <x v="24"/>
    <x v="0"/>
    <x v="0"/>
    <x v="0"/>
    <m/>
    <x v="2"/>
    <x v="1"/>
    <n v="0"/>
  </r>
  <r>
    <s v="28/01/2015"/>
    <x v="13"/>
    <x v="11"/>
    <x v="11"/>
    <x v="69"/>
    <x v="69"/>
    <x v="137"/>
    <x v="871"/>
    <x v="2"/>
    <n v="0"/>
    <n v="0"/>
    <n v="0"/>
    <n v="0"/>
    <x v="1"/>
    <s v="Only UM"/>
    <n v="1"/>
    <x v="24"/>
    <x v="0"/>
    <x v="0"/>
    <x v="0"/>
    <m/>
    <x v="2"/>
    <x v="1"/>
    <n v="0"/>
  </r>
  <r>
    <s v="28/01/2015"/>
    <x v="13"/>
    <x v="11"/>
    <x v="11"/>
    <x v="69"/>
    <x v="69"/>
    <x v="137"/>
    <x v="872"/>
    <x v="2"/>
    <n v="0"/>
    <n v="0"/>
    <n v="0"/>
    <n v="0"/>
    <x v="1"/>
    <s v="Only UM"/>
    <n v="1"/>
    <x v="24"/>
    <x v="0"/>
    <x v="0"/>
    <x v="0"/>
    <m/>
    <x v="2"/>
    <x v="1"/>
    <n v="0"/>
  </r>
  <r>
    <s v="26/01/2015"/>
    <x v="11"/>
    <x v="114"/>
    <x v="93"/>
    <x v="468"/>
    <x v="469"/>
    <x v="0"/>
    <x v="0"/>
    <x v="0"/>
    <n v="5338.52"/>
    <n v="0"/>
    <n v="0"/>
    <n v="0"/>
    <x v="1"/>
    <s v="Only UM"/>
    <n v="1"/>
    <x v="2"/>
    <x v="0"/>
    <x v="0"/>
    <x v="0"/>
    <m/>
    <x v="0"/>
    <x v="73"/>
    <n v="1227.8596000000002"/>
  </r>
  <r>
    <s v="19/01/2015"/>
    <x v="3"/>
    <x v="130"/>
    <x v="13"/>
    <x v="469"/>
    <x v="470"/>
    <x v="1"/>
    <x v="1"/>
    <x v="1"/>
    <n v="0"/>
    <n v="0"/>
    <n v="0"/>
    <n v="0"/>
    <x v="0"/>
    <s v="PROFESSIONAL SALES"/>
    <n v="1"/>
    <x v="86"/>
    <x v="0"/>
    <x v="0"/>
    <x v="0"/>
    <m/>
    <x v="2"/>
    <x v="1"/>
    <n v="0"/>
  </r>
  <r>
    <s v="27/01/2015"/>
    <x v="2"/>
    <x v="3"/>
    <x v="3"/>
    <x v="366"/>
    <x v="367"/>
    <x v="56"/>
    <x v="267"/>
    <x v="1"/>
    <n v="0"/>
    <n v="0"/>
    <n v="0"/>
    <n v="0"/>
    <x v="1"/>
    <s v="HW PM BY PERIOD"/>
    <n v="4.75"/>
    <x v="2"/>
    <x v="0"/>
    <x v="0"/>
    <x v="0"/>
    <m/>
    <x v="2"/>
    <x v="1"/>
    <n v="0"/>
  </r>
  <r>
    <s v="27/01/2015"/>
    <x v="2"/>
    <x v="3"/>
    <x v="3"/>
    <x v="366"/>
    <x v="367"/>
    <x v="56"/>
    <x v="267"/>
    <x v="1"/>
    <n v="0"/>
    <n v="0"/>
    <n v="0"/>
    <n v="0"/>
    <x v="1"/>
    <s v="HW PM BY PERIOD"/>
    <n v="3.92"/>
    <x v="2"/>
    <x v="0"/>
    <x v="0"/>
    <x v="0"/>
    <m/>
    <x v="2"/>
    <x v="1"/>
    <n v="0"/>
  </r>
  <r>
    <s v="27/01/2015"/>
    <x v="2"/>
    <x v="3"/>
    <x v="3"/>
    <x v="366"/>
    <x v="367"/>
    <x v="59"/>
    <x v="270"/>
    <x v="1"/>
    <n v="0"/>
    <n v="0"/>
    <n v="0"/>
    <n v="19.309999999999999"/>
    <x v="1"/>
    <s v="HW PM BY PERIOD"/>
    <n v="1"/>
    <x v="2"/>
    <x v="0"/>
    <x v="0"/>
    <x v="0"/>
    <m/>
    <x v="2"/>
    <x v="1"/>
    <n v="0"/>
  </r>
  <r>
    <s v="27/01/2015"/>
    <x v="2"/>
    <x v="3"/>
    <x v="3"/>
    <x v="366"/>
    <x v="367"/>
    <x v="56"/>
    <x v="267"/>
    <x v="1"/>
    <n v="0"/>
    <n v="0"/>
    <n v="0"/>
    <n v="0"/>
    <x v="1"/>
    <s v="HW PM BY PERIOD"/>
    <n v="3"/>
    <x v="2"/>
    <x v="0"/>
    <x v="0"/>
    <x v="0"/>
    <m/>
    <x v="2"/>
    <x v="1"/>
    <n v="0"/>
  </r>
  <r>
    <s v="27/01/2015"/>
    <x v="2"/>
    <x v="3"/>
    <x v="3"/>
    <x v="366"/>
    <x v="367"/>
    <x v="56"/>
    <x v="267"/>
    <x v="1"/>
    <n v="0"/>
    <n v="0"/>
    <n v="0"/>
    <n v="0"/>
    <x v="1"/>
    <s v="HW PM BY PERIOD"/>
    <n v="3.92"/>
    <x v="2"/>
    <x v="0"/>
    <x v="0"/>
    <x v="0"/>
    <m/>
    <x v="2"/>
    <x v="1"/>
    <n v="0"/>
  </r>
  <r>
    <s v="06/01/2015"/>
    <x v="4"/>
    <x v="137"/>
    <x v="113"/>
    <x v="470"/>
    <x v="471"/>
    <x v="11"/>
    <x v="873"/>
    <x v="10"/>
    <n v="0"/>
    <n v="0"/>
    <n v="0"/>
    <n v="0"/>
    <x v="1"/>
    <s v="Only UM"/>
    <n v="1"/>
    <x v="87"/>
    <x v="0"/>
    <x v="0"/>
    <x v="0"/>
    <m/>
    <x v="2"/>
    <x v="1"/>
    <n v="0"/>
  </r>
  <r>
    <s v="06/01/2015"/>
    <x v="8"/>
    <x v="56"/>
    <x v="47"/>
    <x v="471"/>
    <x v="472"/>
    <x v="50"/>
    <x v="245"/>
    <x v="1"/>
    <n v="0"/>
    <n v="0"/>
    <n v="0"/>
    <n v="0"/>
    <x v="0"/>
    <s v="SW BY HOUR"/>
    <n v="1"/>
    <x v="2"/>
    <x v="0"/>
    <x v="0"/>
    <x v="0"/>
    <m/>
    <x v="2"/>
    <x v="1"/>
    <n v="0"/>
  </r>
  <r>
    <s v="26/01/2015"/>
    <x v="2"/>
    <x v="115"/>
    <x v="94"/>
    <x v="472"/>
    <x v="473"/>
    <x v="56"/>
    <x v="267"/>
    <x v="1"/>
    <n v="0"/>
    <n v="0"/>
    <n v="0"/>
    <n v="0"/>
    <x v="0"/>
    <s v="SW BY HOUR"/>
    <n v="2.75"/>
    <x v="2"/>
    <x v="0"/>
    <x v="0"/>
    <x v="0"/>
    <m/>
    <x v="2"/>
    <x v="1"/>
    <n v="0"/>
  </r>
  <r>
    <s v="26/01/2015"/>
    <x v="2"/>
    <x v="115"/>
    <x v="94"/>
    <x v="472"/>
    <x v="473"/>
    <x v="59"/>
    <x v="270"/>
    <x v="1"/>
    <n v="0"/>
    <n v="0"/>
    <n v="0"/>
    <n v="14.45"/>
    <x v="0"/>
    <s v="SW BY HOUR"/>
    <n v="1"/>
    <x v="2"/>
    <x v="0"/>
    <x v="0"/>
    <x v="0"/>
    <m/>
    <x v="2"/>
    <x v="1"/>
    <n v="0"/>
  </r>
  <r>
    <s v="26/01/2015"/>
    <x v="2"/>
    <x v="115"/>
    <x v="94"/>
    <x v="472"/>
    <x v="473"/>
    <x v="56"/>
    <x v="267"/>
    <x v="1"/>
    <n v="0"/>
    <n v="0"/>
    <n v="0"/>
    <n v="0"/>
    <x v="0"/>
    <s v="SW BY HOUR"/>
    <n v="2.75"/>
    <x v="2"/>
    <x v="0"/>
    <x v="0"/>
    <x v="0"/>
    <m/>
    <x v="2"/>
    <x v="1"/>
    <n v="0"/>
  </r>
  <r>
    <s v="26/01/2015"/>
    <x v="2"/>
    <x v="115"/>
    <x v="94"/>
    <x v="472"/>
    <x v="473"/>
    <x v="63"/>
    <x v="274"/>
    <x v="1"/>
    <n v="0"/>
    <n v="0"/>
    <n v="0"/>
    <n v="2"/>
    <x v="0"/>
    <s v="SW BY HOUR"/>
    <n v="1"/>
    <x v="2"/>
    <x v="0"/>
    <x v="0"/>
    <x v="0"/>
    <m/>
    <x v="2"/>
    <x v="1"/>
    <n v="0"/>
  </r>
  <r>
    <s v="27/01/2015"/>
    <x v="8"/>
    <x v="130"/>
    <x v="13"/>
    <x v="473"/>
    <x v="474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27/01/2015"/>
    <x v="11"/>
    <x v="52"/>
    <x v="44"/>
    <x v="474"/>
    <x v="475"/>
    <x v="1"/>
    <x v="1"/>
    <x v="1"/>
    <n v="0"/>
    <n v="0"/>
    <n v="0"/>
    <n v="0"/>
    <x v="0"/>
    <s v="PROFESSIONAL SALES"/>
    <n v="1"/>
    <x v="88"/>
    <x v="0"/>
    <x v="0"/>
    <x v="0"/>
    <m/>
    <x v="2"/>
    <x v="1"/>
    <n v="0"/>
  </r>
  <r>
    <s v="27/01/2015"/>
    <x v="11"/>
    <x v="52"/>
    <x v="44"/>
    <x v="474"/>
    <x v="475"/>
    <x v="58"/>
    <x v="269"/>
    <x v="1"/>
    <n v="0"/>
    <n v="0"/>
    <n v="0"/>
    <n v="1.93"/>
    <x v="0"/>
    <s v="PROFESSIONAL SALES"/>
    <n v="1"/>
    <x v="88"/>
    <x v="0"/>
    <x v="0"/>
    <x v="0"/>
    <m/>
    <x v="2"/>
    <x v="1"/>
    <n v="0"/>
  </r>
  <r>
    <s v="27/01/2015"/>
    <x v="11"/>
    <x v="52"/>
    <x v="44"/>
    <x v="474"/>
    <x v="476"/>
    <x v="1"/>
    <x v="1"/>
    <x v="1"/>
    <n v="0"/>
    <n v="0"/>
    <n v="0"/>
    <n v="0"/>
    <x v="0"/>
    <s v="PROFESSIONAL SALES"/>
    <n v="3"/>
    <x v="88"/>
    <x v="0"/>
    <x v="0"/>
    <x v="0"/>
    <m/>
    <x v="2"/>
    <x v="1"/>
    <n v="0"/>
  </r>
  <r>
    <s v="27/01/2015"/>
    <x v="11"/>
    <x v="52"/>
    <x v="44"/>
    <x v="474"/>
    <x v="476"/>
    <x v="1"/>
    <x v="1"/>
    <x v="1"/>
    <n v="0"/>
    <n v="0"/>
    <n v="0"/>
    <n v="0"/>
    <x v="0"/>
    <s v="PROFESSIONAL SALES"/>
    <n v="3"/>
    <x v="88"/>
    <x v="0"/>
    <x v="0"/>
    <x v="0"/>
    <m/>
    <x v="2"/>
    <x v="1"/>
    <n v="0"/>
  </r>
  <r>
    <s v="27/01/2015"/>
    <x v="11"/>
    <x v="52"/>
    <x v="44"/>
    <x v="474"/>
    <x v="476"/>
    <x v="1"/>
    <x v="1"/>
    <x v="1"/>
    <n v="0"/>
    <n v="0"/>
    <n v="0"/>
    <n v="0"/>
    <x v="0"/>
    <s v="PROFESSIONAL SALES"/>
    <n v="3"/>
    <x v="88"/>
    <x v="0"/>
    <x v="0"/>
    <x v="0"/>
    <m/>
    <x v="2"/>
    <x v="1"/>
    <n v="0"/>
  </r>
  <r>
    <s v="27/01/2015"/>
    <x v="11"/>
    <x v="52"/>
    <x v="44"/>
    <x v="474"/>
    <x v="476"/>
    <x v="1"/>
    <x v="1"/>
    <x v="1"/>
    <n v="0"/>
    <n v="0"/>
    <n v="0"/>
    <n v="0"/>
    <x v="0"/>
    <s v="PROFESSIONAL SALES"/>
    <n v="3"/>
    <x v="88"/>
    <x v="0"/>
    <x v="0"/>
    <x v="0"/>
    <m/>
    <x v="2"/>
    <x v="1"/>
    <n v="0"/>
  </r>
  <r>
    <s v="27/01/2015"/>
    <x v="11"/>
    <x v="52"/>
    <x v="44"/>
    <x v="474"/>
    <x v="476"/>
    <x v="1"/>
    <x v="1"/>
    <x v="1"/>
    <n v="0"/>
    <n v="0"/>
    <n v="0"/>
    <n v="0"/>
    <x v="0"/>
    <s v="PROFESSIONAL SALES"/>
    <n v="3"/>
    <x v="88"/>
    <x v="0"/>
    <x v="0"/>
    <x v="0"/>
    <m/>
    <x v="2"/>
    <x v="1"/>
    <n v="0"/>
  </r>
  <r>
    <s v="20/01/2015"/>
    <x v="2"/>
    <x v="11"/>
    <x v="11"/>
    <x v="371"/>
    <x v="372"/>
    <x v="59"/>
    <x v="270"/>
    <x v="1"/>
    <n v="0"/>
    <n v="0"/>
    <n v="0"/>
    <n v="9.5399999999999991"/>
    <x v="1"/>
    <s v="HW COMP BY PERIOD"/>
    <n v="1"/>
    <x v="2"/>
    <x v="0"/>
    <x v="0"/>
    <x v="0"/>
    <m/>
    <x v="2"/>
    <x v="1"/>
    <n v="0"/>
  </r>
  <r>
    <s v="20/01/2015"/>
    <x v="2"/>
    <x v="11"/>
    <x v="11"/>
    <x v="371"/>
    <x v="372"/>
    <x v="59"/>
    <x v="270"/>
    <x v="1"/>
    <n v="0"/>
    <n v="0"/>
    <n v="0"/>
    <n v="8.8800000000000008"/>
    <x v="1"/>
    <s v="HW COMP BY PERIOD"/>
    <n v="1"/>
    <x v="2"/>
    <x v="0"/>
    <x v="0"/>
    <x v="0"/>
    <m/>
    <x v="2"/>
    <x v="1"/>
    <n v="0"/>
  </r>
  <r>
    <s v="20/01/2015"/>
    <x v="2"/>
    <x v="11"/>
    <x v="11"/>
    <x v="371"/>
    <x v="372"/>
    <x v="59"/>
    <x v="270"/>
    <x v="1"/>
    <n v="0"/>
    <n v="0"/>
    <n v="0"/>
    <n v="10.3"/>
    <x v="1"/>
    <s v="HW COMP BY PERIOD"/>
    <n v="1"/>
    <x v="2"/>
    <x v="0"/>
    <x v="0"/>
    <x v="0"/>
    <m/>
    <x v="2"/>
    <x v="1"/>
    <n v="0"/>
  </r>
  <r>
    <s v="16/01/2015"/>
    <x v="8"/>
    <x v="24"/>
    <x v="13"/>
    <x v="475"/>
    <x v="477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9/01/2015"/>
    <x v="2"/>
    <x v="138"/>
    <x v="114"/>
    <x v="476"/>
    <x v="478"/>
    <x v="56"/>
    <x v="267"/>
    <x v="1"/>
    <n v="0"/>
    <n v="0"/>
    <n v="0"/>
    <n v="0"/>
    <x v="0"/>
    <s v="HW INVENTORY CHECK"/>
    <n v="2"/>
    <x v="2"/>
    <x v="0"/>
    <x v="0"/>
    <x v="0"/>
    <m/>
    <x v="2"/>
    <x v="1"/>
    <n v="0"/>
  </r>
  <r>
    <s v="26/01/2015"/>
    <x v="8"/>
    <x v="56"/>
    <x v="47"/>
    <x v="477"/>
    <x v="479"/>
    <x v="50"/>
    <x v="245"/>
    <x v="1"/>
    <n v="0"/>
    <n v="0"/>
    <n v="0"/>
    <n v="0"/>
    <x v="0"/>
    <s v="SW BY HOUR"/>
    <n v="3"/>
    <x v="2"/>
    <x v="0"/>
    <x v="0"/>
    <x v="0"/>
    <m/>
    <x v="2"/>
    <x v="1"/>
    <n v="0"/>
  </r>
  <r>
    <s v="19/01/2015"/>
    <x v="8"/>
    <x v="56"/>
    <x v="47"/>
    <x v="478"/>
    <x v="480"/>
    <x v="50"/>
    <x v="245"/>
    <x v="1"/>
    <n v="0"/>
    <n v="0"/>
    <n v="0"/>
    <n v="0"/>
    <x v="0"/>
    <s v="SW BY HOUR"/>
    <n v="1.17"/>
    <x v="2"/>
    <x v="0"/>
    <x v="0"/>
    <x v="0"/>
    <m/>
    <x v="2"/>
    <x v="1"/>
    <n v="0"/>
  </r>
  <r>
    <s v="19/01/2015"/>
    <x v="2"/>
    <x v="138"/>
    <x v="114"/>
    <x v="476"/>
    <x v="478"/>
    <x v="56"/>
    <x v="267"/>
    <x v="1"/>
    <n v="0"/>
    <n v="0"/>
    <n v="0"/>
    <n v="0"/>
    <x v="0"/>
    <s v="HW INVENTORY CHECK"/>
    <n v="2"/>
    <x v="2"/>
    <x v="0"/>
    <x v="0"/>
    <x v="0"/>
    <m/>
    <x v="2"/>
    <x v="1"/>
    <n v="0"/>
  </r>
  <r>
    <s v="26/01/2015"/>
    <x v="8"/>
    <x v="56"/>
    <x v="47"/>
    <x v="479"/>
    <x v="481"/>
    <x v="50"/>
    <x v="245"/>
    <x v="1"/>
    <n v="0"/>
    <n v="0"/>
    <n v="0"/>
    <n v="0"/>
    <x v="0"/>
    <s v="SW BY HOUR"/>
    <n v="3.5"/>
    <x v="2"/>
    <x v="0"/>
    <x v="0"/>
    <x v="0"/>
    <m/>
    <x v="2"/>
    <x v="1"/>
    <n v="0"/>
  </r>
  <r>
    <s v="20/01/2015"/>
    <x v="8"/>
    <x v="21"/>
    <x v="13"/>
    <x v="480"/>
    <x v="482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6/01/2015"/>
    <x v="0"/>
    <x v="20"/>
    <x v="19"/>
    <x v="481"/>
    <x v="483"/>
    <x v="0"/>
    <x v="0"/>
    <x v="7"/>
    <n v="2940"/>
    <n v="0"/>
    <n v="0"/>
    <n v="0"/>
    <x v="0"/>
    <s v="Only UM"/>
    <n v="1"/>
    <x v="44"/>
    <x v="0"/>
    <x v="0"/>
    <x v="0"/>
    <m/>
    <x v="7"/>
    <x v="74"/>
    <n v="294"/>
  </r>
  <r>
    <s v="27/01/2015"/>
    <x v="16"/>
    <x v="139"/>
    <x v="115"/>
    <x v="482"/>
    <x v="484"/>
    <x v="1"/>
    <x v="1"/>
    <x v="1"/>
    <n v="0"/>
    <n v="0"/>
    <n v="0"/>
    <n v="0"/>
    <x v="0"/>
    <s v="PROFESSIONAL SALES"/>
    <n v="1"/>
    <x v="89"/>
    <x v="0"/>
    <x v="0"/>
    <x v="0"/>
    <m/>
    <x v="2"/>
    <x v="1"/>
    <n v="0"/>
  </r>
  <r>
    <s v="27/01/2015"/>
    <x v="16"/>
    <x v="139"/>
    <x v="115"/>
    <x v="482"/>
    <x v="484"/>
    <x v="259"/>
    <x v="874"/>
    <x v="1"/>
    <n v="0"/>
    <n v="0"/>
    <n v="14.25"/>
    <n v="0"/>
    <x v="0"/>
    <s v="PROFESSIONAL SALES"/>
    <n v="1"/>
    <x v="89"/>
    <x v="0"/>
    <x v="0"/>
    <x v="0"/>
    <m/>
    <x v="1"/>
    <x v="1"/>
    <n v="0"/>
  </r>
  <r>
    <s v="27/01/2015"/>
    <x v="3"/>
    <x v="130"/>
    <x v="13"/>
    <x v="483"/>
    <x v="485"/>
    <x v="146"/>
    <x v="558"/>
    <x v="1"/>
    <n v="0"/>
    <n v="0"/>
    <n v="14.25"/>
    <n v="0"/>
    <x v="0"/>
    <s v="PROFESSIONAL SALES"/>
    <n v="1"/>
    <x v="90"/>
    <x v="0"/>
    <x v="0"/>
    <x v="0"/>
    <m/>
    <x v="1"/>
    <x v="1"/>
    <n v="0"/>
  </r>
  <r>
    <s v="27/01/2015"/>
    <x v="3"/>
    <x v="130"/>
    <x v="13"/>
    <x v="483"/>
    <x v="485"/>
    <x v="1"/>
    <x v="1"/>
    <x v="1"/>
    <n v="0"/>
    <n v="0"/>
    <n v="0"/>
    <n v="0"/>
    <x v="0"/>
    <s v="PROFESSIONAL SALES"/>
    <n v="0.25"/>
    <x v="90"/>
    <x v="0"/>
    <x v="0"/>
    <x v="0"/>
    <m/>
    <x v="2"/>
    <x v="1"/>
    <n v="0"/>
  </r>
  <r>
    <s v="02/01/2015"/>
    <x v="8"/>
    <x v="140"/>
    <x v="51"/>
    <x v="484"/>
    <x v="486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12/01/2015"/>
    <x v="8"/>
    <x v="30"/>
    <x v="27"/>
    <x v="485"/>
    <x v="487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12/01/2015"/>
    <x v="8"/>
    <x v="30"/>
    <x v="27"/>
    <x v="486"/>
    <x v="488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27/01/2015"/>
    <x v="4"/>
    <x v="141"/>
    <x v="13"/>
    <x v="487"/>
    <x v="489"/>
    <x v="1"/>
    <x v="1"/>
    <x v="1"/>
    <n v="0"/>
    <n v="0"/>
    <n v="0"/>
    <n v="0"/>
    <x v="0"/>
    <s v="PROFESSIONAL SALES"/>
    <n v="1"/>
    <x v="91"/>
    <x v="0"/>
    <x v="0"/>
    <x v="0"/>
    <m/>
    <x v="2"/>
    <x v="1"/>
    <n v="0"/>
  </r>
  <r>
    <s v="27/01/2015"/>
    <x v="4"/>
    <x v="141"/>
    <x v="13"/>
    <x v="487"/>
    <x v="489"/>
    <x v="146"/>
    <x v="558"/>
    <x v="1"/>
    <n v="0"/>
    <n v="0"/>
    <n v="14.25"/>
    <n v="0"/>
    <x v="0"/>
    <s v="PROFESSIONAL SALES"/>
    <n v="1"/>
    <x v="91"/>
    <x v="0"/>
    <x v="0"/>
    <x v="0"/>
    <m/>
    <x v="1"/>
    <x v="1"/>
    <n v="0"/>
  </r>
  <r>
    <s v="27/01/2015"/>
    <x v="4"/>
    <x v="141"/>
    <x v="13"/>
    <x v="487"/>
    <x v="489"/>
    <x v="146"/>
    <x v="558"/>
    <x v="1"/>
    <n v="0"/>
    <n v="0"/>
    <n v="14.25"/>
    <n v="0"/>
    <x v="0"/>
    <s v="PROFESSIONAL SALES"/>
    <n v="1"/>
    <x v="91"/>
    <x v="0"/>
    <x v="0"/>
    <x v="0"/>
    <m/>
    <x v="1"/>
    <x v="1"/>
    <n v="0"/>
  </r>
  <r>
    <s v="27/01/2015"/>
    <x v="4"/>
    <x v="141"/>
    <x v="13"/>
    <x v="487"/>
    <x v="489"/>
    <x v="146"/>
    <x v="558"/>
    <x v="1"/>
    <n v="0"/>
    <n v="0"/>
    <n v="14.25"/>
    <n v="0"/>
    <x v="0"/>
    <s v="PROFESSIONAL SALES"/>
    <n v="1"/>
    <x v="91"/>
    <x v="0"/>
    <x v="0"/>
    <x v="0"/>
    <m/>
    <x v="1"/>
    <x v="1"/>
    <n v="0"/>
  </r>
  <r>
    <s v="27/01/2015"/>
    <x v="4"/>
    <x v="141"/>
    <x v="13"/>
    <x v="487"/>
    <x v="489"/>
    <x v="146"/>
    <x v="558"/>
    <x v="1"/>
    <n v="0"/>
    <n v="0"/>
    <n v="14.25"/>
    <n v="0"/>
    <x v="0"/>
    <s v="PROFESSIONAL SALES"/>
    <n v="1"/>
    <x v="91"/>
    <x v="0"/>
    <x v="0"/>
    <x v="0"/>
    <m/>
    <x v="1"/>
    <x v="1"/>
    <n v="0"/>
  </r>
  <r>
    <s v="27/01/2015"/>
    <x v="4"/>
    <x v="141"/>
    <x v="13"/>
    <x v="487"/>
    <x v="489"/>
    <x v="146"/>
    <x v="558"/>
    <x v="1"/>
    <n v="0"/>
    <n v="0"/>
    <n v="14.25"/>
    <n v="0"/>
    <x v="0"/>
    <s v="PROFESSIONAL SALES"/>
    <n v="1"/>
    <x v="91"/>
    <x v="0"/>
    <x v="0"/>
    <x v="0"/>
    <m/>
    <x v="1"/>
    <x v="1"/>
    <n v="0"/>
  </r>
  <r>
    <s v="19/01/2015"/>
    <x v="2"/>
    <x v="124"/>
    <x v="102"/>
    <x v="488"/>
    <x v="490"/>
    <x v="56"/>
    <x v="267"/>
    <x v="1"/>
    <n v="0"/>
    <n v="0"/>
    <n v="0"/>
    <n v="0"/>
    <x v="0"/>
    <s v="MISCELLANCEOUS"/>
    <n v="0"/>
    <x v="2"/>
    <x v="0"/>
    <x v="0"/>
    <x v="0"/>
    <m/>
    <x v="2"/>
    <x v="1"/>
    <n v="0"/>
  </r>
  <r>
    <s v="19/01/2015"/>
    <x v="2"/>
    <x v="124"/>
    <x v="102"/>
    <x v="488"/>
    <x v="490"/>
    <x v="260"/>
    <x v="875"/>
    <x v="1"/>
    <n v="0"/>
    <n v="115"/>
    <n v="0"/>
    <n v="0"/>
    <x v="0"/>
    <s v="MISCELLANCEOUS"/>
    <n v="1"/>
    <x v="2"/>
    <x v="0"/>
    <x v="0"/>
    <x v="0"/>
    <m/>
    <x v="2"/>
    <x v="1"/>
    <n v="0"/>
  </r>
  <r>
    <s v="26/01/2015"/>
    <x v="8"/>
    <x v="38"/>
    <x v="13"/>
    <x v="489"/>
    <x v="491"/>
    <x v="50"/>
    <x v="245"/>
    <x v="1"/>
    <n v="0"/>
    <n v="0"/>
    <n v="0"/>
    <n v="0"/>
    <x v="0"/>
    <s v="IDA_TENDER_1169"/>
    <n v="0.25"/>
    <x v="2"/>
    <x v="0"/>
    <x v="0"/>
    <x v="0"/>
    <m/>
    <x v="2"/>
    <x v="1"/>
    <n v="0"/>
  </r>
  <r>
    <s v="28/01/2015"/>
    <x v="8"/>
    <x v="9"/>
    <x v="9"/>
    <x v="490"/>
    <x v="492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12/01/2015"/>
    <x v="8"/>
    <x v="56"/>
    <x v="47"/>
    <x v="491"/>
    <x v="493"/>
    <x v="50"/>
    <x v="245"/>
    <x v="1"/>
    <n v="0"/>
    <n v="0"/>
    <n v="0"/>
    <n v="0"/>
    <x v="0"/>
    <s v="SW BY HOUR"/>
    <n v="2.75"/>
    <x v="2"/>
    <x v="0"/>
    <x v="0"/>
    <x v="0"/>
    <m/>
    <x v="2"/>
    <x v="1"/>
    <n v="0"/>
  </r>
  <r>
    <s v="13/01/2015"/>
    <x v="3"/>
    <x v="130"/>
    <x v="13"/>
    <x v="492"/>
    <x v="494"/>
    <x v="146"/>
    <x v="558"/>
    <x v="1"/>
    <n v="0"/>
    <n v="0"/>
    <n v="0"/>
    <n v="0"/>
    <x v="0"/>
    <s v="PROFESSIONAL SALES"/>
    <n v="1"/>
    <x v="92"/>
    <x v="0"/>
    <x v="0"/>
    <x v="0"/>
    <m/>
    <x v="2"/>
    <x v="1"/>
    <n v="0"/>
  </r>
  <r>
    <s v="13/01/2015"/>
    <x v="3"/>
    <x v="130"/>
    <x v="13"/>
    <x v="492"/>
    <x v="494"/>
    <x v="1"/>
    <x v="1"/>
    <x v="1"/>
    <n v="0"/>
    <n v="0"/>
    <n v="0"/>
    <n v="0"/>
    <x v="0"/>
    <s v="PROFESSIONAL SALES"/>
    <n v="1"/>
    <x v="92"/>
    <x v="0"/>
    <x v="0"/>
    <x v="0"/>
    <m/>
    <x v="2"/>
    <x v="1"/>
    <n v="0"/>
  </r>
  <r>
    <s v="08/01/2015"/>
    <x v="2"/>
    <x v="115"/>
    <x v="94"/>
    <x v="351"/>
    <x v="352"/>
    <x v="59"/>
    <x v="270"/>
    <x v="1"/>
    <n v="0"/>
    <n v="0"/>
    <n v="0"/>
    <n v="23.5"/>
    <x v="0"/>
    <s v="SW BY HOUR"/>
    <n v="1"/>
    <x v="2"/>
    <x v="0"/>
    <x v="0"/>
    <x v="0"/>
    <m/>
    <x v="2"/>
    <x v="1"/>
    <n v="0"/>
  </r>
  <r>
    <s v="09/01/2015"/>
    <x v="9"/>
    <x v="115"/>
    <x v="94"/>
    <x v="493"/>
    <x v="495"/>
    <x v="0"/>
    <x v="0"/>
    <x v="5"/>
    <n v="2733.6"/>
    <n v="0"/>
    <n v="0"/>
    <n v="0"/>
    <x v="1"/>
    <s v="Only UM"/>
    <n v="1"/>
    <x v="93"/>
    <x v="0"/>
    <x v="0"/>
    <x v="0"/>
    <m/>
    <x v="5"/>
    <x v="75"/>
    <n v="1230.1199999999999"/>
  </r>
  <r>
    <s v="05/01/2015"/>
    <x v="2"/>
    <x v="115"/>
    <x v="94"/>
    <x v="494"/>
    <x v="496"/>
    <x v="56"/>
    <x v="267"/>
    <x v="1"/>
    <n v="0"/>
    <n v="0"/>
    <n v="0"/>
    <n v="0"/>
    <x v="0"/>
    <s v="SW BY HOUR"/>
    <n v="1.25"/>
    <x v="2"/>
    <x v="0"/>
    <x v="0"/>
    <x v="0"/>
    <m/>
    <x v="2"/>
    <x v="1"/>
    <n v="0"/>
  </r>
  <r>
    <s v="05/01/2015"/>
    <x v="2"/>
    <x v="115"/>
    <x v="94"/>
    <x v="494"/>
    <x v="496"/>
    <x v="58"/>
    <x v="269"/>
    <x v="1"/>
    <n v="0"/>
    <n v="0"/>
    <n v="0"/>
    <n v="1.1499999999999999"/>
    <x v="0"/>
    <s v="SW BY HOUR"/>
    <n v="1"/>
    <x v="2"/>
    <x v="0"/>
    <x v="0"/>
    <x v="0"/>
    <m/>
    <x v="2"/>
    <x v="1"/>
    <n v="0"/>
  </r>
  <r>
    <s v="09/01/2015"/>
    <x v="9"/>
    <x v="115"/>
    <x v="94"/>
    <x v="495"/>
    <x v="497"/>
    <x v="0"/>
    <x v="0"/>
    <x v="11"/>
    <n v="7950.22"/>
    <n v="0"/>
    <n v="0"/>
    <n v="0"/>
    <x v="1"/>
    <s v="Only UM"/>
    <n v="1"/>
    <x v="94"/>
    <x v="0"/>
    <x v="0"/>
    <x v="0"/>
    <m/>
    <x v="6"/>
    <x v="76"/>
    <n v="1749.0484000000001"/>
  </r>
  <r>
    <s v="27/01/2015"/>
    <x v="2"/>
    <x v="142"/>
    <x v="116"/>
    <x v="496"/>
    <x v="498"/>
    <x v="155"/>
    <x v="583"/>
    <x v="1"/>
    <n v="0"/>
    <n v="0"/>
    <n v="0"/>
    <n v="0"/>
    <x v="1"/>
    <s v="SW BY TOKEN"/>
    <n v="0"/>
    <x v="2"/>
    <x v="0"/>
    <x v="0"/>
    <x v="0"/>
    <m/>
    <x v="2"/>
    <x v="1"/>
    <n v="0"/>
  </r>
  <r>
    <s v="27/01/2015"/>
    <x v="2"/>
    <x v="142"/>
    <x v="116"/>
    <x v="496"/>
    <x v="498"/>
    <x v="56"/>
    <x v="267"/>
    <x v="1"/>
    <n v="0"/>
    <n v="0"/>
    <n v="0"/>
    <n v="0"/>
    <x v="1"/>
    <s v="SW BY TOKEN"/>
    <n v="3.75"/>
    <x v="2"/>
    <x v="0"/>
    <x v="0"/>
    <x v="0"/>
    <m/>
    <x v="2"/>
    <x v="1"/>
    <n v="0"/>
  </r>
  <r>
    <s v="27/01/2015"/>
    <x v="2"/>
    <x v="142"/>
    <x v="116"/>
    <x v="496"/>
    <x v="498"/>
    <x v="147"/>
    <x v="559"/>
    <x v="1"/>
    <n v="0"/>
    <n v="0"/>
    <n v="0"/>
    <n v="0"/>
    <x v="1"/>
    <s v="SW BY TOKEN"/>
    <n v="2"/>
    <x v="2"/>
    <x v="0"/>
    <x v="0"/>
    <x v="0"/>
    <m/>
    <x v="2"/>
    <x v="1"/>
    <n v="0"/>
  </r>
  <r>
    <s v="27/01/2015"/>
    <x v="4"/>
    <x v="143"/>
    <x v="117"/>
    <x v="497"/>
    <x v="499"/>
    <x v="0"/>
    <x v="0"/>
    <x v="0"/>
    <n v="3900"/>
    <n v="0"/>
    <n v="0"/>
    <n v="0"/>
    <x v="0"/>
    <s v="Only UM"/>
    <n v="1"/>
    <x v="95"/>
    <x v="0"/>
    <x v="0"/>
    <x v="0"/>
    <m/>
    <x v="0"/>
    <x v="77"/>
    <n v="702"/>
  </r>
  <r>
    <s v="24/01/2015"/>
    <x v="8"/>
    <x v="71"/>
    <x v="60"/>
    <x v="498"/>
    <x v="500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2/01/2015"/>
    <x v="8"/>
    <x v="72"/>
    <x v="13"/>
    <x v="499"/>
    <x v="501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0/01/2015"/>
    <x v="8"/>
    <x v="71"/>
    <x v="60"/>
    <x v="500"/>
    <x v="502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7/01/2015"/>
    <x v="13"/>
    <x v="110"/>
    <x v="90"/>
    <x v="501"/>
    <x v="503"/>
    <x v="1"/>
    <x v="1"/>
    <x v="1"/>
    <n v="0"/>
    <n v="0"/>
    <n v="0"/>
    <n v="0"/>
    <x v="0"/>
    <s v="PROFESSIONAL SALES"/>
    <n v="1"/>
    <x v="96"/>
    <x v="0"/>
    <x v="0"/>
    <x v="0"/>
    <m/>
    <x v="2"/>
    <x v="1"/>
    <n v="0"/>
  </r>
  <r>
    <s v="27/01/2015"/>
    <x v="13"/>
    <x v="110"/>
    <x v="90"/>
    <x v="501"/>
    <x v="503"/>
    <x v="1"/>
    <x v="1"/>
    <x v="1"/>
    <n v="0"/>
    <n v="0"/>
    <n v="0"/>
    <n v="0"/>
    <x v="0"/>
    <s v="PROFESSIONAL SALES"/>
    <n v="2.5"/>
    <x v="96"/>
    <x v="0"/>
    <x v="0"/>
    <x v="0"/>
    <m/>
    <x v="2"/>
    <x v="1"/>
    <n v="0"/>
  </r>
  <r>
    <s v="27/01/2015"/>
    <x v="13"/>
    <x v="110"/>
    <x v="90"/>
    <x v="501"/>
    <x v="503"/>
    <x v="59"/>
    <x v="270"/>
    <x v="1"/>
    <n v="0"/>
    <n v="0"/>
    <n v="0"/>
    <n v="10.95"/>
    <x v="0"/>
    <s v="PROFESSIONAL SALES"/>
    <n v="1"/>
    <x v="96"/>
    <x v="0"/>
    <x v="0"/>
    <x v="0"/>
    <m/>
    <x v="2"/>
    <x v="1"/>
    <n v="0"/>
  </r>
  <r>
    <s v="10/01/2015"/>
    <x v="8"/>
    <x v="9"/>
    <x v="9"/>
    <x v="502"/>
    <x v="504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12/01/2015"/>
    <x v="8"/>
    <x v="9"/>
    <x v="9"/>
    <x v="503"/>
    <x v="505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27/01/2015"/>
    <x v="1"/>
    <x v="144"/>
    <x v="13"/>
    <x v="504"/>
    <x v="506"/>
    <x v="1"/>
    <x v="1"/>
    <x v="1"/>
    <n v="0"/>
    <n v="0"/>
    <n v="0"/>
    <n v="0"/>
    <x v="0"/>
    <s v="PROFESSIONAL SALES"/>
    <n v="1.5"/>
    <x v="97"/>
    <x v="0"/>
    <x v="0"/>
    <x v="0"/>
    <m/>
    <x v="2"/>
    <x v="1"/>
    <n v="0"/>
  </r>
  <r>
    <s v="27/01/2015"/>
    <x v="1"/>
    <x v="144"/>
    <x v="13"/>
    <x v="504"/>
    <x v="506"/>
    <x v="146"/>
    <x v="558"/>
    <x v="1"/>
    <n v="0"/>
    <n v="0"/>
    <n v="14.25"/>
    <n v="0"/>
    <x v="0"/>
    <s v="PROFESSIONAL SALES"/>
    <n v="1"/>
    <x v="97"/>
    <x v="0"/>
    <x v="0"/>
    <x v="0"/>
    <m/>
    <x v="1"/>
    <x v="1"/>
    <n v="0"/>
  </r>
  <r>
    <s v="27/01/2015"/>
    <x v="1"/>
    <x v="144"/>
    <x v="13"/>
    <x v="504"/>
    <x v="506"/>
    <x v="58"/>
    <x v="269"/>
    <x v="1"/>
    <n v="0"/>
    <n v="0"/>
    <n v="0"/>
    <n v="2.57"/>
    <x v="0"/>
    <s v="PROFESSIONAL SALES"/>
    <n v="1"/>
    <x v="97"/>
    <x v="0"/>
    <x v="0"/>
    <x v="0"/>
    <m/>
    <x v="2"/>
    <x v="1"/>
    <n v="0"/>
  </r>
  <r>
    <s v="20/01/2015"/>
    <x v="9"/>
    <x v="89"/>
    <x v="75"/>
    <x v="235"/>
    <x v="235"/>
    <x v="261"/>
    <x v="876"/>
    <x v="2"/>
    <n v="0"/>
    <n v="0"/>
    <n v="0"/>
    <n v="0"/>
    <x v="1"/>
    <s v="Only UM"/>
    <n v="1"/>
    <x v="48"/>
    <x v="0"/>
    <x v="0"/>
    <x v="0"/>
    <m/>
    <x v="2"/>
    <x v="1"/>
    <n v="0"/>
  </r>
  <r>
    <s v="27/01/2015"/>
    <x v="2"/>
    <x v="145"/>
    <x v="118"/>
    <x v="505"/>
    <x v="507"/>
    <x v="56"/>
    <x v="267"/>
    <x v="1"/>
    <n v="0"/>
    <n v="0"/>
    <n v="0"/>
    <n v="0"/>
    <x v="1"/>
    <s v="DISASTER RECOVERY"/>
    <n v="1"/>
    <x v="2"/>
    <x v="0"/>
    <x v="0"/>
    <x v="0"/>
    <m/>
    <x v="2"/>
    <x v="1"/>
    <n v="0"/>
  </r>
  <r>
    <s v="27/01/2015"/>
    <x v="2"/>
    <x v="145"/>
    <x v="118"/>
    <x v="505"/>
    <x v="507"/>
    <x v="155"/>
    <x v="583"/>
    <x v="1"/>
    <n v="0"/>
    <n v="0"/>
    <n v="0"/>
    <n v="0"/>
    <x v="1"/>
    <s v="DISASTER RECOVERY"/>
    <n v="0"/>
    <x v="2"/>
    <x v="0"/>
    <x v="0"/>
    <x v="0"/>
    <m/>
    <x v="2"/>
    <x v="1"/>
    <n v="0"/>
  </r>
  <r>
    <s v="21/01/2015"/>
    <x v="2"/>
    <x v="146"/>
    <x v="119"/>
    <x v="506"/>
    <x v="508"/>
    <x v="262"/>
    <x v="877"/>
    <x v="1"/>
    <n v="10.45"/>
    <n v="0"/>
    <n v="15"/>
    <n v="0"/>
    <x v="0"/>
    <s v="CHARGEABLE CALL"/>
    <n v="1"/>
    <x v="2"/>
    <x v="0"/>
    <x v="0"/>
    <x v="0"/>
    <m/>
    <x v="4"/>
    <x v="1"/>
    <n v="0"/>
  </r>
  <r>
    <s v="21/01/2015"/>
    <x v="2"/>
    <x v="146"/>
    <x v="119"/>
    <x v="506"/>
    <x v="508"/>
    <x v="263"/>
    <x v="878"/>
    <x v="1"/>
    <n v="12.06"/>
    <n v="0"/>
    <n v="15"/>
    <n v="0"/>
    <x v="0"/>
    <s v="CHARGEABLE CALL"/>
    <n v="1"/>
    <x v="2"/>
    <x v="0"/>
    <x v="0"/>
    <x v="0"/>
    <m/>
    <x v="4"/>
    <x v="1"/>
    <n v="0"/>
  </r>
  <r>
    <s v="15/01/2015"/>
    <x v="8"/>
    <x v="21"/>
    <x v="13"/>
    <x v="507"/>
    <x v="509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1/01/2015"/>
    <x v="2"/>
    <x v="146"/>
    <x v="119"/>
    <x v="506"/>
    <x v="508"/>
    <x v="262"/>
    <x v="877"/>
    <x v="1"/>
    <n v="140.25"/>
    <n v="0"/>
    <n v="15"/>
    <n v="0"/>
    <x v="0"/>
    <s v="CHARGEABLE CALL"/>
    <n v="1"/>
    <x v="2"/>
    <x v="0"/>
    <x v="0"/>
    <x v="0"/>
    <m/>
    <x v="4"/>
    <x v="1"/>
    <n v="0"/>
  </r>
  <r>
    <s v="26/01/2015"/>
    <x v="0"/>
    <x v="20"/>
    <x v="19"/>
    <x v="508"/>
    <x v="510"/>
    <x v="0"/>
    <x v="0"/>
    <x v="7"/>
    <n v="5092.96"/>
    <n v="0"/>
    <n v="0"/>
    <n v="0"/>
    <x v="0"/>
    <s v="Only UM"/>
    <n v="1"/>
    <x v="44"/>
    <x v="0"/>
    <x v="0"/>
    <x v="0"/>
    <m/>
    <x v="7"/>
    <x v="78"/>
    <n v="509.29600000000005"/>
  </r>
  <r>
    <s v="21/01/2015"/>
    <x v="5"/>
    <x v="6"/>
    <x v="6"/>
    <x v="509"/>
    <x v="511"/>
    <x v="0"/>
    <x v="0"/>
    <x v="0"/>
    <n v="10200"/>
    <n v="0"/>
    <n v="0"/>
    <n v="0"/>
    <x v="0"/>
    <s v="Only UM"/>
    <n v="1"/>
    <x v="8"/>
    <x v="0"/>
    <x v="0"/>
    <x v="0"/>
    <m/>
    <x v="0"/>
    <x v="79"/>
    <n v="2346"/>
  </r>
  <r>
    <s v="08/01/2015"/>
    <x v="2"/>
    <x v="9"/>
    <x v="9"/>
    <x v="510"/>
    <x v="512"/>
    <x v="56"/>
    <x v="267"/>
    <x v="1"/>
    <n v="0"/>
    <n v="0"/>
    <n v="21.24"/>
    <n v="0"/>
    <x v="0"/>
    <s v="SW BY TOKEN"/>
    <n v="0.75"/>
    <x v="2"/>
    <x v="0"/>
    <x v="0"/>
    <x v="0"/>
    <m/>
    <x v="4"/>
    <x v="1"/>
    <n v="0"/>
  </r>
  <r>
    <s v="08/01/2015"/>
    <x v="2"/>
    <x v="9"/>
    <x v="9"/>
    <x v="510"/>
    <x v="512"/>
    <x v="59"/>
    <x v="270"/>
    <x v="1"/>
    <n v="0"/>
    <n v="0"/>
    <n v="0"/>
    <n v="26.55"/>
    <x v="0"/>
    <s v="SW BY TOKEN"/>
    <n v="1"/>
    <x v="2"/>
    <x v="0"/>
    <x v="0"/>
    <x v="0"/>
    <m/>
    <x v="2"/>
    <x v="1"/>
    <n v="0"/>
  </r>
  <r>
    <s v="08/01/2015"/>
    <x v="2"/>
    <x v="9"/>
    <x v="9"/>
    <x v="510"/>
    <x v="512"/>
    <x v="100"/>
    <x v="417"/>
    <x v="1"/>
    <n v="0"/>
    <n v="0"/>
    <n v="0"/>
    <n v="3"/>
    <x v="0"/>
    <s v="SW BY TOKEN"/>
    <n v="1"/>
    <x v="2"/>
    <x v="0"/>
    <x v="0"/>
    <x v="0"/>
    <m/>
    <x v="2"/>
    <x v="1"/>
    <n v="0"/>
  </r>
  <r>
    <s v="08/01/2015"/>
    <x v="2"/>
    <x v="9"/>
    <x v="9"/>
    <x v="510"/>
    <x v="512"/>
    <x v="56"/>
    <x v="267"/>
    <x v="1"/>
    <n v="0"/>
    <n v="0"/>
    <n v="0"/>
    <n v="0"/>
    <x v="0"/>
    <s v="SW BY TOKEN"/>
    <n v="2.17"/>
    <x v="2"/>
    <x v="0"/>
    <x v="0"/>
    <x v="0"/>
    <m/>
    <x v="2"/>
    <x v="1"/>
    <n v="0"/>
  </r>
  <r>
    <s v="08/01/2015"/>
    <x v="2"/>
    <x v="9"/>
    <x v="9"/>
    <x v="510"/>
    <x v="512"/>
    <x v="59"/>
    <x v="270"/>
    <x v="1"/>
    <n v="0"/>
    <n v="0"/>
    <n v="0"/>
    <n v="13.3"/>
    <x v="0"/>
    <s v="SW BY TOKEN"/>
    <n v="1"/>
    <x v="2"/>
    <x v="0"/>
    <x v="0"/>
    <x v="0"/>
    <m/>
    <x v="2"/>
    <x v="1"/>
    <n v="0"/>
  </r>
  <r>
    <s v="08/01/2015"/>
    <x v="2"/>
    <x v="9"/>
    <x v="9"/>
    <x v="510"/>
    <x v="512"/>
    <x v="59"/>
    <x v="270"/>
    <x v="1"/>
    <n v="0"/>
    <n v="0"/>
    <n v="0"/>
    <n v="17.22"/>
    <x v="0"/>
    <s v="SW BY TOKEN"/>
    <n v="1"/>
    <x v="2"/>
    <x v="0"/>
    <x v="0"/>
    <x v="0"/>
    <m/>
    <x v="2"/>
    <x v="1"/>
    <n v="0"/>
  </r>
  <r>
    <s v="08/01/2015"/>
    <x v="2"/>
    <x v="147"/>
    <x v="71"/>
    <x v="511"/>
    <x v="513"/>
    <x v="56"/>
    <x v="267"/>
    <x v="1"/>
    <n v="0"/>
    <n v="0"/>
    <n v="0"/>
    <n v="0"/>
    <x v="1"/>
    <s v="HW COMP BY PERIOD"/>
    <n v="0.5"/>
    <x v="2"/>
    <x v="0"/>
    <x v="0"/>
    <x v="0"/>
    <m/>
    <x v="2"/>
    <x v="1"/>
    <n v="0"/>
  </r>
  <r>
    <s v="08/01/2015"/>
    <x v="2"/>
    <x v="147"/>
    <x v="71"/>
    <x v="511"/>
    <x v="513"/>
    <x v="264"/>
    <x v="879"/>
    <x v="1"/>
    <n v="0"/>
    <n v="91.11"/>
    <n v="0"/>
    <n v="0"/>
    <x v="1"/>
    <s v="HW COMP BY PERIOD"/>
    <n v="1"/>
    <x v="2"/>
    <x v="0"/>
    <x v="0"/>
    <x v="0"/>
    <m/>
    <x v="2"/>
    <x v="1"/>
    <n v="0"/>
  </r>
  <r>
    <s v="08/01/2015"/>
    <x v="2"/>
    <x v="147"/>
    <x v="71"/>
    <x v="511"/>
    <x v="513"/>
    <x v="58"/>
    <x v="269"/>
    <x v="1"/>
    <n v="0"/>
    <n v="0"/>
    <n v="0"/>
    <n v="1.42"/>
    <x v="1"/>
    <s v="HW COMP BY PERIOD"/>
    <n v="1"/>
    <x v="2"/>
    <x v="0"/>
    <x v="0"/>
    <x v="0"/>
    <m/>
    <x v="2"/>
    <x v="1"/>
    <n v="0"/>
  </r>
  <r>
    <s v="19/01/2015"/>
    <x v="1"/>
    <x v="148"/>
    <x v="120"/>
    <x v="512"/>
    <x v="514"/>
    <x v="0"/>
    <x v="0"/>
    <x v="7"/>
    <n v="6930"/>
    <n v="0"/>
    <n v="0"/>
    <n v="0"/>
    <x v="0"/>
    <s v="Only UM"/>
    <n v="1"/>
    <x v="98"/>
    <x v="0"/>
    <x v="0"/>
    <x v="0"/>
    <m/>
    <x v="7"/>
    <x v="80"/>
    <n v="693"/>
  </r>
  <r>
    <s v="22/01/2015"/>
    <x v="4"/>
    <x v="21"/>
    <x v="13"/>
    <x v="513"/>
    <x v="515"/>
    <x v="146"/>
    <x v="558"/>
    <x v="1"/>
    <n v="0"/>
    <n v="0"/>
    <n v="14.25"/>
    <n v="0"/>
    <x v="0"/>
    <s v="PROFESSIONAL SALES"/>
    <n v="1"/>
    <x v="99"/>
    <x v="0"/>
    <x v="0"/>
    <x v="0"/>
    <m/>
    <x v="1"/>
    <x v="1"/>
    <n v="0"/>
  </r>
  <r>
    <s v="22/01/2015"/>
    <x v="4"/>
    <x v="21"/>
    <x v="13"/>
    <x v="513"/>
    <x v="515"/>
    <x v="146"/>
    <x v="558"/>
    <x v="1"/>
    <n v="0"/>
    <n v="0"/>
    <n v="14.25"/>
    <n v="0"/>
    <x v="0"/>
    <s v="PROFESSIONAL SALES"/>
    <n v="1"/>
    <x v="99"/>
    <x v="0"/>
    <x v="0"/>
    <x v="0"/>
    <m/>
    <x v="1"/>
    <x v="1"/>
    <n v="0"/>
  </r>
  <r>
    <s v="19/01/2015"/>
    <x v="2"/>
    <x v="149"/>
    <x v="121"/>
    <x v="514"/>
    <x v="516"/>
    <x v="3"/>
    <x v="3"/>
    <x v="1"/>
    <n v="0"/>
    <n v="0"/>
    <n v="0"/>
    <n v="0"/>
    <x v="1"/>
    <s v="HW COMP BY PERIOD"/>
    <n v="1"/>
    <x v="2"/>
    <x v="0"/>
    <x v="0"/>
    <x v="0"/>
    <m/>
    <x v="2"/>
    <x v="1"/>
    <n v="0"/>
  </r>
  <r>
    <s v="09/01/2015"/>
    <x v="2"/>
    <x v="129"/>
    <x v="107"/>
    <x v="515"/>
    <x v="517"/>
    <x v="56"/>
    <x v="267"/>
    <x v="1"/>
    <n v="0"/>
    <n v="0"/>
    <n v="0"/>
    <n v="0"/>
    <x v="0"/>
    <s v="HW COMP BY PERIOD"/>
    <n v="0.83"/>
    <x v="2"/>
    <x v="0"/>
    <x v="0"/>
    <x v="0"/>
    <m/>
    <x v="2"/>
    <x v="1"/>
    <n v="0"/>
  </r>
  <r>
    <s v="09/01/2015"/>
    <x v="2"/>
    <x v="129"/>
    <x v="107"/>
    <x v="515"/>
    <x v="517"/>
    <x v="265"/>
    <x v="880"/>
    <x v="1"/>
    <n v="0"/>
    <n v="645"/>
    <n v="0"/>
    <n v="0"/>
    <x v="0"/>
    <s v="HW COMP BY PERIOD"/>
    <n v="1"/>
    <x v="2"/>
    <x v="0"/>
    <x v="0"/>
    <x v="0"/>
    <m/>
    <x v="2"/>
    <x v="1"/>
    <n v="0"/>
  </r>
  <r>
    <s v="09/01/2015"/>
    <x v="2"/>
    <x v="129"/>
    <x v="107"/>
    <x v="515"/>
    <x v="517"/>
    <x v="59"/>
    <x v="270"/>
    <x v="1"/>
    <n v="0"/>
    <n v="0"/>
    <n v="0"/>
    <n v="10.74"/>
    <x v="0"/>
    <s v="HW COMP BY PERIOD"/>
    <n v="1"/>
    <x v="2"/>
    <x v="0"/>
    <x v="0"/>
    <x v="0"/>
    <m/>
    <x v="2"/>
    <x v="1"/>
    <n v="0"/>
  </r>
  <r>
    <s v="23/01/2015"/>
    <x v="14"/>
    <x v="106"/>
    <x v="87"/>
    <x v="311"/>
    <x v="312"/>
    <x v="250"/>
    <x v="881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50"/>
    <x v="882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78"/>
    <x v="88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78"/>
    <x v="884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137"/>
    <x v="885"/>
    <x v="2"/>
    <n v="0"/>
    <n v="0"/>
    <n v="0"/>
    <n v="0"/>
    <x v="1"/>
    <s v="Only UM"/>
    <n v="1"/>
    <x v="64"/>
    <x v="0"/>
    <x v="0"/>
    <x v="0"/>
    <m/>
    <x v="2"/>
    <x v="1"/>
    <n v="0"/>
  </r>
  <r>
    <s v="27/01/2015"/>
    <x v="16"/>
    <x v="139"/>
    <x v="115"/>
    <x v="482"/>
    <x v="484"/>
    <x v="259"/>
    <x v="874"/>
    <x v="1"/>
    <n v="0"/>
    <n v="0"/>
    <n v="14.25"/>
    <n v="0"/>
    <x v="0"/>
    <s v="PROFESSIONAL SALES"/>
    <n v="1"/>
    <x v="89"/>
    <x v="0"/>
    <x v="0"/>
    <x v="0"/>
    <m/>
    <x v="1"/>
    <x v="1"/>
    <n v="0"/>
  </r>
  <r>
    <s v="27/01/2015"/>
    <x v="16"/>
    <x v="139"/>
    <x v="115"/>
    <x v="482"/>
    <x v="484"/>
    <x v="59"/>
    <x v="270"/>
    <x v="1"/>
    <n v="0"/>
    <n v="0"/>
    <n v="0"/>
    <n v="4.3"/>
    <x v="0"/>
    <s v="PROFESSIONAL SALES"/>
    <n v="1"/>
    <x v="89"/>
    <x v="0"/>
    <x v="0"/>
    <x v="0"/>
    <m/>
    <x v="2"/>
    <x v="1"/>
    <n v="0"/>
  </r>
  <r>
    <s v="22/01/2015"/>
    <x v="2"/>
    <x v="149"/>
    <x v="121"/>
    <x v="516"/>
    <x v="518"/>
    <x v="3"/>
    <x v="3"/>
    <x v="1"/>
    <n v="0"/>
    <n v="0"/>
    <n v="0"/>
    <n v="0"/>
    <x v="1"/>
    <s v="HW COMP BY PERIOD"/>
    <n v="1.2"/>
    <x v="2"/>
    <x v="0"/>
    <x v="0"/>
    <x v="0"/>
    <m/>
    <x v="2"/>
    <x v="1"/>
    <n v="0"/>
  </r>
  <r>
    <s v="05/01/2015"/>
    <x v="2"/>
    <x v="124"/>
    <x v="102"/>
    <x v="517"/>
    <x v="519"/>
    <x v="56"/>
    <x v="267"/>
    <x v="1"/>
    <n v="0"/>
    <n v="0"/>
    <n v="0"/>
    <n v="0"/>
    <x v="0"/>
    <s v="LENOVO WSP SVC CALL"/>
    <n v="1"/>
    <x v="2"/>
    <x v="0"/>
    <x v="0"/>
    <x v="0"/>
    <m/>
    <x v="2"/>
    <x v="1"/>
    <n v="0"/>
  </r>
  <r>
    <s v="08/01/2015"/>
    <x v="2"/>
    <x v="134"/>
    <x v="111"/>
    <x v="464"/>
    <x v="465"/>
    <x v="59"/>
    <x v="270"/>
    <x v="1"/>
    <n v="0"/>
    <n v="0"/>
    <n v="0"/>
    <n v="11.52"/>
    <x v="1"/>
    <s v="HW PM BY PERIOD"/>
    <n v="1"/>
    <x v="2"/>
    <x v="0"/>
    <x v="0"/>
    <x v="0"/>
    <m/>
    <x v="2"/>
    <x v="1"/>
    <n v="0"/>
  </r>
  <r>
    <s v="08/01/2015"/>
    <x v="2"/>
    <x v="134"/>
    <x v="111"/>
    <x v="464"/>
    <x v="465"/>
    <x v="56"/>
    <x v="267"/>
    <x v="1"/>
    <n v="0"/>
    <n v="0"/>
    <n v="0"/>
    <n v="0"/>
    <x v="1"/>
    <s v="HW PM BY PERIOD"/>
    <n v="2"/>
    <x v="2"/>
    <x v="0"/>
    <x v="0"/>
    <x v="0"/>
    <m/>
    <x v="2"/>
    <x v="1"/>
    <n v="0"/>
  </r>
  <r>
    <s v="08/01/2015"/>
    <x v="2"/>
    <x v="134"/>
    <x v="111"/>
    <x v="464"/>
    <x v="465"/>
    <x v="100"/>
    <x v="417"/>
    <x v="1"/>
    <n v="0"/>
    <n v="0"/>
    <n v="0"/>
    <n v="3"/>
    <x v="1"/>
    <s v="HW PM BY PERIOD"/>
    <n v="1"/>
    <x v="2"/>
    <x v="0"/>
    <x v="0"/>
    <x v="0"/>
    <m/>
    <x v="2"/>
    <x v="1"/>
    <n v="0"/>
  </r>
  <r>
    <s v="08/01/2015"/>
    <x v="2"/>
    <x v="134"/>
    <x v="111"/>
    <x v="464"/>
    <x v="465"/>
    <x v="100"/>
    <x v="417"/>
    <x v="1"/>
    <n v="0"/>
    <n v="0"/>
    <n v="0"/>
    <n v="3"/>
    <x v="1"/>
    <s v="HW PM BY PERIOD"/>
    <n v="1"/>
    <x v="2"/>
    <x v="0"/>
    <x v="0"/>
    <x v="0"/>
    <m/>
    <x v="2"/>
    <x v="1"/>
    <n v="0"/>
  </r>
  <r>
    <s v="08/01/2015"/>
    <x v="2"/>
    <x v="134"/>
    <x v="111"/>
    <x v="464"/>
    <x v="465"/>
    <x v="100"/>
    <x v="417"/>
    <x v="1"/>
    <n v="0"/>
    <n v="0"/>
    <n v="0"/>
    <n v="3"/>
    <x v="1"/>
    <s v="HW PM BY PERIOD"/>
    <n v="1"/>
    <x v="2"/>
    <x v="0"/>
    <x v="0"/>
    <x v="0"/>
    <m/>
    <x v="2"/>
    <x v="1"/>
    <n v="0"/>
  </r>
  <r>
    <s v="27/01/2015"/>
    <x v="8"/>
    <x v="9"/>
    <x v="9"/>
    <x v="518"/>
    <x v="520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07/01/2015"/>
    <x v="2"/>
    <x v="46"/>
    <x v="38"/>
    <x v="519"/>
    <x v="521"/>
    <x v="63"/>
    <x v="274"/>
    <x v="1"/>
    <n v="0"/>
    <n v="0"/>
    <n v="0"/>
    <n v="1"/>
    <x v="0"/>
    <s v="HW COMP BY PERIOD"/>
    <n v="1"/>
    <x v="2"/>
    <x v="0"/>
    <x v="0"/>
    <x v="0"/>
    <m/>
    <x v="2"/>
    <x v="1"/>
    <n v="0"/>
  </r>
  <r>
    <s v="12/01/2015"/>
    <x v="8"/>
    <x v="9"/>
    <x v="9"/>
    <x v="520"/>
    <x v="522"/>
    <x v="50"/>
    <x v="245"/>
    <x v="1"/>
    <n v="0"/>
    <n v="0"/>
    <n v="7.5"/>
    <n v="0"/>
    <x v="0"/>
    <s v="SW BY TOKEN"/>
    <n v="0.5"/>
    <x v="2"/>
    <x v="0"/>
    <x v="0"/>
    <x v="0"/>
    <m/>
    <x v="4"/>
    <x v="1"/>
    <n v="0"/>
  </r>
  <r>
    <s v="07/01/2015"/>
    <x v="2"/>
    <x v="46"/>
    <x v="38"/>
    <x v="519"/>
    <x v="521"/>
    <x v="56"/>
    <x v="267"/>
    <x v="1"/>
    <n v="0"/>
    <n v="0"/>
    <n v="0"/>
    <n v="0"/>
    <x v="0"/>
    <s v="HW COMP BY PERIOD"/>
    <n v="0.33"/>
    <x v="2"/>
    <x v="0"/>
    <x v="0"/>
    <x v="0"/>
    <m/>
    <x v="2"/>
    <x v="1"/>
    <n v="0"/>
  </r>
  <r>
    <s v="07/01/2015"/>
    <x v="2"/>
    <x v="46"/>
    <x v="38"/>
    <x v="519"/>
    <x v="521"/>
    <x v="58"/>
    <x v="269"/>
    <x v="1"/>
    <n v="0"/>
    <n v="0"/>
    <n v="0"/>
    <n v="1.68"/>
    <x v="0"/>
    <s v="HW COMP BY PERIOD"/>
    <n v="1"/>
    <x v="2"/>
    <x v="0"/>
    <x v="0"/>
    <x v="0"/>
    <m/>
    <x v="2"/>
    <x v="1"/>
    <n v="0"/>
  </r>
  <r>
    <s v="28/01/2015"/>
    <x v="8"/>
    <x v="9"/>
    <x v="9"/>
    <x v="521"/>
    <x v="523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05/01/2015"/>
    <x v="8"/>
    <x v="56"/>
    <x v="47"/>
    <x v="522"/>
    <x v="524"/>
    <x v="50"/>
    <x v="245"/>
    <x v="1"/>
    <n v="0"/>
    <n v="0"/>
    <n v="0"/>
    <n v="0"/>
    <x v="0"/>
    <s v="SW BY HOUR"/>
    <n v="3.08"/>
    <x v="2"/>
    <x v="0"/>
    <x v="0"/>
    <x v="0"/>
    <m/>
    <x v="2"/>
    <x v="1"/>
    <n v="0"/>
  </r>
  <r>
    <s v="07/01/2015"/>
    <x v="2"/>
    <x v="56"/>
    <x v="47"/>
    <x v="523"/>
    <x v="525"/>
    <x v="56"/>
    <x v="267"/>
    <x v="1"/>
    <n v="0"/>
    <n v="0"/>
    <n v="0"/>
    <n v="0"/>
    <x v="0"/>
    <s v="SW BY HOUR"/>
    <n v="4"/>
    <x v="2"/>
    <x v="0"/>
    <x v="0"/>
    <x v="0"/>
    <m/>
    <x v="2"/>
    <x v="1"/>
    <n v="0"/>
  </r>
  <r>
    <s v="26/01/2015"/>
    <x v="2"/>
    <x v="115"/>
    <x v="94"/>
    <x v="472"/>
    <x v="473"/>
    <x v="58"/>
    <x v="269"/>
    <x v="1"/>
    <n v="0"/>
    <n v="0"/>
    <n v="0"/>
    <n v="3.23"/>
    <x v="0"/>
    <s v="SW BY HOUR"/>
    <n v="1"/>
    <x v="2"/>
    <x v="0"/>
    <x v="0"/>
    <x v="0"/>
    <m/>
    <x v="2"/>
    <x v="1"/>
    <n v="0"/>
  </r>
  <r>
    <s v="26/01/2015"/>
    <x v="2"/>
    <x v="115"/>
    <x v="94"/>
    <x v="472"/>
    <x v="473"/>
    <x v="63"/>
    <x v="274"/>
    <x v="1"/>
    <n v="0"/>
    <n v="0"/>
    <n v="0"/>
    <n v="0.5"/>
    <x v="0"/>
    <s v="SW BY HOUR"/>
    <n v="1"/>
    <x v="2"/>
    <x v="0"/>
    <x v="0"/>
    <x v="0"/>
    <m/>
    <x v="2"/>
    <x v="1"/>
    <n v="0"/>
  </r>
  <r>
    <s v="26/01/2015"/>
    <x v="2"/>
    <x v="115"/>
    <x v="94"/>
    <x v="472"/>
    <x v="473"/>
    <x v="58"/>
    <x v="269"/>
    <x v="1"/>
    <n v="0"/>
    <n v="0"/>
    <n v="0"/>
    <n v="2.2000000000000002"/>
    <x v="0"/>
    <s v="SW BY HOUR"/>
    <n v="1"/>
    <x v="2"/>
    <x v="0"/>
    <x v="0"/>
    <x v="0"/>
    <m/>
    <x v="2"/>
    <x v="1"/>
    <n v="0"/>
  </r>
  <r>
    <s v="26/01/2015"/>
    <x v="2"/>
    <x v="115"/>
    <x v="94"/>
    <x v="472"/>
    <x v="473"/>
    <x v="63"/>
    <x v="274"/>
    <x v="1"/>
    <n v="0"/>
    <n v="0"/>
    <n v="0"/>
    <n v="0.5"/>
    <x v="0"/>
    <s v="SW BY HOUR"/>
    <n v="1"/>
    <x v="2"/>
    <x v="0"/>
    <x v="0"/>
    <x v="0"/>
    <m/>
    <x v="2"/>
    <x v="1"/>
    <n v="0"/>
  </r>
  <r>
    <s v="26/01/2015"/>
    <x v="2"/>
    <x v="115"/>
    <x v="94"/>
    <x v="472"/>
    <x v="473"/>
    <x v="56"/>
    <x v="267"/>
    <x v="1"/>
    <n v="0"/>
    <n v="0"/>
    <n v="0"/>
    <n v="0"/>
    <x v="0"/>
    <s v="SW BY HOUR"/>
    <n v="1.17"/>
    <x v="2"/>
    <x v="0"/>
    <x v="0"/>
    <x v="0"/>
    <m/>
    <x v="2"/>
    <x v="1"/>
    <n v="0"/>
  </r>
  <r>
    <s v="26/01/2015"/>
    <x v="2"/>
    <x v="115"/>
    <x v="94"/>
    <x v="472"/>
    <x v="473"/>
    <x v="56"/>
    <x v="267"/>
    <x v="1"/>
    <n v="0"/>
    <n v="0"/>
    <n v="0"/>
    <n v="0"/>
    <x v="0"/>
    <s v="SW BY HOUR"/>
    <n v="1.17"/>
    <x v="2"/>
    <x v="0"/>
    <x v="0"/>
    <x v="0"/>
    <m/>
    <x v="2"/>
    <x v="1"/>
    <n v="0"/>
  </r>
  <r>
    <s v="22/01/2015"/>
    <x v="5"/>
    <x v="150"/>
    <x v="122"/>
    <x v="524"/>
    <x v="526"/>
    <x v="266"/>
    <x v="886"/>
    <x v="1"/>
    <n v="37880"/>
    <n v="0"/>
    <n v="0"/>
    <n v="0"/>
    <x v="1"/>
    <s v="PROFESSIONAL SALES"/>
    <n v="1"/>
    <x v="100"/>
    <x v="0"/>
    <x v="0"/>
    <x v="0"/>
    <m/>
    <x v="1"/>
    <x v="81"/>
    <n v="11742.8"/>
  </r>
  <r>
    <s v="26/01/2015"/>
    <x v="10"/>
    <x v="50"/>
    <x v="42"/>
    <x v="525"/>
    <x v="527"/>
    <x v="0"/>
    <x v="675"/>
    <x v="5"/>
    <n v="-6500"/>
    <n v="0"/>
    <n v="0"/>
    <n v="0"/>
    <x v="0"/>
    <s v="Only UM"/>
    <n v="1"/>
    <x v="2"/>
    <x v="0"/>
    <x v="0"/>
    <x v="0"/>
    <m/>
    <x v="5"/>
    <x v="82"/>
    <n v="-2925"/>
  </r>
  <r>
    <s v="07/01/2015"/>
    <x v="8"/>
    <x v="21"/>
    <x v="13"/>
    <x v="526"/>
    <x v="528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5/01/2015"/>
    <x v="8"/>
    <x v="21"/>
    <x v="13"/>
    <x v="527"/>
    <x v="529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6/01/2015"/>
    <x v="11"/>
    <x v="18"/>
    <x v="17"/>
    <x v="528"/>
    <x v="530"/>
    <x v="1"/>
    <x v="1"/>
    <x v="1"/>
    <n v="0"/>
    <n v="0"/>
    <n v="0"/>
    <n v="0"/>
    <x v="0"/>
    <s v="PROFESSIONAL SALES"/>
    <n v="5"/>
    <x v="101"/>
    <x v="0"/>
    <x v="0"/>
    <x v="0"/>
    <m/>
    <x v="2"/>
    <x v="1"/>
    <n v="0"/>
  </r>
  <r>
    <s v="26/01/2015"/>
    <x v="11"/>
    <x v="18"/>
    <x v="17"/>
    <x v="528"/>
    <x v="530"/>
    <x v="1"/>
    <x v="1"/>
    <x v="1"/>
    <n v="0"/>
    <n v="0"/>
    <n v="0"/>
    <n v="0"/>
    <x v="0"/>
    <s v="PROFESSIONAL SALES"/>
    <n v="5"/>
    <x v="101"/>
    <x v="0"/>
    <x v="0"/>
    <x v="0"/>
    <m/>
    <x v="2"/>
    <x v="1"/>
    <n v="0"/>
  </r>
  <r>
    <s v="26/01/2015"/>
    <x v="11"/>
    <x v="18"/>
    <x v="17"/>
    <x v="528"/>
    <x v="530"/>
    <x v="58"/>
    <x v="269"/>
    <x v="1"/>
    <n v="0"/>
    <n v="0"/>
    <n v="0"/>
    <n v="2"/>
    <x v="0"/>
    <s v="PROFESSIONAL SALES"/>
    <n v="1"/>
    <x v="101"/>
    <x v="0"/>
    <x v="0"/>
    <x v="0"/>
    <m/>
    <x v="2"/>
    <x v="1"/>
    <n v="0"/>
  </r>
  <r>
    <s v="19/01/2015"/>
    <x v="2"/>
    <x v="62"/>
    <x v="13"/>
    <x v="529"/>
    <x v="531"/>
    <x v="3"/>
    <x v="3"/>
    <x v="1"/>
    <n v="0"/>
    <n v="0"/>
    <n v="0"/>
    <n v="0"/>
    <x v="0"/>
    <s v="HW COMP BY PERIOD"/>
    <n v="0.5"/>
    <x v="2"/>
    <x v="0"/>
    <x v="0"/>
    <x v="0"/>
    <m/>
    <x v="2"/>
    <x v="1"/>
    <n v="0"/>
  </r>
  <r>
    <s v="27/01/2015"/>
    <x v="11"/>
    <x v="18"/>
    <x v="17"/>
    <x v="530"/>
    <x v="532"/>
    <x v="1"/>
    <x v="1"/>
    <x v="1"/>
    <n v="220"/>
    <n v="0"/>
    <n v="0"/>
    <n v="0"/>
    <x v="0"/>
    <s v="PROFESSIONAL SALES"/>
    <n v="1"/>
    <x v="102"/>
    <x v="0"/>
    <x v="0"/>
    <x v="0"/>
    <m/>
    <x v="1"/>
    <x v="83"/>
    <n v="70.400000000000006"/>
  </r>
  <r>
    <s v="27/01/2015"/>
    <x v="11"/>
    <x v="18"/>
    <x v="17"/>
    <x v="530"/>
    <x v="532"/>
    <x v="267"/>
    <x v="887"/>
    <x v="1"/>
    <n v="218"/>
    <n v="50.62"/>
    <n v="0"/>
    <n v="0"/>
    <x v="0"/>
    <s v="PROFESSIONAL SALES"/>
    <n v="1"/>
    <x v="102"/>
    <x v="0"/>
    <x v="0"/>
    <x v="0"/>
    <m/>
    <x v="4"/>
    <x v="1"/>
    <n v="0"/>
  </r>
  <r>
    <s v="27/01/2015"/>
    <x v="11"/>
    <x v="18"/>
    <x v="17"/>
    <x v="530"/>
    <x v="532"/>
    <x v="58"/>
    <x v="269"/>
    <x v="1"/>
    <n v="0"/>
    <n v="0"/>
    <n v="0"/>
    <n v="1"/>
    <x v="0"/>
    <s v="PROFESSIONAL SALES"/>
    <n v="1"/>
    <x v="102"/>
    <x v="0"/>
    <x v="0"/>
    <x v="0"/>
    <m/>
    <x v="2"/>
    <x v="1"/>
    <n v="0"/>
  </r>
  <r>
    <s v="27/01/2015"/>
    <x v="13"/>
    <x v="132"/>
    <x v="109"/>
    <x v="531"/>
    <x v="533"/>
    <x v="1"/>
    <x v="1"/>
    <x v="1"/>
    <n v="0"/>
    <n v="0"/>
    <n v="21.38"/>
    <n v="0"/>
    <x v="0"/>
    <s v="PROFESSIONAL SALES"/>
    <n v="1"/>
    <x v="2"/>
    <x v="0"/>
    <x v="0"/>
    <x v="0"/>
    <m/>
    <x v="1"/>
    <x v="1"/>
    <n v="0"/>
  </r>
  <r>
    <s v="14/01/2015"/>
    <x v="8"/>
    <x v="56"/>
    <x v="47"/>
    <x v="532"/>
    <x v="534"/>
    <x v="50"/>
    <x v="245"/>
    <x v="1"/>
    <n v="0"/>
    <n v="0"/>
    <n v="0"/>
    <n v="0"/>
    <x v="0"/>
    <s v="SW BY HOUR"/>
    <n v="1.5"/>
    <x v="2"/>
    <x v="0"/>
    <x v="0"/>
    <x v="0"/>
    <m/>
    <x v="2"/>
    <x v="1"/>
    <n v="0"/>
  </r>
  <r>
    <s v="21/01/2015"/>
    <x v="8"/>
    <x v="151"/>
    <x v="13"/>
    <x v="533"/>
    <x v="535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05/01/2015"/>
    <x v="8"/>
    <x v="21"/>
    <x v="13"/>
    <x v="534"/>
    <x v="536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07/01/2015"/>
    <x v="11"/>
    <x v="52"/>
    <x v="44"/>
    <x v="535"/>
    <x v="537"/>
    <x v="1"/>
    <x v="1"/>
    <x v="1"/>
    <n v="0"/>
    <n v="0"/>
    <n v="0"/>
    <n v="0"/>
    <x v="0"/>
    <s v="PROFESSIONAL SALES"/>
    <n v="1"/>
    <x v="103"/>
    <x v="0"/>
    <x v="0"/>
    <x v="0"/>
    <m/>
    <x v="2"/>
    <x v="1"/>
    <n v="0"/>
  </r>
  <r>
    <s v="23/01/2015"/>
    <x v="4"/>
    <x v="129"/>
    <x v="107"/>
    <x v="536"/>
    <x v="538"/>
    <x v="0"/>
    <x v="0"/>
    <x v="0"/>
    <n v="3900"/>
    <n v="0"/>
    <n v="0"/>
    <n v="0"/>
    <x v="0"/>
    <s v="Only UM"/>
    <n v="1"/>
    <x v="2"/>
    <x v="0"/>
    <x v="0"/>
    <x v="0"/>
    <m/>
    <x v="0"/>
    <x v="77"/>
    <n v="702"/>
  </r>
  <r>
    <s v="23/01/2015"/>
    <x v="4"/>
    <x v="129"/>
    <x v="107"/>
    <x v="537"/>
    <x v="538"/>
    <x v="0"/>
    <x v="0"/>
    <x v="4"/>
    <n v="3900"/>
    <n v="0"/>
    <n v="0"/>
    <n v="0"/>
    <x v="0"/>
    <s v="Only UM"/>
    <n v="1"/>
    <x v="2"/>
    <x v="0"/>
    <x v="0"/>
    <x v="0"/>
    <m/>
    <x v="0"/>
    <x v="77"/>
    <n v="702"/>
  </r>
  <r>
    <s v="20/01/2015"/>
    <x v="8"/>
    <x v="30"/>
    <x v="27"/>
    <x v="538"/>
    <x v="539"/>
    <x v="117"/>
    <x v="459"/>
    <x v="1"/>
    <n v="0"/>
    <n v="0"/>
    <n v="0"/>
    <n v="0"/>
    <x v="1"/>
    <m/>
    <n v="0.5"/>
    <x v="2"/>
    <x v="0"/>
    <x v="0"/>
    <x v="0"/>
    <m/>
    <x v="2"/>
    <x v="1"/>
    <n v="0"/>
  </r>
  <r>
    <s v="20/01/2015"/>
    <x v="8"/>
    <x v="55"/>
    <x v="13"/>
    <x v="539"/>
    <x v="540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3/01/2015"/>
    <x v="8"/>
    <x v="71"/>
    <x v="60"/>
    <x v="540"/>
    <x v="541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06/01/2015"/>
    <x v="3"/>
    <x v="152"/>
    <x v="123"/>
    <x v="541"/>
    <x v="542"/>
    <x v="76"/>
    <x v="888"/>
    <x v="2"/>
    <n v="0"/>
    <n v="0"/>
    <n v="0"/>
    <n v="0"/>
    <x v="1"/>
    <s v="Only UM"/>
    <n v="1"/>
    <x v="104"/>
    <x v="0"/>
    <x v="0"/>
    <x v="0"/>
    <m/>
    <x v="2"/>
    <x v="1"/>
    <n v="0"/>
  </r>
  <r>
    <s v="06/01/2015"/>
    <x v="3"/>
    <x v="152"/>
    <x v="123"/>
    <x v="541"/>
    <x v="542"/>
    <x v="76"/>
    <x v="889"/>
    <x v="2"/>
    <n v="0"/>
    <n v="0"/>
    <n v="0"/>
    <n v="0"/>
    <x v="1"/>
    <s v="Only UM"/>
    <n v="1"/>
    <x v="104"/>
    <x v="0"/>
    <x v="0"/>
    <x v="0"/>
    <m/>
    <x v="2"/>
    <x v="1"/>
    <n v="0"/>
  </r>
  <r>
    <s v="06/01/2015"/>
    <x v="3"/>
    <x v="152"/>
    <x v="123"/>
    <x v="541"/>
    <x v="542"/>
    <x v="185"/>
    <x v="890"/>
    <x v="2"/>
    <n v="0"/>
    <n v="0"/>
    <n v="0"/>
    <n v="0"/>
    <x v="1"/>
    <s v="Only UM"/>
    <n v="1"/>
    <x v="104"/>
    <x v="0"/>
    <x v="0"/>
    <x v="0"/>
    <m/>
    <x v="2"/>
    <x v="1"/>
    <n v="0"/>
  </r>
  <r>
    <s v="06/01/2015"/>
    <x v="3"/>
    <x v="152"/>
    <x v="123"/>
    <x v="541"/>
    <x v="542"/>
    <x v="268"/>
    <x v="891"/>
    <x v="2"/>
    <n v="0"/>
    <n v="0"/>
    <n v="0"/>
    <n v="0"/>
    <x v="1"/>
    <s v="Only UM"/>
    <n v="1"/>
    <x v="104"/>
    <x v="0"/>
    <x v="0"/>
    <x v="0"/>
    <m/>
    <x v="2"/>
    <x v="1"/>
    <n v="0"/>
  </r>
  <r>
    <s v="12/01/2015"/>
    <x v="2"/>
    <x v="9"/>
    <x v="9"/>
    <x v="542"/>
    <x v="543"/>
    <x v="56"/>
    <x v="267"/>
    <x v="1"/>
    <n v="0"/>
    <n v="0"/>
    <n v="7.08"/>
    <n v="0"/>
    <x v="0"/>
    <s v="SW BY TOKEN"/>
    <n v="0.42"/>
    <x v="2"/>
    <x v="0"/>
    <x v="0"/>
    <x v="0"/>
    <m/>
    <x v="4"/>
    <x v="1"/>
    <n v="0"/>
  </r>
  <r>
    <s v="12/01/2015"/>
    <x v="2"/>
    <x v="9"/>
    <x v="9"/>
    <x v="542"/>
    <x v="543"/>
    <x v="59"/>
    <x v="270"/>
    <x v="1"/>
    <n v="0"/>
    <n v="0"/>
    <n v="0"/>
    <n v="11.6"/>
    <x v="0"/>
    <s v="SW BY TOKEN"/>
    <n v="1"/>
    <x v="2"/>
    <x v="0"/>
    <x v="0"/>
    <x v="0"/>
    <m/>
    <x v="2"/>
    <x v="1"/>
    <n v="0"/>
  </r>
  <r>
    <s v="12/01/2015"/>
    <x v="2"/>
    <x v="9"/>
    <x v="9"/>
    <x v="542"/>
    <x v="543"/>
    <x v="100"/>
    <x v="417"/>
    <x v="1"/>
    <n v="0"/>
    <n v="0"/>
    <n v="0"/>
    <n v="3"/>
    <x v="0"/>
    <s v="SW BY TOKEN"/>
    <n v="1"/>
    <x v="2"/>
    <x v="0"/>
    <x v="0"/>
    <x v="0"/>
    <m/>
    <x v="2"/>
    <x v="1"/>
    <n v="0"/>
  </r>
  <r>
    <s v="20/01/2015"/>
    <x v="4"/>
    <x v="37"/>
    <x v="13"/>
    <x v="543"/>
    <x v="544"/>
    <x v="146"/>
    <x v="558"/>
    <x v="1"/>
    <n v="0"/>
    <n v="0"/>
    <n v="14.25"/>
    <n v="0"/>
    <x v="0"/>
    <s v="PROFESSIONAL SALES"/>
    <n v="1"/>
    <x v="105"/>
    <x v="0"/>
    <x v="0"/>
    <x v="0"/>
    <m/>
    <x v="1"/>
    <x v="1"/>
    <n v="0"/>
  </r>
  <r>
    <s v="20/01/2015"/>
    <x v="4"/>
    <x v="37"/>
    <x v="13"/>
    <x v="543"/>
    <x v="544"/>
    <x v="1"/>
    <x v="1"/>
    <x v="1"/>
    <n v="0"/>
    <n v="0"/>
    <n v="0"/>
    <n v="0"/>
    <x v="0"/>
    <s v="PROFESSIONAL SALES"/>
    <n v="0.5"/>
    <x v="105"/>
    <x v="0"/>
    <x v="0"/>
    <x v="0"/>
    <m/>
    <x v="2"/>
    <x v="1"/>
    <n v="0"/>
  </r>
  <r>
    <s v="15/01/2015"/>
    <x v="10"/>
    <x v="153"/>
    <x v="124"/>
    <x v="544"/>
    <x v="545"/>
    <x v="0"/>
    <x v="0"/>
    <x v="5"/>
    <n v="1400"/>
    <n v="0"/>
    <n v="0"/>
    <n v="0"/>
    <x v="1"/>
    <s v="Only UM"/>
    <n v="1"/>
    <x v="106"/>
    <x v="0"/>
    <x v="0"/>
    <x v="0"/>
    <m/>
    <x v="5"/>
    <x v="84"/>
    <n v="630"/>
  </r>
  <r>
    <s v="15/01/2015"/>
    <x v="10"/>
    <x v="153"/>
    <x v="124"/>
    <x v="544"/>
    <x v="545"/>
    <x v="11"/>
    <x v="892"/>
    <x v="5"/>
    <n v="0"/>
    <n v="0"/>
    <n v="0"/>
    <n v="0"/>
    <x v="1"/>
    <s v="Only UM"/>
    <n v="1"/>
    <x v="106"/>
    <x v="0"/>
    <x v="0"/>
    <x v="0"/>
    <m/>
    <x v="2"/>
    <x v="1"/>
    <n v="0"/>
  </r>
  <r>
    <s v="21/01/2015"/>
    <x v="11"/>
    <x v="128"/>
    <x v="106"/>
    <x v="545"/>
    <x v="420"/>
    <x v="0"/>
    <x v="0"/>
    <x v="4"/>
    <n v="4755"/>
    <n v="0"/>
    <n v="0"/>
    <n v="0"/>
    <x v="0"/>
    <s v="Only UM"/>
    <n v="1"/>
    <x v="2"/>
    <x v="0"/>
    <x v="0"/>
    <x v="0"/>
    <m/>
    <x v="0"/>
    <x v="66"/>
    <n v="1093.6500000000001"/>
  </r>
  <r>
    <s v="05/01/2015"/>
    <x v="2"/>
    <x v="115"/>
    <x v="94"/>
    <x v="546"/>
    <x v="546"/>
    <x v="56"/>
    <x v="267"/>
    <x v="1"/>
    <n v="0"/>
    <n v="0"/>
    <n v="0"/>
    <n v="0"/>
    <x v="0"/>
    <s v="SW BY HOUR"/>
    <n v="4.67"/>
    <x v="2"/>
    <x v="0"/>
    <x v="0"/>
    <x v="0"/>
    <m/>
    <x v="2"/>
    <x v="1"/>
    <n v="0"/>
  </r>
  <r>
    <s v="05/01/2015"/>
    <x v="2"/>
    <x v="115"/>
    <x v="94"/>
    <x v="546"/>
    <x v="546"/>
    <x v="58"/>
    <x v="269"/>
    <x v="1"/>
    <n v="0"/>
    <n v="0"/>
    <n v="0"/>
    <n v="5.85"/>
    <x v="0"/>
    <s v="SW BY HOUR"/>
    <n v="1"/>
    <x v="2"/>
    <x v="0"/>
    <x v="0"/>
    <x v="0"/>
    <m/>
    <x v="2"/>
    <x v="1"/>
    <n v="0"/>
  </r>
  <r>
    <s v="19/01/2015"/>
    <x v="2"/>
    <x v="115"/>
    <x v="94"/>
    <x v="547"/>
    <x v="547"/>
    <x v="3"/>
    <x v="3"/>
    <x v="1"/>
    <n v="0"/>
    <n v="0"/>
    <n v="0"/>
    <n v="0"/>
    <x v="0"/>
    <s v="HW COMP BY PERIOD"/>
    <n v="1.5"/>
    <x v="2"/>
    <x v="0"/>
    <x v="0"/>
    <x v="0"/>
    <m/>
    <x v="2"/>
    <x v="1"/>
    <n v="0"/>
  </r>
  <r>
    <s v="05/01/2015"/>
    <x v="2"/>
    <x v="115"/>
    <x v="94"/>
    <x v="546"/>
    <x v="546"/>
    <x v="56"/>
    <x v="267"/>
    <x v="1"/>
    <n v="0"/>
    <n v="0"/>
    <n v="0"/>
    <n v="0"/>
    <x v="0"/>
    <s v="SW BY HOUR"/>
    <n v="1.83"/>
    <x v="2"/>
    <x v="0"/>
    <x v="0"/>
    <x v="0"/>
    <m/>
    <x v="2"/>
    <x v="1"/>
    <n v="0"/>
  </r>
  <r>
    <s v="05/01/2015"/>
    <x v="2"/>
    <x v="115"/>
    <x v="94"/>
    <x v="546"/>
    <x v="546"/>
    <x v="58"/>
    <x v="269"/>
    <x v="1"/>
    <n v="0"/>
    <n v="0"/>
    <n v="0"/>
    <n v="4.13"/>
    <x v="0"/>
    <s v="SW BY HOUR"/>
    <n v="1"/>
    <x v="2"/>
    <x v="0"/>
    <x v="0"/>
    <x v="0"/>
    <m/>
    <x v="2"/>
    <x v="1"/>
    <n v="0"/>
  </r>
  <r>
    <s v="23/01/2015"/>
    <x v="14"/>
    <x v="106"/>
    <x v="87"/>
    <x v="311"/>
    <x v="312"/>
    <x v="248"/>
    <x v="89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8"/>
    <x v="894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8"/>
    <x v="895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8"/>
    <x v="896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8"/>
    <x v="897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8"/>
    <x v="898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8"/>
    <x v="899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8"/>
    <x v="900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8"/>
    <x v="901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8"/>
    <x v="902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8"/>
    <x v="90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8"/>
    <x v="904"/>
    <x v="2"/>
    <n v="0"/>
    <n v="0"/>
    <n v="0"/>
    <n v="0"/>
    <x v="1"/>
    <s v="Only UM"/>
    <n v="1"/>
    <x v="64"/>
    <x v="0"/>
    <x v="0"/>
    <x v="0"/>
    <m/>
    <x v="2"/>
    <x v="1"/>
    <n v="0"/>
  </r>
  <r>
    <s v="26/01/2015"/>
    <x v="2"/>
    <x v="120"/>
    <x v="99"/>
    <x v="548"/>
    <x v="548"/>
    <x v="56"/>
    <x v="267"/>
    <x v="1"/>
    <n v="0"/>
    <n v="0"/>
    <n v="0"/>
    <n v="0"/>
    <x v="1"/>
    <s v="SW BY TOKEN"/>
    <n v="2.5"/>
    <x v="2"/>
    <x v="0"/>
    <x v="0"/>
    <x v="0"/>
    <m/>
    <x v="2"/>
    <x v="1"/>
    <n v="0"/>
  </r>
  <r>
    <s v="26/01/2015"/>
    <x v="2"/>
    <x v="120"/>
    <x v="99"/>
    <x v="548"/>
    <x v="548"/>
    <x v="100"/>
    <x v="417"/>
    <x v="1"/>
    <n v="0"/>
    <n v="0"/>
    <n v="0"/>
    <n v="3"/>
    <x v="1"/>
    <s v="SW BY TOKEN"/>
    <n v="1"/>
    <x v="2"/>
    <x v="0"/>
    <x v="0"/>
    <x v="0"/>
    <m/>
    <x v="2"/>
    <x v="1"/>
    <n v="0"/>
  </r>
  <r>
    <s v="26/01/2015"/>
    <x v="2"/>
    <x v="120"/>
    <x v="99"/>
    <x v="548"/>
    <x v="548"/>
    <x v="100"/>
    <x v="417"/>
    <x v="1"/>
    <n v="0"/>
    <n v="0"/>
    <n v="0"/>
    <n v="3"/>
    <x v="1"/>
    <s v="SW BY TOKEN"/>
    <n v="1"/>
    <x v="2"/>
    <x v="0"/>
    <x v="0"/>
    <x v="0"/>
    <m/>
    <x v="2"/>
    <x v="1"/>
    <n v="0"/>
  </r>
  <r>
    <s v="27/01/2015"/>
    <x v="10"/>
    <x v="103"/>
    <x v="85"/>
    <x v="549"/>
    <x v="549"/>
    <x v="0"/>
    <x v="0"/>
    <x v="5"/>
    <n v="376.63"/>
    <n v="0"/>
    <n v="0"/>
    <n v="0"/>
    <x v="0"/>
    <s v="Only UM"/>
    <n v="1"/>
    <x v="107"/>
    <x v="0"/>
    <x v="0"/>
    <x v="0"/>
    <m/>
    <x v="5"/>
    <x v="85"/>
    <n v="169.48349999999999"/>
  </r>
  <r>
    <s v="08/01/2015"/>
    <x v="8"/>
    <x v="154"/>
    <x v="51"/>
    <x v="550"/>
    <x v="550"/>
    <x v="50"/>
    <x v="245"/>
    <x v="1"/>
    <n v="0"/>
    <n v="0"/>
    <n v="0"/>
    <n v="0"/>
    <x v="0"/>
    <s v="IDA_TENDER_1169"/>
    <n v="0.25"/>
    <x v="2"/>
    <x v="0"/>
    <x v="0"/>
    <x v="0"/>
    <m/>
    <x v="2"/>
    <x v="1"/>
    <n v="0"/>
  </r>
  <r>
    <s v="14/01/2015"/>
    <x v="8"/>
    <x v="56"/>
    <x v="47"/>
    <x v="551"/>
    <x v="551"/>
    <x v="50"/>
    <x v="245"/>
    <x v="1"/>
    <n v="0"/>
    <n v="0"/>
    <n v="0"/>
    <n v="0"/>
    <x v="0"/>
    <s v="SW BY HOUR"/>
    <n v="3.5"/>
    <x v="2"/>
    <x v="0"/>
    <x v="0"/>
    <x v="0"/>
    <m/>
    <x v="2"/>
    <x v="1"/>
    <n v="0"/>
  </r>
  <r>
    <s v="06/01/2015"/>
    <x v="10"/>
    <x v="145"/>
    <x v="118"/>
    <x v="552"/>
    <x v="552"/>
    <x v="0"/>
    <x v="0"/>
    <x v="8"/>
    <n v="11550"/>
    <n v="0"/>
    <n v="0"/>
    <n v="0"/>
    <x v="0"/>
    <s v="Only UM"/>
    <n v="1"/>
    <x v="108"/>
    <x v="0"/>
    <x v="0"/>
    <x v="0"/>
    <m/>
    <x v="0"/>
    <x v="86"/>
    <n v="2656.5"/>
  </r>
  <r>
    <s v="13/01/2015"/>
    <x v="3"/>
    <x v="130"/>
    <x v="13"/>
    <x v="553"/>
    <x v="553"/>
    <x v="146"/>
    <x v="558"/>
    <x v="1"/>
    <n v="0"/>
    <n v="0"/>
    <n v="0"/>
    <n v="0"/>
    <x v="0"/>
    <s v="PROFESSIONAL SALES"/>
    <n v="1"/>
    <x v="109"/>
    <x v="0"/>
    <x v="0"/>
    <x v="0"/>
    <m/>
    <x v="2"/>
    <x v="1"/>
    <n v="0"/>
  </r>
  <r>
    <s v="13/01/2015"/>
    <x v="3"/>
    <x v="130"/>
    <x v="13"/>
    <x v="553"/>
    <x v="553"/>
    <x v="1"/>
    <x v="1"/>
    <x v="1"/>
    <n v="0"/>
    <n v="0"/>
    <n v="0"/>
    <n v="0"/>
    <x v="0"/>
    <s v="PROFESSIONAL SALES"/>
    <n v="1"/>
    <x v="109"/>
    <x v="0"/>
    <x v="0"/>
    <x v="0"/>
    <m/>
    <x v="2"/>
    <x v="1"/>
    <n v="0"/>
  </r>
  <r>
    <s v="26/01/2015"/>
    <x v="9"/>
    <x v="155"/>
    <x v="125"/>
    <x v="554"/>
    <x v="554"/>
    <x v="266"/>
    <x v="886"/>
    <x v="1"/>
    <n v="3000"/>
    <n v="0"/>
    <n v="0"/>
    <n v="0"/>
    <x v="0"/>
    <s v="PROFESSIONAL SALES"/>
    <n v="6.5"/>
    <x v="110"/>
    <x v="0"/>
    <x v="0"/>
    <x v="0"/>
    <m/>
    <x v="1"/>
    <x v="87"/>
    <n v="960"/>
  </r>
  <r>
    <s v="26/01/2015"/>
    <x v="9"/>
    <x v="155"/>
    <x v="125"/>
    <x v="554"/>
    <x v="554"/>
    <x v="266"/>
    <x v="886"/>
    <x v="1"/>
    <n v="0"/>
    <n v="0"/>
    <n v="0"/>
    <n v="0"/>
    <x v="0"/>
    <s v="PROFESSIONAL SALES"/>
    <n v="6.5"/>
    <x v="110"/>
    <x v="0"/>
    <x v="0"/>
    <x v="0"/>
    <m/>
    <x v="2"/>
    <x v="1"/>
    <n v="0"/>
  </r>
  <r>
    <s v="26/01/2015"/>
    <x v="9"/>
    <x v="155"/>
    <x v="125"/>
    <x v="554"/>
    <x v="554"/>
    <x v="58"/>
    <x v="269"/>
    <x v="1"/>
    <n v="0"/>
    <n v="0"/>
    <n v="0"/>
    <n v="7"/>
    <x v="0"/>
    <s v="PROFESSIONAL SALES"/>
    <n v="1"/>
    <x v="110"/>
    <x v="0"/>
    <x v="0"/>
    <x v="0"/>
    <m/>
    <x v="2"/>
    <x v="1"/>
    <n v="0"/>
  </r>
  <r>
    <s v="26/01/2015"/>
    <x v="9"/>
    <x v="155"/>
    <x v="125"/>
    <x v="554"/>
    <x v="554"/>
    <x v="59"/>
    <x v="270"/>
    <x v="1"/>
    <n v="0"/>
    <n v="0"/>
    <n v="0"/>
    <n v="31.8"/>
    <x v="0"/>
    <s v="PROFESSIONAL SALES"/>
    <n v="1"/>
    <x v="110"/>
    <x v="0"/>
    <x v="0"/>
    <x v="0"/>
    <m/>
    <x v="2"/>
    <x v="1"/>
    <n v="0"/>
  </r>
  <r>
    <s v="14/01/2015"/>
    <x v="8"/>
    <x v="123"/>
    <x v="13"/>
    <x v="555"/>
    <x v="555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6/01/2015"/>
    <x v="8"/>
    <x v="115"/>
    <x v="94"/>
    <x v="556"/>
    <x v="556"/>
    <x v="50"/>
    <x v="245"/>
    <x v="1"/>
    <n v="0"/>
    <n v="0"/>
    <n v="0"/>
    <n v="0"/>
    <x v="0"/>
    <s v="SW BY HOUR"/>
    <n v="0"/>
    <x v="2"/>
    <x v="0"/>
    <x v="0"/>
    <x v="0"/>
    <m/>
    <x v="2"/>
    <x v="1"/>
    <n v="0"/>
  </r>
  <r>
    <s v="06/01/2015"/>
    <x v="11"/>
    <x v="114"/>
    <x v="93"/>
    <x v="557"/>
    <x v="557"/>
    <x v="0"/>
    <x v="0"/>
    <x v="0"/>
    <n v="12130"/>
    <n v="0"/>
    <n v="0"/>
    <n v="0"/>
    <x v="1"/>
    <s v="Only UM"/>
    <n v="1"/>
    <x v="2"/>
    <x v="0"/>
    <x v="0"/>
    <x v="0"/>
    <m/>
    <x v="0"/>
    <x v="88"/>
    <n v="2789.9"/>
  </r>
  <r>
    <s v="19/01/2015"/>
    <x v="8"/>
    <x v="71"/>
    <x v="60"/>
    <x v="558"/>
    <x v="558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3/01/2015"/>
    <x v="8"/>
    <x v="71"/>
    <x v="60"/>
    <x v="559"/>
    <x v="559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3/01/2015"/>
    <x v="8"/>
    <x v="152"/>
    <x v="123"/>
    <x v="560"/>
    <x v="560"/>
    <x v="50"/>
    <x v="245"/>
    <x v="1"/>
    <n v="0"/>
    <n v="0"/>
    <n v="0"/>
    <n v="0"/>
    <x v="1"/>
    <s v="HW &amp; LABOUR WRTY"/>
    <n v="0"/>
    <x v="2"/>
    <x v="0"/>
    <x v="0"/>
    <x v="0"/>
    <m/>
    <x v="2"/>
    <x v="1"/>
    <n v="0"/>
  </r>
  <r>
    <s v="20/01/2015"/>
    <x v="0"/>
    <x v="156"/>
    <x v="126"/>
    <x v="561"/>
    <x v="561"/>
    <x v="0"/>
    <x v="0"/>
    <x v="4"/>
    <n v="3900"/>
    <n v="0"/>
    <n v="0"/>
    <n v="0"/>
    <x v="0"/>
    <s v="Only UM"/>
    <n v="1"/>
    <x v="111"/>
    <x v="0"/>
    <x v="0"/>
    <x v="0"/>
    <m/>
    <x v="0"/>
    <x v="77"/>
    <n v="702"/>
  </r>
  <r>
    <s v="12/01/2015"/>
    <x v="2"/>
    <x v="23"/>
    <x v="21"/>
    <x v="266"/>
    <x v="266"/>
    <x v="59"/>
    <x v="270"/>
    <x v="1"/>
    <n v="0"/>
    <n v="0"/>
    <n v="0"/>
    <n v="21.75"/>
    <x v="0"/>
    <s v="HW COMP BY PERIOD"/>
    <n v="1"/>
    <x v="2"/>
    <x v="0"/>
    <x v="0"/>
    <x v="0"/>
    <m/>
    <x v="2"/>
    <x v="1"/>
    <n v="0"/>
  </r>
  <r>
    <s v="12/01/2015"/>
    <x v="2"/>
    <x v="23"/>
    <x v="21"/>
    <x v="266"/>
    <x v="266"/>
    <x v="59"/>
    <x v="270"/>
    <x v="1"/>
    <n v="0"/>
    <n v="0"/>
    <n v="0"/>
    <n v="4.3"/>
    <x v="0"/>
    <s v="HW COMP BY PERIOD"/>
    <n v="1"/>
    <x v="2"/>
    <x v="0"/>
    <x v="0"/>
    <x v="0"/>
    <m/>
    <x v="2"/>
    <x v="1"/>
    <n v="0"/>
  </r>
  <r>
    <s v="20/01/2015"/>
    <x v="8"/>
    <x v="151"/>
    <x v="13"/>
    <x v="562"/>
    <x v="562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0/01/2015"/>
    <x v="2"/>
    <x v="7"/>
    <x v="7"/>
    <x v="563"/>
    <x v="563"/>
    <x v="195"/>
    <x v="684"/>
    <x v="1"/>
    <n v="0"/>
    <n v="0"/>
    <n v="0"/>
    <n v="0"/>
    <x v="0"/>
    <s v="HW COMP BY PERIOD"/>
    <n v="0"/>
    <x v="2"/>
    <x v="0"/>
    <x v="0"/>
    <x v="0"/>
    <m/>
    <x v="2"/>
    <x v="1"/>
    <n v="0"/>
  </r>
  <r>
    <s v="20/01/2015"/>
    <x v="3"/>
    <x v="157"/>
    <x v="127"/>
    <x v="564"/>
    <x v="564"/>
    <x v="0"/>
    <x v="0"/>
    <x v="3"/>
    <n v="1346.6"/>
    <n v="0"/>
    <n v="0"/>
    <n v="0"/>
    <x v="1"/>
    <s v="Only UM"/>
    <n v="1"/>
    <x v="112"/>
    <x v="0"/>
    <x v="0"/>
    <x v="0"/>
    <m/>
    <x v="3"/>
    <x v="89"/>
    <n v="403.97999999999996"/>
  </r>
  <r>
    <s v="20/01/2015"/>
    <x v="3"/>
    <x v="157"/>
    <x v="127"/>
    <x v="564"/>
    <x v="564"/>
    <x v="269"/>
    <x v="905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269"/>
    <x v="906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269"/>
    <x v="907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269"/>
    <x v="908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269"/>
    <x v="909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269"/>
    <x v="910"/>
    <x v="3"/>
    <n v="0"/>
    <n v="0"/>
    <n v="0"/>
    <n v="0"/>
    <x v="1"/>
    <s v="Only UM"/>
    <n v="1"/>
    <x v="112"/>
    <x v="0"/>
    <x v="0"/>
    <x v="0"/>
    <m/>
    <x v="2"/>
    <x v="1"/>
    <n v="0"/>
  </r>
  <r>
    <s v="19/01/2015"/>
    <x v="8"/>
    <x v="24"/>
    <x v="13"/>
    <x v="565"/>
    <x v="565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6/01/2015"/>
    <x v="8"/>
    <x v="115"/>
    <x v="94"/>
    <x v="566"/>
    <x v="566"/>
    <x v="50"/>
    <x v="245"/>
    <x v="1"/>
    <n v="0"/>
    <n v="0"/>
    <n v="0"/>
    <n v="0"/>
    <x v="0"/>
    <s v="SW BY HOUR"/>
    <n v="8"/>
    <x v="2"/>
    <x v="0"/>
    <x v="0"/>
    <x v="0"/>
    <m/>
    <x v="2"/>
    <x v="1"/>
    <n v="0"/>
  </r>
  <r>
    <s v="08/01/2015"/>
    <x v="8"/>
    <x v="9"/>
    <x v="9"/>
    <x v="567"/>
    <x v="567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20/01/2015"/>
    <x v="8"/>
    <x v="158"/>
    <x v="128"/>
    <x v="568"/>
    <x v="568"/>
    <x v="50"/>
    <x v="245"/>
    <x v="1"/>
    <n v="0"/>
    <n v="0"/>
    <n v="0"/>
    <n v="0"/>
    <x v="0"/>
    <s v="HW &amp; LABOUR WRTY"/>
    <n v="0"/>
    <x v="2"/>
    <x v="0"/>
    <x v="0"/>
    <x v="0"/>
    <m/>
    <x v="2"/>
    <x v="1"/>
    <n v="0"/>
  </r>
  <r>
    <s v="22/01/2015"/>
    <x v="8"/>
    <x v="9"/>
    <x v="9"/>
    <x v="569"/>
    <x v="569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21/01/2015"/>
    <x v="8"/>
    <x v="9"/>
    <x v="9"/>
    <x v="570"/>
    <x v="570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19/01/2015"/>
    <x v="3"/>
    <x v="159"/>
    <x v="13"/>
    <x v="571"/>
    <x v="571"/>
    <x v="56"/>
    <x v="267"/>
    <x v="1"/>
    <n v="0"/>
    <n v="0"/>
    <n v="14.25"/>
    <n v="0"/>
    <x v="0"/>
    <s v="PROFESSIONAL SALES"/>
    <n v="1"/>
    <x v="113"/>
    <x v="0"/>
    <x v="0"/>
    <x v="0"/>
    <m/>
    <x v="1"/>
    <x v="1"/>
    <n v="0"/>
  </r>
  <r>
    <s v="19/01/2015"/>
    <x v="3"/>
    <x v="159"/>
    <x v="13"/>
    <x v="571"/>
    <x v="571"/>
    <x v="146"/>
    <x v="558"/>
    <x v="1"/>
    <n v="0"/>
    <n v="0"/>
    <n v="14.25"/>
    <n v="0"/>
    <x v="0"/>
    <s v="PROFESSIONAL SALES"/>
    <n v="1"/>
    <x v="113"/>
    <x v="0"/>
    <x v="0"/>
    <x v="0"/>
    <m/>
    <x v="1"/>
    <x v="1"/>
    <n v="0"/>
  </r>
  <r>
    <s v="20/01/2015"/>
    <x v="8"/>
    <x v="71"/>
    <x v="60"/>
    <x v="572"/>
    <x v="572"/>
    <x v="50"/>
    <x v="245"/>
    <x v="1"/>
    <n v="0"/>
    <n v="0"/>
    <n v="0"/>
    <n v="0"/>
    <x v="0"/>
    <s v="FACILITY MGT"/>
    <n v="0"/>
    <x v="2"/>
    <x v="0"/>
    <x v="0"/>
    <x v="0"/>
    <m/>
    <x v="2"/>
    <x v="1"/>
    <n v="0"/>
  </r>
  <r>
    <s v="10/01/2015"/>
    <x v="8"/>
    <x v="71"/>
    <x v="60"/>
    <x v="573"/>
    <x v="573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3/01/2015"/>
    <x v="8"/>
    <x v="71"/>
    <x v="60"/>
    <x v="574"/>
    <x v="574"/>
    <x v="50"/>
    <x v="245"/>
    <x v="1"/>
    <n v="0"/>
    <n v="0"/>
    <n v="7.5"/>
    <n v="0"/>
    <x v="1"/>
    <s v="FACILITY MGT"/>
    <n v="0.5"/>
    <x v="2"/>
    <x v="0"/>
    <x v="0"/>
    <x v="0"/>
    <m/>
    <x v="4"/>
    <x v="1"/>
    <n v="0"/>
  </r>
  <r>
    <s v="24/01/2015"/>
    <x v="8"/>
    <x v="71"/>
    <x v="60"/>
    <x v="575"/>
    <x v="575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7/01/2015"/>
    <x v="8"/>
    <x v="71"/>
    <x v="60"/>
    <x v="576"/>
    <x v="576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7/01/2015"/>
    <x v="2"/>
    <x v="82"/>
    <x v="68"/>
    <x v="577"/>
    <x v="577"/>
    <x v="155"/>
    <x v="583"/>
    <x v="1"/>
    <n v="0"/>
    <n v="0"/>
    <n v="0"/>
    <n v="0"/>
    <x v="0"/>
    <s v="SW BY TOKEN"/>
    <n v="0"/>
    <x v="2"/>
    <x v="0"/>
    <x v="0"/>
    <x v="0"/>
    <m/>
    <x v="2"/>
    <x v="1"/>
    <n v="0"/>
  </r>
  <r>
    <s v="27/01/2015"/>
    <x v="0"/>
    <x v="135"/>
    <x v="112"/>
    <x v="578"/>
    <x v="578"/>
    <x v="0"/>
    <x v="0"/>
    <x v="0"/>
    <n v="3900"/>
    <n v="0"/>
    <n v="0"/>
    <n v="0"/>
    <x v="0"/>
    <s v="Only UM"/>
    <n v="1"/>
    <x v="85"/>
    <x v="0"/>
    <x v="0"/>
    <x v="0"/>
    <m/>
    <x v="0"/>
    <x v="77"/>
    <n v="702"/>
  </r>
  <r>
    <s v="02/01/2015"/>
    <x v="8"/>
    <x v="136"/>
    <x v="13"/>
    <x v="579"/>
    <x v="579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02/01/2015"/>
    <x v="8"/>
    <x v="38"/>
    <x v="13"/>
    <x v="580"/>
    <x v="580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20/01/2015"/>
    <x v="2"/>
    <x v="18"/>
    <x v="17"/>
    <x v="581"/>
    <x v="581"/>
    <x v="56"/>
    <x v="267"/>
    <x v="1"/>
    <n v="0"/>
    <n v="0"/>
    <n v="17.07"/>
    <n v="0"/>
    <x v="0"/>
    <s v="HW COMP BY PERIOD"/>
    <n v="0.67"/>
    <x v="2"/>
    <x v="0"/>
    <x v="0"/>
    <x v="0"/>
    <m/>
    <x v="4"/>
    <x v="1"/>
    <n v="0"/>
  </r>
  <r>
    <s v="20/01/2015"/>
    <x v="2"/>
    <x v="18"/>
    <x v="17"/>
    <x v="581"/>
    <x v="581"/>
    <x v="99"/>
    <x v="416"/>
    <x v="1"/>
    <n v="0"/>
    <n v="86.95"/>
    <n v="0"/>
    <n v="0"/>
    <x v="0"/>
    <s v="HW COMP BY PERIOD"/>
    <n v="1"/>
    <x v="2"/>
    <x v="0"/>
    <x v="0"/>
    <x v="0"/>
    <m/>
    <x v="2"/>
    <x v="1"/>
    <n v="0"/>
  </r>
  <r>
    <s v="20/01/2015"/>
    <x v="2"/>
    <x v="18"/>
    <x v="17"/>
    <x v="581"/>
    <x v="581"/>
    <x v="59"/>
    <x v="270"/>
    <x v="1"/>
    <n v="0"/>
    <n v="0"/>
    <n v="0"/>
    <n v="4.95"/>
    <x v="0"/>
    <s v="HW COMP BY PERIOD"/>
    <n v="1"/>
    <x v="2"/>
    <x v="0"/>
    <x v="0"/>
    <x v="0"/>
    <m/>
    <x v="2"/>
    <x v="1"/>
    <n v="0"/>
  </r>
  <r>
    <s v="20/01/2015"/>
    <x v="2"/>
    <x v="18"/>
    <x v="17"/>
    <x v="581"/>
    <x v="581"/>
    <x v="59"/>
    <x v="270"/>
    <x v="1"/>
    <n v="0"/>
    <n v="0"/>
    <n v="0"/>
    <n v="6.48"/>
    <x v="0"/>
    <s v="HW COMP BY PERIOD"/>
    <n v="1"/>
    <x v="2"/>
    <x v="0"/>
    <x v="0"/>
    <x v="0"/>
    <m/>
    <x v="2"/>
    <x v="1"/>
    <n v="0"/>
  </r>
  <r>
    <s v="02/01/2015"/>
    <x v="8"/>
    <x v="38"/>
    <x v="13"/>
    <x v="582"/>
    <x v="582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26/01/2015"/>
    <x v="8"/>
    <x v="38"/>
    <x v="13"/>
    <x v="583"/>
    <x v="583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08/01/2015"/>
    <x v="8"/>
    <x v="38"/>
    <x v="13"/>
    <x v="584"/>
    <x v="584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19/01/2015"/>
    <x v="2"/>
    <x v="53"/>
    <x v="45"/>
    <x v="585"/>
    <x v="585"/>
    <x v="195"/>
    <x v="684"/>
    <x v="1"/>
    <n v="0"/>
    <n v="0"/>
    <n v="0"/>
    <n v="0"/>
    <x v="1"/>
    <s v="HW COMP BY PERIOD"/>
    <n v="0.08"/>
    <x v="2"/>
    <x v="0"/>
    <x v="0"/>
    <x v="0"/>
    <m/>
    <x v="2"/>
    <x v="1"/>
    <n v="0"/>
  </r>
  <r>
    <s v="15/01/2015"/>
    <x v="8"/>
    <x v="14"/>
    <x v="14"/>
    <x v="586"/>
    <x v="586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587"/>
    <x v="587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22/01/2015"/>
    <x v="9"/>
    <x v="160"/>
    <x v="129"/>
    <x v="588"/>
    <x v="588"/>
    <x v="270"/>
    <x v="911"/>
    <x v="1"/>
    <n v="536"/>
    <n v="0"/>
    <n v="0"/>
    <n v="0"/>
    <x v="1"/>
    <s v="PROFESSIONAL SALES"/>
    <n v="1"/>
    <x v="114"/>
    <x v="0"/>
    <x v="0"/>
    <x v="0"/>
    <m/>
    <x v="1"/>
    <x v="90"/>
    <n v="166.16"/>
  </r>
  <r>
    <s v="08/01/2015"/>
    <x v="8"/>
    <x v="115"/>
    <x v="94"/>
    <x v="589"/>
    <x v="589"/>
    <x v="50"/>
    <x v="245"/>
    <x v="1"/>
    <n v="0"/>
    <n v="0"/>
    <n v="33.75"/>
    <n v="0"/>
    <x v="0"/>
    <s v="SW BY HOUR"/>
    <n v="2.25"/>
    <x v="2"/>
    <x v="0"/>
    <x v="0"/>
    <x v="0"/>
    <m/>
    <x v="4"/>
    <x v="1"/>
    <n v="0"/>
  </r>
  <r>
    <s v="27/01/2015"/>
    <x v="8"/>
    <x v="9"/>
    <x v="9"/>
    <x v="590"/>
    <x v="590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06/01/2015"/>
    <x v="5"/>
    <x v="9"/>
    <x v="9"/>
    <x v="591"/>
    <x v="591"/>
    <x v="0"/>
    <x v="0"/>
    <x v="5"/>
    <n v="2750"/>
    <n v="0"/>
    <n v="0"/>
    <n v="0"/>
    <x v="0"/>
    <s v="Only UM"/>
    <n v="1"/>
    <x v="2"/>
    <x v="0"/>
    <x v="0"/>
    <x v="0"/>
    <m/>
    <x v="5"/>
    <x v="91"/>
    <n v="1237.5"/>
  </r>
  <r>
    <s v="06/01/2015"/>
    <x v="5"/>
    <x v="9"/>
    <x v="9"/>
    <x v="591"/>
    <x v="591"/>
    <x v="11"/>
    <x v="912"/>
    <x v="5"/>
    <n v="0"/>
    <n v="0"/>
    <n v="0"/>
    <n v="0"/>
    <x v="0"/>
    <s v="Only UM"/>
    <n v="1"/>
    <x v="2"/>
    <x v="0"/>
    <x v="0"/>
    <x v="0"/>
    <m/>
    <x v="2"/>
    <x v="1"/>
    <n v="0"/>
  </r>
  <r>
    <s v="20/01/2015"/>
    <x v="8"/>
    <x v="56"/>
    <x v="47"/>
    <x v="592"/>
    <x v="592"/>
    <x v="50"/>
    <x v="245"/>
    <x v="1"/>
    <n v="0"/>
    <n v="0"/>
    <n v="0"/>
    <n v="0"/>
    <x v="0"/>
    <s v="SW BY HOUR"/>
    <n v="2.6"/>
    <x v="2"/>
    <x v="0"/>
    <x v="0"/>
    <x v="0"/>
    <m/>
    <x v="2"/>
    <x v="1"/>
    <n v="0"/>
  </r>
  <r>
    <s v="19/01/2015"/>
    <x v="2"/>
    <x v="129"/>
    <x v="107"/>
    <x v="593"/>
    <x v="593"/>
    <x v="56"/>
    <x v="267"/>
    <x v="1"/>
    <n v="0"/>
    <n v="0"/>
    <n v="8.49"/>
    <n v="0"/>
    <x v="0"/>
    <s v="HW COMP BY PERIOD"/>
    <n v="0.5"/>
    <x v="2"/>
    <x v="0"/>
    <x v="0"/>
    <x v="0"/>
    <m/>
    <x v="4"/>
    <x v="1"/>
    <n v="0"/>
  </r>
  <r>
    <s v="19/01/2015"/>
    <x v="2"/>
    <x v="129"/>
    <x v="107"/>
    <x v="593"/>
    <x v="593"/>
    <x v="195"/>
    <x v="684"/>
    <x v="1"/>
    <n v="0"/>
    <n v="0"/>
    <n v="0"/>
    <n v="0"/>
    <x v="0"/>
    <s v="HW COMP BY PERIOD"/>
    <n v="0.17"/>
    <x v="2"/>
    <x v="0"/>
    <x v="0"/>
    <x v="0"/>
    <m/>
    <x v="2"/>
    <x v="1"/>
    <n v="0"/>
  </r>
  <r>
    <s v="19/01/2015"/>
    <x v="2"/>
    <x v="129"/>
    <x v="107"/>
    <x v="593"/>
    <x v="593"/>
    <x v="59"/>
    <x v="270"/>
    <x v="1"/>
    <n v="0"/>
    <n v="0"/>
    <n v="0"/>
    <n v="11.66"/>
    <x v="0"/>
    <s v="HW COMP BY PERIOD"/>
    <n v="1"/>
    <x v="2"/>
    <x v="0"/>
    <x v="0"/>
    <x v="0"/>
    <m/>
    <x v="2"/>
    <x v="1"/>
    <n v="0"/>
  </r>
  <r>
    <s v="08/01/2015"/>
    <x v="2"/>
    <x v="120"/>
    <x v="99"/>
    <x v="594"/>
    <x v="594"/>
    <x v="56"/>
    <x v="267"/>
    <x v="1"/>
    <n v="0"/>
    <n v="0"/>
    <n v="0"/>
    <n v="0"/>
    <x v="0"/>
    <s v="SW BY TOKEN"/>
    <n v="5.5"/>
    <x v="2"/>
    <x v="0"/>
    <x v="0"/>
    <x v="0"/>
    <m/>
    <x v="2"/>
    <x v="1"/>
    <n v="0"/>
  </r>
  <r>
    <s v="08/01/2015"/>
    <x v="2"/>
    <x v="120"/>
    <x v="99"/>
    <x v="594"/>
    <x v="594"/>
    <x v="59"/>
    <x v="270"/>
    <x v="1"/>
    <n v="0"/>
    <n v="0"/>
    <n v="0"/>
    <n v="15.55"/>
    <x v="0"/>
    <s v="SW BY TOKEN"/>
    <n v="1"/>
    <x v="2"/>
    <x v="0"/>
    <x v="0"/>
    <x v="0"/>
    <m/>
    <x v="2"/>
    <x v="1"/>
    <n v="0"/>
  </r>
  <r>
    <s v="08/01/2015"/>
    <x v="2"/>
    <x v="120"/>
    <x v="99"/>
    <x v="594"/>
    <x v="594"/>
    <x v="100"/>
    <x v="417"/>
    <x v="1"/>
    <n v="0"/>
    <n v="0"/>
    <n v="0"/>
    <n v="3"/>
    <x v="0"/>
    <s v="SW BY TOKEN"/>
    <n v="1"/>
    <x v="2"/>
    <x v="0"/>
    <x v="0"/>
    <x v="0"/>
    <m/>
    <x v="2"/>
    <x v="1"/>
    <n v="0"/>
  </r>
  <r>
    <s v="06/01/2015"/>
    <x v="8"/>
    <x v="115"/>
    <x v="94"/>
    <x v="595"/>
    <x v="595"/>
    <x v="50"/>
    <x v="245"/>
    <x v="1"/>
    <n v="0"/>
    <n v="0"/>
    <n v="0"/>
    <n v="0"/>
    <x v="0"/>
    <s v="SW BY HOUR"/>
    <n v="7.5"/>
    <x v="2"/>
    <x v="0"/>
    <x v="0"/>
    <x v="0"/>
    <m/>
    <x v="2"/>
    <x v="1"/>
    <n v="0"/>
  </r>
  <r>
    <s v="23/01/2015"/>
    <x v="14"/>
    <x v="106"/>
    <x v="87"/>
    <x v="311"/>
    <x v="312"/>
    <x v="242"/>
    <x v="91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71"/>
    <x v="914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72"/>
    <x v="915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98"/>
    <x v="916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71"/>
    <x v="917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150"/>
    <x v="918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185"/>
    <x v="919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73"/>
    <x v="920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150"/>
    <x v="921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71"/>
    <x v="922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71"/>
    <x v="923"/>
    <x v="2"/>
    <n v="0"/>
    <n v="0"/>
    <n v="0"/>
    <n v="0"/>
    <x v="1"/>
    <s v="Only UM"/>
    <n v="1"/>
    <x v="64"/>
    <x v="0"/>
    <x v="0"/>
    <x v="0"/>
    <m/>
    <x v="2"/>
    <x v="1"/>
    <n v="0"/>
  </r>
  <r>
    <s v="07/01/2015"/>
    <x v="11"/>
    <x v="52"/>
    <x v="44"/>
    <x v="596"/>
    <x v="596"/>
    <x v="1"/>
    <x v="1"/>
    <x v="1"/>
    <n v="0"/>
    <n v="0"/>
    <n v="0"/>
    <n v="0"/>
    <x v="0"/>
    <s v="PROFESSIONAL SALES"/>
    <n v="1"/>
    <x v="115"/>
    <x v="0"/>
    <x v="0"/>
    <x v="0"/>
    <m/>
    <x v="2"/>
    <x v="1"/>
    <n v="0"/>
  </r>
  <r>
    <s v="28/01/2015"/>
    <x v="8"/>
    <x v="30"/>
    <x v="27"/>
    <x v="597"/>
    <x v="597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26/01/2015"/>
    <x v="13"/>
    <x v="132"/>
    <x v="109"/>
    <x v="452"/>
    <x v="453"/>
    <x v="63"/>
    <x v="274"/>
    <x v="1"/>
    <n v="0"/>
    <n v="0"/>
    <n v="0"/>
    <n v="2"/>
    <x v="0"/>
    <s v="PROFESSIONAL SALES"/>
    <n v="1"/>
    <x v="82"/>
    <x v="0"/>
    <x v="0"/>
    <x v="0"/>
    <m/>
    <x v="2"/>
    <x v="1"/>
    <n v="0"/>
  </r>
  <r>
    <s v="26/01/2015"/>
    <x v="13"/>
    <x v="132"/>
    <x v="109"/>
    <x v="452"/>
    <x v="453"/>
    <x v="1"/>
    <x v="1"/>
    <x v="1"/>
    <n v="0"/>
    <n v="0"/>
    <n v="0"/>
    <n v="0"/>
    <x v="0"/>
    <s v="PROFESSIONAL SALES"/>
    <n v="15"/>
    <x v="82"/>
    <x v="0"/>
    <x v="0"/>
    <x v="0"/>
    <m/>
    <x v="2"/>
    <x v="1"/>
    <n v="0"/>
  </r>
  <r>
    <s v="26/01/2015"/>
    <x v="13"/>
    <x v="132"/>
    <x v="109"/>
    <x v="452"/>
    <x v="453"/>
    <x v="100"/>
    <x v="417"/>
    <x v="1"/>
    <n v="0"/>
    <n v="0"/>
    <n v="0"/>
    <n v="3"/>
    <x v="0"/>
    <s v="PROFESSIONAL SALES"/>
    <n v="1"/>
    <x v="82"/>
    <x v="0"/>
    <x v="0"/>
    <x v="0"/>
    <m/>
    <x v="2"/>
    <x v="1"/>
    <n v="0"/>
  </r>
  <r>
    <s v="26/01/2015"/>
    <x v="13"/>
    <x v="132"/>
    <x v="109"/>
    <x v="452"/>
    <x v="453"/>
    <x v="59"/>
    <x v="270"/>
    <x v="1"/>
    <n v="0"/>
    <n v="0"/>
    <n v="0"/>
    <n v="8.2200000000000006"/>
    <x v="0"/>
    <s v="PROFESSIONAL SALES"/>
    <n v="1"/>
    <x v="82"/>
    <x v="0"/>
    <x v="0"/>
    <x v="0"/>
    <m/>
    <x v="2"/>
    <x v="1"/>
    <n v="0"/>
  </r>
  <r>
    <s v="26/01/2015"/>
    <x v="13"/>
    <x v="132"/>
    <x v="109"/>
    <x v="452"/>
    <x v="453"/>
    <x v="59"/>
    <x v="270"/>
    <x v="1"/>
    <n v="0"/>
    <n v="0"/>
    <n v="0"/>
    <n v="32.81"/>
    <x v="0"/>
    <s v="PROFESSIONAL SALES"/>
    <n v="1"/>
    <x v="82"/>
    <x v="0"/>
    <x v="0"/>
    <x v="0"/>
    <m/>
    <x v="2"/>
    <x v="1"/>
    <n v="0"/>
  </r>
  <r>
    <s v="26/01/2015"/>
    <x v="13"/>
    <x v="132"/>
    <x v="109"/>
    <x v="452"/>
    <x v="453"/>
    <x v="59"/>
    <x v="270"/>
    <x v="1"/>
    <n v="0"/>
    <n v="0"/>
    <n v="0"/>
    <n v="13.9"/>
    <x v="0"/>
    <s v="PROFESSIONAL SALES"/>
    <n v="1"/>
    <x v="82"/>
    <x v="0"/>
    <x v="0"/>
    <x v="0"/>
    <m/>
    <x v="2"/>
    <x v="1"/>
    <n v="0"/>
  </r>
  <r>
    <s v="26/01/2015"/>
    <x v="13"/>
    <x v="132"/>
    <x v="109"/>
    <x v="452"/>
    <x v="453"/>
    <x v="3"/>
    <x v="3"/>
    <x v="1"/>
    <n v="0"/>
    <n v="0"/>
    <n v="1000"/>
    <n v="0"/>
    <x v="0"/>
    <s v="PROFESSIONAL SALES"/>
    <n v="2"/>
    <x v="82"/>
    <x v="0"/>
    <x v="0"/>
    <x v="0"/>
    <m/>
    <x v="1"/>
    <x v="92"/>
    <n v="-320"/>
  </r>
  <r>
    <s v="26/01/2015"/>
    <x v="13"/>
    <x v="132"/>
    <x v="109"/>
    <x v="452"/>
    <x v="453"/>
    <x v="1"/>
    <x v="1"/>
    <x v="1"/>
    <n v="0"/>
    <n v="0"/>
    <n v="0"/>
    <n v="0"/>
    <x v="0"/>
    <s v="PROFESSIONAL SALES"/>
    <n v="9"/>
    <x v="82"/>
    <x v="0"/>
    <x v="0"/>
    <x v="0"/>
    <m/>
    <x v="2"/>
    <x v="1"/>
    <n v="0"/>
  </r>
  <r>
    <s v="13/01/2015"/>
    <x v="8"/>
    <x v="71"/>
    <x v="60"/>
    <x v="598"/>
    <x v="598"/>
    <x v="50"/>
    <x v="245"/>
    <x v="1"/>
    <n v="0"/>
    <n v="0"/>
    <n v="0"/>
    <n v="0"/>
    <x v="1"/>
    <s v="FACILITY MGT"/>
    <n v="0.5"/>
    <x v="2"/>
    <x v="0"/>
    <x v="0"/>
    <x v="0"/>
    <m/>
    <x v="2"/>
    <x v="1"/>
    <n v="0"/>
  </r>
  <r>
    <s v="12/01/2015"/>
    <x v="8"/>
    <x v="71"/>
    <x v="60"/>
    <x v="599"/>
    <x v="599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06/01/2015"/>
    <x v="8"/>
    <x v="71"/>
    <x v="60"/>
    <x v="600"/>
    <x v="600"/>
    <x v="50"/>
    <x v="245"/>
    <x v="1"/>
    <n v="0"/>
    <n v="0"/>
    <n v="0"/>
    <n v="0"/>
    <x v="0"/>
    <s v="FACILITY MGT"/>
    <n v="0"/>
    <x v="2"/>
    <x v="0"/>
    <x v="0"/>
    <x v="0"/>
    <m/>
    <x v="2"/>
    <x v="1"/>
    <n v="0"/>
  </r>
  <r>
    <s v="13/01/2015"/>
    <x v="8"/>
    <x v="71"/>
    <x v="60"/>
    <x v="601"/>
    <x v="601"/>
    <x v="50"/>
    <x v="245"/>
    <x v="1"/>
    <n v="0"/>
    <n v="0"/>
    <n v="0"/>
    <n v="0"/>
    <x v="0"/>
    <s v="FACILITY MGT"/>
    <n v="0.5"/>
    <x v="2"/>
    <x v="0"/>
    <x v="0"/>
    <x v="0"/>
    <m/>
    <x v="2"/>
    <x v="1"/>
    <n v="0"/>
  </r>
  <r>
    <s v="14/01/2015"/>
    <x v="8"/>
    <x v="161"/>
    <x v="51"/>
    <x v="602"/>
    <x v="602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09/01/2015"/>
    <x v="2"/>
    <x v="7"/>
    <x v="7"/>
    <x v="603"/>
    <x v="603"/>
    <x v="274"/>
    <x v="924"/>
    <x v="1"/>
    <n v="0"/>
    <n v="167.5"/>
    <n v="0"/>
    <n v="0"/>
    <x v="0"/>
    <s v="HW COMP BY PERIOD"/>
    <n v="1"/>
    <x v="2"/>
    <x v="0"/>
    <x v="0"/>
    <x v="0"/>
    <m/>
    <x v="2"/>
    <x v="1"/>
    <n v="0"/>
  </r>
  <r>
    <s v="09/01/2015"/>
    <x v="2"/>
    <x v="7"/>
    <x v="7"/>
    <x v="603"/>
    <x v="603"/>
    <x v="57"/>
    <x v="268"/>
    <x v="1"/>
    <n v="0"/>
    <n v="81.88"/>
    <n v="0"/>
    <n v="0"/>
    <x v="0"/>
    <s v="HW COMP BY PERIOD"/>
    <n v="1"/>
    <x v="2"/>
    <x v="0"/>
    <x v="0"/>
    <x v="0"/>
    <m/>
    <x v="2"/>
    <x v="1"/>
    <n v="0"/>
  </r>
  <r>
    <s v="09/01/2015"/>
    <x v="2"/>
    <x v="7"/>
    <x v="7"/>
    <x v="603"/>
    <x v="603"/>
    <x v="59"/>
    <x v="270"/>
    <x v="1"/>
    <n v="0"/>
    <n v="0"/>
    <n v="0"/>
    <n v="13.46"/>
    <x v="0"/>
    <s v="HW COMP BY PERIOD"/>
    <n v="1"/>
    <x v="2"/>
    <x v="0"/>
    <x v="0"/>
    <x v="0"/>
    <m/>
    <x v="2"/>
    <x v="1"/>
    <n v="0"/>
  </r>
  <r>
    <s v="16/01/2015"/>
    <x v="2"/>
    <x v="19"/>
    <x v="18"/>
    <x v="604"/>
    <x v="604"/>
    <x v="56"/>
    <x v="267"/>
    <x v="1"/>
    <n v="0"/>
    <n v="0"/>
    <n v="0"/>
    <n v="0"/>
    <x v="1"/>
    <s v="HW COMP BY PERIOD"/>
    <n v="0.08"/>
    <x v="2"/>
    <x v="0"/>
    <x v="0"/>
    <x v="0"/>
    <m/>
    <x v="2"/>
    <x v="1"/>
    <n v="0"/>
  </r>
  <r>
    <s v="28/01/2015"/>
    <x v="5"/>
    <x v="98"/>
    <x v="82"/>
    <x v="605"/>
    <x v="605"/>
    <x v="0"/>
    <x v="0"/>
    <x v="3"/>
    <n v="1260"/>
    <n v="0"/>
    <n v="0"/>
    <n v="0"/>
    <x v="1"/>
    <s v="Only UM"/>
    <n v="1"/>
    <x v="116"/>
    <x v="0"/>
    <x v="0"/>
    <x v="0"/>
    <m/>
    <x v="3"/>
    <x v="93"/>
    <n v="617.4"/>
  </r>
  <r>
    <s v="26/01/2015"/>
    <x v="2"/>
    <x v="28"/>
    <x v="25"/>
    <x v="606"/>
    <x v="606"/>
    <x v="56"/>
    <x v="267"/>
    <x v="1"/>
    <n v="0"/>
    <n v="0"/>
    <n v="0"/>
    <n v="0"/>
    <x v="0"/>
    <s v="HW INVENTORY CHECK"/>
    <n v="3.25"/>
    <x v="2"/>
    <x v="0"/>
    <x v="0"/>
    <x v="0"/>
    <m/>
    <x v="2"/>
    <x v="1"/>
    <n v="0"/>
  </r>
  <r>
    <s v="26/01/2015"/>
    <x v="2"/>
    <x v="28"/>
    <x v="25"/>
    <x v="606"/>
    <x v="606"/>
    <x v="58"/>
    <x v="269"/>
    <x v="1"/>
    <n v="0"/>
    <n v="0"/>
    <n v="0"/>
    <n v="9.6"/>
    <x v="0"/>
    <s v="HW INVENTORY CHECK"/>
    <n v="1"/>
    <x v="2"/>
    <x v="0"/>
    <x v="0"/>
    <x v="0"/>
    <m/>
    <x v="2"/>
    <x v="1"/>
    <n v="0"/>
  </r>
  <r>
    <s v="23/01/2015"/>
    <x v="2"/>
    <x v="129"/>
    <x v="107"/>
    <x v="607"/>
    <x v="607"/>
    <x v="3"/>
    <x v="3"/>
    <x v="1"/>
    <n v="0"/>
    <n v="0"/>
    <n v="0"/>
    <n v="0"/>
    <x v="1"/>
    <s v="HW COMP BY PERIOD"/>
    <n v="1.08"/>
    <x v="2"/>
    <x v="0"/>
    <x v="0"/>
    <x v="0"/>
    <m/>
    <x v="2"/>
    <x v="1"/>
    <n v="0"/>
  </r>
  <r>
    <s v="19/01/2015"/>
    <x v="2"/>
    <x v="129"/>
    <x v="107"/>
    <x v="608"/>
    <x v="608"/>
    <x v="155"/>
    <x v="583"/>
    <x v="1"/>
    <n v="0"/>
    <n v="0"/>
    <n v="0"/>
    <n v="0"/>
    <x v="1"/>
    <s v="HW COMP BY PERIOD"/>
    <n v="0.08"/>
    <x v="2"/>
    <x v="0"/>
    <x v="0"/>
    <x v="0"/>
    <m/>
    <x v="2"/>
    <x v="1"/>
    <n v="0"/>
  </r>
  <r>
    <s v="07/01/2015"/>
    <x v="2"/>
    <x v="56"/>
    <x v="47"/>
    <x v="523"/>
    <x v="525"/>
    <x v="58"/>
    <x v="269"/>
    <x v="1"/>
    <n v="0"/>
    <n v="0"/>
    <n v="0"/>
    <n v="1.2"/>
    <x v="0"/>
    <s v="SW BY HOUR"/>
    <n v="1"/>
    <x v="2"/>
    <x v="0"/>
    <x v="0"/>
    <x v="0"/>
    <m/>
    <x v="2"/>
    <x v="1"/>
    <n v="0"/>
  </r>
  <r>
    <s v="07/01/2015"/>
    <x v="2"/>
    <x v="56"/>
    <x v="47"/>
    <x v="523"/>
    <x v="525"/>
    <x v="58"/>
    <x v="269"/>
    <x v="1"/>
    <n v="0"/>
    <n v="0"/>
    <n v="0"/>
    <n v="2"/>
    <x v="0"/>
    <s v="SW BY HOUR"/>
    <n v="1"/>
    <x v="2"/>
    <x v="0"/>
    <x v="0"/>
    <x v="0"/>
    <m/>
    <x v="2"/>
    <x v="1"/>
    <n v="0"/>
  </r>
  <r>
    <s v="13/01/2015"/>
    <x v="3"/>
    <x v="130"/>
    <x v="13"/>
    <x v="609"/>
    <x v="609"/>
    <x v="1"/>
    <x v="1"/>
    <x v="1"/>
    <n v="0"/>
    <n v="0"/>
    <n v="0"/>
    <n v="0"/>
    <x v="0"/>
    <s v="PROFESSIONAL SALES"/>
    <n v="1"/>
    <x v="117"/>
    <x v="0"/>
    <x v="0"/>
    <x v="0"/>
    <m/>
    <x v="2"/>
    <x v="1"/>
    <n v="0"/>
  </r>
  <r>
    <s v="22/01/2015"/>
    <x v="3"/>
    <x v="130"/>
    <x v="13"/>
    <x v="610"/>
    <x v="610"/>
    <x v="146"/>
    <x v="558"/>
    <x v="1"/>
    <n v="0"/>
    <n v="0"/>
    <n v="14.25"/>
    <n v="0"/>
    <x v="0"/>
    <s v="PROFESSIONAL SALES"/>
    <n v="1"/>
    <x v="118"/>
    <x v="0"/>
    <x v="0"/>
    <x v="0"/>
    <m/>
    <x v="1"/>
    <x v="1"/>
    <n v="0"/>
  </r>
  <r>
    <s v="13/01/2015"/>
    <x v="3"/>
    <x v="130"/>
    <x v="13"/>
    <x v="609"/>
    <x v="609"/>
    <x v="146"/>
    <x v="558"/>
    <x v="1"/>
    <n v="0"/>
    <n v="0"/>
    <n v="0"/>
    <n v="0"/>
    <x v="0"/>
    <s v="PROFESSIONAL SALES"/>
    <n v="1"/>
    <x v="117"/>
    <x v="0"/>
    <x v="0"/>
    <x v="0"/>
    <m/>
    <x v="2"/>
    <x v="1"/>
    <n v="0"/>
  </r>
  <r>
    <s v="15/01/2015"/>
    <x v="10"/>
    <x v="162"/>
    <x v="130"/>
    <x v="611"/>
    <x v="611"/>
    <x v="0"/>
    <x v="0"/>
    <x v="3"/>
    <n v="2200"/>
    <n v="0"/>
    <n v="0"/>
    <n v="0"/>
    <x v="1"/>
    <s v="Only UM"/>
    <n v="1"/>
    <x v="119"/>
    <x v="0"/>
    <x v="0"/>
    <x v="0"/>
    <m/>
    <x v="3"/>
    <x v="94"/>
    <n v="1078"/>
  </r>
  <r>
    <s v="27/01/2015"/>
    <x v="0"/>
    <x v="20"/>
    <x v="19"/>
    <x v="612"/>
    <x v="612"/>
    <x v="266"/>
    <x v="886"/>
    <x v="1"/>
    <n v="0"/>
    <n v="0"/>
    <n v="0"/>
    <n v="0"/>
    <x v="1"/>
    <s v="PROFESSIONAL SALES"/>
    <n v="1"/>
    <x v="120"/>
    <x v="0"/>
    <x v="0"/>
    <x v="0"/>
    <m/>
    <x v="2"/>
    <x v="1"/>
    <n v="0"/>
  </r>
  <r>
    <s v="23/01/2015"/>
    <x v="0"/>
    <x v="20"/>
    <x v="19"/>
    <x v="46"/>
    <x v="46"/>
    <x v="112"/>
    <x v="925"/>
    <x v="2"/>
    <n v="0"/>
    <n v="0"/>
    <n v="0"/>
    <n v="0"/>
    <x v="1"/>
    <s v="Only UM"/>
    <n v="1"/>
    <x v="18"/>
    <x v="0"/>
    <x v="0"/>
    <x v="0"/>
    <m/>
    <x v="2"/>
    <x v="1"/>
    <n v="0"/>
  </r>
  <r>
    <s v="23/01/2015"/>
    <x v="0"/>
    <x v="20"/>
    <x v="19"/>
    <x v="46"/>
    <x v="46"/>
    <x v="112"/>
    <x v="926"/>
    <x v="2"/>
    <n v="0"/>
    <n v="0"/>
    <n v="0"/>
    <n v="0"/>
    <x v="1"/>
    <s v="Only UM"/>
    <n v="1"/>
    <x v="18"/>
    <x v="0"/>
    <x v="0"/>
    <x v="0"/>
    <m/>
    <x v="2"/>
    <x v="1"/>
    <n v="0"/>
  </r>
  <r>
    <s v="23/01/2015"/>
    <x v="4"/>
    <x v="129"/>
    <x v="107"/>
    <x v="613"/>
    <x v="538"/>
    <x v="0"/>
    <x v="0"/>
    <x v="4"/>
    <n v="3900"/>
    <n v="0"/>
    <n v="0"/>
    <n v="0"/>
    <x v="0"/>
    <s v="Only UM"/>
    <n v="1"/>
    <x v="2"/>
    <x v="0"/>
    <x v="0"/>
    <x v="0"/>
    <m/>
    <x v="0"/>
    <x v="77"/>
    <n v="702"/>
  </r>
  <r>
    <s v="23/01/2015"/>
    <x v="4"/>
    <x v="129"/>
    <x v="107"/>
    <x v="614"/>
    <x v="538"/>
    <x v="0"/>
    <x v="0"/>
    <x v="4"/>
    <n v="3900"/>
    <n v="0"/>
    <n v="0"/>
    <n v="0"/>
    <x v="0"/>
    <s v="Only UM"/>
    <n v="1"/>
    <x v="2"/>
    <x v="0"/>
    <x v="0"/>
    <x v="0"/>
    <m/>
    <x v="0"/>
    <x v="77"/>
    <n v="702"/>
  </r>
  <r>
    <s v="28/01/2015"/>
    <x v="8"/>
    <x v="30"/>
    <x v="27"/>
    <x v="615"/>
    <x v="613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05/01/2015"/>
    <x v="8"/>
    <x v="30"/>
    <x v="27"/>
    <x v="616"/>
    <x v="614"/>
    <x v="117"/>
    <x v="459"/>
    <x v="1"/>
    <n v="0"/>
    <n v="0"/>
    <n v="0"/>
    <n v="0"/>
    <x v="1"/>
    <m/>
    <n v="0.5"/>
    <x v="2"/>
    <x v="0"/>
    <x v="0"/>
    <x v="0"/>
    <m/>
    <x v="2"/>
    <x v="1"/>
    <n v="0"/>
  </r>
  <r>
    <s v="19/01/2015"/>
    <x v="2"/>
    <x v="163"/>
    <x v="131"/>
    <x v="617"/>
    <x v="615"/>
    <x v="147"/>
    <x v="559"/>
    <x v="1"/>
    <n v="0"/>
    <n v="0"/>
    <n v="0"/>
    <n v="0"/>
    <x v="0"/>
    <s v="LENOVO WSP SVC CALL"/>
    <n v="1.17"/>
    <x v="2"/>
    <x v="0"/>
    <x v="0"/>
    <x v="0"/>
    <m/>
    <x v="2"/>
    <x v="1"/>
    <n v="0"/>
  </r>
  <r>
    <s v="19/01/2015"/>
    <x v="2"/>
    <x v="163"/>
    <x v="131"/>
    <x v="617"/>
    <x v="615"/>
    <x v="195"/>
    <x v="684"/>
    <x v="1"/>
    <n v="0"/>
    <n v="0"/>
    <n v="0"/>
    <n v="0"/>
    <x v="0"/>
    <s v="LENOVO WSP SVC CALL"/>
    <n v="0.65"/>
    <x v="2"/>
    <x v="0"/>
    <x v="0"/>
    <x v="0"/>
    <m/>
    <x v="2"/>
    <x v="1"/>
    <n v="0"/>
  </r>
  <r>
    <s v="16/01/2015"/>
    <x v="2"/>
    <x v="43"/>
    <x v="36"/>
    <x v="618"/>
    <x v="616"/>
    <x v="56"/>
    <x v="267"/>
    <x v="1"/>
    <n v="0"/>
    <n v="0"/>
    <n v="0"/>
    <n v="0"/>
    <x v="0"/>
    <s v="CHARGEABLE CALL"/>
    <n v="0.08"/>
    <x v="2"/>
    <x v="0"/>
    <x v="0"/>
    <x v="0"/>
    <m/>
    <x v="2"/>
    <x v="1"/>
    <n v="0"/>
  </r>
  <r>
    <s v="06/01/2015"/>
    <x v="13"/>
    <x v="164"/>
    <x v="132"/>
    <x v="619"/>
    <x v="617"/>
    <x v="275"/>
    <x v="927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276"/>
    <x v="928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6"/>
    <x v="7"/>
    <x v="7"/>
    <x v="9"/>
    <x v="9"/>
    <x v="48"/>
    <x v="92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0"/>
    <x v="93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3"/>
    <x v="93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3"/>
    <x v="932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0"/>
    <x v="933"/>
    <x v="3"/>
    <n v="0"/>
    <n v="0"/>
    <n v="0"/>
    <n v="0"/>
    <x v="1"/>
    <s v="Only UM"/>
    <n v="1"/>
    <x v="9"/>
    <x v="0"/>
    <x v="0"/>
    <x v="0"/>
    <m/>
    <x v="2"/>
    <x v="1"/>
    <n v="0"/>
  </r>
  <r>
    <s v="27/01/2015"/>
    <x v="2"/>
    <x v="82"/>
    <x v="68"/>
    <x v="577"/>
    <x v="577"/>
    <x v="147"/>
    <x v="559"/>
    <x v="1"/>
    <n v="0"/>
    <n v="0"/>
    <n v="0"/>
    <n v="0"/>
    <x v="0"/>
    <s v="SW BY TOKEN"/>
    <n v="3"/>
    <x v="2"/>
    <x v="0"/>
    <x v="0"/>
    <x v="0"/>
    <m/>
    <x v="2"/>
    <x v="1"/>
    <n v="0"/>
  </r>
  <r>
    <s v="27/01/2015"/>
    <x v="2"/>
    <x v="7"/>
    <x v="7"/>
    <x v="41"/>
    <x v="41"/>
    <x v="58"/>
    <x v="269"/>
    <x v="1"/>
    <n v="0"/>
    <n v="0"/>
    <n v="0"/>
    <n v="3.21"/>
    <x v="0"/>
    <s v="HW COMP BY TOKEN"/>
    <n v="1"/>
    <x v="2"/>
    <x v="0"/>
    <x v="0"/>
    <x v="0"/>
    <m/>
    <x v="2"/>
    <x v="1"/>
    <n v="0"/>
  </r>
  <r>
    <s v="22/01/2015"/>
    <x v="11"/>
    <x v="7"/>
    <x v="7"/>
    <x v="33"/>
    <x v="33"/>
    <x v="97"/>
    <x v="934"/>
    <x v="3"/>
    <n v="0"/>
    <n v="0"/>
    <n v="0"/>
    <n v="0"/>
    <x v="1"/>
    <s v="Only UM"/>
    <n v="1"/>
    <x v="2"/>
    <x v="0"/>
    <x v="0"/>
    <x v="0"/>
    <m/>
    <x v="2"/>
    <x v="1"/>
    <n v="0"/>
  </r>
  <r>
    <s v="22/01/2015"/>
    <x v="11"/>
    <x v="7"/>
    <x v="7"/>
    <x v="33"/>
    <x v="33"/>
    <x v="97"/>
    <x v="935"/>
    <x v="3"/>
    <n v="0"/>
    <n v="0"/>
    <n v="0"/>
    <n v="0"/>
    <x v="1"/>
    <s v="Only UM"/>
    <n v="1"/>
    <x v="2"/>
    <x v="0"/>
    <x v="0"/>
    <x v="0"/>
    <m/>
    <x v="2"/>
    <x v="1"/>
    <n v="0"/>
  </r>
  <r>
    <s v="22/01/2015"/>
    <x v="11"/>
    <x v="7"/>
    <x v="7"/>
    <x v="33"/>
    <x v="33"/>
    <x v="277"/>
    <x v="936"/>
    <x v="3"/>
    <n v="0"/>
    <n v="0"/>
    <n v="0"/>
    <n v="0"/>
    <x v="1"/>
    <s v="Only UM"/>
    <n v="1"/>
    <x v="2"/>
    <x v="0"/>
    <x v="0"/>
    <x v="0"/>
    <m/>
    <x v="2"/>
    <x v="1"/>
    <n v="0"/>
  </r>
  <r>
    <s v="22/01/2015"/>
    <x v="11"/>
    <x v="7"/>
    <x v="7"/>
    <x v="33"/>
    <x v="33"/>
    <x v="277"/>
    <x v="937"/>
    <x v="3"/>
    <n v="0"/>
    <n v="0"/>
    <n v="0"/>
    <n v="0"/>
    <x v="1"/>
    <s v="Only UM"/>
    <n v="1"/>
    <x v="2"/>
    <x v="0"/>
    <x v="0"/>
    <x v="0"/>
    <m/>
    <x v="2"/>
    <x v="1"/>
    <n v="0"/>
  </r>
  <r>
    <s v="22/01/2015"/>
    <x v="11"/>
    <x v="7"/>
    <x v="7"/>
    <x v="33"/>
    <x v="33"/>
    <x v="278"/>
    <x v="938"/>
    <x v="3"/>
    <n v="0"/>
    <n v="0"/>
    <n v="0"/>
    <n v="0"/>
    <x v="1"/>
    <s v="Only UM"/>
    <n v="1"/>
    <x v="2"/>
    <x v="0"/>
    <x v="0"/>
    <x v="0"/>
    <m/>
    <x v="2"/>
    <x v="1"/>
    <n v="0"/>
  </r>
  <r>
    <s v="22/01/2015"/>
    <x v="11"/>
    <x v="7"/>
    <x v="7"/>
    <x v="33"/>
    <x v="33"/>
    <x v="278"/>
    <x v="939"/>
    <x v="3"/>
    <n v="0"/>
    <n v="0"/>
    <n v="0"/>
    <n v="0"/>
    <x v="1"/>
    <s v="Only UM"/>
    <n v="1"/>
    <x v="2"/>
    <x v="0"/>
    <x v="0"/>
    <x v="0"/>
    <m/>
    <x v="2"/>
    <x v="1"/>
    <n v="0"/>
  </r>
  <r>
    <s v="22/01/2015"/>
    <x v="11"/>
    <x v="7"/>
    <x v="7"/>
    <x v="33"/>
    <x v="33"/>
    <x v="279"/>
    <x v="940"/>
    <x v="3"/>
    <n v="0"/>
    <n v="0"/>
    <n v="0"/>
    <n v="0"/>
    <x v="1"/>
    <s v="Only UM"/>
    <n v="1"/>
    <x v="2"/>
    <x v="0"/>
    <x v="0"/>
    <x v="0"/>
    <m/>
    <x v="2"/>
    <x v="1"/>
    <n v="0"/>
  </r>
  <r>
    <s v="22/01/2015"/>
    <x v="11"/>
    <x v="7"/>
    <x v="7"/>
    <x v="33"/>
    <x v="33"/>
    <x v="279"/>
    <x v="941"/>
    <x v="3"/>
    <n v="0"/>
    <n v="0"/>
    <n v="0"/>
    <n v="0"/>
    <x v="1"/>
    <s v="Only UM"/>
    <n v="1"/>
    <x v="2"/>
    <x v="0"/>
    <x v="0"/>
    <x v="0"/>
    <m/>
    <x v="2"/>
    <x v="1"/>
    <n v="0"/>
  </r>
  <r>
    <s v="09/01/2015"/>
    <x v="2"/>
    <x v="157"/>
    <x v="127"/>
    <x v="620"/>
    <x v="618"/>
    <x v="59"/>
    <x v="270"/>
    <x v="1"/>
    <n v="0"/>
    <n v="0"/>
    <n v="0"/>
    <n v="10.199999999999999"/>
    <x v="0"/>
    <s v="HW COMP BY PERIOD"/>
    <n v="1"/>
    <x v="2"/>
    <x v="0"/>
    <x v="0"/>
    <x v="0"/>
    <m/>
    <x v="2"/>
    <x v="1"/>
    <n v="0"/>
  </r>
  <r>
    <s v="09/01/2015"/>
    <x v="2"/>
    <x v="157"/>
    <x v="127"/>
    <x v="620"/>
    <x v="618"/>
    <x v="59"/>
    <x v="270"/>
    <x v="1"/>
    <n v="0"/>
    <n v="0"/>
    <n v="0"/>
    <n v="19.149999999999999"/>
    <x v="0"/>
    <s v="HW COMP BY PERIOD"/>
    <n v="1"/>
    <x v="2"/>
    <x v="0"/>
    <x v="0"/>
    <x v="0"/>
    <m/>
    <x v="2"/>
    <x v="1"/>
    <n v="0"/>
  </r>
  <r>
    <s v="09/01/2015"/>
    <x v="2"/>
    <x v="157"/>
    <x v="127"/>
    <x v="620"/>
    <x v="618"/>
    <x v="56"/>
    <x v="267"/>
    <x v="1"/>
    <n v="0"/>
    <n v="0"/>
    <n v="0"/>
    <n v="0"/>
    <x v="0"/>
    <s v="HW COMP BY PERIOD"/>
    <n v="1.02"/>
    <x v="2"/>
    <x v="0"/>
    <x v="0"/>
    <x v="0"/>
    <m/>
    <x v="2"/>
    <x v="1"/>
    <n v="0"/>
  </r>
  <r>
    <s v="09/01/2015"/>
    <x v="2"/>
    <x v="157"/>
    <x v="127"/>
    <x v="620"/>
    <x v="618"/>
    <x v="280"/>
    <x v="942"/>
    <x v="1"/>
    <n v="0"/>
    <n v="299"/>
    <n v="0"/>
    <n v="0"/>
    <x v="0"/>
    <s v="HW COMP BY PERIOD"/>
    <n v="1"/>
    <x v="2"/>
    <x v="0"/>
    <x v="0"/>
    <x v="0"/>
    <m/>
    <x v="2"/>
    <x v="1"/>
    <n v="0"/>
  </r>
  <r>
    <s v="09/01/2015"/>
    <x v="2"/>
    <x v="157"/>
    <x v="127"/>
    <x v="620"/>
    <x v="618"/>
    <x v="59"/>
    <x v="270"/>
    <x v="1"/>
    <n v="0"/>
    <n v="0"/>
    <n v="0"/>
    <n v="10.75"/>
    <x v="0"/>
    <s v="HW COMP BY PERIOD"/>
    <n v="1"/>
    <x v="2"/>
    <x v="0"/>
    <x v="0"/>
    <x v="0"/>
    <m/>
    <x v="2"/>
    <x v="1"/>
    <n v="0"/>
  </r>
  <r>
    <s v="09/01/2015"/>
    <x v="2"/>
    <x v="157"/>
    <x v="127"/>
    <x v="620"/>
    <x v="618"/>
    <x v="59"/>
    <x v="270"/>
    <x v="1"/>
    <n v="0"/>
    <n v="0"/>
    <n v="0"/>
    <n v="21.65"/>
    <x v="0"/>
    <s v="HW COMP BY PERIOD"/>
    <n v="1"/>
    <x v="2"/>
    <x v="0"/>
    <x v="0"/>
    <x v="0"/>
    <m/>
    <x v="2"/>
    <x v="1"/>
    <n v="0"/>
  </r>
  <r>
    <s v="15/01/2015"/>
    <x v="8"/>
    <x v="14"/>
    <x v="14"/>
    <x v="621"/>
    <x v="619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23/01/2015"/>
    <x v="8"/>
    <x v="93"/>
    <x v="13"/>
    <x v="622"/>
    <x v="620"/>
    <x v="50"/>
    <x v="245"/>
    <x v="1"/>
    <n v="0"/>
    <n v="0"/>
    <n v="0"/>
    <n v="0"/>
    <x v="2"/>
    <s v="HW &amp; LABOUR WRTY"/>
    <n v="0"/>
    <x v="2"/>
    <x v="0"/>
    <x v="0"/>
    <x v="0"/>
    <m/>
    <x v="2"/>
    <x v="1"/>
    <n v="0"/>
  </r>
  <r>
    <s v="23/01/2015"/>
    <x v="8"/>
    <x v="48"/>
    <x v="40"/>
    <x v="623"/>
    <x v="621"/>
    <x v="50"/>
    <x v="245"/>
    <x v="1"/>
    <n v="0"/>
    <n v="0"/>
    <n v="0"/>
    <n v="0"/>
    <x v="1"/>
    <s v="SW BY HOUR"/>
    <n v="6"/>
    <x v="2"/>
    <x v="0"/>
    <x v="0"/>
    <x v="0"/>
    <m/>
    <x v="2"/>
    <x v="1"/>
    <n v="0"/>
  </r>
  <r>
    <s v="15/01/2015"/>
    <x v="8"/>
    <x v="14"/>
    <x v="14"/>
    <x v="624"/>
    <x v="622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625"/>
    <x v="623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5/01/2015"/>
    <x v="8"/>
    <x v="14"/>
    <x v="14"/>
    <x v="626"/>
    <x v="624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09/01/2015"/>
    <x v="8"/>
    <x v="48"/>
    <x v="40"/>
    <x v="627"/>
    <x v="625"/>
    <x v="50"/>
    <x v="245"/>
    <x v="1"/>
    <n v="0"/>
    <n v="0"/>
    <n v="0"/>
    <n v="0"/>
    <x v="0"/>
    <s v="SW BY HOUR"/>
    <n v="2"/>
    <x v="2"/>
    <x v="0"/>
    <x v="0"/>
    <x v="0"/>
    <m/>
    <x v="2"/>
    <x v="1"/>
    <n v="0"/>
  </r>
  <r>
    <s v="07/01/2015"/>
    <x v="8"/>
    <x v="13"/>
    <x v="13"/>
    <x v="628"/>
    <x v="626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4/01/2015"/>
    <x v="8"/>
    <x v="71"/>
    <x v="60"/>
    <x v="629"/>
    <x v="627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8/01/2015"/>
    <x v="11"/>
    <x v="73"/>
    <x v="61"/>
    <x v="630"/>
    <x v="628"/>
    <x v="0"/>
    <x v="0"/>
    <x v="4"/>
    <n v="5700"/>
    <n v="0"/>
    <n v="0"/>
    <n v="0"/>
    <x v="0"/>
    <s v="Only UM"/>
    <n v="1"/>
    <x v="122"/>
    <x v="0"/>
    <x v="0"/>
    <x v="0"/>
    <m/>
    <x v="0"/>
    <x v="95"/>
    <n v="1311"/>
  </r>
  <r>
    <s v="10/01/2015"/>
    <x v="8"/>
    <x v="71"/>
    <x v="60"/>
    <x v="631"/>
    <x v="629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2/01/2015"/>
    <x v="8"/>
    <x v="71"/>
    <x v="60"/>
    <x v="632"/>
    <x v="630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9/01/2015"/>
    <x v="2"/>
    <x v="129"/>
    <x v="107"/>
    <x v="593"/>
    <x v="593"/>
    <x v="59"/>
    <x v="270"/>
    <x v="1"/>
    <n v="0"/>
    <n v="0"/>
    <n v="0"/>
    <n v="7.6"/>
    <x v="0"/>
    <s v="HW COMP BY PERIOD"/>
    <n v="1"/>
    <x v="2"/>
    <x v="0"/>
    <x v="0"/>
    <x v="0"/>
    <m/>
    <x v="2"/>
    <x v="1"/>
    <n v="0"/>
  </r>
  <r>
    <s v="19/01/2015"/>
    <x v="2"/>
    <x v="129"/>
    <x v="107"/>
    <x v="593"/>
    <x v="593"/>
    <x v="59"/>
    <x v="270"/>
    <x v="1"/>
    <n v="0"/>
    <n v="0"/>
    <n v="0"/>
    <n v="10.199999999999999"/>
    <x v="0"/>
    <s v="HW COMP BY PERIOD"/>
    <n v="1"/>
    <x v="2"/>
    <x v="0"/>
    <x v="0"/>
    <x v="0"/>
    <m/>
    <x v="2"/>
    <x v="1"/>
    <n v="0"/>
  </r>
  <r>
    <s v="23/01/2015"/>
    <x v="4"/>
    <x v="129"/>
    <x v="107"/>
    <x v="633"/>
    <x v="538"/>
    <x v="0"/>
    <x v="0"/>
    <x v="4"/>
    <n v="3900"/>
    <n v="0"/>
    <n v="0"/>
    <n v="0"/>
    <x v="0"/>
    <s v="Only UM"/>
    <n v="1"/>
    <x v="2"/>
    <x v="0"/>
    <x v="0"/>
    <x v="0"/>
    <m/>
    <x v="0"/>
    <x v="77"/>
    <n v="702"/>
  </r>
  <r>
    <s v="16/01/2015"/>
    <x v="8"/>
    <x v="165"/>
    <x v="133"/>
    <x v="634"/>
    <x v="631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2/01/2015"/>
    <x v="2"/>
    <x v="149"/>
    <x v="121"/>
    <x v="635"/>
    <x v="632"/>
    <x v="3"/>
    <x v="3"/>
    <x v="1"/>
    <n v="0"/>
    <n v="0"/>
    <n v="0"/>
    <n v="0"/>
    <x v="0"/>
    <s v="HW COMP BY PERIOD"/>
    <n v="1.5"/>
    <x v="2"/>
    <x v="0"/>
    <x v="0"/>
    <x v="0"/>
    <m/>
    <x v="2"/>
    <x v="1"/>
    <n v="0"/>
  </r>
  <r>
    <s v="19/01/2015"/>
    <x v="8"/>
    <x v="166"/>
    <x v="13"/>
    <x v="636"/>
    <x v="633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6/01/2015"/>
    <x v="7"/>
    <x v="8"/>
    <x v="8"/>
    <x v="637"/>
    <x v="634"/>
    <x v="1"/>
    <x v="1"/>
    <x v="1"/>
    <n v="90"/>
    <n v="0"/>
    <n v="0"/>
    <n v="0"/>
    <x v="0"/>
    <s v="PROFESSIONAL SALES"/>
    <n v="1"/>
    <x v="123"/>
    <x v="0"/>
    <x v="0"/>
    <x v="0"/>
    <m/>
    <x v="1"/>
    <x v="5"/>
    <n v="28.8"/>
  </r>
  <r>
    <s v="19/01/2015"/>
    <x v="8"/>
    <x v="8"/>
    <x v="8"/>
    <x v="638"/>
    <x v="635"/>
    <x v="56"/>
    <x v="267"/>
    <x v="1"/>
    <n v="0"/>
    <n v="0"/>
    <n v="0"/>
    <n v="0"/>
    <x v="0"/>
    <s v="HW INVENTORY CHECK"/>
    <n v="1"/>
    <x v="2"/>
    <x v="0"/>
    <x v="0"/>
    <x v="0"/>
    <m/>
    <x v="2"/>
    <x v="1"/>
    <n v="0"/>
  </r>
  <r>
    <s v="19/01/2015"/>
    <x v="8"/>
    <x v="8"/>
    <x v="8"/>
    <x v="638"/>
    <x v="635"/>
    <x v="56"/>
    <x v="267"/>
    <x v="1"/>
    <n v="0"/>
    <n v="0"/>
    <n v="0"/>
    <n v="0"/>
    <x v="0"/>
    <s v="HW INVENTORY CHECK"/>
    <n v="1"/>
    <x v="2"/>
    <x v="0"/>
    <x v="0"/>
    <x v="0"/>
    <m/>
    <x v="2"/>
    <x v="1"/>
    <n v="0"/>
  </r>
  <r>
    <s v="20/01/2015"/>
    <x v="2"/>
    <x v="18"/>
    <x v="17"/>
    <x v="639"/>
    <x v="636"/>
    <x v="56"/>
    <x v="267"/>
    <x v="1"/>
    <n v="0"/>
    <n v="0"/>
    <n v="0"/>
    <n v="0"/>
    <x v="0"/>
    <s v="HW COMP BY PERIOD"/>
    <n v="0.5"/>
    <x v="2"/>
    <x v="0"/>
    <x v="0"/>
    <x v="0"/>
    <m/>
    <x v="2"/>
    <x v="1"/>
    <n v="0"/>
  </r>
  <r>
    <s v="20/01/2015"/>
    <x v="2"/>
    <x v="18"/>
    <x v="17"/>
    <x v="639"/>
    <x v="636"/>
    <x v="123"/>
    <x v="497"/>
    <x v="1"/>
    <n v="0"/>
    <n v="63.5"/>
    <n v="0"/>
    <n v="0"/>
    <x v="0"/>
    <s v="HW COMP BY PERIOD"/>
    <n v="1"/>
    <x v="2"/>
    <x v="0"/>
    <x v="0"/>
    <x v="0"/>
    <m/>
    <x v="2"/>
    <x v="1"/>
    <n v="0"/>
  </r>
  <r>
    <s v="23/01/2015"/>
    <x v="14"/>
    <x v="106"/>
    <x v="87"/>
    <x v="311"/>
    <x v="312"/>
    <x v="271"/>
    <x v="94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71"/>
    <x v="944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39"/>
    <x v="945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71"/>
    <x v="946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71"/>
    <x v="947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71"/>
    <x v="948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71"/>
    <x v="949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950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1"/>
    <x v="951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2"/>
    <x v="952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95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954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955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7"/>
    <x v="956"/>
    <x v="2"/>
    <n v="0"/>
    <n v="0"/>
    <n v="0"/>
    <n v="0"/>
    <x v="1"/>
    <s v="Only UM"/>
    <n v="1"/>
    <x v="64"/>
    <x v="0"/>
    <x v="0"/>
    <x v="0"/>
    <m/>
    <x v="2"/>
    <x v="1"/>
    <n v="0"/>
  </r>
  <r>
    <s v="27/01/2015"/>
    <x v="0"/>
    <x v="135"/>
    <x v="112"/>
    <x v="640"/>
    <x v="637"/>
    <x v="0"/>
    <x v="0"/>
    <x v="0"/>
    <n v="3900"/>
    <n v="0"/>
    <n v="0"/>
    <n v="0"/>
    <x v="0"/>
    <s v="Only UM"/>
    <n v="1"/>
    <x v="85"/>
    <x v="0"/>
    <x v="0"/>
    <x v="0"/>
    <m/>
    <x v="0"/>
    <x v="77"/>
    <n v="702"/>
  </r>
  <r>
    <s v="12/01/2015"/>
    <x v="8"/>
    <x v="30"/>
    <x v="27"/>
    <x v="641"/>
    <x v="638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12/01/2015"/>
    <x v="8"/>
    <x v="55"/>
    <x v="13"/>
    <x v="642"/>
    <x v="639"/>
    <x v="50"/>
    <x v="245"/>
    <x v="1"/>
    <n v="0"/>
    <n v="0"/>
    <n v="0"/>
    <n v="0"/>
    <x v="0"/>
    <s v="IDA_TENDER_1169"/>
    <n v="0.25"/>
    <x v="2"/>
    <x v="0"/>
    <x v="0"/>
    <x v="0"/>
    <m/>
    <x v="2"/>
    <x v="1"/>
    <n v="0"/>
  </r>
  <r>
    <s v="02/01/2015"/>
    <x v="8"/>
    <x v="136"/>
    <x v="13"/>
    <x v="643"/>
    <x v="640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23/01/2015"/>
    <x v="2"/>
    <x v="8"/>
    <x v="8"/>
    <x v="644"/>
    <x v="641"/>
    <x v="195"/>
    <x v="684"/>
    <x v="1"/>
    <n v="0"/>
    <n v="0"/>
    <n v="0"/>
    <n v="0"/>
    <x v="0"/>
    <s v="HW INVENTORY CHECK"/>
    <n v="0"/>
    <x v="2"/>
    <x v="0"/>
    <x v="0"/>
    <x v="0"/>
    <m/>
    <x v="2"/>
    <x v="1"/>
    <n v="0"/>
  </r>
  <r>
    <s v="02/01/2015"/>
    <x v="8"/>
    <x v="38"/>
    <x v="13"/>
    <x v="645"/>
    <x v="642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02/01/2015"/>
    <x v="8"/>
    <x v="38"/>
    <x v="13"/>
    <x v="646"/>
    <x v="643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05/01/2015"/>
    <x v="8"/>
    <x v="9"/>
    <x v="9"/>
    <x v="647"/>
    <x v="644"/>
    <x v="50"/>
    <x v="245"/>
    <x v="1"/>
    <n v="0"/>
    <n v="0"/>
    <n v="0"/>
    <n v="0"/>
    <x v="0"/>
    <s v="SW BY TOKEN"/>
    <n v="1"/>
    <x v="2"/>
    <x v="0"/>
    <x v="0"/>
    <x v="0"/>
    <m/>
    <x v="2"/>
    <x v="1"/>
    <n v="0"/>
  </r>
  <r>
    <s v="21/01/2015"/>
    <x v="8"/>
    <x v="9"/>
    <x v="9"/>
    <x v="648"/>
    <x v="645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27/01/2015"/>
    <x v="8"/>
    <x v="9"/>
    <x v="9"/>
    <x v="649"/>
    <x v="646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19/01/2015"/>
    <x v="2"/>
    <x v="7"/>
    <x v="7"/>
    <x v="650"/>
    <x v="647"/>
    <x v="3"/>
    <x v="3"/>
    <x v="1"/>
    <n v="0"/>
    <n v="0"/>
    <n v="0"/>
    <n v="0"/>
    <x v="1"/>
    <s v="HW COMP BY PERIOD"/>
    <n v="1"/>
    <x v="2"/>
    <x v="0"/>
    <x v="0"/>
    <x v="0"/>
    <m/>
    <x v="2"/>
    <x v="1"/>
    <n v="0"/>
  </r>
  <r>
    <s v="19/01/2015"/>
    <x v="2"/>
    <x v="167"/>
    <x v="134"/>
    <x v="651"/>
    <x v="648"/>
    <x v="56"/>
    <x v="267"/>
    <x v="1"/>
    <n v="0"/>
    <n v="0"/>
    <n v="0"/>
    <n v="0"/>
    <x v="0"/>
    <s v="HW PM BY PERIOD"/>
    <n v="3.67"/>
    <x v="2"/>
    <x v="0"/>
    <x v="0"/>
    <x v="0"/>
    <m/>
    <x v="2"/>
    <x v="1"/>
    <n v="0"/>
  </r>
  <r>
    <s v="19/01/2015"/>
    <x v="2"/>
    <x v="167"/>
    <x v="134"/>
    <x v="651"/>
    <x v="648"/>
    <x v="58"/>
    <x v="269"/>
    <x v="1"/>
    <n v="0"/>
    <n v="0"/>
    <n v="0"/>
    <n v="2"/>
    <x v="0"/>
    <s v="HW PM BY PERIOD"/>
    <n v="1"/>
    <x v="2"/>
    <x v="0"/>
    <x v="0"/>
    <x v="0"/>
    <m/>
    <x v="2"/>
    <x v="1"/>
    <n v="0"/>
  </r>
  <r>
    <s v="13/01/2015"/>
    <x v="8"/>
    <x v="45"/>
    <x v="13"/>
    <x v="652"/>
    <x v="649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8/01/2015"/>
    <x v="8"/>
    <x v="45"/>
    <x v="13"/>
    <x v="653"/>
    <x v="650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5/01/2015"/>
    <x v="10"/>
    <x v="168"/>
    <x v="135"/>
    <x v="654"/>
    <x v="651"/>
    <x v="0"/>
    <x v="0"/>
    <x v="5"/>
    <n v="3900"/>
    <n v="0"/>
    <n v="0"/>
    <n v="0"/>
    <x v="1"/>
    <s v="PM and UM"/>
    <n v="1"/>
    <x v="124"/>
    <x v="0"/>
    <x v="0"/>
    <x v="0"/>
    <m/>
    <x v="5"/>
    <x v="96"/>
    <n v="1755"/>
  </r>
  <r>
    <s v="15/01/2015"/>
    <x v="10"/>
    <x v="168"/>
    <x v="135"/>
    <x v="654"/>
    <x v="651"/>
    <x v="11"/>
    <x v="957"/>
    <x v="5"/>
    <n v="0"/>
    <n v="0"/>
    <n v="0"/>
    <n v="0"/>
    <x v="1"/>
    <s v="PM and UM"/>
    <n v="1"/>
    <x v="124"/>
    <x v="0"/>
    <x v="0"/>
    <x v="0"/>
    <m/>
    <x v="2"/>
    <x v="1"/>
    <n v="0"/>
  </r>
  <r>
    <s v="19/01/2015"/>
    <x v="2"/>
    <x v="43"/>
    <x v="36"/>
    <x v="655"/>
    <x v="652"/>
    <x v="56"/>
    <x v="267"/>
    <x v="1"/>
    <n v="0"/>
    <n v="0"/>
    <n v="0"/>
    <n v="0"/>
    <x v="0"/>
    <s v="CHARGEABLE CALL"/>
    <n v="0.08"/>
    <x v="2"/>
    <x v="0"/>
    <x v="0"/>
    <x v="0"/>
    <m/>
    <x v="2"/>
    <x v="1"/>
    <n v="0"/>
  </r>
  <r>
    <s v="19/01/2015"/>
    <x v="3"/>
    <x v="169"/>
    <x v="13"/>
    <x v="656"/>
    <x v="653"/>
    <x v="1"/>
    <x v="1"/>
    <x v="1"/>
    <n v="0"/>
    <n v="0"/>
    <n v="0"/>
    <n v="0"/>
    <x v="0"/>
    <s v="PROFESSIONAL SALES"/>
    <n v="1"/>
    <x v="125"/>
    <x v="0"/>
    <x v="0"/>
    <x v="0"/>
    <m/>
    <x v="2"/>
    <x v="1"/>
    <n v="0"/>
  </r>
  <r>
    <s v="19/01/2015"/>
    <x v="3"/>
    <x v="169"/>
    <x v="13"/>
    <x v="656"/>
    <x v="653"/>
    <x v="146"/>
    <x v="558"/>
    <x v="1"/>
    <n v="0"/>
    <n v="0"/>
    <n v="14.25"/>
    <n v="0"/>
    <x v="0"/>
    <s v="PROFESSIONAL SALES"/>
    <n v="1"/>
    <x v="125"/>
    <x v="0"/>
    <x v="0"/>
    <x v="0"/>
    <m/>
    <x v="1"/>
    <x v="1"/>
    <n v="0"/>
  </r>
  <r>
    <s v="19/01/2015"/>
    <x v="3"/>
    <x v="169"/>
    <x v="13"/>
    <x v="656"/>
    <x v="653"/>
    <x v="146"/>
    <x v="558"/>
    <x v="1"/>
    <n v="0"/>
    <n v="0"/>
    <n v="14.25"/>
    <n v="0"/>
    <x v="0"/>
    <s v="PROFESSIONAL SALES"/>
    <n v="1"/>
    <x v="125"/>
    <x v="0"/>
    <x v="0"/>
    <x v="0"/>
    <m/>
    <x v="1"/>
    <x v="1"/>
    <n v="0"/>
  </r>
  <r>
    <s v="06/01/2015"/>
    <x v="13"/>
    <x v="164"/>
    <x v="132"/>
    <x v="657"/>
    <x v="654"/>
    <x v="281"/>
    <x v="958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2"/>
    <x v="959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2"/>
    <x v="960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3"/>
    <x v="961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1"/>
    <x v="962"/>
    <x v="3"/>
    <n v="0"/>
    <n v="0"/>
    <n v="0"/>
    <n v="0"/>
    <x v="1"/>
    <s v="Only UM"/>
    <n v="1"/>
    <x v="126"/>
    <x v="0"/>
    <x v="0"/>
    <x v="0"/>
    <m/>
    <x v="2"/>
    <x v="1"/>
    <n v="0"/>
  </r>
  <r>
    <s v="02/01/2015"/>
    <x v="8"/>
    <x v="21"/>
    <x v="13"/>
    <x v="658"/>
    <x v="655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07/01/2015"/>
    <x v="11"/>
    <x v="52"/>
    <x v="44"/>
    <x v="659"/>
    <x v="656"/>
    <x v="1"/>
    <x v="1"/>
    <x v="1"/>
    <n v="0"/>
    <n v="0"/>
    <n v="0"/>
    <n v="0"/>
    <x v="0"/>
    <s v="PROFESSIONAL SALES"/>
    <n v="1"/>
    <x v="127"/>
    <x v="0"/>
    <x v="0"/>
    <x v="0"/>
    <m/>
    <x v="2"/>
    <x v="1"/>
    <n v="0"/>
  </r>
  <r>
    <s v="27/01/2015"/>
    <x v="0"/>
    <x v="135"/>
    <x v="112"/>
    <x v="660"/>
    <x v="657"/>
    <x v="0"/>
    <x v="0"/>
    <x v="0"/>
    <n v="3900"/>
    <n v="0"/>
    <n v="0"/>
    <n v="0"/>
    <x v="0"/>
    <s v="Only UM"/>
    <n v="1"/>
    <x v="85"/>
    <x v="0"/>
    <x v="0"/>
    <x v="0"/>
    <m/>
    <x v="0"/>
    <x v="77"/>
    <n v="702"/>
  </r>
  <r>
    <s v="09/01/2015"/>
    <x v="2"/>
    <x v="157"/>
    <x v="127"/>
    <x v="620"/>
    <x v="618"/>
    <x v="59"/>
    <x v="270"/>
    <x v="1"/>
    <n v="0"/>
    <n v="0"/>
    <n v="0"/>
    <n v="9.4"/>
    <x v="0"/>
    <s v="HW COMP BY PERIOD"/>
    <n v="1"/>
    <x v="2"/>
    <x v="0"/>
    <x v="0"/>
    <x v="0"/>
    <m/>
    <x v="2"/>
    <x v="1"/>
    <n v="0"/>
  </r>
  <r>
    <s v="09/01/2015"/>
    <x v="8"/>
    <x v="170"/>
    <x v="13"/>
    <x v="661"/>
    <x v="658"/>
    <x v="50"/>
    <x v="245"/>
    <x v="1"/>
    <n v="0"/>
    <n v="0"/>
    <n v="0"/>
    <n v="0"/>
    <x v="0"/>
    <s v="IDA_TENDER_1169"/>
    <n v="0.32"/>
    <x v="2"/>
    <x v="0"/>
    <x v="0"/>
    <x v="0"/>
    <m/>
    <x v="2"/>
    <x v="1"/>
    <n v="0"/>
  </r>
  <r>
    <s v="16/01/2015"/>
    <x v="8"/>
    <x v="170"/>
    <x v="13"/>
    <x v="662"/>
    <x v="659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09/01/2015"/>
    <x v="2"/>
    <x v="157"/>
    <x v="127"/>
    <x v="620"/>
    <x v="618"/>
    <x v="56"/>
    <x v="267"/>
    <x v="1"/>
    <n v="0"/>
    <n v="0"/>
    <n v="0"/>
    <n v="0"/>
    <x v="0"/>
    <s v="HW COMP BY PERIOD"/>
    <n v="2.5"/>
    <x v="2"/>
    <x v="0"/>
    <x v="0"/>
    <x v="0"/>
    <m/>
    <x v="2"/>
    <x v="1"/>
    <n v="0"/>
  </r>
  <r>
    <s v="26/01/2015"/>
    <x v="2"/>
    <x v="157"/>
    <x v="127"/>
    <x v="663"/>
    <x v="660"/>
    <x v="3"/>
    <x v="3"/>
    <x v="1"/>
    <n v="0"/>
    <n v="0"/>
    <n v="0"/>
    <n v="0"/>
    <x v="0"/>
    <s v="HW COMP BY PERIOD"/>
    <n v="1.5"/>
    <x v="2"/>
    <x v="0"/>
    <x v="0"/>
    <x v="0"/>
    <m/>
    <x v="2"/>
    <x v="1"/>
    <n v="0"/>
  </r>
  <r>
    <s v="26/01/2015"/>
    <x v="2"/>
    <x v="157"/>
    <x v="127"/>
    <x v="663"/>
    <x v="660"/>
    <x v="3"/>
    <x v="3"/>
    <x v="1"/>
    <n v="0"/>
    <n v="0"/>
    <n v="0"/>
    <n v="0"/>
    <x v="0"/>
    <s v="HW COMP BY PERIOD"/>
    <n v="1.17"/>
    <x v="2"/>
    <x v="0"/>
    <x v="0"/>
    <x v="0"/>
    <m/>
    <x v="2"/>
    <x v="1"/>
    <n v="0"/>
  </r>
  <r>
    <s v="26/01/2015"/>
    <x v="2"/>
    <x v="157"/>
    <x v="127"/>
    <x v="663"/>
    <x v="660"/>
    <x v="3"/>
    <x v="3"/>
    <x v="1"/>
    <n v="0"/>
    <n v="0"/>
    <n v="0"/>
    <n v="0"/>
    <x v="0"/>
    <s v="HW COMP BY PERIOD"/>
    <n v="0.5"/>
    <x v="2"/>
    <x v="0"/>
    <x v="0"/>
    <x v="0"/>
    <m/>
    <x v="2"/>
    <x v="1"/>
    <n v="0"/>
  </r>
  <r>
    <s v="05/01/2015"/>
    <x v="2"/>
    <x v="92"/>
    <x v="78"/>
    <x v="664"/>
    <x v="661"/>
    <x v="155"/>
    <x v="583"/>
    <x v="1"/>
    <n v="0"/>
    <n v="0"/>
    <n v="0"/>
    <n v="0"/>
    <x v="1"/>
    <s v="SW BY TOKEN"/>
    <n v="0.5"/>
    <x v="2"/>
    <x v="0"/>
    <x v="0"/>
    <x v="0"/>
    <m/>
    <x v="2"/>
    <x v="1"/>
    <n v="0"/>
  </r>
  <r>
    <s v="05/01/2015"/>
    <x v="2"/>
    <x v="92"/>
    <x v="78"/>
    <x v="664"/>
    <x v="661"/>
    <x v="147"/>
    <x v="963"/>
    <x v="1"/>
    <n v="0"/>
    <n v="0"/>
    <n v="0"/>
    <n v="0"/>
    <x v="1"/>
    <s v="SW BY TOKEN"/>
    <n v="8"/>
    <x v="2"/>
    <x v="0"/>
    <x v="0"/>
    <x v="0"/>
    <m/>
    <x v="2"/>
    <x v="1"/>
    <n v="0"/>
  </r>
  <r>
    <s v="19/01/2015"/>
    <x v="2"/>
    <x v="43"/>
    <x v="36"/>
    <x v="665"/>
    <x v="662"/>
    <x v="56"/>
    <x v="267"/>
    <x v="1"/>
    <n v="0"/>
    <n v="0"/>
    <n v="0"/>
    <n v="0"/>
    <x v="0"/>
    <s v="CHARGEABLE CALL"/>
    <n v="0.08"/>
    <x v="2"/>
    <x v="0"/>
    <x v="0"/>
    <x v="0"/>
    <m/>
    <x v="2"/>
    <x v="1"/>
    <n v="0"/>
  </r>
  <r>
    <s v="19/01/2015"/>
    <x v="2"/>
    <x v="43"/>
    <x v="36"/>
    <x v="666"/>
    <x v="663"/>
    <x v="56"/>
    <x v="267"/>
    <x v="1"/>
    <n v="0"/>
    <n v="0"/>
    <n v="0"/>
    <n v="0"/>
    <x v="0"/>
    <s v="CHARGEABLE CALL"/>
    <n v="0.5"/>
    <x v="2"/>
    <x v="0"/>
    <x v="0"/>
    <x v="0"/>
    <m/>
    <x v="2"/>
    <x v="1"/>
    <n v="0"/>
  </r>
  <r>
    <s v="08/01/2015"/>
    <x v="2"/>
    <x v="171"/>
    <x v="136"/>
    <x v="667"/>
    <x v="664"/>
    <x v="56"/>
    <x v="267"/>
    <x v="1"/>
    <n v="0"/>
    <n v="0"/>
    <n v="0"/>
    <n v="0"/>
    <x v="0"/>
    <s v="HW COMP BY PERIOD"/>
    <n v="0.5"/>
    <x v="2"/>
    <x v="0"/>
    <x v="0"/>
    <x v="0"/>
    <m/>
    <x v="2"/>
    <x v="1"/>
    <n v="0"/>
  </r>
  <r>
    <s v="17/01/2015"/>
    <x v="8"/>
    <x v="71"/>
    <x v="60"/>
    <x v="668"/>
    <x v="665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3/01/2015"/>
    <x v="8"/>
    <x v="71"/>
    <x v="60"/>
    <x v="669"/>
    <x v="666"/>
    <x v="50"/>
    <x v="245"/>
    <x v="1"/>
    <n v="0"/>
    <n v="0"/>
    <n v="0"/>
    <n v="0"/>
    <x v="0"/>
    <s v="FACILITY MGT"/>
    <n v="0.5"/>
    <x v="2"/>
    <x v="0"/>
    <x v="0"/>
    <x v="0"/>
    <m/>
    <x v="2"/>
    <x v="1"/>
    <n v="0"/>
  </r>
  <r>
    <s v="21/01/2015"/>
    <x v="8"/>
    <x v="72"/>
    <x v="13"/>
    <x v="670"/>
    <x v="667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7/01/2015"/>
    <x v="8"/>
    <x v="71"/>
    <x v="60"/>
    <x v="671"/>
    <x v="668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9/01/2015"/>
    <x v="2"/>
    <x v="82"/>
    <x v="68"/>
    <x v="672"/>
    <x v="669"/>
    <x v="155"/>
    <x v="583"/>
    <x v="1"/>
    <n v="0"/>
    <n v="0"/>
    <n v="0"/>
    <n v="0"/>
    <x v="1"/>
    <s v="SW BY TOKEN"/>
    <n v="0"/>
    <x v="2"/>
    <x v="0"/>
    <x v="0"/>
    <x v="0"/>
    <m/>
    <x v="2"/>
    <x v="1"/>
    <n v="0"/>
  </r>
  <r>
    <s v="19/01/2015"/>
    <x v="2"/>
    <x v="82"/>
    <x v="68"/>
    <x v="672"/>
    <x v="669"/>
    <x v="147"/>
    <x v="559"/>
    <x v="1"/>
    <n v="0"/>
    <n v="0"/>
    <n v="0"/>
    <n v="0"/>
    <x v="1"/>
    <s v="SW BY TOKEN"/>
    <n v="4"/>
    <x v="2"/>
    <x v="0"/>
    <x v="0"/>
    <x v="0"/>
    <m/>
    <x v="2"/>
    <x v="1"/>
    <n v="0"/>
  </r>
  <r>
    <s v="10/01/2015"/>
    <x v="8"/>
    <x v="71"/>
    <x v="60"/>
    <x v="673"/>
    <x v="670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0/01/2015"/>
    <x v="8"/>
    <x v="71"/>
    <x v="60"/>
    <x v="674"/>
    <x v="671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9/01/2015"/>
    <x v="8"/>
    <x v="72"/>
    <x v="13"/>
    <x v="675"/>
    <x v="672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07/01/2015"/>
    <x v="8"/>
    <x v="71"/>
    <x v="60"/>
    <x v="676"/>
    <x v="673"/>
    <x v="50"/>
    <x v="245"/>
    <x v="1"/>
    <n v="0"/>
    <n v="0"/>
    <n v="0"/>
    <n v="0"/>
    <x v="0"/>
    <s v="FACILITY MGT"/>
    <n v="0"/>
    <x v="2"/>
    <x v="0"/>
    <x v="0"/>
    <x v="0"/>
    <m/>
    <x v="2"/>
    <x v="1"/>
    <n v="0"/>
  </r>
  <r>
    <s v="12/01/2015"/>
    <x v="8"/>
    <x v="71"/>
    <x v="60"/>
    <x v="677"/>
    <x v="674"/>
    <x v="50"/>
    <x v="245"/>
    <x v="1"/>
    <n v="0"/>
    <n v="0"/>
    <n v="0"/>
    <n v="0"/>
    <x v="0"/>
    <s v="FACILITY MGT"/>
    <n v="0"/>
    <x v="2"/>
    <x v="0"/>
    <x v="0"/>
    <x v="0"/>
    <m/>
    <x v="2"/>
    <x v="1"/>
    <n v="0"/>
  </r>
  <r>
    <s v="12/01/2015"/>
    <x v="2"/>
    <x v="7"/>
    <x v="7"/>
    <x v="678"/>
    <x v="675"/>
    <x v="56"/>
    <x v="267"/>
    <x v="1"/>
    <n v="0"/>
    <n v="0"/>
    <n v="0"/>
    <n v="0"/>
    <x v="0"/>
    <s v="HW COMP BY PERIOD"/>
    <n v="2.33"/>
    <x v="2"/>
    <x v="0"/>
    <x v="0"/>
    <x v="0"/>
    <m/>
    <x v="2"/>
    <x v="1"/>
    <n v="0"/>
  </r>
  <r>
    <s v="12/01/2015"/>
    <x v="2"/>
    <x v="7"/>
    <x v="7"/>
    <x v="678"/>
    <x v="675"/>
    <x v="99"/>
    <x v="416"/>
    <x v="1"/>
    <n v="0"/>
    <n v="86.95"/>
    <n v="0"/>
    <n v="0"/>
    <x v="0"/>
    <s v="HW COMP BY PERIOD"/>
    <n v="1"/>
    <x v="2"/>
    <x v="0"/>
    <x v="0"/>
    <x v="0"/>
    <m/>
    <x v="2"/>
    <x v="1"/>
    <n v="0"/>
  </r>
  <r>
    <s v="08/01/2015"/>
    <x v="2"/>
    <x v="26"/>
    <x v="23"/>
    <x v="679"/>
    <x v="676"/>
    <x v="56"/>
    <x v="267"/>
    <x v="1"/>
    <n v="0"/>
    <n v="0"/>
    <n v="0"/>
    <n v="0"/>
    <x v="0"/>
    <s v="SW BY HOUR"/>
    <n v="6.25"/>
    <x v="2"/>
    <x v="0"/>
    <x v="0"/>
    <x v="0"/>
    <m/>
    <x v="2"/>
    <x v="1"/>
    <n v="0"/>
  </r>
  <r>
    <s v="06/01/2015"/>
    <x v="3"/>
    <x v="152"/>
    <x v="123"/>
    <x v="541"/>
    <x v="542"/>
    <x v="268"/>
    <x v="964"/>
    <x v="2"/>
    <n v="0"/>
    <n v="0"/>
    <n v="0"/>
    <n v="0"/>
    <x v="1"/>
    <s v="Only UM"/>
    <n v="1"/>
    <x v="104"/>
    <x v="0"/>
    <x v="0"/>
    <x v="0"/>
    <m/>
    <x v="2"/>
    <x v="1"/>
    <n v="0"/>
  </r>
  <r>
    <s v="06/01/2015"/>
    <x v="3"/>
    <x v="152"/>
    <x v="123"/>
    <x v="541"/>
    <x v="542"/>
    <x v="284"/>
    <x v="965"/>
    <x v="2"/>
    <n v="0"/>
    <n v="0"/>
    <n v="0"/>
    <n v="0"/>
    <x v="1"/>
    <s v="Only UM"/>
    <n v="1"/>
    <x v="104"/>
    <x v="0"/>
    <x v="0"/>
    <x v="0"/>
    <m/>
    <x v="2"/>
    <x v="1"/>
    <n v="0"/>
  </r>
  <r>
    <s v="06/01/2015"/>
    <x v="3"/>
    <x v="152"/>
    <x v="123"/>
    <x v="541"/>
    <x v="542"/>
    <x v="285"/>
    <x v="966"/>
    <x v="2"/>
    <n v="0"/>
    <n v="0"/>
    <n v="0"/>
    <n v="0"/>
    <x v="1"/>
    <s v="Only UM"/>
    <n v="1"/>
    <x v="104"/>
    <x v="0"/>
    <x v="0"/>
    <x v="0"/>
    <m/>
    <x v="2"/>
    <x v="1"/>
    <n v="0"/>
  </r>
  <r>
    <s v="06/01/2015"/>
    <x v="3"/>
    <x v="152"/>
    <x v="123"/>
    <x v="541"/>
    <x v="542"/>
    <x v="286"/>
    <x v="967"/>
    <x v="2"/>
    <n v="0"/>
    <n v="0"/>
    <n v="0"/>
    <n v="0"/>
    <x v="1"/>
    <s v="Only UM"/>
    <n v="1"/>
    <x v="104"/>
    <x v="0"/>
    <x v="0"/>
    <x v="0"/>
    <m/>
    <x v="2"/>
    <x v="1"/>
    <n v="0"/>
  </r>
  <r>
    <s v="06/01/2015"/>
    <x v="3"/>
    <x v="152"/>
    <x v="123"/>
    <x v="541"/>
    <x v="542"/>
    <x v="11"/>
    <x v="968"/>
    <x v="2"/>
    <n v="0"/>
    <n v="0"/>
    <n v="0"/>
    <n v="0"/>
    <x v="1"/>
    <s v="Only UM"/>
    <n v="1"/>
    <x v="104"/>
    <x v="0"/>
    <x v="0"/>
    <x v="0"/>
    <m/>
    <x v="2"/>
    <x v="1"/>
    <n v="0"/>
  </r>
  <r>
    <s v="23/01/2015"/>
    <x v="14"/>
    <x v="106"/>
    <x v="87"/>
    <x v="311"/>
    <x v="312"/>
    <x v="227"/>
    <x v="969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7"/>
    <x v="970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7"/>
    <x v="971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972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97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974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975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976"/>
    <x v="2"/>
    <n v="0"/>
    <n v="0"/>
    <n v="0"/>
    <n v="0"/>
    <x v="1"/>
    <s v="Only UM"/>
    <n v="1"/>
    <x v="64"/>
    <x v="0"/>
    <x v="0"/>
    <x v="0"/>
    <m/>
    <x v="2"/>
    <x v="1"/>
    <n v="0"/>
  </r>
  <r>
    <s v="08/01/2015"/>
    <x v="2"/>
    <x v="9"/>
    <x v="9"/>
    <x v="680"/>
    <x v="677"/>
    <x v="56"/>
    <x v="267"/>
    <x v="1"/>
    <n v="0"/>
    <n v="0"/>
    <n v="5.0999999999999996"/>
    <n v="0"/>
    <x v="0"/>
    <s v="SW BY TOKEN"/>
    <n v="0.15"/>
    <x v="2"/>
    <x v="0"/>
    <x v="0"/>
    <x v="0"/>
    <m/>
    <x v="4"/>
    <x v="1"/>
    <n v="0"/>
  </r>
  <r>
    <s v="08/01/2015"/>
    <x v="2"/>
    <x v="9"/>
    <x v="9"/>
    <x v="680"/>
    <x v="677"/>
    <x v="59"/>
    <x v="270"/>
    <x v="1"/>
    <n v="0"/>
    <n v="0"/>
    <n v="0"/>
    <n v="10.55"/>
    <x v="0"/>
    <s v="SW BY TOKEN"/>
    <n v="1"/>
    <x v="2"/>
    <x v="0"/>
    <x v="0"/>
    <x v="0"/>
    <m/>
    <x v="2"/>
    <x v="1"/>
    <n v="0"/>
  </r>
  <r>
    <s v="07/01/2015"/>
    <x v="8"/>
    <x v="9"/>
    <x v="9"/>
    <x v="681"/>
    <x v="678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08/01/2015"/>
    <x v="2"/>
    <x v="9"/>
    <x v="9"/>
    <x v="680"/>
    <x v="677"/>
    <x v="59"/>
    <x v="270"/>
    <x v="1"/>
    <n v="0"/>
    <n v="0"/>
    <n v="0"/>
    <n v="19.95"/>
    <x v="0"/>
    <s v="SW BY TOKEN"/>
    <n v="1"/>
    <x v="2"/>
    <x v="0"/>
    <x v="0"/>
    <x v="0"/>
    <m/>
    <x v="2"/>
    <x v="1"/>
    <n v="0"/>
  </r>
  <r>
    <s v="19/01/2015"/>
    <x v="2"/>
    <x v="5"/>
    <x v="5"/>
    <x v="682"/>
    <x v="679"/>
    <x v="56"/>
    <x v="267"/>
    <x v="1"/>
    <n v="0"/>
    <n v="0"/>
    <n v="0"/>
    <n v="0"/>
    <x v="0"/>
    <s v="HW COMP BY PERIOD"/>
    <n v="2"/>
    <x v="2"/>
    <x v="0"/>
    <x v="0"/>
    <x v="0"/>
    <m/>
    <x v="2"/>
    <x v="1"/>
    <n v="0"/>
  </r>
  <r>
    <s v="19/01/2015"/>
    <x v="2"/>
    <x v="5"/>
    <x v="5"/>
    <x v="682"/>
    <x v="679"/>
    <x v="267"/>
    <x v="887"/>
    <x v="1"/>
    <n v="0"/>
    <n v="50.62"/>
    <n v="0"/>
    <n v="0"/>
    <x v="0"/>
    <s v="HW COMP BY PERIOD"/>
    <n v="1"/>
    <x v="2"/>
    <x v="0"/>
    <x v="0"/>
    <x v="0"/>
    <m/>
    <x v="2"/>
    <x v="1"/>
    <n v="0"/>
  </r>
  <r>
    <s v="07/01/2015"/>
    <x v="2"/>
    <x v="5"/>
    <x v="5"/>
    <x v="683"/>
    <x v="680"/>
    <x v="3"/>
    <x v="3"/>
    <x v="1"/>
    <n v="0"/>
    <n v="0"/>
    <n v="0"/>
    <n v="0"/>
    <x v="1"/>
    <s v="HW COMP BY PERIOD"/>
    <n v="1"/>
    <x v="2"/>
    <x v="0"/>
    <x v="0"/>
    <x v="0"/>
    <m/>
    <x v="2"/>
    <x v="1"/>
    <n v="0"/>
  </r>
  <r>
    <s v="23/01/2015"/>
    <x v="4"/>
    <x v="129"/>
    <x v="107"/>
    <x v="684"/>
    <x v="538"/>
    <x v="0"/>
    <x v="0"/>
    <x v="0"/>
    <n v="3900"/>
    <n v="0"/>
    <n v="0"/>
    <n v="0"/>
    <x v="0"/>
    <s v="Only UM"/>
    <n v="1"/>
    <x v="2"/>
    <x v="0"/>
    <x v="0"/>
    <x v="0"/>
    <m/>
    <x v="0"/>
    <x v="77"/>
    <n v="702"/>
  </r>
  <r>
    <s v="23/01/2015"/>
    <x v="4"/>
    <x v="129"/>
    <x v="107"/>
    <x v="685"/>
    <x v="538"/>
    <x v="0"/>
    <x v="0"/>
    <x v="4"/>
    <n v="3500"/>
    <n v="0"/>
    <n v="0"/>
    <n v="0"/>
    <x v="0"/>
    <s v="Only UM"/>
    <n v="1"/>
    <x v="2"/>
    <x v="0"/>
    <x v="0"/>
    <x v="0"/>
    <m/>
    <x v="0"/>
    <x v="84"/>
    <n v="630"/>
  </r>
  <r>
    <s v="08/01/2015"/>
    <x v="2"/>
    <x v="129"/>
    <x v="107"/>
    <x v="686"/>
    <x v="681"/>
    <x v="56"/>
    <x v="267"/>
    <x v="1"/>
    <n v="0"/>
    <n v="0"/>
    <n v="0"/>
    <n v="0"/>
    <x v="0"/>
    <s v="HW COMP BY PERIOD"/>
    <n v="0.33"/>
    <x v="2"/>
    <x v="0"/>
    <x v="0"/>
    <x v="0"/>
    <m/>
    <x v="2"/>
    <x v="1"/>
    <n v="0"/>
  </r>
  <r>
    <s v="08/01/2015"/>
    <x v="2"/>
    <x v="129"/>
    <x v="107"/>
    <x v="686"/>
    <x v="681"/>
    <x v="160"/>
    <x v="607"/>
    <x v="1"/>
    <n v="0"/>
    <n v="241.03"/>
    <n v="0"/>
    <n v="0"/>
    <x v="0"/>
    <s v="HW COMP BY PERIOD"/>
    <n v="1"/>
    <x v="2"/>
    <x v="0"/>
    <x v="0"/>
    <x v="0"/>
    <m/>
    <x v="2"/>
    <x v="1"/>
    <n v="0"/>
  </r>
  <r>
    <s v="08/01/2015"/>
    <x v="2"/>
    <x v="129"/>
    <x v="107"/>
    <x v="686"/>
    <x v="681"/>
    <x v="59"/>
    <x v="270"/>
    <x v="1"/>
    <n v="0"/>
    <n v="0"/>
    <n v="0"/>
    <n v="10.8"/>
    <x v="0"/>
    <s v="HW COMP BY PERIOD"/>
    <n v="1"/>
    <x v="2"/>
    <x v="0"/>
    <x v="0"/>
    <x v="0"/>
    <m/>
    <x v="2"/>
    <x v="1"/>
    <n v="0"/>
  </r>
  <r>
    <s v="08/01/2015"/>
    <x v="2"/>
    <x v="129"/>
    <x v="107"/>
    <x v="686"/>
    <x v="681"/>
    <x v="100"/>
    <x v="417"/>
    <x v="1"/>
    <n v="0"/>
    <n v="0"/>
    <n v="0"/>
    <n v="3"/>
    <x v="0"/>
    <s v="HW COMP BY PERIOD"/>
    <n v="1"/>
    <x v="2"/>
    <x v="0"/>
    <x v="0"/>
    <x v="0"/>
    <m/>
    <x v="2"/>
    <x v="1"/>
    <n v="0"/>
  </r>
  <r>
    <s v="07/01/2015"/>
    <x v="2"/>
    <x v="129"/>
    <x v="107"/>
    <x v="687"/>
    <x v="682"/>
    <x v="3"/>
    <x v="3"/>
    <x v="1"/>
    <n v="0"/>
    <n v="0"/>
    <n v="0"/>
    <n v="0"/>
    <x v="0"/>
    <s v="HW COMP BY PERIOD"/>
    <n v="2"/>
    <x v="2"/>
    <x v="0"/>
    <x v="0"/>
    <x v="0"/>
    <m/>
    <x v="2"/>
    <x v="1"/>
    <n v="0"/>
  </r>
  <r>
    <s v="07/01/2015"/>
    <x v="2"/>
    <x v="81"/>
    <x v="67"/>
    <x v="688"/>
    <x v="683"/>
    <x v="3"/>
    <x v="3"/>
    <x v="1"/>
    <n v="0"/>
    <n v="0"/>
    <n v="0"/>
    <n v="0"/>
    <x v="1"/>
    <s v="HW COMP BY PERIOD"/>
    <n v="3.5"/>
    <x v="2"/>
    <x v="0"/>
    <x v="0"/>
    <x v="0"/>
    <m/>
    <x v="2"/>
    <x v="1"/>
    <n v="0"/>
  </r>
  <r>
    <s v="28/01/2015"/>
    <x v="8"/>
    <x v="30"/>
    <x v="27"/>
    <x v="689"/>
    <x v="684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09/01/2015"/>
    <x v="2"/>
    <x v="7"/>
    <x v="7"/>
    <x v="603"/>
    <x v="603"/>
    <x v="274"/>
    <x v="924"/>
    <x v="1"/>
    <n v="0"/>
    <n v="167.5"/>
    <n v="0"/>
    <n v="0"/>
    <x v="0"/>
    <s v="HW COMP BY PERIOD"/>
    <n v="1"/>
    <x v="2"/>
    <x v="0"/>
    <x v="0"/>
    <x v="0"/>
    <m/>
    <x v="2"/>
    <x v="1"/>
    <n v="0"/>
  </r>
  <r>
    <s v="09/01/2015"/>
    <x v="2"/>
    <x v="7"/>
    <x v="7"/>
    <x v="603"/>
    <x v="603"/>
    <x v="56"/>
    <x v="267"/>
    <x v="1"/>
    <n v="0"/>
    <n v="0"/>
    <n v="0"/>
    <n v="0"/>
    <x v="0"/>
    <s v="HW COMP BY PERIOD"/>
    <n v="7.85"/>
    <x v="2"/>
    <x v="0"/>
    <x v="0"/>
    <x v="0"/>
    <m/>
    <x v="2"/>
    <x v="1"/>
    <n v="0"/>
  </r>
  <r>
    <s v="05/01/2015"/>
    <x v="2"/>
    <x v="172"/>
    <x v="137"/>
    <x v="690"/>
    <x v="685"/>
    <x v="56"/>
    <x v="267"/>
    <x v="1"/>
    <n v="0"/>
    <n v="0"/>
    <n v="0"/>
    <n v="0"/>
    <x v="0"/>
    <s v="HW COMP BY PERIOD"/>
    <n v="1.33"/>
    <x v="2"/>
    <x v="0"/>
    <x v="0"/>
    <x v="0"/>
    <m/>
    <x v="2"/>
    <x v="1"/>
    <n v="0"/>
  </r>
  <r>
    <s v="05/01/2015"/>
    <x v="2"/>
    <x v="172"/>
    <x v="137"/>
    <x v="690"/>
    <x v="685"/>
    <x v="267"/>
    <x v="887"/>
    <x v="1"/>
    <n v="0"/>
    <n v="50.62"/>
    <n v="0"/>
    <n v="0"/>
    <x v="0"/>
    <s v="HW COMP BY PERIOD"/>
    <n v="1"/>
    <x v="2"/>
    <x v="0"/>
    <x v="0"/>
    <x v="0"/>
    <m/>
    <x v="2"/>
    <x v="1"/>
    <n v="0"/>
  </r>
  <r>
    <s v="09/01/2015"/>
    <x v="2"/>
    <x v="7"/>
    <x v="7"/>
    <x v="603"/>
    <x v="603"/>
    <x v="56"/>
    <x v="267"/>
    <x v="1"/>
    <n v="0"/>
    <n v="0"/>
    <n v="0"/>
    <n v="0"/>
    <x v="0"/>
    <s v="HW COMP BY PERIOD"/>
    <n v="7.85"/>
    <x v="2"/>
    <x v="0"/>
    <x v="0"/>
    <x v="0"/>
    <m/>
    <x v="2"/>
    <x v="1"/>
    <n v="0"/>
  </r>
  <r>
    <s v="09/01/2015"/>
    <x v="2"/>
    <x v="7"/>
    <x v="7"/>
    <x v="603"/>
    <x v="603"/>
    <x v="58"/>
    <x v="269"/>
    <x v="1"/>
    <n v="0"/>
    <n v="0"/>
    <n v="0"/>
    <n v="2"/>
    <x v="0"/>
    <s v="HW COMP BY PERIOD"/>
    <n v="1"/>
    <x v="2"/>
    <x v="0"/>
    <x v="0"/>
    <x v="0"/>
    <m/>
    <x v="2"/>
    <x v="1"/>
    <n v="0"/>
  </r>
  <r>
    <s v="07/01/2015"/>
    <x v="8"/>
    <x v="45"/>
    <x v="13"/>
    <x v="691"/>
    <x v="686"/>
    <x v="50"/>
    <x v="245"/>
    <x v="1"/>
    <n v="0"/>
    <n v="0"/>
    <n v="0"/>
    <n v="0"/>
    <x v="0"/>
    <s v="IDA_TENDER_1169"/>
    <n v="0.25"/>
    <x v="2"/>
    <x v="0"/>
    <x v="0"/>
    <x v="0"/>
    <m/>
    <x v="2"/>
    <x v="1"/>
    <n v="0"/>
  </r>
  <r>
    <s v="16/01/2015"/>
    <x v="2"/>
    <x v="43"/>
    <x v="36"/>
    <x v="692"/>
    <x v="687"/>
    <x v="56"/>
    <x v="267"/>
    <x v="1"/>
    <n v="0"/>
    <n v="0"/>
    <n v="0"/>
    <n v="0"/>
    <x v="0"/>
    <s v="CHARGEABLE CALL"/>
    <n v="0.5"/>
    <x v="2"/>
    <x v="0"/>
    <x v="0"/>
    <x v="0"/>
    <m/>
    <x v="2"/>
    <x v="1"/>
    <n v="0"/>
  </r>
  <r>
    <s v="09/01/2015"/>
    <x v="8"/>
    <x v="45"/>
    <x v="13"/>
    <x v="693"/>
    <x v="688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6/01/2015"/>
    <x v="2"/>
    <x v="43"/>
    <x v="36"/>
    <x v="694"/>
    <x v="689"/>
    <x v="56"/>
    <x v="267"/>
    <x v="1"/>
    <n v="0"/>
    <n v="0"/>
    <n v="0"/>
    <n v="0"/>
    <x v="0"/>
    <s v="CHARGEABLE CALL"/>
    <n v="0.5"/>
    <x v="2"/>
    <x v="0"/>
    <x v="0"/>
    <x v="0"/>
    <m/>
    <x v="2"/>
    <x v="1"/>
    <n v="0"/>
  </r>
  <r>
    <s v="20/01/2015"/>
    <x v="8"/>
    <x v="45"/>
    <x v="13"/>
    <x v="695"/>
    <x v="690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2/01/2015"/>
    <x v="2"/>
    <x v="149"/>
    <x v="121"/>
    <x v="696"/>
    <x v="691"/>
    <x v="3"/>
    <x v="3"/>
    <x v="1"/>
    <n v="0"/>
    <n v="0"/>
    <n v="0"/>
    <n v="0"/>
    <x v="0"/>
    <s v="HW COMP BY PERIOD"/>
    <n v="0.83"/>
    <x v="2"/>
    <x v="0"/>
    <x v="0"/>
    <x v="0"/>
    <m/>
    <x v="2"/>
    <x v="1"/>
    <n v="0"/>
  </r>
  <r>
    <s v="27/01/2015"/>
    <x v="8"/>
    <x v="166"/>
    <x v="13"/>
    <x v="697"/>
    <x v="692"/>
    <x v="50"/>
    <x v="245"/>
    <x v="1"/>
    <n v="0"/>
    <n v="0"/>
    <n v="0"/>
    <n v="0"/>
    <x v="0"/>
    <s v="HW &amp; LABOUR WRTY"/>
    <n v="0"/>
    <x v="2"/>
    <x v="0"/>
    <x v="0"/>
    <x v="0"/>
    <m/>
    <x v="2"/>
    <x v="1"/>
    <n v="0"/>
  </r>
  <r>
    <s v="23/01/2015"/>
    <x v="2"/>
    <x v="8"/>
    <x v="8"/>
    <x v="698"/>
    <x v="693"/>
    <x v="3"/>
    <x v="3"/>
    <x v="1"/>
    <n v="0"/>
    <n v="0"/>
    <n v="0"/>
    <n v="0"/>
    <x v="1"/>
    <s v="HW COMP BY PERIOD"/>
    <n v="1"/>
    <x v="2"/>
    <x v="0"/>
    <x v="0"/>
    <x v="0"/>
    <m/>
    <x v="2"/>
    <x v="1"/>
    <n v="0"/>
  </r>
  <r>
    <s v="08/01/2015"/>
    <x v="2"/>
    <x v="8"/>
    <x v="8"/>
    <x v="145"/>
    <x v="145"/>
    <x v="56"/>
    <x v="267"/>
    <x v="1"/>
    <n v="0"/>
    <n v="0"/>
    <n v="0"/>
    <n v="0"/>
    <x v="0"/>
    <s v="HW INVENTORY CHECK"/>
    <n v="7.5"/>
    <x v="2"/>
    <x v="0"/>
    <x v="0"/>
    <x v="0"/>
    <m/>
    <x v="2"/>
    <x v="1"/>
    <n v="0"/>
  </r>
  <r>
    <s v="08/01/2015"/>
    <x v="2"/>
    <x v="8"/>
    <x v="8"/>
    <x v="145"/>
    <x v="145"/>
    <x v="59"/>
    <x v="270"/>
    <x v="1"/>
    <n v="16.54"/>
    <n v="0"/>
    <n v="0"/>
    <n v="16.54"/>
    <x v="0"/>
    <s v="HW INVENTORY CHECK"/>
    <n v="1"/>
    <x v="2"/>
    <x v="0"/>
    <x v="0"/>
    <x v="0"/>
    <m/>
    <x v="4"/>
    <x v="1"/>
    <n v="0"/>
  </r>
  <r>
    <s v="08/01/2015"/>
    <x v="2"/>
    <x v="8"/>
    <x v="8"/>
    <x v="145"/>
    <x v="145"/>
    <x v="100"/>
    <x v="417"/>
    <x v="1"/>
    <n v="3"/>
    <n v="0"/>
    <n v="0"/>
    <n v="3"/>
    <x v="0"/>
    <s v="HW INVENTORY CHECK"/>
    <n v="1"/>
    <x v="2"/>
    <x v="0"/>
    <x v="0"/>
    <x v="0"/>
    <m/>
    <x v="4"/>
    <x v="1"/>
    <n v="0"/>
  </r>
  <r>
    <s v="08/01/2015"/>
    <x v="2"/>
    <x v="8"/>
    <x v="8"/>
    <x v="145"/>
    <x v="145"/>
    <x v="59"/>
    <x v="270"/>
    <x v="1"/>
    <n v="12.1"/>
    <n v="0"/>
    <n v="0"/>
    <n v="12.1"/>
    <x v="0"/>
    <s v="HW INVENTORY CHECK"/>
    <n v="1"/>
    <x v="2"/>
    <x v="0"/>
    <x v="0"/>
    <x v="0"/>
    <m/>
    <x v="4"/>
    <x v="1"/>
    <n v="0"/>
  </r>
  <r>
    <s v="08/01/2015"/>
    <x v="2"/>
    <x v="8"/>
    <x v="8"/>
    <x v="145"/>
    <x v="145"/>
    <x v="100"/>
    <x v="417"/>
    <x v="1"/>
    <n v="3"/>
    <n v="0"/>
    <n v="0"/>
    <n v="3"/>
    <x v="0"/>
    <s v="HW INVENTORY CHECK"/>
    <n v="1"/>
    <x v="2"/>
    <x v="0"/>
    <x v="0"/>
    <x v="0"/>
    <m/>
    <x v="4"/>
    <x v="1"/>
    <n v="0"/>
  </r>
  <r>
    <s v="22/01/2015"/>
    <x v="8"/>
    <x v="62"/>
    <x v="13"/>
    <x v="699"/>
    <x v="694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4/01/2015"/>
    <x v="8"/>
    <x v="71"/>
    <x v="60"/>
    <x v="700"/>
    <x v="695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4/01/2015"/>
    <x v="8"/>
    <x v="71"/>
    <x v="60"/>
    <x v="701"/>
    <x v="696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2/01/2015"/>
    <x v="8"/>
    <x v="71"/>
    <x v="60"/>
    <x v="702"/>
    <x v="697"/>
    <x v="50"/>
    <x v="245"/>
    <x v="1"/>
    <n v="0"/>
    <n v="0"/>
    <n v="0"/>
    <n v="0"/>
    <x v="0"/>
    <s v="FACILITY MGT"/>
    <n v="0"/>
    <x v="2"/>
    <x v="0"/>
    <x v="0"/>
    <x v="0"/>
    <m/>
    <x v="2"/>
    <x v="1"/>
    <n v="0"/>
  </r>
  <r>
    <s v="13/01/2015"/>
    <x v="8"/>
    <x v="71"/>
    <x v="60"/>
    <x v="703"/>
    <x v="698"/>
    <x v="50"/>
    <x v="245"/>
    <x v="1"/>
    <n v="0"/>
    <n v="0"/>
    <n v="0"/>
    <n v="0"/>
    <x v="1"/>
    <s v="FACILITY MGT"/>
    <n v="0.32"/>
    <x v="2"/>
    <x v="0"/>
    <x v="0"/>
    <x v="0"/>
    <m/>
    <x v="2"/>
    <x v="1"/>
    <n v="0"/>
  </r>
  <r>
    <s v="28/01/2015"/>
    <x v="11"/>
    <x v="73"/>
    <x v="61"/>
    <x v="704"/>
    <x v="699"/>
    <x v="0"/>
    <x v="0"/>
    <x v="0"/>
    <n v="1164.9100000000001"/>
    <n v="0"/>
    <n v="0"/>
    <n v="0"/>
    <x v="0"/>
    <s v="Only UM"/>
    <n v="1"/>
    <x v="2"/>
    <x v="0"/>
    <x v="0"/>
    <x v="0"/>
    <m/>
    <x v="0"/>
    <x v="97"/>
    <n v="267.92930000000001"/>
  </r>
  <r>
    <s v="28/01/2015"/>
    <x v="11"/>
    <x v="73"/>
    <x v="61"/>
    <x v="705"/>
    <x v="700"/>
    <x v="0"/>
    <x v="0"/>
    <x v="4"/>
    <n v="1135"/>
    <n v="0"/>
    <n v="0"/>
    <n v="0"/>
    <x v="0"/>
    <s v="Only UM"/>
    <n v="1"/>
    <x v="122"/>
    <x v="0"/>
    <x v="0"/>
    <x v="0"/>
    <m/>
    <x v="0"/>
    <x v="98"/>
    <n v="261.05"/>
  </r>
  <r>
    <s v="13/01/2015"/>
    <x v="8"/>
    <x v="71"/>
    <x v="60"/>
    <x v="706"/>
    <x v="701"/>
    <x v="50"/>
    <x v="245"/>
    <x v="1"/>
    <n v="0"/>
    <n v="0"/>
    <n v="0"/>
    <n v="0"/>
    <x v="1"/>
    <s v="FACILITY MGT"/>
    <n v="0.5"/>
    <x v="2"/>
    <x v="0"/>
    <x v="0"/>
    <x v="0"/>
    <m/>
    <x v="2"/>
    <x v="1"/>
    <n v="0"/>
  </r>
  <r>
    <s v="20/01/2015"/>
    <x v="11"/>
    <x v="73"/>
    <x v="61"/>
    <x v="707"/>
    <x v="702"/>
    <x v="127"/>
    <x v="977"/>
    <x v="3"/>
    <n v="0"/>
    <n v="0"/>
    <n v="0"/>
    <n v="0"/>
    <x v="1"/>
    <s v="Only UM"/>
    <n v="1"/>
    <x v="128"/>
    <x v="0"/>
    <x v="0"/>
    <x v="0"/>
    <m/>
    <x v="2"/>
    <x v="1"/>
    <n v="0"/>
  </r>
  <r>
    <s v="15/01/2015"/>
    <x v="8"/>
    <x v="173"/>
    <x v="138"/>
    <x v="708"/>
    <x v="703"/>
    <x v="50"/>
    <x v="245"/>
    <x v="1"/>
    <n v="0"/>
    <n v="0"/>
    <n v="0"/>
    <n v="0"/>
    <x v="0"/>
    <s v="HW &amp; LABOUR WRTY"/>
    <n v="0.5"/>
    <x v="2"/>
    <x v="0"/>
    <x v="0"/>
    <x v="0"/>
    <m/>
    <x v="2"/>
    <x v="1"/>
    <n v="0"/>
  </r>
  <r>
    <s v="20/01/2015"/>
    <x v="8"/>
    <x v="21"/>
    <x v="13"/>
    <x v="709"/>
    <x v="704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07/01/2015"/>
    <x v="11"/>
    <x v="52"/>
    <x v="44"/>
    <x v="710"/>
    <x v="705"/>
    <x v="1"/>
    <x v="1"/>
    <x v="1"/>
    <n v="0"/>
    <n v="0"/>
    <n v="0"/>
    <n v="0"/>
    <x v="0"/>
    <s v="PROFESSIONAL SALES"/>
    <n v="1"/>
    <x v="129"/>
    <x v="0"/>
    <x v="0"/>
    <x v="0"/>
    <m/>
    <x v="2"/>
    <x v="1"/>
    <n v="0"/>
  </r>
  <r>
    <s v="19/01/2015"/>
    <x v="2"/>
    <x v="20"/>
    <x v="19"/>
    <x v="711"/>
    <x v="706"/>
    <x v="3"/>
    <x v="3"/>
    <x v="1"/>
    <n v="0"/>
    <n v="0"/>
    <n v="0"/>
    <n v="0"/>
    <x v="1"/>
    <s v="HW COMP BY PERIOD"/>
    <n v="1.25"/>
    <x v="2"/>
    <x v="0"/>
    <x v="0"/>
    <x v="0"/>
    <m/>
    <x v="2"/>
    <x v="1"/>
    <n v="0"/>
  </r>
  <r>
    <s v="22/01/2015"/>
    <x v="2"/>
    <x v="149"/>
    <x v="121"/>
    <x v="712"/>
    <x v="707"/>
    <x v="3"/>
    <x v="3"/>
    <x v="1"/>
    <n v="0"/>
    <n v="0"/>
    <n v="0"/>
    <n v="0"/>
    <x v="1"/>
    <s v="HW COMP BY PERIOD"/>
    <n v="0.83"/>
    <x v="2"/>
    <x v="0"/>
    <x v="0"/>
    <x v="0"/>
    <m/>
    <x v="2"/>
    <x v="1"/>
    <n v="0"/>
  </r>
  <r>
    <s v="20/01/2015"/>
    <x v="8"/>
    <x v="30"/>
    <x v="27"/>
    <x v="713"/>
    <x v="708"/>
    <x v="117"/>
    <x v="459"/>
    <x v="1"/>
    <n v="0"/>
    <n v="0"/>
    <n v="0"/>
    <n v="0"/>
    <x v="1"/>
    <m/>
    <n v="0.5"/>
    <x v="2"/>
    <x v="0"/>
    <x v="0"/>
    <x v="0"/>
    <m/>
    <x v="2"/>
    <x v="1"/>
    <n v="0"/>
  </r>
  <r>
    <s v="05/01/2015"/>
    <x v="8"/>
    <x v="30"/>
    <x v="27"/>
    <x v="714"/>
    <x v="709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05/01/2015"/>
    <x v="8"/>
    <x v="174"/>
    <x v="139"/>
    <x v="715"/>
    <x v="710"/>
    <x v="50"/>
    <x v="245"/>
    <x v="1"/>
    <n v="0"/>
    <n v="0"/>
    <n v="0"/>
    <n v="0"/>
    <x v="0"/>
    <s v="HW &amp; LABOUR WRTY"/>
    <n v="0"/>
    <x v="2"/>
    <x v="0"/>
    <x v="0"/>
    <x v="0"/>
    <m/>
    <x v="2"/>
    <x v="1"/>
    <n v="0"/>
  </r>
  <r>
    <s v="19/01/2015"/>
    <x v="2"/>
    <x v="175"/>
    <x v="140"/>
    <x v="716"/>
    <x v="711"/>
    <x v="195"/>
    <x v="684"/>
    <x v="1"/>
    <n v="0"/>
    <n v="0"/>
    <n v="0"/>
    <n v="0"/>
    <x v="0"/>
    <s v="HW COMP BY PERIOD"/>
    <n v="0.08"/>
    <x v="2"/>
    <x v="0"/>
    <x v="0"/>
    <x v="0"/>
    <m/>
    <x v="2"/>
    <x v="1"/>
    <n v="0"/>
  </r>
  <r>
    <s v="19/01/2015"/>
    <x v="1"/>
    <x v="174"/>
    <x v="139"/>
    <x v="717"/>
    <x v="712"/>
    <x v="0"/>
    <x v="0"/>
    <x v="7"/>
    <n v="3465"/>
    <n v="0"/>
    <n v="0"/>
    <n v="0"/>
    <x v="0"/>
    <s v="Only UM"/>
    <n v="1"/>
    <x v="130"/>
    <x v="0"/>
    <x v="0"/>
    <x v="0"/>
    <m/>
    <x v="7"/>
    <x v="99"/>
    <n v="346.5"/>
  </r>
  <r>
    <s v="27/01/2015"/>
    <x v="8"/>
    <x v="176"/>
    <x v="141"/>
    <x v="718"/>
    <x v="713"/>
    <x v="56"/>
    <x v="267"/>
    <x v="1"/>
    <n v="0"/>
    <n v="0"/>
    <n v="0"/>
    <n v="0"/>
    <x v="1"/>
    <s v="HW INVENTORY CHECK"/>
    <n v="0.33"/>
    <x v="2"/>
    <x v="0"/>
    <x v="0"/>
    <x v="0"/>
    <m/>
    <x v="2"/>
    <x v="1"/>
    <n v="0"/>
  </r>
  <r>
    <s v="27/01/2015"/>
    <x v="8"/>
    <x v="176"/>
    <x v="141"/>
    <x v="718"/>
    <x v="713"/>
    <x v="59"/>
    <x v="270"/>
    <x v="1"/>
    <n v="0"/>
    <n v="0"/>
    <n v="0"/>
    <n v="14.3"/>
    <x v="1"/>
    <s v="HW INVENTORY CHECK"/>
    <n v="1"/>
    <x v="2"/>
    <x v="0"/>
    <x v="0"/>
    <x v="0"/>
    <m/>
    <x v="2"/>
    <x v="1"/>
    <n v="0"/>
  </r>
  <r>
    <s v="27/01/2015"/>
    <x v="8"/>
    <x v="176"/>
    <x v="141"/>
    <x v="718"/>
    <x v="713"/>
    <x v="59"/>
    <x v="270"/>
    <x v="1"/>
    <n v="0"/>
    <n v="0"/>
    <n v="0"/>
    <n v="12.8"/>
    <x v="1"/>
    <s v="HW INVENTORY CHECK"/>
    <n v="1"/>
    <x v="2"/>
    <x v="0"/>
    <x v="0"/>
    <x v="0"/>
    <m/>
    <x v="2"/>
    <x v="1"/>
    <n v="0"/>
  </r>
  <r>
    <s v="27/01/2015"/>
    <x v="8"/>
    <x v="176"/>
    <x v="141"/>
    <x v="718"/>
    <x v="713"/>
    <x v="56"/>
    <x v="267"/>
    <x v="1"/>
    <n v="0"/>
    <n v="0"/>
    <n v="0"/>
    <n v="0"/>
    <x v="1"/>
    <s v="HW INVENTORY CHECK"/>
    <n v="1.83"/>
    <x v="2"/>
    <x v="0"/>
    <x v="0"/>
    <x v="0"/>
    <m/>
    <x v="2"/>
    <x v="1"/>
    <n v="0"/>
  </r>
  <r>
    <s v="27/01/2015"/>
    <x v="8"/>
    <x v="176"/>
    <x v="141"/>
    <x v="718"/>
    <x v="713"/>
    <x v="59"/>
    <x v="270"/>
    <x v="1"/>
    <n v="0"/>
    <n v="0"/>
    <n v="0"/>
    <n v="7.06"/>
    <x v="1"/>
    <s v="HW INVENTORY CHECK"/>
    <n v="1"/>
    <x v="2"/>
    <x v="0"/>
    <x v="0"/>
    <x v="0"/>
    <m/>
    <x v="2"/>
    <x v="1"/>
    <n v="0"/>
  </r>
  <r>
    <s v="27/01/2015"/>
    <x v="8"/>
    <x v="176"/>
    <x v="141"/>
    <x v="718"/>
    <x v="713"/>
    <x v="59"/>
    <x v="270"/>
    <x v="1"/>
    <n v="0"/>
    <n v="0"/>
    <n v="0"/>
    <n v="12.4"/>
    <x v="1"/>
    <s v="HW INVENTORY CHECK"/>
    <n v="1"/>
    <x v="2"/>
    <x v="0"/>
    <x v="0"/>
    <x v="0"/>
    <m/>
    <x v="2"/>
    <x v="1"/>
    <n v="0"/>
  </r>
  <r>
    <s v="27/01/2015"/>
    <x v="8"/>
    <x v="176"/>
    <x v="141"/>
    <x v="718"/>
    <x v="713"/>
    <x v="59"/>
    <x v="270"/>
    <x v="1"/>
    <n v="0"/>
    <n v="0"/>
    <n v="0"/>
    <n v="7.42"/>
    <x v="1"/>
    <s v="HW INVENTORY CHECK"/>
    <n v="1"/>
    <x v="2"/>
    <x v="0"/>
    <x v="0"/>
    <x v="0"/>
    <m/>
    <x v="2"/>
    <x v="1"/>
    <n v="0"/>
  </r>
  <r>
    <s v="27/01/2015"/>
    <x v="8"/>
    <x v="176"/>
    <x v="141"/>
    <x v="718"/>
    <x v="713"/>
    <x v="56"/>
    <x v="267"/>
    <x v="1"/>
    <n v="0"/>
    <n v="0"/>
    <n v="0"/>
    <n v="0"/>
    <x v="1"/>
    <s v="HW INVENTORY CHECK"/>
    <n v="1.83"/>
    <x v="2"/>
    <x v="0"/>
    <x v="0"/>
    <x v="0"/>
    <m/>
    <x v="2"/>
    <x v="1"/>
    <n v="0"/>
  </r>
  <r>
    <s v="12/01/2015"/>
    <x v="8"/>
    <x v="30"/>
    <x v="27"/>
    <x v="719"/>
    <x v="714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06/01/2015"/>
    <x v="8"/>
    <x v="38"/>
    <x v="13"/>
    <x v="720"/>
    <x v="715"/>
    <x v="50"/>
    <x v="245"/>
    <x v="1"/>
    <n v="0"/>
    <n v="0"/>
    <n v="0"/>
    <n v="0"/>
    <x v="0"/>
    <s v="IDA_TENDER_1169"/>
    <n v="0.32"/>
    <x v="2"/>
    <x v="0"/>
    <x v="0"/>
    <x v="0"/>
    <m/>
    <x v="2"/>
    <x v="1"/>
    <n v="0"/>
  </r>
  <r>
    <s v="22/01/2015"/>
    <x v="2"/>
    <x v="131"/>
    <x v="108"/>
    <x v="721"/>
    <x v="716"/>
    <x v="56"/>
    <x v="267"/>
    <x v="1"/>
    <n v="0"/>
    <n v="0"/>
    <n v="0"/>
    <n v="0"/>
    <x v="1"/>
    <s v="HW COMP BY PERIOD"/>
    <n v="3"/>
    <x v="2"/>
    <x v="0"/>
    <x v="0"/>
    <x v="0"/>
    <m/>
    <x v="2"/>
    <x v="1"/>
    <n v="0"/>
  </r>
  <r>
    <s v="22/01/2015"/>
    <x v="2"/>
    <x v="131"/>
    <x v="108"/>
    <x v="721"/>
    <x v="716"/>
    <x v="56"/>
    <x v="267"/>
    <x v="1"/>
    <n v="0"/>
    <n v="0"/>
    <n v="0"/>
    <n v="0"/>
    <x v="1"/>
    <s v="HW COMP BY PERIOD"/>
    <n v="3"/>
    <x v="2"/>
    <x v="0"/>
    <x v="0"/>
    <x v="0"/>
    <m/>
    <x v="2"/>
    <x v="1"/>
    <n v="0"/>
  </r>
  <r>
    <s v="22/01/2015"/>
    <x v="2"/>
    <x v="131"/>
    <x v="108"/>
    <x v="721"/>
    <x v="716"/>
    <x v="58"/>
    <x v="269"/>
    <x v="1"/>
    <n v="0"/>
    <n v="0"/>
    <n v="0"/>
    <n v="7.7"/>
    <x v="1"/>
    <s v="HW COMP BY PERIOD"/>
    <n v="1"/>
    <x v="2"/>
    <x v="0"/>
    <x v="0"/>
    <x v="0"/>
    <m/>
    <x v="2"/>
    <x v="1"/>
    <n v="0"/>
  </r>
  <r>
    <s v="22/01/2015"/>
    <x v="2"/>
    <x v="131"/>
    <x v="108"/>
    <x v="721"/>
    <x v="716"/>
    <x v="287"/>
    <x v="978"/>
    <x v="1"/>
    <n v="0"/>
    <n v="0"/>
    <n v="0"/>
    <n v="0"/>
    <x v="1"/>
    <s v="HW COMP BY PERIOD"/>
    <n v="1"/>
    <x v="2"/>
    <x v="0"/>
    <x v="0"/>
    <x v="0"/>
    <m/>
    <x v="2"/>
    <x v="1"/>
    <n v="0"/>
  </r>
  <r>
    <s v="22/01/2015"/>
    <x v="2"/>
    <x v="18"/>
    <x v="17"/>
    <x v="722"/>
    <x v="717"/>
    <x v="56"/>
    <x v="267"/>
    <x v="1"/>
    <n v="0"/>
    <n v="0"/>
    <n v="0"/>
    <n v="0"/>
    <x v="1"/>
    <s v="HW COMP BY PERIOD"/>
    <n v="0.17"/>
    <x v="2"/>
    <x v="0"/>
    <x v="0"/>
    <x v="0"/>
    <m/>
    <x v="2"/>
    <x v="1"/>
    <n v="0"/>
  </r>
  <r>
    <s v="22/01/2015"/>
    <x v="2"/>
    <x v="18"/>
    <x v="17"/>
    <x v="722"/>
    <x v="717"/>
    <x v="288"/>
    <x v="979"/>
    <x v="1"/>
    <n v="0"/>
    <n v="69"/>
    <n v="0"/>
    <n v="0"/>
    <x v="1"/>
    <s v="HW COMP BY PERIOD"/>
    <n v="1"/>
    <x v="2"/>
    <x v="0"/>
    <x v="0"/>
    <x v="0"/>
    <m/>
    <x v="2"/>
    <x v="1"/>
    <n v="0"/>
  </r>
  <r>
    <s v="22/01/2015"/>
    <x v="2"/>
    <x v="18"/>
    <x v="17"/>
    <x v="722"/>
    <x v="717"/>
    <x v="100"/>
    <x v="417"/>
    <x v="1"/>
    <n v="0"/>
    <n v="0"/>
    <n v="0"/>
    <n v="3"/>
    <x v="1"/>
    <s v="HW COMP BY PERIOD"/>
    <n v="1"/>
    <x v="2"/>
    <x v="0"/>
    <x v="0"/>
    <x v="0"/>
    <m/>
    <x v="2"/>
    <x v="1"/>
    <n v="0"/>
  </r>
  <r>
    <s v="22/01/2015"/>
    <x v="2"/>
    <x v="18"/>
    <x v="17"/>
    <x v="722"/>
    <x v="717"/>
    <x v="100"/>
    <x v="417"/>
    <x v="1"/>
    <n v="0"/>
    <n v="0"/>
    <n v="0"/>
    <n v="3"/>
    <x v="1"/>
    <s v="HW COMP BY PERIOD"/>
    <n v="1"/>
    <x v="2"/>
    <x v="0"/>
    <x v="0"/>
    <x v="0"/>
    <m/>
    <x v="2"/>
    <x v="1"/>
    <n v="0"/>
  </r>
  <r>
    <s v="08/01/2015"/>
    <x v="2"/>
    <x v="171"/>
    <x v="136"/>
    <x v="667"/>
    <x v="664"/>
    <x v="58"/>
    <x v="269"/>
    <x v="1"/>
    <n v="0"/>
    <n v="0"/>
    <n v="0"/>
    <n v="2.4"/>
    <x v="0"/>
    <s v="HW COMP BY PERIOD"/>
    <n v="1"/>
    <x v="2"/>
    <x v="0"/>
    <x v="0"/>
    <x v="0"/>
    <m/>
    <x v="2"/>
    <x v="1"/>
    <n v="0"/>
  </r>
  <r>
    <s v="08/01/2015"/>
    <x v="2"/>
    <x v="171"/>
    <x v="136"/>
    <x v="667"/>
    <x v="664"/>
    <x v="58"/>
    <x v="269"/>
    <x v="1"/>
    <n v="0"/>
    <n v="0"/>
    <n v="0"/>
    <n v="2.14"/>
    <x v="0"/>
    <s v="HW COMP BY PERIOD"/>
    <n v="1"/>
    <x v="2"/>
    <x v="0"/>
    <x v="0"/>
    <x v="0"/>
    <m/>
    <x v="2"/>
    <x v="1"/>
    <n v="0"/>
  </r>
  <r>
    <s v="19/01/2015"/>
    <x v="6"/>
    <x v="177"/>
    <x v="13"/>
    <x v="723"/>
    <x v="718"/>
    <x v="56"/>
    <x v="267"/>
    <x v="1"/>
    <n v="0"/>
    <n v="0"/>
    <n v="14.25"/>
    <n v="0"/>
    <x v="0"/>
    <s v="PROFESSIONAL SALES"/>
    <n v="1"/>
    <x v="131"/>
    <x v="0"/>
    <x v="0"/>
    <x v="0"/>
    <m/>
    <x v="1"/>
    <x v="1"/>
    <n v="0"/>
  </r>
  <r>
    <s v="26/01/2015"/>
    <x v="10"/>
    <x v="178"/>
    <x v="142"/>
    <x v="724"/>
    <x v="719"/>
    <x v="11"/>
    <x v="980"/>
    <x v="10"/>
    <n v="0"/>
    <n v="0"/>
    <n v="0"/>
    <n v="0"/>
    <x v="1"/>
    <s v="Only UM"/>
    <n v="1"/>
    <x v="2"/>
    <x v="0"/>
    <x v="0"/>
    <x v="0"/>
    <m/>
    <x v="2"/>
    <x v="1"/>
    <n v="0"/>
  </r>
  <r>
    <s v="08/01/2015"/>
    <x v="2"/>
    <x v="26"/>
    <x v="23"/>
    <x v="679"/>
    <x v="676"/>
    <x v="58"/>
    <x v="269"/>
    <x v="1"/>
    <n v="0"/>
    <n v="0"/>
    <n v="0"/>
    <n v="21.4"/>
    <x v="0"/>
    <s v="SW BY HOUR"/>
    <n v="1"/>
    <x v="2"/>
    <x v="0"/>
    <x v="0"/>
    <x v="0"/>
    <m/>
    <x v="2"/>
    <x v="1"/>
    <n v="0"/>
  </r>
  <r>
    <s v="08/01/2015"/>
    <x v="2"/>
    <x v="26"/>
    <x v="23"/>
    <x v="679"/>
    <x v="676"/>
    <x v="63"/>
    <x v="274"/>
    <x v="1"/>
    <n v="0"/>
    <n v="0"/>
    <n v="0"/>
    <n v="2"/>
    <x v="0"/>
    <s v="SW BY HOUR"/>
    <n v="1"/>
    <x v="2"/>
    <x v="0"/>
    <x v="0"/>
    <x v="0"/>
    <m/>
    <x v="2"/>
    <x v="1"/>
    <n v="0"/>
  </r>
  <r>
    <s v="21/01/2015"/>
    <x v="8"/>
    <x v="26"/>
    <x v="23"/>
    <x v="725"/>
    <x v="720"/>
    <x v="50"/>
    <x v="245"/>
    <x v="1"/>
    <n v="0"/>
    <n v="0"/>
    <n v="0"/>
    <n v="0"/>
    <x v="0"/>
    <s v="SW BY HOUR"/>
    <n v="4.33"/>
    <x v="2"/>
    <x v="0"/>
    <x v="0"/>
    <x v="0"/>
    <m/>
    <x v="2"/>
    <x v="1"/>
    <n v="0"/>
  </r>
  <r>
    <s v="21/01/2015"/>
    <x v="8"/>
    <x v="26"/>
    <x v="23"/>
    <x v="725"/>
    <x v="720"/>
    <x v="50"/>
    <x v="245"/>
    <x v="1"/>
    <n v="0"/>
    <n v="0"/>
    <n v="0"/>
    <n v="0"/>
    <x v="0"/>
    <s v="SW BY HOUR"/>
    <n v="6"/>
    <x v="2"/>
    <x v="0"/>
    <x v="0"/>
    <x v="0"/>
    <m/>
    <x v="2"/>
    <x v="1"/>
    <n v="0"/>
  </r>
  <r>
    <s v="21/01/2015"/>
    <x v="8"/>
    <x v="26"/>
    <x v="23"/>
    <x v="725"/>
    <x v="720"/>
    <x v="50"/>
    <x v="245"/>
    <x v="1"/>
    <n v="0"/>
    <n v="0"/>
    <n v="0"/>
    <n v="0"/>
    <x v="0"/>
    <s v="SW BY HOUR"/>
    <n v="2.33"/>
    <x v="2"/>
    <x v="0"/>
    <x v="0"/>
    <x v="0"/>
    <m/>
    <x v="2"/>
    <x v="1"/>
    <n v="0"/>
  </r>
  <r>
    <s v="16/01/2015"/>
    <x v="2"/>
    <x v="43"/>
    <x v="36"/>
    <x v="726"/>
    <x v="721"/>
    <x v="56"/>
    <x v="267"/>
    <x v="1"/>
    <n v="0"/>
    <n v="0"/>
    <n v="0"/>
    <n v="0"/>
    <x v="0"/>
    <s v="CHARGEABLE CALL"/>
    <n v="0.08"/>
    <x v="2"/>
    <x v="0"/>
    <x v="0"/>
    <x v="0"/>
    <m/>
    <x v="2"/>
    <x v="1"/>
    <n v="0"/>
  </r>
  <r>
    <s v="19/01/2015"/>
    <x v="2"/>
    <x v="43"/>
    <x v="36"/>
    <x v="727"/>
    <x v="722"/>
    <x v="56"/>
    <x v="267"/>
    <x v="1"/>
    <n v="0"/>
    <n v="0"/>
    <n v="0"/>
    <n v="0"/>
    <x v="0"/>
    <s v="CHARGEABLE CALL"/>
    <n v="0.6"/>
    <x v="2"/>
    <x v="0"/>
    <x v="0"/>
    <x v="0"/>
    <m/>
    <x v="2"/>
    <x v="1"/>
    <n v="0"/>
  </r>
  <r>
    <s v="15/01/2015"/>
    <x v="13"/>
    <x v="179"/>
    <x v="143"/>
    <x v="728"/>
    <x v="723"/>
    <x v="289"/>
    <x v="981"/>
    <x v="2"/>
    <n v="0"/>
    <n v="0"/>
    <n v="0"/>
    <n v="0"/>
    <x v="0"/>
    <s v="Only UM"/>
    <n v="1"/>
    <x v="2"/>
    <x v="0"/>
    <x v="0"/>
    <x v="0"/>
    <m/>
    <x v="2"/>
    <x v="1"/>
    <n v="0"/>
  </r>
  <r>
    <s v="15/01/2015"/>
    <x v="13"/>
    <x v="179"/>
    <x v="143"/>
    <x v="728"/>
    <x v="723"/>
    <x v="290"/>
    <x v="982"/>
    <x v="2"/>
    <n v="0"/>
    <n v="0"/>
    <n v="0"/>
    <n v="0"/>
    <x v="0"/>
    <s v="Only UM"/>
    <n v="1"/>
    <x v="2"/>
    <x v="0"/>
    <x v="0"/>
    <x v="0"/>
    <m/>
    <x v="2"/>
    <x v="1"/>
    <n v="0"/>
  </r>
  <r>
    <s v="19/01/2015"/>
    <x v="6"/>
    <x v="177"/>
    <x v="13"/>
    <x v="723"/>
    <x v="724"/>
    <x v="146"/>
    <x v="558"/>
    <x v="1"/>
    <n v="0"/>
    <n v="0"/>
    <n v="14.25"/>
    <n v="0"/>
    <x v="0"/>
    <s v="PROFESSIONAL SALES"/>
    <n v="1"/>
    <x v="131"/>
    <x v="0"/>
    <x v="0"/>
    <x v="0"/>
    <m/>
    <x v="1"/>
    <x v="1"/>
    <n v="0"/>
  </r>
  <r>
    <s v="19/01/2015"/>
    <x v="6"/>
    <x v="177"/>
    <x v="13"/>
    <x v="723"/>
    <x v="724"/>
    <x v="146"/>
    <x v="558"/>
    <x v="1"/>
    <n v="0"/>
    <n v="0"/>
    <n v="14.25"/>
    <n v="0"/>
    <x v="0"/>
    <s v="PROFESSIONAL SALES"/>
    <n v="1"/>
    <x v="131"/>
    <x v="0"/>
    <x v="0"/>
    <x v="0"/>
    <m/>
    <x v="1"/>
    <x v="1"/>
    <n v="0"/>
  </r>
  <r>
    <s v="19/01/2015"/>
    <x v="6"/>
    <x v="177"/>
    <x v="13"/>
    <x v="723"/>
    <x v="724"/>
    <x v="1"/>
    <x v="1"/>
    <x v="1"/>
    <n v="0"/>
    <n v="0"/>
    <n v="0"/>
    <n v="0"/>
    <x v="0"/>
    <s v="PROFESSIONAL SALES"/>
    <n v="6.5"/>
    <x v="131"/>
    <x v="0"/>
    <x v="0"/>
    <x v="0"/>
    <m/>
    <x v="2"/>
    <x v="1"/>
    <n v="0"/>
  </r>
  <r>
    <s v="19/01/2015"/>
    <x v="6"/>
    <x v="177"/>
    <x v="13"/>
    <x v="723"/>
    <x v="724"/>
    <x v="1"/>
    <x v="1"/>
    <x v="1"/>
    <n v="0"/>
    <n v="0"/>
    <n v="174.29"/>
    <n v="0"/>
    <x v="0"/>
    <s v="PROFESSIONAL SALES"/>
    <n v="4"/>
    <x v="131"/>
    <x v="0"/>
    <x v="0"/>
    <x v="0"/>
    <m/>
    <x v="1"/>
    <x v="1"/>
    <n v="0"/>
  </r>
  <r>
    <s v="19/01/2015"/>
    <x v="6"/>
    <x v="177"/>
    <x v="13"/>
    <x v="723"/>
    <x v="724"/>
    <x v="1"/>
    <x v="1"/>
    <x v="1"/>
    <n v="0"/>
    <n v="0"/>
    <n v="0"/>
    <n v="0"/>
    <x v="0"/>
    <s v="PROFESSIONAL SALES"/>
    <n v="4"/>
    <x v="131"/>
    <x v="0"/>
    <x v="0"/>
    <x v="0"/>
    <m/>
    <x v="2"/>
    <x v="1"/>
    <n v="0"/>
  </r>
  <r>
    <s v="22/01/2015"/>
    <x v="5"/>
    <x v="6"/>
    <x v="6"/>
    <x v="729"/>
    <x v="725"/>
    <x v="0"/>
    <x v="0"/>
    <x v="0"/>
    <n v="13230"/>
    <n v="0"/>
    <n v="0"/>
    <n v="0"/>
    <x v="0"/>
    <s v="Only UM"/>
    <n v="1"/>
    <x v="8"/>
    <x v="0"/>
    <x v="0"/>
    <x v="0"/>
    <m/>
    <x v="0"/>
    <x v="100"/>
    <n v="3042.9"/>
  </r>
  <r>
    <s v="27/01/2015"/>
    <x v="17"/>
    <x v="180"/>
    <x v="144"/>
    <x v="730"/>
    <x v="726"/>
    <x v="1"/>
    <x v="1"/>
    <x v="1"/>
    <n v="120"/>
    <n v="0"/>
    <n v="16.2"/>
    <n v="0"/>
    <x v="0"/>
    <s v="PROFESSIONAL SALES"/>
    <n v="1"/>
    <x v="132"/>
    <x v="0"/>
    <x v="0"/>
    <x v="0"/>
    <m/>
    <x v="1"/>
    <x v="101"/>
    <n v="38.4"/>
  </r>
  <r>
    <s v="09/01/2015"/>
    <x v="2"/>
    <x v="129"/>
    <x v="107"/>
    <x v="515"/>
    <x v="517"/>
    <x v="59"/>
    <x v="270"/>
    <x v="1"/>
    <n v="0"/>
    <n v="0"/>
    <n v="0"/>
    <n v="13.85"/>
    <x v="0"/>
    <s v="HW COMP BY PERIOD"/>
    <n v="1"/>
    <x v="2"/>
    <x v="0"/>
    <x v="0"/>
    <x v="0"/>
    <m/>
    <x v="2"/>
    <x v="1"/>
    <n v="0"/>
  </r>
  <r>
    <s v="09/01/2015"/>
    <x v="2"/>
    <x v="129"/>
    <x v="107"/>
    <x v="515"/>
    <x v="517"/>
    <x v="265"/>
    <x v="880"/>
    <x v="1"/>
    <n v="0"/>
    <n v="645"/>
    <n v="0"/>
    <n v="0"/>
    <x v="0"/>
    <s v="HW COMP BY PERIOD"/>
    <n v="1"/>
    <x v="2"/>
    <x v="0"/>
    <x v="0"/>
    <x v="0"/>
    <m/>
    <x v="2"/>
    <x v="1"/>
    <n v="0"/>
  </r>
  <r>
    <s v="23/01/2015"/>
    <x v="2"/>
    <x v="149"/>
    <x v="121"/>
    <x v="731"/>
    <x v="727"/>
    <x v="3"/>
    <x v="3"/>
    <x v="1"/>
    <n v="0"/>
    <n v="0"/>
    <n v="0"/>
    <n v="0"/>
    <x v="1"/>
    <s v="HW COMP BY PERIOD"/>
    <n v="0.5"/>
    <x v="2"/>
    <x v="0"/>
    <x v="0"/>
    <x v="0"/>
    <m/>
    <x v="2"/>
    <x v="1"/>
    <n v="0"/>
  </r>
  <r>
    <s v="28/01/2015"/>
    <x v="8"/>
    <x v="30"/>
    <x v="27"/>
    <x v="732"/>
    <x v="728"/>
    <x v="117"/>
    <x v="459"/>
    <x v="1"/>
    <n v="0"/>
    <n v="0"/>
    <n v="0"/>
    <n v="0"/>
    <x v="1"/>
    <m/>
    <n v="0.5"/>
    <x v="2"/>
    <x v="0"/>
    <x v="0"/>
    <x v="0"/>
    <m/>
    <x v="2"/>
    <x v="1"/>
    <n v="0"/>
  </r>
  <r>
    <s v="28/01/2015"/>
    <x v="8"/>
    <x v="30"/>
    <x v="27"/>
    <x v="733"/>
    <x v="729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28/01/2015"/>
    <x v="8"/>
    <x v="30"/>
    <x v="27"/>
    <x v="734"/>
    <x v="730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23/01/2015"/>
    <x v="2"/>
    <x v="7"/>
    <x v="7"/>
    <x v="735"/>
    <x v="731"/>
    <x v="56"/>
    <x v="267"/>
    <x v="1"/>
    <n v="0"/>
    <n v="0"/>
    <n v="2.83"/>
    <n v="0"/>
    <x v="0"/>
    <s v="HW COMP BY PERIOD"/>
    <n v="0.17"/>
    <x v="2"/>
    <x v="0"/>
    <x v="0"/>
    <x v="0"/>
    <m/>
    <x v="4"/>
    <x v="1"/>
    <n v="0"/>
  </r>
  <r>
    <s v="23/01/2015"/>
    <x v="2"/>
    <x v="7"/>
    <x v="7"/>
    <x v="735"/>
    <x v="731"/>
    <x v="291"/>
    <x v="983"/>
    <x v="1"/>
    <n v="0"/>
    <n v="116.62"/>
    <n v="0"/>
    <n v="0"/>
    <x v="0"/>
    <s v="HW COMP BY PERIOD"/>
    <n v="1"/>
    <x v="2"/>
    <x v="0"/>
    <x v="0"/>
    <x v="0"/>
    <m/>
    <x v="2"/>
    <x v="1"/>
    <n v="0"/>
  </r>
  <r>
    <s v="23/01/2015"/>
    <x v="2"/>
    <x v="7"/>
    <x v="7"/>
    <x v="735"/>
    <x v="731"/>
    <x v="100"/>
    <x v="417"/>
    <x v="1"/>
    <n v="0"/>
    <n v="0"/>
    <n v="0"/>
    <n v="3"/>
    <x v="0"/>
    <s v="HW COMP BY PERIOD"/>
    <n v="1"/>
    <x v="2"/>
    <x v="0"/>
    <x v="0"/>
    <x v="0"/>
    <m/>
    <x v="2"/>
    <x v="1"/>
    <n v="0"/>
  </r>
  <r>
    <s v="17/01/2015"/>
    <x v="8"/>
    <x v="71"/>
    <x v="60"/>
    <x v="736"/>
    <x v="732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2/01/2015"/>
    <x v="8"/>
    <x v="71"/>
    <x v="60"/>
    <x v="737"/>
    <x v="733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6/01/2015"/>
    <x v="8"/>
    <x v="71"/>
    <x v="60"/>
    <x v="738"/>
    <x v="734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8/01/2015"/>
    <x v="12"/>
    <x v="71"/>
    <x v="60"/>
    <x v="739"/>
    <x v="735"/>
    <x v="0"/>
    <x v="0"/>
    <x v="12"/>
    <n v="3100"/>
    <n v="0"/>
    <n v="0"/>
    <n v="0"/>
    <x v="0"/>
    <s v="Only UM"/>
    <n v="1"/>
    <x v="2"/>
    <x v="0"/>
    <x v="0"/>
    <x v="0"/>
    <m/>
    <x v="8"/>
    <x v="102"/>
    <n v="1085"/>
  </r>
  <r>
    <s v="15/01/2015"/>
    <x v="8"/>
    <x v="71"/>
    <x v="60"/>
    <x v="740"/>
    <x v="736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4/01/2015"/>
    <x v="8"/>
    <x v="71"/>
    <x v="60"/>
    <x v="741"/>
    <x v="737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0/01/2015"/>
    <x v="8"/>
    <x v="71"/>
    <x v="60"/>
    <x v="742"/>
    <x v="738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06/01/2015"/>
    <x v="6"/>
    <x v="7"/>
    <x v="7"/>
    <x v="9"/>
    <x v="9"/>
    <x v="31"/>
    <x v="984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0"/>
    <x v="985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20"/>
    <x v="986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3"/>
    <x v="987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3"/>
    <x v="988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3"/>
    <x v="989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37"/>
    <x v="990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3"/>
    <x v="991"/>
    <x v="3"/>
    <n v="0"/>
    <n v="0"/>
    <n v="0"/>
    <n v="0"/>
    <x v="1"/>
    <s v="Only UM"/>
    <n v="1"/>
    <x v="9"/>
    <x v="0"/>
    <x v="0"/>
    <x v="0"/>
    <m/>
    <x v="2"/>
    <x v="1"/>
    <n v="0"/>
  </r>
  <r>
    <s v="06/01/2015"/>
    <x v="6"/>
    <x v="7"/>
    <x v="7"/>
    <x v="9"/>
    <x v="9"/>
    <x v="43"/>
    <x v="992"/>
    <x v="3"/>
    <n v="0"/>
    <n v="0"/>
    <n v="0"/>
    <n v="0"/>
    <x v="1"/>
    <s v="Only UM"/>
    <n v="1"/>
    <x v="9"/>
    <x v="0"/>
    <x v="0"/>
    <x v="0"/>
    <m/>
    <x v="2"/>
    <x v="1"/>
    <n v="0"/>
  </r>
  <r>
    <s v="20/01/2015"/>
    <x v="1"/>
    <x v="181"/>
    <x v="13"/>
    <x v="743"/>
    <x v="739"/>
    <x v="1"/>
    <x v="1"/>
    <x v="1"/>
    <n v="0"/>
    <n v="0"/>
    <n v="0"/>
    <n v="0"/>
    <x v="0"/>
    <s v="PROFESSIONAL SALES"/>
    <n v="2"/>
    <x v="133"/>
    <x v="0"/>
    <x v="0"/>
    <x v="0"/>
    <m/>
    <x v="2"/>
    <x v="1"/>
    <n v="0"/>
  </r>
  <r>
    <s v="15/01/2015"/>
    <x v="8"/>
    <x v="9"/>
    <x v="9"/>
    <x v="744"/>
    <x v="740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20/01/2015"/>
    <x v="1"/>
    <x v="181"/>
    <x v="13"/>
    <x v="743"/>
    <x v="739"/>
    <x v="146"/>
    <x v="558"/>
    <x v="1"/>
    <n v="0"/>
    <n v="0"/>
    <n v="14.25"/>
    <n v="0"/>
    <x v="0"/>
    <s v="PROFESSIONAL SALES"/>
    <n v="1"/>
    <x v="133"/>
    <x v="0"/>
    <x v="0"/>
    <x v="0"/>
    <m/>
    <x v="1"/>
    <x v="1"/>
    <n v="0"/>
  </r>
  <r>
    <s v="05/01/2015"/>
    <x v="2"/>
    <x v="180"/>
    <x v="144"/>
    <x v="745"/>
    <x v="741"/>
    <x v="56"/>
    <x v="267"/>
    <x v="1"/>
    <n v="0"/>
    <n v="0"/>
    <n v="0"/>
    <n v="0"/>
    <x v="0"/>
    <s v="HP CARE PACK SUPPORT"/>
    <n v="1.75"/>
    <x v="2"/>
    <x v="0"/>
    <x v="0"/>
    <x v="0"/>
    <m/>
    <x v="2"/>
    <x v="1"/>
    <n v="0"/>
  </r>
  <r>
    <s v="02/01/2015"/>
    <x v="8"/>
    <x v="182"/>
    <x v="13"/>
    <x v="746"/>
    <x v="742"/>
    <x v="50"/>
    <x v="245"/>
    <x v="1"/>
    <n v="0"/>
    <n v="0"/>
    <n v="0"/>
    <n v="0"/>
    <x v="0"/>
    <s v="IDA_TENDER_1169"/>
    <n v="0.25"/>
    <x v="2"/>
    <x v="0"/>
    <x v="0"/>
    <x v="0"/>
    <m/>
    <x v="2"/>
    <x v="1"/>
    <n v="0"/>
  </r>
  <r>
    <s v="20/01/2015"/>
    <x v="8"/>
    <x v="183"/>
    <x v="51"/>
    <x v="747"/>
    <x v="743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7/01/2015"/>
    <x v="0"/>
    <x v="184"/>
    <x v="145"/>
    <x v="748"/>
    <x v="744"/>
    <x v="185"/>
    <x v="993"/>
    <x v="3"/>
    <n v="0"/>
    <n v="0"/>
    <n v="0"/>
    <n v="0"/>
    <x v="1"/>
    <s v="Only UM"/>
    <n v="1"/>
    <x v="134"/>
    <x v="0"/>
    <x v="0"/>
    <x v="0"/>
    <m/>
    <x v="2"/>
    <x v="1"/>
    <n v="0"/>
  </r>
  <r>
    <s v="27/01/2015"/>
    <x v="0"/>
    <x v="184"/>
    <x v="145"/>
    <x v="748"/>
    <x v="744"/>
    <x v="185"/>
    <x v="994"/>
    <x v="3"/>
    <n v="0"/>
    <n v="0"/>
    <n v="0"/>
    <n v="0"/>
    <x v="1"/>
    <s v="Only UM"/>
    <n v="1"/>
    <x v="134"/>
    <x v="0"/>
    <x v="0"/>
    <x v="0"/>
    <m/>
    <x v="2"/>
    <x v="1"/>
    <n v="0"/>
  </r>
  <r>
    <s v="27/01/2015"/>
    <x v="0"/>
    <x v="184"/>
    <x v="145"/>
    <x v="748"/>
    <x v="744"/>
    <x v="126"/>
    <x v="995"/>
    <x v="3"/>
    <n v="0"/>
    <n v="0"/>
    <n v="0"/>
    <n v="0"/>
    <x v="1"/>
    <s v="Only UM"/>
    <n v="1"/>
    <x v="134"/>
    <x v="0"/>
    <x v="0"/>
    <x v="0"/>
    <m/>
    <x v="2"/>
    <x v="1"/>
    <n v="0"/>
  </r>
  <r>
    <s v="27/01/2015"/>
    <x v="0"/>
    <x v="184"/>
    <x v="145"/>
    <x v="748"/>
    <x v="744"/>
    <x v="185"/>
    <x v="996"/>
    <x v="3"/>
    <n v="0"/>
    <n v="0"/>
    <n v="0"/>
    <n v="0"/>
    <x v="1"/>
    <s v="Only UM"/>
    <n v="1"/>
    <x v="134"/>
    <x v="0"/>
    <x v="0"/>
    <x v="0"/>
    <m/>
    <x v="2"/>
    <x v="1"/>
    <n v="0"/>
  </r>
  <r>
    <s v="27/01/2015"/>
    <x v="0"/>
    <x v="184"/>
    <x v="145"/>
    <x v="748"/>
    <x v="744"/>
    <x v="185"/>
    <x v="997"/>
    <x v="3"/>
    <n v="0"/>
    <n v="0"/>
    <n v="0"/>
    <n v="0"/>
    <x v="1"/>
    <s v="Only UM"/>
    <n v="1"/>
    <x v="134"/>
    <x v="0"/>
    <x v="0"/>
    <x v="0"/>
    <m/>
    <x v="2"/>
    <x v="1"/>
    <n v="0"/>
  </r>
  <r>
    <s v="27/01/2015"/>
    <x v="0"/>
    <x v="184"/>
    <x v="145"/>
    <x v="748"/>
    <x v="744"/>
    <x v="292"/>
    <x v="998"/>
    <x v="3"/>
    <n v="0"/>
    <n v="0"/>
    <n v="0"/>
    <n v="0"/>
    <x v="1"/>
    <s v="Only UM"/>
    <n v="1"/>
    <x v="134"/>
    <x v="0"/>
    <x v="0"/>
    <x v="0"/>
    <m/>
    <x v="2"/>
    <x v="1"/>
    <n v="0"/>
  </r>
  <r>
    <s v="27/01/2015"/>
    <x v="0"/>
    <x v="184"/>
    <x v="145"/>
    <x v="748"/>
    <x v="744"/>
    <x v="127"/>
    <x v="999"/>
    <x v="3"/>
    <n v="0"/>
    <n v="0"/>
    <n v="0"/>
    <n v="0"/>
    <x v="1"/>
    <s v="Only UM"/>
    <n v="1"/>
    <x v="134"/>
    <x v="0"/>
    <x v="0"/>
    <x v="0"/>
    <m/>
    <x v="2"/>
    <x v="1"/>
    <n v="0"/>
  </r>
  <r>
    <s v="27/01/2015"/>
    <x v="0"/>
    <x v="184"/>
    <x v="145"/>
    <x v="748"/>
    <x v="744"/>
    <x v="185"/>
    <x v="1000"/>
    <x v="3"/>
    <n v="0"/>
    <n v="0"/>
    <n v="0"/>
    <n v="0"/>
    <x v="1"/>
    <s v="Only UM"/>
    <n v="1"/>
    <x v="134"/>
    <x v="0"/>
    <x v="0"/>
    <x v="0"/>
    <m/>
    <x v="2"/>
    <x v="1"/>
    <n v="0"/>
  </r>
  <r>
    <s v="27/01/2015"/>
    <x v="0"/>
    <x v="184"/>
    <x v="145"/>
    <x v="748"/>
    <x v="744"/>
    <x v="185"/>
    <x v="1001"/>
    <x v="3"/>
    <n v="0"/>
    <n v="0"/>
    <n v="0"/>
    <n v="0"/>
    <x v="1"/>
    <s v="Only UM"/>
    <n v="1"/>
    <x v="134"/>
    <x v="0"/>
    <x v="0"/>
    <x v="0"/>
    <m/>
    <x v="2"/>
    <x v="1"/>
    <n v="0"/>
  </r>
  <r>
    <s v="27/01/2015"/>
    <x v="0"/>
    <x v="184"/>
    <x v="145"/>
    <x v="748"/>
    <x v="744"/>
    <x v="185"/>
    <x v="1002"/>
    <x v="3"/>
    <n v="0"/>
    <n v="0"/>
    <n v="0"/>
    <n v="0"/>
    <x v="1"/>
    <s v="Only UM"/>
    <n v="1"/>
    <x v="134"/>
    <x v="0"/>
    <x v="0"/>
    <x v="0"/>
    <m/>
    <x v="2"/>
    <x v="1"/>
    <n v="0"/>
  </r>
  <r>
    <s v="27/01/2015"/>
    <x v="0"/>
    <x v="184"/>
    <x v="145"/>
    <x v="748"/>
    <x v="744"/>
    <x v="293"/>
    <x v="1003"/>
    <x v="3"/>
    <n v="0"/>
    <n v="0"/>
    <n v="0"/>
    <n v="0"/>
    <x v="1"/>
    <s v="Only UM"/>
    <n v="1"/>
    <x v="134"/>
    <x v="0"/>
    <x v="0"/>
    <x v="0"/>
    <m/>
    <x v="2"/>
    <x v="1"/>
    <n v="0"/>
  </r>
  <r>
    <s v="27/01/2015"/>
    <x v="0"/>
    <x v="184"/>
    <x v="145"/>
    <x v="748"/>
    <x v="744"/>
    <x v="294"/>
    <x v="1004"/>
    <x v="3"/>
    <n v="0"/>
    <n v="0"/>
    <n v="0"/>
    <n v="0"/>
    <x v="1"/>
    <s v="Only UM"/>
    <n v="1"/>
    <x v="134"/>
    <x v="0"/>
    <x v="0"/>
    <x v="0"/>
    <m/>
    <x v="2"/>
    <x v="1"/>
    <n v="0"/>
  </r>
  <r>
    <s v="27/01/2015"/>
    <x v="0"/>
    <x v="184"/>
    <x v="145"/>
    <x v="748"/>
    <x v="744"/>
    <x v="295"/>
    <x v="1005"/>
    <x v="3"/>
    <n v="0"/>
    <n v="0"/>
    <n v="0"/>
    <n v="0"/>
    <x v="1"/>
    <s v="Only UM"/>
    <n v="1"/>
    <x v="134"/>
    <x v="0"/>
    <x v="0"/>
    <x v="0"/>
    <m/>
    <x v="2"/>
    <x v="1"/>
    <n v="0"/>
  </r>
  <r>
    <s v="06/01/2015"/>
    <x v="13"/>
    <x v="164"/>
    <x v="132"/>
    <x v="657"/>
    <x v="654"/>
    <x v="281"/>
    <x v="1006"/>
    <x v="3"/>
    <n v="0"/>
    <n v="0"/>
    <n v="0"/>
    <n v="0"/>
    <x v="1"/>
    <s v="Only UM"/>
    <n v="1"/>
    <x v="126"/>
    <x v="0"/>
    <x v="0"/>
    <x v="0"/>
    <m/>
    <x v="2"/>
    <x v="1"/>
    <n v="0"/>
  </r>
  <r>
    <s v="13/01/2015"/>
    <x v="8"/>
    <x v="9"/>
    <x v="9"/>
    <x v="749"/>
    <x v="745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06/01/2015"/>
    <x v="13"/>
    <x v="164"/>
    <x v="132"/>
    <x v="657"/>
    <x v="654"/>
    <x v="282"/>
    <x v="1007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2"/>
    <x v="1008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2"/>
    <x v="1009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2"/>
    <x v="1010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1"/>
    <x v="1011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96"/>
    <x v="1012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1"/>
    <x v="1013"/>
    <x v="3"/>
    <n v="0"/>
    <n v="0"/>
    <n v="0"/>
    <n v="0"/>
    <x v="1"/>
    <s v="Only UM"/>
    <n v="1"/>
    <x v="126"/>
    <x v="0"/>
    <x v="0"/>
    <x v="0"/>
    <m/>
    <x v="2"/>
    <x v="1"/>
    <n v="0"/>
  </r>
  <r>
    <s v="26/01/2015"/>
    <x v="2"/>
    <x v="185"/>
    <x v="146"/>
    <x v="750"/>
    <x v="746"/>
    <x v="56"/>
    <x v="267"/>
    <x v="1"/>
    <n v="0"/>
    <n v="0"/>
    <n v="0"/>
    <n v="0"/>
    <x v="1"/>
    <s v="HW COMP BY PERIOD"/>
    <n v="1"/>
    <x v="2"/>
    <x v="0"/>
    <x v="0"/>
    <x v="0"/>
    <m/>
    <x v="2"/>
    <x v="1"/>
    <n v="0"/>
  </r>
  <r>
    <s v="26/01/2015"/>
    <x v="2"/>
    <x v="185"/>
    <x v="146"/>
    <x v="750"/>
    <x v="746"/>
    <x v="297"/>
    <x v="1014"/>
    <x v="1"/>
    <n v="0"/>
    <n v="130"/>
    <n v="0"/>
    <n v="0"/>
    <x v="1"/>
    <s v="HW COMP BY PERIOD"/>
    <n v="1"/>
    <x v="2"/>
    <x v="0"/>
    <x v="0"/>
    <x v="0"/>
    <m/>
    <x v="2"/>
    <x v="1"/>
    <n v="0"/>
  </r>
  <r>
    <s v="26/01/2015"/>
    <x v="2"/>
    <x v="185"/>
    <x v="146"/>
    <x v="750"/>
    <x v="746"/>
    <x v="56"/>
    <x v="267"/>
    <x v="1"/>
    <n v="0"/>
    <n v="0"/>
    <n v="29.73"/>
    <n v="0"/>
    <x v="1"/>
    <s v="HW COMP BY PERIOD"/>
    <n v="1"/>
    <x v="2"/>
    <x v="0"/>
    <x v="0"/>
    <x v="0"/>
    <m/>
    <x v="4"/>
    <x v="1"/>
    <n v="0"/>
  </r>
  <r>
    <s v="26/01/2015"/>
    <x v="2"/>
    <x v="185"/>
    <x v="146"/>
    <x v="750"/>
    <x v="746"/>
    <x v="59"/>
    <x v="270"/>
    <x v="1"/>
    <n v="0"/>
    <n v="0"/>
    <n v="0"/>
    <n v="6.2"/>
    <x v="1"/>
    <s v="HW COMP BY PERIOD"/>
    <n v="1"/>
    <x v="2"/>
    <x v="0"/>
    <x v="0"/>
    <x v="0"/>
    <m/>
    <x v="2"/>
    <x v="1"/>
    <n v="0"/>
  </r>
  <r>
    <s v="26/01/2015"/>
    <x v="2"/>
    <x v="185"/>
    <x v="146"/>
    <x v="750"/>
    <x v="746"/>
    <x v="59"/>
    <x v="270"/>
    <x v="1"/>
    <n v="0"/>
    <n v="0"/>
    <n v="0"/>
    <n v="22.25"/>
    <x v="1"/>
    <s v="HW COMP BY PERIOD"/>
    <n v="1"/>
    <x v="2"/>
    <x v="0"/>
    <x v="0"/>
    <x v="0"/>
    <m/>
    <x v="2"/>
    <x v="1"/>
    <n v="0"/>
  </r>
  <r>
    <s v="22/01/2015"/>
    <x v="3"/>
    <x v="186"/>
    <x v="13"/>
    <x v="751"/>
    <x v="747"/>
    <x v="146"/>
    <x v="558"/>
    <x v="1"/>
    <n v="0"/>
    <n v="0"/>
    <n v="14.25"/>
    <n v="0"/>
    <x v="0"/>
    <s v="PROFESSIONAL SALES"/>
    <n v="1"/>
    <x v="135"/>
    <x v="0"/>
    <x v="0"/>
    <x v="0"/>
    <m/>
    <x v="1"/>
    <x v="1"/>
    <n v="0"/>
  </r>
  <r>
    <s v="27/01/2015"/>
    <x v="2"/>
    <x v="184"/>
    <x v="145"/>
    <x v="752"/>
    <x v="748"/>
    <x v="56"/>
    <x v="267"/>
    <x v="1"/>
    <n v="0"/>
    <n v="0"/>
    <n v="16.989999999999998"/>
    <n v="0"/>
    <x v="0"/>
    <s v="HW COMP BY PERIOD"/>
    <n v="1"/>
    <x v="2"/>
    <x v="0"/>
    <x v="0"/>
    <x v="0"/>
    <m/>
    <x v="4"/>
    <x v="1"/>
    <n v="0"/>
  </r>
  <r>
    <s v="27/01/2015"/>
    <x v="2"/>
    <x v="184"/>
    <x v="145"/>
    <x v="752"/>
    <x v="748"/>
    <x v="59"/>
    <x v="270"/>
    <x v="1"/>
    <n v="0"/>
    <n v="0"/>
    <n v="0"/>
    <n v="8.6999999999999993"/>
    <x v="0"/>
    <s v="HW COMP BY PERIOD"/>
    <n v="1"/>
    <x v="2"/>
    <x v="0"/>
    <x v="0"/>
    <x v="0"/>
    <m/>
    <x v="2"/>
    <x v="1"/>
    <n v="0"/>
  </r>
  <r>
    <s v="14/01/2015"/>
    <x v="8"/>
    <x v="136"/>
    <x v="13"/>
    <x v="753"/>
    <x v="749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0/01/2015"/>
    <x v="2"/>
    <x v="18"/>
    <x v="17"/>
    <x v="754"/>
    <x v="750"/>
    <x v="56"/>
    <x v="267"/>
    <x v="1"/>
    <n v="0"/>
    <n v="0"/>
    <n v="10.7"/>
    <n v="0"/>
    <x v="0"/>
    <s v="HW COMP BY PERIOD"/>
    <n v="0.42"/>
    <x v="2"/>
    <x v="0"/>
    <x v="0"/>
    <x v="0"/>
    <m/>
    <x v="4"/>
    <x v="1"/>
    <n v="0"/>
  </r>
  <r>
    <s v="20/01/2015"/>
    <x v="2"/>
    <x v="18"/>
    <x v="17"/>
    <x v="754"/>
    <x v="750"/>
    <x v="123"/>
    <x v="497"/>
    <x v="1"/>
    <n v="0"/>
    <n v="63.5"/>
    <n v="0"/>
    <n v="0"/>
    <x v="0"/>
    <s v="HW COMP BY PERIOD"/>
    <n v="1"/>
    <x v="2"/>
    <x v="0"/>
    <x v="0"/>
    <x v="0"/>
    <m/>
    <x v="2"/>
    <x v="1"/>
    <n v="0"/>
  </r>
  <r>
    <s v="20/01/2015"/>
    <x v="2"/>
    <x v="18"/>
    <x v="17"/>
    <x v="754"/>
    <x v="750"/>
    <x v="59"/>
    <x v="270"/>
    <x v="1"/>
    <n v="0"/>
    <n v="0"/>
    <n v="0"/>
    <n v="5.16"/>
    <x v="0"/>
    <s v="HW COMP BY PERIOD"/>
    <n v="1"/>
    <x v="2"/>
    <x v="0"/>
    <x v="0"/>
    <x v="0"/>
    <m/>
    <x v="2"/>
    <x v="1"/>
    <n v="0"/>
  </r>
  <r>
    <s v="05/01/2015"/>
    <x v="2"/>
    <x v="187"/>
    <x v="147"/>
    <x v="755"/>
    <x v="751"/>
    <x v="56"/>
    <x v="267"/>
    <x v="1"/>
    <n v="0"/>
    <n v="0"/>
    <n v="0"/>
    <n v="0"/>
    <x v="0"/>
    <s v="HW COMP BY PERIOD"/>
    <n v="0.25"/>
    <x v="2"/>
    <x v="0"/>
    <x v="0"/>
    <x v="0"/>
    <m/>
    <x v="2"/>
    <x v="1"/>
    <n v="0"/>
  </r>
  <r>
    <s v="05/01/2015"/>
    <x v="2"/>
    <x v="187"/>
    <x v="147"/>
    <x v="755"/>
    <x v="751"/>
    <x v="160"/>
    <x v="607"/>
    <x v="1"/>
    <n v="0"/>
    <n v="241.03"/>
    <n v="0"/>
    <n v="0"/>
    <x v="0"/>
    <s v="HW COMP BY PERIOD"/>
    <n v="1"/>
    <x v="2"/>
    <x v="0"/>
    <x v="0"/>
    <x v="0"/>
    <m/>
    <x v="2"/>
    <x v="1"/>
    <n v="0"/>
  </r>
  <r>
    <s v="05/01/2015"/>
    <x v="2"/>
    <x v="187"/>
    <x v="147"/>
    <x v="755"/>
    <x v="751"/>
    <x v="63"/>
    <x v="274"/>
    <x v="1"/>
    <n v="0"/>
    <n v="0"/>
    <n v="0"/>
    <n v="1"/>
    <x v="0"/>
    <s v="HW COMP BY PERIOD"/>
    <n v="1"/>
    <x v="2"/>
    <x v="0"/>
    <x v="0"/>
    <x v="0"/>
    <m/>
    <x v="2"/>
    <x v="1"/>
    <n v="0"/>
  </r>
  <r>
    <s v="05/01/2015"/>
    <x v="2"/>
    <x v="187"/>
    <x v="147"/>
    <x v="755"/>
    <x v="751"/>
    <x v="58"/>
    <x v="269"/>
    <x v="1"/>
    <n v="0"/>
    <n v="0"/>
    <n v="0"/>
    <n v="3.42"/>
    <x v="0"/>
    <s v="HW COMP BY PERIOD"/>
    <n v="1"/>
    <x v="2"/>
    <x v="0"/>
    <x v="0"/>
    <x v="0"/>
    <m/>
    <x v="2"/>
    <x v="1"/>
    <n v="0"/>
  </r>
  <r>
    <s v="07/01/2015"/>
    <x v="2"/>
    <x v="188"/>
    <x v="148"/>
    <x v="756"/>
    <x v="752"/>
    <x v="3"/>
    <x v="3"/>
    <x v="1"/>
    <n v="0"/>
    <n v="0"/>
    <n v="0"/>
    <n v="0"/>
    <x v="1"/>
    <s v="HW COMP BY PERIOD"/>
    <n v="1.5"/>
    <x v="2"/>
    <x v="0"/>
    <x v="0"/>
    <x v="0"/>
    <m/>
    <x v="2"/>
    <x v="1"/>
    <n v="0"/>
  </r>
  <r>
    <s v="05/01/2015"/>
    <x v="8"/>
    <x v="38"/>
    <x v="13"/>
    <x v="757"/>
    <x v="753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5/01/2015"/>
    <x v="8"/>
    <x v="177"/>
    <x v="13"/>
    <x v="758"/>
    <x v="754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07/01/2015"/>
    <x v="2"/>
    <x v="189"/>
    <x v="149"/>
    <x v="759"/>
    <x v="755"/>
    <x v="3"/>
    <x v="3"/>
    <x v="1"/>
    <n v="0"/>
    <n v="0"/>
    <n v="0"/>
    <n v="0"/>
    <x v="0"/>
    <s v="SW BY PERIOD"/>
    <n v="2"/>
    <x v="2"/>
    <x v="0"/>
    <x v="0"/>
    <x v="0"/>
    <m/>
    <x v="2"/>
    <x v="1"/>
    <n v="0"/>
  </r>
  <r>
    <s v="26/01/2015"/>
    <x v="1"/>
    <x v="174"/>
    <x v="139"/>
    <x v="760"/>
    <x v="756"/>
    <x v="0"/>
    <x v="0"/>
    <x v="7"/>
    <n v="1134"/>
    <n v="0"/>
    <n v="0"/>
    <n v="0"/>
    <x v="0"/>
    <s v="Only UM"/>
    <n v="1"/>
    <x v="136"/>
    <x v="0"/>
    <x v="0"/>
    <x v="0"/>
    <m/>
    <x v="7"/>
    <x v="103"/>
    <n v="113.4"/>
  </r>
  <r>
    <s v="08/01/2015"/>
    <x v="2"/>
    <x v="190"/>
    <x v="150"/>
    <x v="761"/>
    <x v="757"/>
    <x v="56"/>
    <x v="267"/>
    <x v="1"/>
    <n v="0"/>
    <n v="0"/>
    <n v="33.979999999999997"/>
    <n v="0"/>
    <x v="0"/>
    <s v="HW COMP BY PERIOD"/>
    <n v="1.5"/>
    <x v="2"/>
    <x v="0"/>
    <x v="0"/>
    <x v="0"/>
    <m/>
    <x v="4"/>
    <x v="1"/>
    <n v="0"/>
  </r>
  <r>
    <s v="08/01/2015"/>
    <x v="2"/>
    <x v="190"/>
    <x v="150"/>
    <x v="761"/>
    <x v="757"/>
    <x v="298"/>
    <x v="1015"/>
    <x v="1"/>
    <n v="0"/>
    <n v="65"/>
    <n v="0"/>
    <n v="0"/>
    <x v="0"/>
    <s v="HW COMP BY PERIOD"/>
    <n v="1"/>
    <x v="2"/>
    <x v="0"/>
    <x v="0"/>
    <x v="0"/>
    <m/>
    <x v="2"/>
    <x v="1"/>
    <n v="0"/>
  </r>
  <r>
    <s v="08/01/2015"/>
    <x v="2"/>
    <x v="190"/>
    <x v="150"/>
    <x v="761"/>
    <x v="757"/>
    <x v="59"/>
    <x v="270"/>
    <x v="1"/>
    <n v="0"/>
    <n v="0"/>
    <n v="0"/>
    <n v="5.8"/>
    <x v="0"/>
    <s v="HW COMP BY PERIOD"/>
    <n v="1"/>
    <x v="2"/>
    <x v="0"/>
    <x v="0"/>
    <x v="0"/>
    <m/>
    <x v="2"/>
    <x v="1"/>
    <n v="0"/>
  </r>
  <r>
    <s v="08/01/2015"/>
    <x v="2"/>
    <x v="190"/>
    <x v="150"/>
    <x v="761"/>
    <x v="757"/>
    <x v="59"/>
    <x v="270"/>
    <x v="1"/>
    <n v="0"/>
    <n v="0"/>
    <n v="0"/>
    <n v="7.25"/>
    <x v="0"/>
    <s v="HW COMP BY PERIOD"/>
    <n v="1"/>
    <x v="2"/>
    <x v="0"/>
    <x v="0"/>
    <x v="0"/>
    <m/>
    <x v="2"/>
    <x v="1"/>
    <n v="0"/>
  </r>
  <r>
    <s v="07/01/2015"/>
    <x v="10"/>
    <x v="191"/>
    <x v="151"/>
    <x v="762"/>
    <x v="758"/>
    <x v="1"/>
    <x v="1"/>
    <x v="1"/>
    <n v="0"/>
    <n v="0"/>
    <n v="0"/>
    <n v="0"/>
    <x v="1"/>
    <s v="PROFESSIONAL SALES"/>
    <n v="2"/>
    <x v="2"/>
    <x v="0"/>
    <x v="0"/>
    <x v="0"/>
    <m/>
    <x v="2"/>
    <x v="1"/>
    <n v="0"/>
  </r>
  <r>
    <s v="26/01/2015"/>
    <x v="2"/>
    <x v="81"/>
    <x v="67"/>
    <x v="763"/>
    <x v="759"/>
    <x v="3"/>
    <x v="3"/>
    <x v="1"/>
    <n v="0"/>
    <n v="0"/>
    <n v="0"/>
    <n v="0"/>
    <x v="1"/>
    <s v="HW COMP BY PERIOD"/>
    <n v="1.47"/>
    <x v="2"/>
    <x v="0"/>
    <x v="0"/>
    <x v="0"/>
    <m/>
    <x v="2"/>
    <x v="1"/>
    <n v="0"/>
  </r>
  <r>
    <s v="23/01/2015"/>
    <x v="8"/>
    <x v="136"/>
    <x v="13"/>
    <x v="764"/>
    <x v="760"/>
    <x v="50"/>
    <x v="245"/>
    <x v="1"/>
    <n v="0"/>
    <n v="0"/>
    <n v="0"/>
    <n v="0"/>
    <x v="0"/>
    <s v="HW &amp; LABOUR WRTY"/>
    <n v="0"/>
    <x v="2"/>
    <x v="0"/>
    <x v="0"/>
    <x v="0"/>
    <m/>
    <x v="2"/>
    <x v="1"/>
    <n v="0"/>
  </r>
  <r>
    <s v="23/01/2015"/>
    <x v="14"/>
    <x v="106"/>
    <x v="87"/>
    <x v="311"/>
    <x v="312"/>
    <x v="248"/>
    <x v="1016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3"/>
    <x v="1017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3"/>
    <x v="1018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8"/>
    <x v="1019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8"/>
    <x v="1020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8"/>
    <x v="1021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8"/>
    <x v="1022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9"/>
    <x v="102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1024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1025"/>
    <x v="2"/>
    <n v="0"/>
    <n v="0"/>
    <n v="0"/>
    <n v="0"/>
    <x v="1"/>
    <s v="Only UM"/>
    <n v="1"/>
    <x v="64"/>
    <x v="0"/>
    <x v="0"/>
    <x v="0"/>
    <m/>
    <x v="2"/>
    <x v="1"/>
    <n v="0"/>
  </r>
  <r>
    <s v="12/01/2015"/>
    <x v="8"/>
    <x v="30"/>
    <x v="27"/>
    <x v="765"/>
    <x v="761"/>
    <x v="117"/>
    <x v="459"/>
    <x v="1"/>
    <n v="0"/>
    <n v="0"/>
    <n v="0"/>
    <n v="0"/>
    <x v="1"/>
    <m/>
    <n v="0.5"/>
    <x v="2"/>
    <x v="0"/>
    <x v="0"/>
    <x v="0"/>
    <m/>
    <x v="2"/>
    <x v="1"/>
    <n v="0"/>
  </r>
  <r>
    <s v="28/01/2015"/>
    <x v="8"/>
    <x v="30"/>
    <x v="27"/>
    <x v="766"/>
    <x v="762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12/01/2015"/>
    <x v="8"/>
    <x v="30"/>
    <x v="27"/>
    <x v="767"/>
    <x v="763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14/01/2015"/>
    <x v="8"/>
    <x v="30"/>
    <x v="27"/>
    <x v="768"/>
    <x v="764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02/01/2015"/>
    <x v="8"/>
    <x v="136"/>
    <x v="13"/>
    <x v="769"/>
    <x v="765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19/01/2015"/>
    <x v="2"/>
    <x v="8"/>
    <x v="8"/>
    <x v="770"/>
    <x v="766"/>
    <x v="56"/>
    <x v="267"/>
    <x v="1"/>
    <n v="0"/>
    <n v="0"/>
    <n v="0"/>
    <n v="0"/>
    <x v="1"/>
    <s v="HW COMP BY PERIOD"/>
    <n v="1"/>
    <x v="2"/>
    <x v="0"/>
    <x v="0"/>
    <x v="0"/>
    <m/>
    <x v="2"/>
    <x v="1"/>
    <n v="0"/>
  </r>
  <r>
    <s v="19/01/2015"/>
    <x v="2"/>
    <x v="8"/>
    <x v="8"/>
    <x v="770"/>
    <x v="766"/>
    <x v="299"/>
    <x v="1026"/>
    <x v="1"/>
    <n v="0"/>
    <n v="205.51"/>
    <n v="0"/>
    <n v="0"/>
    <x v="1"/>
    <s v="HW COMP BY PERIOD"/>
    <n v="1"/>
    <x v="2"/>
    <x v="0"/>
    <x v="0"/>
    <x v="0"/>
    <m/>
    <x v="2"/>
    <x v="1"/>
    <n v="0"/>
  </r>
  <r>
    <s v="19/01/2015"/>
    <x v="2"/>
    <x v="8"/>
    <x v="8"/>
    <x v="770"/>
    <x v="766"/>
    <x v="300"/>
    <x v="1027"/>
    <x v="1"/>
    <n v="0"/>
    <n v="78.5"/>
    <n v="0"/>
    <n v="0"/>
    <x v="1"/>
    <s v="HW COMP BY PERIOD"/>
    <n v="1"/>
    <x v="2"/>
    <x v="0"/>
    <x v="0"/>
    <x v="0"/>
    <m/>
    <x v="2"/>
    <x v="1"/>
    <n v="0"/>
  </r>
  <r>
    <s v="02/01/2015"/>
    <x v="8"/>
    <x v="38"/>
    <x v="13"/>
    <x v="771"/>
    <x v="767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26/01/2015"/>
    <x v="7"/>
    <x v="8"/>
    <x v="8"/>
    <x v="772"/>
    <x v="768"/>
    <x v="1"/>
    <x v="1"/>
    <x v="1"/>
    <n v="1080"/>
    <n v="0"/>
    <n v="14.25"/>
    <n v="0"/>
    <x v="0"/>
    <s v="PROFESSIONAL SALES"/>
    <n v="1"/>
    <x v="137"/>
    <x v="0"/>
    <x v="0"/>
    <x v="0"/>
    <m/>
    <x v="1"/>
    <x v="104"/>
    <n v="345.6"/>
  </r>
  <r>
    <s v="20/01/2015"/>
    <x v="8"/>
    <x v="170"/>
    <x v="13"/>
    <x v="773"/>
    <x v="769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22/01/2015"/>
    <x v="8"/>
    <x v="170"/>
    <x v="13"/>
    <x v="774"/>
    <x v="770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3/01/2015"/>
    <x v="0"/>
    <x v="192"/>
    <x v="13"/>
    <x v="775"/>
    <x v="771"/>
    <x v="56"/>
    <x v="267"/>
    <x v="1"/>
    <n v="0"/>
    <n v="0"/>
    <n v="14.25"/>
    <n v="0"/>
    <x v="0"/>
    <s v="PROFESSIONAL SALES"/>
    <n v="1"/>
    <x v="138"/>
    <x v="0"/>
    <x v="0"/>
    <x v="0"/>
    <m/>
    <x v="1"/>
    <x v="1"/>
    <n v="0"/>
  </r>
  <r>
    <s v="07/01/2015"/>
    <x v="8"/>
    <x v="45"/>
    <x v="13"/>
    <x v="776"/>
    <x v="772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02/01/2015"/>
    <x v="8"/>
    <x v="177"/>
    <x v="13"/>
    <x v="777"/>
    <x v="773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14/01/2015"/>
    <x v="8"/>
    <x v="193"/>
    <x v="13"/>
    <x v="778"/>
    <x v="774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7/01/2015"/>
    <x v="0"/>
    <x v="184"/>
    <x v="145"/>
    <x v="748"/>
    <x v="744"/>
    <x v="301"/>
    <x v="1028"/>
    <x v="3"/>
    <n v="0"/>
    <n v="0"/>
    <n v="0"/>
    <n v="0"/>
    <x v="1"/>
    <s v="Only UM"/>
    <n v="1"/>
    <x v="134"/>
    <x v="0"/>
    <x v="0"/>
    <x v="0"/>
    <m/>
    <x v="2"/>
    <x v="1"/>
    <n v="0"/>
  </r>
  <r>
    <s v="27/01/2015"/>
    <x v="0"/>
    <x v="184"/>
    <x v="145"/>
    <x v="748"/>
    <x v="744"/>
    <x v="115"/>
    <x v="1029"/>
    <x v="3"/>
    <n v="0"/>
    <n v="0"/>
    <n v="0"/>
    <n v="0"/>
    <x v="1"/>
    <s v="Only UM"/>
    <n v="1"/>
    <x v="134"/>
    <x v="0"/>
    <x v="0"/>
    <x v="0"/>
    <m/>
    <x v="2"/>
    <x v="1"/>
    <n v="0"/>
  </r>
  <r>
    <s v="27/01/2015"/>
    <x v="0"/>
    <x v="184"/>
    <x v="145"/>
    <x v="748"/>
    <x v="744"/>
    <x v="115"/>
    <x v="1030"/>
    <x v="3"/>
    <n v="0"/>
    <n v="0"/>
    <n v="0"/>
    <n v="0"/>
    <x v="1"/>
    <s v="Only UM"/>
    <n v="1"/>
    <x v="134"/>
    <x v="0"/>
    <x v="0"/>
    <x v="0"/>
    <m/>
    <x v="2"/>
    <x v="1"/>
    <n v="0"/>
  </r>
  <r>
    <s v="27/01/2015"/>
    <x v="0"/>
    <x v="184"/>
    <x v="145"/>
    <x v="748"/>
    <x v="744"/>
    <x v="302"/>
    <x v="1031"/>
    <x v="3"/>
    <n v="0"/>
    <n v="0"/>
    <n v="0"/>
    <n v="0"/>
    <x v="1"/>
    <s v="Only UM"/>
    <n v="1"/>
    <x v="134"/>
    <x v="0"/>
    <x v="0"/>
    <x v="0"/>
    <m/>
    <x v="2"/>
    <x v="1"/>
    <n v="0"/>
  </r>
  <r>
    <s v="27/01/2015"/>
    <x v="0"/>
    <x v="184"/>
    <x v="145"/>
    <x v="748"/>
    <x v="744"/>
    <x v="302"/>
    <x v="1032"/>
    <x v="3"/>
    <n v="0"/>
    <n v="0"/>
    <n v="0"/>
    <n v="0"/>
    <x v="1"/>
    <s v="Only UM"/>
    <n v="1"/>
    <x v="134"/>
    <x v="0"/>
    <x v="0"/>
    <x v="0"/>
    <m/>
    <x v="2"/>
    <x v="1"/>
    <n v="0"/>
  </r>
  <r>
    <s v="05/01/2015"/>
    <x v="14"/>
    <x v="194"/>
    <x v="152"/>
    <x v="779"/>
    <x v="775"/>
    <x v="1"/>
    <x v="1"/>
    <x v="1"/>
    <n v="0"/>
    <n v="0"/>
    <n v="0"/>
    <n v="0"/>
    <x v="1"/>
    <s v="PROFESSIONAL SALES"/>
    <n v="3"/>
    <x v="2"/>
    <x v="0"/>
    <x v="0"/>
    <x v="0"/>
    <m/>
    <x v="2"/>
    <x v="1"/>
    <n v="0"/>
  </r>
  <r>
    <s v="27/01/2015"/>
    <x v="0"/>
    <x v="184"/>
    <x v="145"/>
    <x v="748"/>
    <x v="744"/>
    <x v="0"/>
    <x v="0"/>
    <x v="3"/>
    <n v="590"/>
    <n v="0"/>
    <n v="0"/>
    <n v="0"/>
    <x v="1"/>
    <s v="Only UM"/>
    <n v="1"/>
    <x v="134"/>
    <x v="0"/>
    <x v="0"/>
    <x v="0"/>
    <m/>
    <x v="3"/>
    <x v="105"/>
    <n v="177"/>
  </r>
  <r>
    <s v="27/01/2015"/>
    <x v="0"/>
    <x v="184"/>
    <x v="145"/>
    <x v="748"/>
    <x v="744"/>
    <x v="98"/>
    <x v="1033"/>
    <x v="3"/>
    <n v="0"/>
    <n v="0"/>
    <n v="0"/>
    <n v="0"/>
    <x v="1"/>
    <s v="Only UM"/>
    <n v="1"/>
    <x v="134"/>
    <x v="0"/>
    <x v="0"/>
    <x v="0"/>
    <m/>
    <x v="2"/>
    <x v="1"/>
    <n v="0"/>
  </r>
  <r>
    <s v="16/01/2015"/>
    <x v="2"/>
    <x v="194"/>
    <x v="152"/>
    <x v="780"/>
    <x v="776"/>
    <x v="155"/>
    <x v="245"/>
    <x v="1"/>
    <n v="0"/>
    <n v="0"/>
    <n v="0"/>
    <n v="0"/>
    <x v="1"/>
    <s v="SW BY TOKEN"/>
    <n v="0"/>
    <x v="2"/>
    <x v="0"/>
    <x v="0"/>
    <x v="0"/>
    <m/>
    <x v="2"/>
    <x v="1"/>
    <n v="0"/>
  </r>
  <r>
    <s v="16/01/2015"/>
    <x v="2"/>
    <x v="194"/>
    <x v="152"/>
    <x v="780"/>
    <x v="776"/>
    <x v="147"/>
    <x v="559"/>
    <x v="1"/>
    <n v="0"/>
    <n v="0"/>
    <n v="0"/>
    <n v="0"/>
    <x v="1"/>
    <s v="SW BY TOKEN"/>
    <n v="0.5"/>
    <x v="2"/>
    <x v="0"/>
    <x v="0"/>
    <x v="0"/>
    <m/>
    <x v="2"/>
    <x v="1"/>
    <n v="0"/>
  </r>
  <r>
    <s v="19/01/2015"/>
    <x v="2"/>
    <x v="195"/>
    <x v="153"/>
    <x v="781"/>
    <x v="777"/>
    <x v="3"/>
    <x v="3"/>
    <x v="1"/>
    <n v="0"/>
    <n v="0"/>
    <n v="0"/>
    <n v="0"/>
    <x v="0"/>
    <s v="HW COMP BY PERIOD"/>
    <n v="0.08"/>
    <x v="2"/>
    <x v="0"/>
    <x v="0"/>
    <x v="0"/>
    <m/>
    <x v="2"/>
    <x v="1"/>
    <n v="0"/>
  </r>
  <r>
    <s v="19/01/2015"/>
    <x v="2"/>
    <x v="175"/>
    <x v="140"/>
    <x v="782"/>
    <x v="778"/>
    <x v="195"/>
    <x v="684"/>
    <x v="1"/>
    <n v="0"/>
    <n v="0"/>
    <n v="0"/>
    <n v="0"/>
    <x v="0"/>
    <s v="HW COMP BY PERIOD"/>
    <n v="0.08"/>
    <x v="2"/>
    <x v="0"/>
    <x v="0"/>
    <x v="0"/>
    <m/>
    <x v="2"/>
    <x v="1"/>
    <n v="0"/>
  </r>
  <r>
    <s v="20/01/2015"/>
    <x v="1"/>
    <x v="174"/>
    <x v="139"/>
    <x v="783"/>
    <x v="779"/>
    <x v="0"/>
    <x v="0"/>
    <x v="3"/>
    <n v="778.1"/>
    <n v="0"/>
    <n v="0"/>
    <n v="0"/>
    <x v="0"/>
    <s v="Only UM"/>
    <n v="1"/>
    <x v="139"/>
    <x v="0"/>
    <x v="0"/>
    <x v="0"/>
    <m/>
    <x v="3"/>
    <x v="106"/>
    <n v="233.43"/>
  </r>
  <r>
    <s v="19/01/2015"/>
    <x v="2"/>
    <x v="196"/>
    <x v="154"/>
    <x v="784"/>
    <x v="780"/>
    <x v="155"/>
    <x v="583"/>
    <x v="1"/>
    <n v="0"/>
    <n v="0"/>
    <n v="0"/>
    <n v="0"/>
    <x v="0"/>
    <s v="SW BY TOKEN"/>
    <n v="0"/>
    <x v="2"/>
    <x v="0"/>
    <x v="0"/>
    <x v="0"/>
    <m/>
    <x v="2"/>
    <x v="1"/>
    <n v="0"/>
  </r>
  <r>
    <s v="19/01/2015"/>
    <x v="2"/>
    <x v="196"/>
    <x v="154"/>
    <x v="784"/>
    <x v="780"/>
    <x v="147"/>
    <x v="559"/>
    <x v="1"/>
    <n v="0"/>
    <n v="0"/>
    <n v="0"/>
    <n v="0"/>
    <x v="0"/>
    <s v="SW BY TOKEN"/>
    <n v="1"/>
    <x v="2"/>
    <x v="0"/>
    <x v="0"/>
    <x v="0"/>
    <m/>
    <x v="2"/>
    <x v="1"/>
    <n v="0"/>
  </r>
  <r>
    <s v="20/01/2015"/>
    <x v="2"/>
    <x v="197"/>
    <x v="155"/>
    <x v="785"/>
    <x v="781"/>
    <x v="3"/>
    <x v="3"/>
    <x v="1"/>
    <n v="0"/>
    <n v="0"/>
    <n v="0"/>
    <n v="0"/>
    <x v="1"/>
    <s v="HW COMP BY PERIOD"/>
    <n v="2"/>
    <x v="2"/>
    <x v="0"/>
    <x v="0"/>
    <x v="0"/>
    <m/>
    <x v="2"/>
    <x v="1"/>
    <n v="0"/>
  </r>
  <r>
    <s v="27/01/2015"/>
    <x v="2"/>
    <x v="191"/>
    <x v="151"/>
    <x v="786"/>
    <x v="782"/>
    <x v="155"/>
    <x v="583"/>
    <x v="1"/>
    <n v="0"/>
    <n v="0"/>
    <n v="0"/>
    <n v="0"/>
    <x v="1"/>
    <s v="SW BY TOKEN"/>
    <n v="0"/>
    <x v="2"/>
    <x v="0"/>
    <x v="0"/>
    <x v="0"/>
    <m/>
    <x v="2"/>
    <x v="1"/>
    <n v="0"/>
  </r>
  <r>
    <s v="27/01/2015"/>
    <x v="2"/>
    <x v="191"/>
    <x v="151"/>
    <x v="786"/>
    <x v="782"/>
    <x v="147"/>
    <x v="559"/>
    <x v="1"/>
    <n v="0"/>
    <n v="0"/>
    <n v="0"/>
    <n v="0"/>
    <x v="1"/>
    <s v="SW BY TOKEN"/>
    <n v="1"/>
    <x v="2"/>
    <x v="0"/>
    <x v="0"/>
    <x v="0"/>
    <m/>
    <x v="2"/>
    <x v="1"/>
    <n v="0"/>
  </r>
  <r>
    <s v="12/01/2015"/>
    <x v="8"/>
    <x v="198"/>
    <x v="156"/>
    <x v="787"/>
    <x v="783"/>
    <x v="50"/>
    <x v="245"/>
    <x v="1"/>
    <n v="0"/>
    <n v="0"/>
    <n v="0"/>
    <n v="0"/>
    <x v="0"/>
    <s v="HW &amp; LABOUR WRTY"/>
    <n v="0"/>
    <x v="2"/>
    <x v="0"/>
    <x v="0"/>
    <x v="0"/>
    <m/>
    <x v="2"/>
    <x v="1"/>
    <n v="0"/>
  </r>
  <r>
    <s v="20/01/2015"/>
    <x v="8"/>
    <x v="21"/>
    <x v="13"/>
    <x v="788"/>
    <x v="784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3/01/2015"/>
    <x v="4"/>
    <x v="129"/>
    <x v="107"/>
    <x v="789"/>
    <x v="538"/>
    <x v="0"/>
    <x v="0"/>
    <x v="4"/>
    <n v="3900"/>
    <n v="0"/>
    <n v="0"/>
    <n v="0"/>
    <x v="0"/>
    <s v="Only UM"/>
    <n v="1"/>
    <x v="2"/>
    <x v="0"/>
    <x v="0"/>
    <x v="0"/>
    <m/>
    <x v="0"/>
    <x v="77"/>
    <n v="702"/>
  </r>
  <r>
    <s v="23/01/2015"/>
    <x v="2"/>
    <x v="7"/>
    <x v="7"/>
    <x v="790"/>
    <x v="785"/>
    <x v="56"/>
    <x v="267"/>
    <x v="1"/>
    <n v="0"/>
    <n v="0"/>
    <n v="0"/>
    <n v="0"/>
    <x v="1"/>
    <s v="HW COMP BY PERIOD"/>
    <n v="1.5"/>
    <x v="2"/>
    <x v="0"/>
    <x v="0"/>
    <x v="0"/>
    <m/>
    <x v="2"/>
    <x v="1"/>
    <n v="0"/>
  </r>
  <r>
    <s v="23/01/2015"/>
    <x v="2"/>
    <x v="7"/>
    <x v="7"/>
    <x v="790"/>
    <x v="785"/>
    <x v="59"/>
    <x v="270"/>
    <x v="1"/>
    <n v="0"/>
    <n v="0"/>
    <n v="0"/>
    <n v="21.3"/>
    <x v="1"/>
    <s v="HW COMP BY PERIOD"/>
    <n v="1"/>
    <x v="2"/>
    <x v="0"/>
    <x v="0"/>
    <x v="0"/>
    <m/>
    <x v="2"/>
    <x v="1"/>
    <n v="0"/>
  </r>
  <r>
    <s v="23/01/2015"/>
    <x v="2"/>
    <x v="7"/>
    <x v="7"/>
    <x v="790"/>
    <x v="785"/>
    <x v="59"/>
    <x v="270"/>
    <x v="1"/>
    <n v="0"/>
    <n v="0"/>
    <n v="0"/>
    <n v="26"/>
    <x v="1"/>
    <s v="HW COMP BY PERIOD"/>
    <n v="1"/>
    <x v="2"/>
    <x v="0"/>
    <x v="0"/>
    <x v="0"/>
    <m/>
    <x v="2"/>
    <x v="1"/>
    <n v="0"/>
  </r>
  <r>
    <s v="23/01/2015"/>
    <x v="2"/>
    <x v="7"/>
    <x v="7"/>
    <x v="790"/>
    <x v="785"/>
    <x v="59"/>
    <x v="270"/>
    <x v="1"/>
    <n v="0"/>
    <n v="0"/>
    <n v="0"/>
    <n v="27.35"/>
    <x v="1"/>
    <s v="HW COMP BY PERIOD"/>
    <n v="1"/>
    <x v="2"/>
    <x v="0"/>
    <x v="0"/>
    <x v="0"/>
    <m/>
    <x v="2"/>
    <x v="1"/>
    <n v="0"/>
  </r>
  <r>
    <s v="23/01/2015"/>
    <x v="2"/>
    <x v="7"/>
    <x v="7"/>
    <x v="790"/>
    <x v="785"/>
    <x v="59"/>
    <x v="270"/>
    <x v="1"/>
    <n v="0"/>
    <n v="0"/>
    <n v="0"/>
    <n v="27.6"/>
    <x v="1"/>
    <s v="HW COMP BY PERIOD"/>
    <n v="1"/>
    <x v="2"/>
    <x v="0"/>
    <x v="0"/>
    <x v="0"/>
    <m/>
    <x v="2"/>
    <x v="1"/>
    <n v="0"/>
  </r>
  <r>
    <s v="23/01/2015"/>
    <x v="2"/>
    <x v="7"/>
    <x v="7"/>
    <x v="790"/>
    <x v="785"/>
    <x v="59"/>
    <x v="270"/>
    <x v="1"/>
    <n v="0"/>
    <n v="0"/>
    <n v="0"/>
    <n v="23.55"/>
    <x v="1"/>
    <s v="HW COMP BY PERIOD"/>
    <n v="1"/>
    <x v="2"/>
    <x v="0"/>
    <x v="0"/>
    <x v="0"/>
    <m/>
    <x v="2"/>
    <x v="1"/>
    <n v="0"/>
  </r>
  <r>
    <s v="23/01/2015"/>
    <x v="2"/>
    <x v="7"/>
    <x v="7"/>
    <x v="790"/>
    <x v="785"/>
    <x v="56"/>
    <x v="267"/>
    <x v="1"/>
    <n v="0"/>
    <n v="0"/>
    <n v="0"/>
    <n v="0"/>
    <x v="1"/>
    <s v="HW COMP BY PERIOD"/>
    <n v="8"/>
    <x v="2"/>
    <x v="0"/>
    <x v="0"/>
    <x v="0"/>
    <m/>
    <x v="2"/>
    <x v="1"/>
    <n v="0"/>
  </r>
  <r>
    <s v="26/01/2015"/>
    <x v="8"/>
    <x v="199"/>
    <x v="51"/>
    <x v="791"/>
    <x v="786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2/01/2015"/>
    <x v="0"/>
    <x v="44"/>
    <x v="37"/>
    <x v="90"/>
    <x v="90"/>
    <x v="303"/>
    <x v="1034"/>
    <x v="3"/>
    <n v="0"/>
    <n v="0"/>
    <n v="0"/>
    <n v="0"/>
    <x v="1"/>
    <s v="Only UM"/>
    <n v="1"/>
    <x v="28"/>
    <x v="0"/>
    <x v="0"/>
    <x v="0"/>
    <m/>
    <x v="2"/>
    <x v="1"/>
    <n v="0"/>
  </r>
  <r>
    <s v="12/01/2015"/>
    <x v="0"/>
    <x v="44"/>
    <x v="37"/>
    <x v="90"/>
    <x v="90"/>
    <x v="154"/>
    <x v="1035"/>
    <x v="3"/>
    <n v="0"/>
    <n v="0"/>
    <n v="0"/>
    <n v="0"/>
    <x v="1"/>
    <s v="Only UM"/>
    <n v="1"/>
    <x v="28"/>
    <x v="0"/>
    <x v="0"/>
    <x v="0"/>
    <m/>
    <x v="2"/>
    <x v="1"/>
    <n v="0"/>
  </r>
  <r>
    <s v="12/01/2015"/>
    <x v="0"/>
    <x v="44"/>
    <x v="37"/>
    <x v="90"/>
    <x v="90"/>
    <x v="304"/>
    <x v="1036"/>
    <x v="3"/>
    <n v="0"/>
    <n v="0"/>
    <n v="0"/>
    <n v="0"/>
    <x v="1"/>
    <s v="Only UM"/>
    <n v="1"/>
    <x v="28"/>
    <x v="0"/>
    <x v="0"/>
    <x v="0"/>
    <m/>
    <x v="2"/>
    <x v="1"/>
    <n v="0"/>
  </r>
  <r>
    <s v="13/01/2015"/>
    <x v="8"/>
    <x v="136"/>
    <x v="13"/>
    <x v="792"/>
    <x v="787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3/01/2015"/>
    <x v="8"/>
    <x v="136"/>
    <x v="13"/>
    <x v="793"/>
    <x v="788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7/01/2015"/>
    <x v="2"/>
    <x v="8"/>
    <x v="8"/>
    <x v="179"/>
    <x v="179"/>
    <x v="305"/>
    <x v="1037"/>
    <x v="1"/>
    <n v="0"/>
    <n v="401.83"/>
    <n v="0"/>
    <n v="0"/>
    <x v="0"/>
    <s v="HW COMP BY PERIOD"/>
    <n v="1"/>
    <x v="2"/>
    <x v="0"/>
    <x v="0"/>
    <x v="0"/>
    <m/>
    <x v="2"/>
    <x v="1"/>
    <n v="0"/>
  </r>
  <r>
    <s v="27/01/2015"/>
    <x v="2"/>
    <x v="8"/>
    <x v="8"/>
    <x v="179"/>
    <x v="179"/>
    <x v="59"/>
    <x v="270"/>
    <x v="1"/>
    <n v="0"/>
    <n v="0"/>
    <n v="0"/>
    <n v="15"/>
    <x v="0"/>
    <s v="HW COMP BY PERIOD"/>
    <n v="1"/>
    <x v="2"/>
    <x v="0"/>
    <x v="0"/>
    <x v="0"/>
    <m/>
    <x v="2"/>
    <x v="1"/>
    <n v="0"/>
  </r>
  <r>
    <s v="27/01/2015"/>
    <x v="2"/>
    <x v="8"/>
    <x v="8"/>
    <x v="179"/>
    <x v="179"/>
    <x v="59"/>
    <x v="270"/>
    <x v="1"/>
    <n v="0"/>
    <n v="0"/>
    <n v="0"/>
    <n v="10.199999999999999"/>
    <x v="0"/>
    <s v="HW COMP BY PERIOD"/>
    <n v="1"/>
    <x v="2"/>
    <x v="0"/>
    <x v="0"/>
    <x v="0"/>
    <m/>
    <x v="2"/>
    <x v="1"/>
    <n v="0"/>
  </r>
  <r>
    <s v="16/01/2015"/>
    <x v="2"/>
    <x v="8"/>
    <x v="8"/>
    <x v="23"/>
    <x v="23"/>
    <x v="195"/>
    <x v="684"/>
    <x v="1"/>
    <n v="0"/>
    <n v="0"/>
    <n v="0"/>
    <n v="0"/>
    <x v="1"/>
    <s v="HW COMP BY PERIOD"/>
    <n v="0.08"/>
    <x v="2"/>
    <x v="0"/>
    <x v="0"/>
    <x v="0"/>
    <m/>
    <x v="2"/>
    <x v="1"/>
    <n v="0"/>
  </r>
  <r>
    <s v="26/01/2015"/>
    <x v="7"/>
    <x v="8"/>
    <x v="8"/>
    <x v="21"/>
    <x v="21"/>
    <x v="1"/>
    <x v="1"/>
    <x v="1"/>
    <n v="1000"/>
    <n v="0"/>
    <n v="0"/>
    <n v="0"/>
    <x v="0"/>
    <s v="PROFESSIONAL SALES"/>
    <n v="1"/>
    <x v="13"/>
    <x v="0"/>
    <x v="0"/>
    <x v="0"/>
    <m/>
    <x v="1"/>
    <x v="107"/>
    <n v="320"/>
  </r>
  <r>
    <s v="26/01/2015"/>
    <x v="7"/>
    <x v="8"/>
    <x v="8"/>
    <x v="21"/>
    <x v="21"/>
    <x v="59"/>
    <x v="270"/>
    <x v="1"/>
    <n v="0"/>
    <n v="0"/>
    <n v="0"/>
    <n v="18.440000000000001"/>
    <x v="0"/>
    <s v="PROFESSIONAL SALES"/>
    <n v="1"/>
    <x v="13"/>
    <x v="0"/>
    <x v="0"/>
    <x v="0"/>
    <m/>
    <x v="2"/>
    <x v="1"/>
    <n v="0"/>
  </r>
  <r>
    <s v="20/01/2015"/>
    <x v="11"/>
    <x v="73"/>
    <x v="61"/>
    <x v="707"/>
    <x v="702"/>
    <x v="306"/>
    <x v="1038"/>
    <x v="3"/>
    <n v="0"/>
    <n v="0"/>
    <n v="0"/>
    <n v="0"/>
    <x v="1"/>
    <s v="Only UM"/>
    <n v="1"/>
    <x v="128"/>
    <x v="0"/>
    <x v="0"/>
    <x v="0"/>
    <m/>
    <x v="2"/>
    <x v="1"/>
    <n v="0"/>
  </r>
  <r>
    <s v="20/01/2015"/>
    <x v="11"/>
    <x v="73"/>
    <x v="61"/>
    <x v="707"/>
    <x v="702"/>
    <x v="77"/>
    <x v="1039"/>
    <x v="3"/>
    <n v="0"/>
    <n v="0"/>
    <n v="0"/>
    <n v="0"/>
    <x v="1"/>
    <s v="Only UM"/>
    <n v="1"/>
    <x v="128"/>
    <x v="0"/>
    <x v="0"/>
    <x v="0"/>
    <m/>
    <x v="2"/>
    <x v="1"/>
    <n v="0"/>
  </r>
  <r>
    <s v="20/01/2015"/>
    <x v="11"/>
    <x v="73"/>
    <x v="61"/>
    <x v="707"/>
    <x v="702"/>
    <x v="307"/>
    <x v="1040"/>
    <x v="3"/>
    <n v="0"/>
    <n v="0"/>
    <n v="0"/>
    <n v="0"/>
    <x v="1"/>
    <s v="Only UM"/>
    <n v="1"/>
    <x v="128"/>
    <x v="0"/>
    <x v="0"/>
    <x v="0"/>
    <m/>
    <x v="2"/>
    <x v="1"/>
    <n v="0"/>
  </r>
  <r>
    <s v="20/01/2015"/>
    <x v="11"/>
    <x v="73"/>
    <x v="61"/>
    <x v="707"/>
    <x v="702"/>
    <x v="308"/>
    <x v="1041"/>
    <x v="3"/>
    <n v="0"/>
    <n v="0"/>
    <n v="0"/>
    <n v="0"/>
    <x v="1"/>
    <s v="Only UM"/>
    <n v="1"/>
    <x v="128"/>
    <x v="0"/>
    <x v="0"/>
    <x v="0"/>
    <m/>
    <x v="2"/>
    <x v="1"/>
    <n v="0"/>
  </r>
  <r>
    <s v="20/01/2015"/>
    <x v="11"/>
    <x v="73"/>
    <x v="61"/>
    <x v="707"/>
    <x v="702"/>
    <x v="309"/>
    <x v="1042"/>
    <x v="3"/>
    <n v="0"/>
    <n v="0"/>
    <n v="0"/>
    <n v="0"/>
    <x v="1"/>
    <s v="Only UM"/>
    <n v="1"/>
    <x v="128"/>
    <x v="0"/>
    <x v="0"/>
    <x v="0"/>
    <m/>
    <x v="2"/>
    <x v="1"/>
    <n v="0"/>
  </r>
  <r>
    <s v="20/01/2015"/>
    <x v="11"/>
    <x v="73"/>
    <x v="61"/>
    <x v="707"/>
    <x v="702"/>
    <x v="306"/>
    <x v="1043"/>
    <x v="3"/>
    <n v="0"/>
    <n v="0"/>
    <n v="0"/>
    <n v="0"/>
    <x v="1"/>
    <s v="Only UM"/>
    <n v="1"/>
    <x v="128"/>
    <x v="0"/>
    <x v="0"/>
    <x v="0"/>
    <m/>
    <x v="2"/>
    <x v="1"/>
    <n v="0"/>
  </r>
  <r>
    <s v="20/01/2015"/>
    <x v="11"/>
    <x v="73"/>
    <x v="61"/>
    <x v="707"/>
    <x v="702"/>
    <x v="0"/>
    <x v="0"/>
    <x v="3"/>
    <n v="5210"/>
    <n v="0"/>
    <n v="0"/>
    <n v="0"/>
    <x v="1"/>
    <s v="Only UM"/>
    <n v="1"/>
    <x v="128"/>
    <x v="0"/>
    <x v="0"/>
    <x v="0"/>
    <m/>
    <x v="3"/>
    <x v="108"/>
    <n v="2552.9"/>
  </r>
  <r>
    <s v="27/01/2015"/>
    <x v="2"/>
    <x v="7"/>
    <x v="7"/>
    <x v="794"/>
    <x v="789"/>
    <x v="56"/>
    <x v="267"/>
    <x v="1"/>
    <n v="0"/>
    <n v="0"/>
    <n v="6.37"/>
    <n v="0"/>
    <x v="0"/>
    <s v="HW COMP BY PERIOD"/>
    <n v="0.25"/>
    <x v="2"/>
    <x v="0"/>
    <x v="0"/>
    <x v="0"/>
    <m/>
    <x v="4"/>
    <x v="1"/>
    <n v="0"/>
  </r>
  <r>
    <s v="27/01/2015"/>
    <x v="2"/>
    <x v="7"/>
    <x v="7"/>
    <x v="794"/>
    <x v="789"/>
    <x v="310"/>
    <x v="1044"/>
    <x v="1"/>
    <n v="0"/>
    <n v="29.67"/>
    <n v="0"/>
    <n v="0"/>
    <x v="0"/>
    <s v="HW COMP BY PERIOD"/>
    <n v="1"/>
    <x v="2"/>
    <x v="0"/>
    <x v="0"/>
    <x v="0"/>
    <m/>
    <x v="2"/>
    <x v="1"/>
    <n v="0"/>
  </r>
  <r>
    <s v="27/01/2015"/>
    <x v="2"/>
    <x v="7"/>
    <x v="7"/>
    <x v="794"/>
    <x v="789"/>
    <x v="59"/>
    <x v="270"/>
    <x v="1"/>
    <n v="0"/>
    <n v="0"/>
    <n v="0"/>
    <n v="23.7"/>
    <x v="0"/>
    <s v="HW COMP BY PERIOD"/>
    <n v="1"/>
    <x v="2"/>
    <x v="0"/>
    <x v="0"/>
    <x v="0"/>
    <m/>
    <x v="2"/>
    <x v="1"/>
    <n v="0"/>
  </r>
  <r>
    <s v="08/01/2015"/>
    <x v="8"/>
    <x v="170"/>
    <x v="13"/>
    <x v="795"/>
    <x v="790"/>
    <x v="50"/>
    <x v="245"/>
    <x v="1"/>
    <n v="0"/>
    <n v="0"/>
    <n v="0"/>
    <n v="0"/>
    <x v="0"/>
    <s v="IDA_TENDER_1169"/>
    <n v="0.25"/>
    <x v="2"/>
    <x v="0"/>
    <x v="0"/>
    <x v="0"/>
    <m/>
    <x v="2"/>
    <x v="1"/>
    <n v="0"/>
  </r>
  <r>
    <s v="05/01/2015"/>
    <x v="7"/>
    <x v="8"/>
    <x v="8"/>
    <x v="796"/>
    <x v="791"/>
    <x v="1"/>
    <x v="1"/>
    <x v="1"/>
    <n v="150"/>
    <n v="0"/>
    <n v="14.25"/>
    <n v="0"/>
    <x v="0"/>
    <s v="PROFESSIONAL SALES"/>
    <n v="1"/>
    <x v="2"/>
    <x v="0"/>
    <x v="0"/>
    <x v="0"/>
    <m/>
    <x v="1"/>
    <x v="24"/>
    <n v="48"/>
  </r>
  <r>
    <s v="21/01/2015"/>
    <x v="8"/>
    <x v="72"/>
    <x v="13"/>
    <x v="797"/>
    <x v="792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7/01/2015"/>
    <x v="8"/>
    <x v="71"/>
    <x v="60"/>
    <x v="798"/>
    <x v="793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03/01/2015"/>
    <x v="8"/>
    <x v="71"/>
    <x v="60"/>
    <x v="799"/>
    <x v="794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1/01/2015"/>
    <x v="8"/>
    <x v="71"/>
    <x v="60"/>
    <x v="800"/>
    <x v="795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2/01/2015"/>
    <x v="8"/>
    <x v="71"/>
    <x v="60"/>
    <x v="801"/>
    <x v="796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07/01/2015"/>
    <x v="8"/>
    <x v="71"/>
    <x v="60"/>
    <x v="802"/>
    <x v="797"/>
    <x v="50"/>
    <x v="245"/>
    <x v="1"/>
    <n v="0"/>
    <n v="0"/>
    <n v="0"/>
    <n v="0"/>
    <x v="0"/>
    <s v="FACILITY MGT"/>
    <n v="0"/>
    <x v="2"/>
    <x v="0"/>
    <x v="0"/>
    <x v="0"/>
    <m/>
    <x v="2"/>
    <x v="1"/>
    <n v="0"/>
  </r>
  <r>
    <s v="20/01/2015"/>
    <x v="8"/>
    <x v="71"/>
    <x v="60"/>
    <x v="803"/>
    <x v="798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6/01/2015"/>
    <x v="8"/>
    <x v="71"/>
    <x v="60"/>
    <x v="804"/>
    <x v="799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7/01/2015"/>
    <x v="8"/>
    <x v="71"/>
    <x v="60"/>
    <x v="805"/>
    <x v="800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0/01/2015"/>
    <x v="8"/>
    <x v="72"/>
    <x v="13"/>
    <x v="806"/>
    <x v="801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13/01/2015"/>
    <x v="8"/>
    <x v="71"/>
    <x v="60"/>
    <x v="807"/>
    <x v="802"/>
    <x v="50"/>
    <x v="245"/>
    <x v="1"/>
    <n v="0"/>
    <n v="0"/>
    <n v="7.5"/>
    <n v="0"/>
    <x v="1"/>
    <s v="FACILITY MGT"/>
    <n v="0.5"/>
    <x v="2"/>
    <x v="0"/>
    <x v="0"/>
    <x v="0"/>
    <m/>
    <x v="4"/>
    <x v="1"/>
    <n v="0"/>
  </r>
  <r>
    <s v="28/01/2015"/>
    <x v="11"/>
    <x v="73"/>
    <x v="61"/>
    <x v="808"/>
    <x v="803"/>
    <x v="0"/>
    <x v="0"/>
    <x v="4"/>
    <n v="4935"/>
    <n v="0"/>
    <n v="0"/>
    <n v="0"/>
    <x v="0"/>
    <s v="Only UM"/>
    <n v="1"/>
    <x v="122"/>
    <x v="0"/>
    <x v="0"/>
    <x v="0"/>
    <m/>
    <x v="0"/>
    <x v="109"/>
    <n v="1135.05"/>
  </r>
  <r>
    <s v="05/01/2015"/>
    <x v="2"/>
    <x v="180"/>
    <x v="144"/>
    <x v="745"/>
    <x v="741"/>
    <x v="311"/>
    <x v="1045"/>
    <x v="1"/>
    <n v="0"/>
    <n v="0"/>
    <n v="0"/>
    <n v="0"/>
    <x v="0"/>
    <s v="HP CARE PACK SUPPORT"/>
    <n v="1"/>
    <x v="2"/>
    <x v="0"/>
    <x v="0"/>
    <x v="0"/>
    <m/>
    <x v="2"/>
    <x v="1"/>
    <n v="0"/>
  </r>
  <r>
    <s v="05/01/2015"/>
    <x v="2"/>
    <x v="180"/>
    <x v="144"/>
    <x v="745"/>
    <x v="741"/>
    <x v="58"/>
    <x v="269"/>
    <x v="1"/>
    <n v="0"/>
    <n v="0"/>
    <n v="0"/>
    <n v="1"/>
    <x v="0"/>
    <s v="HP CARE PACK SUPPORT"/>
    <n v="1"/>
    <x v="2"/>
    <x v="0"/>
    <x v="0"/>
    <x v="0"/>
    <m/>
    <x v="2"/>
    <x v="1"/>
    <n v="0"/>
  </r>
  <r>
    <s v="25/01/2015"/>
    <x v="8"/>
    <x v="9"/>
    <x v="9"/>
    <x v="809"/>
    <x v="804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19/01/2015"/>
    <x v="3"/>
    <x v="130"/>
    <x v="13"/>
    <x v="469"/>
    <x v="470"/>
    <x v="146"/>
    <x v="558"/>
    <x v="1"/>
    <n v="0"/>
    <n v="0"/>
    <n v="14.25"/>
    <n v="0"/>
    <x v="0"/>
    <s v="PROFESSIONAL SALES"/>
    <n v="1"/>
    <x v="86"/>
    <x v="0"/>
    <x v="0"/>
    <x v="0"/>
    <m/>
    <x v="1"/>
    <x v="1"/>
    <n v="0"/>
  </r>
  <r>
    <s v="06/01/2015"/>
    <x v="10"/>
    <x v="145"/>
    <x v="118"/>
    <x v="810"/>
    <x v="805"/>
    <x v="0"/>
    <x v="0"/>
    <x v="5"/>
    <n v="1000"/>
    <n v="0"/>
    <n v="0"/>
    <n v="0"/>
    <x v="1"/>
    <s v="PM and UM"/>
    <n v="1"/>
    <x v="2"/>
    <x v="0"/>
    <x v="0"/>
    <x v="0"/>
    <m/>
    <x v="5"/>
    <x v="0"/>
    <n v="450"/>
  </r>
  <r>
    <s v="06/01/2015"/>
    <x v="10"/>
    <x v="145"/>
    <x v="118"/>
    <x v="810"/>
    <x v="805"/>
    <x v="11"/>
    <x v="1046"/>
    <x v="5"/>
    <n v="0"/>
    <n v="0"/>
    <n v="0"/>
    <n v="0"/>
    <x v="1"/>
    <s v="PM and UM"/>
    <n v="1"/>
    <x v="2"/>
    <x v="0"/>
    <x v="0"/>
    <x v="0"/>
    <m/>
    <x v="2"/>
    <x v="1"/>
    <n v="0"/>
  </r>
  <r>
    <s v="26/01/2015"/>
    <x v="2"/>
    <x v="20"/>
    <x v="19"/>
    <x v="224"/>
    <x v="224"/>
    <x v="56"/>
    <x v="267"/>
    <x v="1"/>
    <n v="0"/>
    <n v="0"/>
    <n v="0"/>
    <n v="0"/>
    <x v="0"/>
    <s v="CHARGEABLE CALL"/>
    <n v="0.5"/>
    <x v="2"/>
    <x v="0"/>
    <x v="0"/>
    <x v="0"/>
    <m/>
    <x v="2"/>
    <x v="1"/>
    <n v="0"/>
  </r>
  <r>
    <s v="23/01/2015"/>
    <x v="14"/>
    <x v="106"/>
    <x v="87"/>
    <x v="311"/>
    <x v="312"/>
    <x v="228"/>
    <x v="1047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1048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312"/>
    <x v="1049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7"/>
    <x v="1050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8"/>
    <x v="1051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1052"/>
    <x v="2"/>
    <n v="0"/>
    <n v="0"/>
    <n v="0"/>
    <n v="0"/>
    <x v="1"/>
    <s v="Only UM"/>
    <n v="1"/>
    <x v="64"/>
    <x v="0"/>
    <x v="0"/>
    <x v="0"/>
    <m/>
    <x v="2"/>
    <x v="1"/>
    <n v="0"/>
  </r>
  <r>
    <s v="26/01/2015"/>
    <x v="7"/>
    <x v="8"/>
    <x v="8"/>
    <x v="811"/>
    <x v="806"/>
    <x v="1"/>
    <x v="1"/>
    <x v="1"/>
    <n v="90"/>
    <n v="0"/>
    <n v="28.5"/>
    <n v="0"/>
    <x v="0"/>
    <s v="PROFESSIONAL SALES"/>
    <n v="1"/>
    <x v="140"/>
    <x v="0"/>
    <x v="0"/>
    <x v="0"/>
    <m/>
    <x v="1"/>
    <x v="5"/>
    <n v="28.8"/>
  </r>
  <r>
    <s v="26/01/2015"/>
    <x v="8"/>
    <x v="62"/>
    <x v="13"/>
    <x v="812"/>
    <x v="807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0/01/2015"/>
    <x v="2"/>
    <x v="18"/>
    <x v="17"/>
    <x v="61"/>
    <x v="61"/>
    <x v="58"/>
    <x v="269"/>
    <x v="1"/>
    <n v="0"/>
    <n v="0"/>
    <n v="0"/>
    <n v="0.6"/>
    <x v="0"/>
    <s v="HW COMP BY PERIOD"/>
    <n v="1"/>
    <x v="2"/>
    <x v="0"/>
    <x v="0"/>
    <x v="0"/>
    <m/>
    <x v="2"/>
    <x v="1"/>
    <n v="0"/>
  </r>
  <r>
    <s v="09/01/2015"/>
    <x v="8"/>
    <x v="38"/>
    <x v="13"/>
    <x v="813"/>
    <x v="808"/>
    <x v="50"/>
    <x v="245"/>
    <x v="1"/>
    <n v="0"/>
    <n v="0"/>
    <n v="0"/>
    <n v="0"/>
    <x v="0"/>
    <s v="IDA_TENDER_1169"/>
    <n v="0.25"/>
    <x v="2"/>
    <x v="0"/>
    <x v="0"/>
    <x v="0"/>
    <m/>
    <x v="2"/>
    <x v="1"/>
    <n v="0"/>
  </r>
  <r>
    <s v="06/01/2015"/>
    <x v="13"/>
    <x v="164"/>
    <x v="132"/>
    <x v="657"/>
    <x v="654"/>
    <x v="282"/>
    <x v="1053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2"/>
    <x v="1054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2"/>
    <x v="1055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13"/>
    <x v="1056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14"/>
    <x v="1057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14"/>
    <x v="1058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96"/>
    <x v="1059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96"/>
    <x v="1060"/>
    <x v="3"/>
    <n v="0"/>
    <n v="0"/>
    <n v="0"/>
    <n v="0"/>
    <x v="1"/>
    <s v="Only UM"/>
    <n v="1"/>
    <x v="126"/>
    <x v="0"/>
    <x v="0"/>
    <x v="0"/>
    <m/>
    <x v="2"/>
    <x v="1"/>
    <n v="0"/>
  </r>
  <r>
    <s v="07/01/2015"/>
    <x v="8"/>
    <x v="21"/>
    <x v="13"/>
    <x v="814"/>
    <x v="809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09/01/2015"/>
    <x v="11"/>
    <x v="73"/>
    <x v="61"/>
    <x v="815"/>
    <x v="810"/>
    <x v="0"/>
    <x v="0"/>
    <x v="4"/>
    <n v="5487.3"/>
    <n v="0"/>
    <n v="0"/>
    <n v="0"/>
    <x v="0"/>
    <s v="Only UM"/>
    <n v="1"/>
    <x v="141"/>
    <x v="0"/>
    <x v="0"/>
    <x v="0"/>
    <m/>
    <x v="0"/>
    <x v="110"/>
    <n v="1262.0790000000002"/>
  </r>
  <r>
    <s v="09/01/2015"/>
    <x v="11"/>
    <x v="73"/>
    <x v="61"/>
    <x v="815"/>
    <x v="810"/>
    <x v="11"/>
    <x v="1061"/>
    <x v="4"/>
    <n v="0"/>
    <n v="0"/>
    <n v="0"/>
    <n v="0"/>
    <x v="0"/>
    <s v="Only UM"/>
    <n v="1"/>
    <x v="141"/>
    <x v="0"/>
    <x v="0"/>
    <x v="0"/>
    <m/>
    <x v="2"/>
    <x v="1"/>
    <n v="0"/>
  </r>
  <r>
    <s v="08/01/2015"/>
    <x v="8"/>
    <x v="72"/>
    <x v="13"/>
    <x v="816"/>
    <x v="811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4/01/2015"/>
    <x v="8"/>
    <x v="71"/>
    <x v="60"/>
    <x v="817"/>
    <x v="812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8/01/2015"/>
    <x v="11"/>
    <x v="73"/>
    <x v="61"/>
    <x v="818"/>
    <x v="813"/>
    <x v="0"/>
    <x v="0"/>
    <x v="4"/>
    <n v="4935"/>
    <n v="0"/>
    <n v="0"/>
    <n v="0"/>
    <x v="0"/>
    <s v="Only UM"/>
    <n v="1"/>
    <x v="122"/>
    <x v="0"/>
    <x v="0"/>
    <x v="0"/>
    <m/>
    <x v="0"/>
    <x v="109"/>
    <n v="1135.05"/>
  </r>
  <r>
    <s v="22/01/2015"/>
    <x v="8"/>
    <x v="72"/>
    <x v="13"/>
    <x v="819"/>
    <x v="814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26/01/2015"/>
    <x v="2"/>
    <x v="152"/>
    <x v="123"/>
    <x v="820"/>
    <x v="815"/>
    <x v="3"/>
    <x v="3"/>
    <x v="1"/>
    <n v="0"/>
    <n v="0"/>
    <n v="0"/>
    <n v="0"/>
    <x v="0"/>
    <s v="HW COMP BY PERIOD"/>
    <n v="2"/>
    <x v="2"/>
    <x v="0"/>
    <x v="0"/>
    <x v="0"/>
    <m/>
    <x v="2"/>
    <x v="1"/>
    <n v="0"/>
  </r>
  <r>
    <s v="26/01/2015"/>
    <x v="2"/>
    <x v="152"/>
    <x v="123"/>
    <x v="821"/>
    <x v="816"/>
    <x v="3"/>
    <x v="3"/>
    <x v="1"/>
    <n v="0"/>
    <n v="0"/>
    <n v="0"/>
    <n v="0"/>
    <x v="1"/>
    <s v="HW COMP BY PERIOD"/>
    <n v="1"/>
    <x v="2"/>
    <x v="0"/>
    <x v="0"/>
    <x v="0"/>
    <m/>
    <x v="2"/>
    <x v="1"/>
    <n v="0"/>
  </r>
  <r>
    <s v="12/01/2015"/>
    <x v="8"/>
    <x v="71"/>
    <x v="60"/>
    <x v="822"/>
    <x v="817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1/01/2015"/>
    <x v="8"/>
    <x v="71"/>
    <x v="60"/>
    <x v="823"/>
    <x v="818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7/01/2015"/>
    <x v="4"/>
    <x v="143"/>
    <x v="117"/>
    <x v="824"/>
    <x v="819"/>
    <x v="0"/>
    <x v="0"/>
    <x v="0"/>
    <n v="3900"/>
    <n v="0"/>
    <n v="0"/>
    <n v="0"/>
    <x v="0"/>
    <s v="Only UM"/>
    <n v="1"/>
    <x v="95"/>
    <x v="0"/>
    <x v="0"/>
    <x v="0"/>
    <m/>
    <x v="0"/>
    <x v="77"/>
    <n v="702"/>
  </r>
  <r>
    <s v="12/01/2015"/>
    <x v="8"/>
    <x v="71"/>
    <x v="60"/>
    <x v="825"/>
    <x v="820"/>
    <x v="50"/>
    <x v="245"/>
    <x v="1"/>
    <n v="0"/>
    <n v="0"/>
    <n v="0"/>
    <n v="0"/>
    <x v="0"/>
    <s v="FACILITY MGT"/>
    <n v="0"/>
    <x v="2"/>
    <x v="0"/>
    <x v="0"/>
    <x v="0"/>
    <m/>
    <x v="2"/>
    <x v="1"/>
    <n v="0"/>
  </r>
  <r>
    <s v="27/01/2015"/>
    <x v="8"/>
    <x v="72"/>
    <x v="13"/>
    <x v="826"/>
    <x v="821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03/01/2015"/>
    <x v="8"/>
    <x v="71"/>
    <x v="60"/>
    <x v="827"/>
    <x v="822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03/01/2015"/>
    <x v="8"/>
    <x v="71"/>
    <x v="60"/>
    <x v="828"/>
    <x v="823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7/01/2015"/>
    <x v="11"/>
    <x v="73"/>
    <x v="61"/>
    <x v="829"/>
    <x v="824"/>
    <x v="0"/>
    <x v="0"/>
    <x v="7"/>
    <n v="60885.83"/>
    <n v="0"/>
    <n v="0"/>
    <n v="0"/>
    <x v="0"/>
    <s v="Only UM"/>
    <n v="1"/>
    <x v="142"/>
    <x v="0"/>
    <x v="0"/>
    <x v="0"/>
    <m/>
    <x v="7"/>
    <x v="111"/>
    <n v="20701.182200000003"/>
  </r>
  <r>
    <s v="22/01/2015"/>
    <x v="8"/>
    <x v="72"/>
    <x v="13"/>
    <x v="830"/>
    <x v="825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6/01/2015"/>
    <x v="8"/>
    <x v="200"/>
    <x v="13"/>
    <x v="831"/>
    <x v="826"/>
    <x v="50"/>
    <x v="245"/>
    <x v="1"/>
    <n v="0"/>
    <n v="0"/>
    <n v="0"/>
    <n v="0"/>
    <x v="0"/>
    <s v="HW &amp; LABOUR WRTY"/>
    <n v="0"/>
    <x v="2"/>
    <x v="0"/>
    <x v="0"/>
    <x v="0"/>
    <m/>
    <x v="2"/>
    <x v="1"/>
    <n v="0"/>
  </r>
  <r>
    <s v="19/01/2015"/>
    <x v="2"/>
    <x v="175"/>
    <x v="140"/>
    <x v="832"/>
    <x v="827"/>
    <x v="195"/>
    <x v="684"/>
    <x v="1"/>
    <n v="0"/>
    <n v="0"/>
    <n v="0"/>
    <n v="0"/>
    <x v="0"/>
    <s v="HW COMP BY PERIOD"/>
    <n v="0.08"/>
    <x v="2"/>
    <x v="0"/>
    <x v="0"/>
    <x v="0"/>
    <m/>
    <x v="2"/>
    <x v="1"/>
    <n v="0"/>
  </r>
  <r>
    <s v="19/01/2015"/>
    <x v="1"/>
    <x v="174"/>
    <x v="139"/>
    <x v="833"/>
    <x v="828"/>
    <x v="0"/>
    <x v="0"/>
    <x v="7"/>
    <n v="6930"/>
    <n v="0"/>
    <n v="0"/>
    <n v="0"/>
    <x v="0"/>
    <s v="Only UM"/>
    <n v="1"/>
    <x v="143"/>
    <x v="0"/>
    <x v="0"/>
    <x v="0"/>
    <m/>
    <x v="7"/>
    <x v="80"/>
    <n v="693"/>
  </r>
  <r>
    <s v="05/01/2015"/>
    <x v="8"/>
    <x v="201"/>
    <x v="157"/>
    <x v="834"/>
    <x v="829"/>
    <x v="50"/>
    <x v="245"/>
    <x v="1"/>
    <n v="0"/>
    <n v="0"/>
    <n v="0"/>
    <n v="0"/>
    <x v="0"/>
    <s v="HW &amp; LABOUR WRTY"/>
    <n v="0"/>
    <x v="2"/>
    <x v="0"/>
    <x v="0"/>
    <x v="0"/>
    <m/>
    <x v="2"/>
    <x v="1"/>
    <n v="0"/>
  </r>
  <r>
    <s v="26/01/2015"/>
    <x v="2"/>
    <x v="202"/>
    <x v="158"/>
    <x v="835"/>
    <x v="830"/>
    <x v="3"/>
    <x v="3"/>
    <x v="1"/>
    <n v="0"/>
    <n v="0"/>
    <n v="0"/>
    <n v="0"/>
    <x v="0"/>
    <s v="HW COMP BY PERIOD"/>
    <n v="2"/>
    <x v="2"/>
    <x v="0"/>
    <x v="0"/>
    <x v="0"/>
    <m/>
    <x v="2"/>
    <x v="1"/>
    <n v="0"/>
  </r>
  <r>
    <s v="22/01/2015"/>
    <x v="14"/>
    <x v="194"/>
    <x v="152"/>
    <x v="836"/>
    <x v="831"/>
    <x v="315"/>
    <x v="1062"/>
    <x v="1"/>
    <n v="4000"/>
    <n v="0"/>
    <n v="0"/>
    <n v="0"/>
    <x v="1"/>
    <s v="PROFESSIONAL SALES"/>
    <n v="1"/>
    <x v="144"/>
    <x v="0"/>
    <x v="0"/>
    <x v="0"/>
    <m/>
    <x v="1"/>
    <x v="112"/>
    <n v="1240"/>
  </r>
  <r>
    <s v="07/01/2015"/>
    <x v="2"/>
    <x v="129"/>
    <x v="107"/>
    <x v="837"/>
    <x v="832"/>
    <x v="3"/>
    <x v="3"/>
    <x v="1"/>
    <n v="0"/>
    <n v="0"/>
    <n v="0"/>
    <n v="0"/>
    <x v="1"/>
    <s v="HW COMP BY PERIOD"/>
    <n v="0.83"/>
    <x v="2"/>
    <x v="0"/>
    <x v="0"/>
    <x v="0"/>
    <m/>
    <x v="2"/>
    <x v="1"/>
    <n v="0"/>
  </r>
  <r>
    <s v="19/01/2015"/>
    <x v="2"/>
    <x v="115"/>
    <x v="94"/>
    <x v="838"/>
    <x v="833"/>
    <x v="3"/>
    <x v="3"/>
    <x v="1"/>
    <n v="0"/>
    <n v="0"/>
    <n v="0"/>
    <n v="0"/>
    <x v="0"/>
    <s v="HW COMP BY PERIOD"/>
    <n v="2"/>
    <x v="2"/>
    <x v="0"/>
    <x v="0"/>
    <x v="0"/>
    <m/>
    <x v="2"/>
    <x v="1"/>
    <n v="0"/>
  </r>
  <r>
    <s v="10/01/2015"/>
    <x v="8"/>
    <x v="9"/>
    <x v="9"/>
    <x v="839"/>
    <x v="834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16/01/2015"/>
    <x v="8"/>
    <x v="203"/>
    <x v="13"/>
    <x v="840"/>
    <x v="835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3/01/2015"/>
    <x v="8"/>
    <x v="9"/>
    <x v="9"/>
    <x v="841"/>
    <x v="836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20/01/2015"/>
    <x v="8"/>
    <x v="204"/>
    <x v="13"/>
    <x v="842"/>
    <x v="837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3/01/2015"/>
    <x v="2"/>
    <x v="46"/>
    <x v="38"/>
    <x v="843"/>
    <x v="838"/>
    <x v="56"/>
    <x v="267"/>
    <x v="1"/>
    <n v="0"/>
    <n v="0"/>
    <n v="9.91"/>
    <n v="0"/>
    <x v="0"/>
    <s v="HW COMP BY PERIOD"/>
    <n v="0.57999999999999996"/>
    <x v="2"/>
    <x v="0"/>
    <x v="0"/>
    <x v="0"/>
    <m/>
    <x v="4"/>
    <x v="1"/>
    <n v="0"/>
  </r>
  <r>
    <s v="14/01/2015"/>
    <x v="8"/>
    <x v="9"/>
    <x v="9"/>
    <x v="844"/>
    <x v="839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13/01/2015"/>
    <x v="2"/>
    <x v="46"/>
    <x v="38"/>
    <x v="843"/>
    <x v="838"/>
    <x v="316"/>
    <x v="1063"/>
    <x v="1"/>
    <n v="0"/>
    <n v="220"/>
    <n v="0"/>
    <n v="0"/>
    <x v="0"/>
    <s v="HW COMP BY PERIOD"/>
    <n v="1"/>
    <x v="2"/>
    <x v="0"/>
    <x v="0"/>
    <x v="0"/>
    <m/>
    <x v="2"/>
    <x v="1"/>
    <n v="0"/>
  </r>
  <r>
    <s v="13/01/2015"/>
    <x v="2"/>
    <x v="46"/>
    <x v="38"/>
    <x v="843"/>
    <x v="838"/>
    <x v="59"/>
    <x v="270"/>
    <x v="1"/>
    <n v="0"/>
    <n v="0"/>
    <n v="0"/>
    <n v="11.2"/>
    <x v="0"/>
    <s v="HW COMP BY PERIOD"/>
    <n v="1"/>
    <x v="2"/>
    <x v="0"/>
    <x v="0"/>
    <x v="0"/>
    <m/>
    <x v="2"/>
    <x v="1"/>
    <n v="0"/>
  </r>
  <r>
    <s v="13/01/2015"/>
    <x v="2"/>
    <x v="46"/>
    <x v="38"/>
    <x v="843"/>
    <x v="838"/>
    <x v="59"/>
    <x v="270"/>
    <x v="1"/>
    <n v="0"/>
    <n v="0"/>
    <n v="0"/>
    <n v="10"/>
    <x v="0"/>
    <s v="HW COMP BY PERIOD"/>
    <n v="1"/>
    <x v="2"/>
    <x v="0"/>
    <x v="0"/>
    <x v="0"/>
    <m/>
    <x v="2"/>
    <x v="1"/>
    <n v="0"/>
  </r>
  <r>
    <s v="13/01/2015"/>
    <x v="2"/>
    <x v="46"/>
    <x v="38"/>
    <x v="843"/>
    <x v="838"/>
    <x v="56"/>
    <x v="267"/>
    <x v="1"/>
    <n v="0"/>
    <n v="0"/>
    <n v="9.91"/>
    <n v="0"/>
    <x v="0"/>
    <s v="HW COMP BY PERIOD"/>
    <n v="0.57999999999999996"/>
    <x v="2"/>
    <x v="0"/>
    <x v="0"/>
    <x v="0"/>
    <m/>
    <x v="4"/>
    <x v="1"/>
    <n v="0"/>
  </r>
  <r>
    <s v="12/01/2015"/>
    <x v="8"/>
    <x v="9"/>
    <x v="9"/>
    <x v="845"/>
    <x v="840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12/01/2015"/>
    <x v="0"/>
    <x v="44"/>
    <x v="37"/>
    <x v="90"/>
    <x v="90"/>
    <x v="304"/>
    <x v="1064"/>
    <x v="3"/>
    <n v="0"/>
    <n v="0"/>
    <n v="0"/>
    <n v="0"/>
    <x v="1"/>
    <s v="Only UM"/>
    <n v="1"/>
    <x v="28"/>
    <x v="0"/>
    <x v="0"/>
    <x v="0"/>
    <m/>
    <x v="2"/>
    <x v="1"/>
    <n v="0"/>
  </r>
  <r>
    <s v="12/01/2015"/>
    <x v="0"/>
    <x v="44"/>
    <x v="37"/>
    <x v="90"/>
    <x v="90"/>
    <x v="11"/>
    <x v="1065"/>
    <x v="3"/>
    <n v="0"/>
    <n v="0"/>
    <n v="0"/>
    <n v="0"/>
    <x v="1"/>
    <s v="Only UM"/>
    <n v="1"/>
    <x v="28"/>
    <x v="0"/>
    <x v="0"/>
    <x v="0"/>
    <m/>
    <x v="2"/>
    <x v="1"/>
    <n v="0"/>
  </r>
  <r>
    <s v="06/01/2015"/>
    <x v="0"/>
    <x v="205"/>
    <x v="159"/>
    <x v="846"/>
    <x v="841"/>
    <x v="0"/>
    <x v="0"/>
    <x v="7"/>
    <n v="42878"/>
    <n v="0"/>
    <n v="0"/>
    <n v="0"/>
    <x v="0"/>
    <s v="Only UM"/>
    <n v="1"/>
    <x v="145"/>
    <x v="0"/>
    <x v="0"/>
    <x v="0"/>
    <m/>
    <x v="7"/>
    <x v="113"/>
    <n v="4287.8"/>
  </r>
  <r>
    <s v="10/01/2015"/>
    <x v="8"/>
    <x v="71"/>
    <x v="60"/>
    <x v="847"/>
    <x v="842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9/01/2015"/>
    <x v="6"/>
    <x v="206"/>
    <x v="160"/>
    <x v="848"/>
    <x v="843"/>
    <x v="0"/>
    <x v="0"/>
    <x v="7"/>
    <n v="86400"/>
    <n v="0"/>
    <n v="0"/>
    <n v="0"/>
    <x v="1"/>
    <s v="Only UM"/>
    <n v="1"/>
    <x v="146"/>
    <x v="0"/>
    <x v="0"/>
    <x v="0"/>
    <m/>
    <x v="7"/>
    <x v="114"/>
    <n v="8640"/>
  </r>
  <r>
    <s v="24/01/2015"/>
    <x v="8"/>
    <x v="71"/>
    <x v="60"/>
    <x v="849"/>
    <x v="844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09/01/2015"/>
    <x v="2"/>
    <x v="207"/>
    <x v="161"/>
    <x v="850"/>
    <x v="845"/>
    <x v="0"/>
    <x v="0"/>
    <x v="7"/>
    <n v="11446.86"/>
    <n v="0"/>
    <n v="0"/>
    <n v="0"/>
    <x v="0"/>
    <s v="Only UM"/>
    <n v="1"/>
    <x v="147"/>
    <x v="0"/>
    <x v="0"/>
    <x v="0"/>
    <m/>
    <x v="4"/>
    <x v="1"/>
    <n v="0"/>
  </r>
  <r>
    <s v="13/01/2015"/>
    <x v="8"/>
    <x v="71"/>
    <x v="60"/>
    <x v="851"/>
    <x v="846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2/01/2015"/>
    <x v="8"/>
    <x v="161"/>
    <x v="51"/>
    <x v="852"/>
    <x v="847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3/01/2015"/>
    <x v="8"/>
    <x v="71"/>
    <x v="60"/>
    <x v="853"/>
    <x v="848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4/01/2015"/>
    <x v="8"/>
    <x v="71"/>
    <x v="60"/>
    <x v="854"/>
    <x v="849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3/01/2015"/>
    <x v="8"/>
    <x v="71"/>
    <x v="60"/>
    <x v="855"/>
    <x v="850"/>
    <x v="50"/>
    <x v="245"/>
    <x v="1"/>
    <n v="0"/>
    <n v="0"/>
    <n v="0"/>
    <n v="0"/>
    <x v="1"/>
    <s v="FACILITY MGT"/>
    <n v="0.5"/>
    <x v="2"/>
    <x v="0"/>
    <x v="0"/>
    <x v="0"/>
    <m/>
    <x v="2"/>
    <x v="1"/>
    <n v="0"/>
  </r>
  <r>
    <s v="06/01/2015"/>
    <x v="8"/>
    <x v="72"/>
    <x v="13"/>
    <x v="856"/>
    <x v="851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23/01/2015"/>
    <x v="2"/>
    <x v="7"/>
    <x v="7"/>
    <x v="857"/>
    <x v="852"/>
    <x v="56"/>
    <x v="267"/>
    <x v="1"/>
    <n v="0"/>
    <n v="0"/>
    <n v="0"/>
    <n v="0"/>
    <x v="0"/>
    <s v="PRE_ORDER HANDLING"/>
    <n v="0.25"/>
    <x v="2"/>
    <x v="0"/>
    <x v="0"/>
    <x v="0"/>
    <m/>
    <x v="2"/>
    <x v="1"/>
    <n v="0"/>
  </r>
  <r>
    <s v="23/01/2015"/>
    <x v="2"/>
    <x v="7"/>
    <x v="7"/>
    <x v="857"/>
    <x v="852"/>
    <x v="291"/>
    <x v="983"/>
    <x v="1"/>
    <n v="0"/>
    <n v="153.41"/>
    <n v="0"/>
    <n v="0"/>
    <x v="0"/>
    <s v="PRE_ORDER HANDLING"/>
    <n v="1"/>
    <x v="2"/>
    <x v="0"/>
    <x v="0"/>
    <x v="0"/>
    <m/>
    <x v="2"/>
    <x v="1"/>
    <n v="0"/>
  </r>
  <r>
    <s v="23/01/2015"/>
    <x v="2"/>
    <x v="7"/>
    <x v="7"/>
    <x v="857"/>
    <x v="852"/>
    <x v="100"/>
    <x v="417"/>
    <x v="1"/>
    <n v="0"/>
    <n v="0"/>
    <n v="0"/>
    <n v="3"/>
    <x v="0"/>
    <s v="PRE_ORDER HANDLING"/>
    <n v="1"/>
    <x v="2"/>
    <x v="0"/>
    <x v="0"/>
    <x v="0"/>
    <m/>
    <x v="2"/>
    <x v="1"/>
    <n v="0"/>
  </r>
  <r>
    <s v="05/01/2015"/>
    <x v="2"/>
    <x v="208"/>
    <x v="162"/>
    <x v="858"/>
    <x v="853"/>
    <x v="155"/>
    <x v="583"/>
    <x v="1"/>
    <n v="0"/>
    <n v="0"/>
    <n v="0"/>
    <n v="0"/>
    <x v="1"/>
    <s v="SW BY TOKEN"/>
    <n v="0"/>
    <x v="2"/>
    <x v="0"/>
    <x v="0"/>
    <x v="0"/>
    <m/>
    <x v="2"/>
    <x v="1"/>
    <n v="0"/>
  </r>
  <r>
    <s v="05/01/2015"/>
    <x v="2"/>
    <x v="208"/>
    <x v="162"/>
    <x v="858"/>
    <x v="853"/>
    <x v="147"/>
    <x v="559"/>
    <x v="1"/>
    <n v="0"/>
    <n v="0"/>
    <n v="0"/>
    <n v="0"/>
    <x v="1"/>
    <s v="SW BY TOKEN"/>
    <n v="2"/>
    <x v="2"/>
    <x v="0"/>
    <x v="0"/>
    <x v="0"/>
    <m/>
    <x v="2"/>
    <x v="1"/>
    <n v="0"/>
  </r>
  <r>
    <s v="13/01/2015"/>
    <x v="8"/>
    <x v="170"/>
    <x v="13"/>
    <x v="859"/>
    <x v="854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05/01/2015"/>
    <x v="8"/>
    <x v="30"/>
    <x v="27"/>
    <x v="860"/>
    <x v="855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28/01/2015"/>
    <x v="8"/>
    <x v="30"/>
    <x v="27"/>
    <x v="861"/>
    <x v="856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12/01/2015"/>
    <x v="8"/>
    <x v="30"/>
    <x v="27"/>
    <x v="862"/>
    <x v="857"/>
    <x v="117"/>
    <x v="459"/>
    <x v="1"/>
    <n v="0"/>
    <n v="0"/>
    <n v="0"/>
    <n v="0"/>
    <x v="1"/>
    <m/>
    <n v="0.5"/>
    <x v="2"/>
    <x v="0"/>
    <x v="0"/>
    <x v="0"/>
    <m/>
    <x v="2"/>
    <x v="1"/>
    <n v="0"/>
  </r>
  <r>
    <s v="12/01/2015"/>
    <x v="8"/>
    <x v="30"/>
    <x v="27"/>
    <x v="863"/>
    <x v="858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20/01/2015"/>
    <x v="8"/>
    <x v="30"/>
    <x v="27"/>
    <x v="864"/>
    <x v="859"/>
    <x v="117"/>
    <x v="459"/>
    <x v="1"/>
    <n v="0"/>
    <n v="0"/>
    <n v="0"/>
    <n v="0"/>
    <x v="0"/>
    <m/>
    <n v="0.5"/>
    <x v="2"/>
    <x v="0"/>
    <x v="0"/>
    <x v="0"/>
    <m/>
    <x v="2"/>
    <x v="1"/>
    <n v="0"/>
  </r>
  <r>
    <s v="26/01/2015"/>
    <x v="7"/>
    <x v="8"/>
    <x v="8"/>
    <x v="10"/>
    <x v="10"/>
    <x v="59"/>
    <x v="270"/>
    <x v="1"/>
    <n v="0"/>
    <n v="0"/>
    <n v="0"/>
    <n v="20.170000000000002"/>
    <x v="0"/>
    <s v="PROFESSIONAL SALES"/>
    <n v="1"/>
    <x v="10"/>
    <x v="0"/>
    <x v="0"/>
    <x v="0"/>
    <m/>
    <x v="2"/>
    <x v="1"/>
    <n v="0"/>
  </r>
  <r>
    <s v="26/01/2015"/>
    <x v="7"/>
    <x v="8"/>
    <x v="8"/>
    <x v="10"/>
    <x v="10"/>
    <x v="59"/>
    <x v="270"/>
    <x v="1"/>
    <n v="0"/>
    <n v="0"/>
    <n v="0"/>
    <n v="11.45"/>
    <x v="0"/>
    <s v="PROFESSIONAL SALES"/>
    <n v="1"/>
    <x v="10"/>
    <x v="0"/>
    <x v="0"/>
    <x v="0"/>
    <m/>
    <x v="2"/>
    <x v="1"/>
    <n v="0"/>
  </r>
  <r>
    <s v="26/01/2015"/>
    <x v="7"/>
    <x v="8"/>
    <x v="8"/>
    <x v="10"/>
    <x v="10"/>
    <x v="59"/>
    <x v="270"/>
    <x v="1"/>
    <n v="0"/>
    <n v="0"/>
    <n v="0"/>
    <n v="12.4"/>
    <x v="0"/>
    <s v="PROFESSIONAL SALES"/>
    <n v="1"/>
    <x v="10"/>
    <x v="0"/>
    <x v="0"/>
    <x v="0"/>
    <m/>
    <x v="2"/>
    <x v="1"/>
    <n v="0"/>
  </r>
  <r>
    <s v="26/01/2015"/>
    <x v="7"/>
    <x v="8"/>
    <x v="8"/>
    <x v="10"/>
    <x v="10"/>
    <x v="59"/>
    <x v="270"/>
    <x v="1"/>
    <n v="0"/>
    <n v="0"/>
    <n v="0"/>
    <n v="21.55"/>
    <x v="0"/>
    <s v="PROFESSIONAL SALES"/>
    <n v="1"/>
    <x v="10"/>
    <x v="0"/>
    <x v="0"/>
    <x v="0"/>
    <m/>
    <x v="2"/>
    <x v="1"/>
    <n v="0"/>
  </r>
  <r>
    <s v="26/01/2015"/>
    <x v="7"/>
    <x v="8"/>
    <x v="8"/>
    <x v="10"/>
    <x v="10"/>
    <x v="59"/>
    <x v="270"/>
    <x v="1"/>
    <n v="0"/>
    <n v="0"/>
    <n v="0"/>
    <n v="11.21"/>
    <x v="0"/>
    <s v="PROFESSIONAL SALES"/>
    <n v="1"/>
    <x v="10"/>
    <x v="0"/>
    <x v="0"/>
    <x v="0"/>
    <m/>
    <x v="2"/>
    <x v="1"/>
    <n v="0"/>
  </r>
  <r>
    <s v="26/01/2015"/>
    <x v="7"/>
    <x v="8"/>
    <x v="8"/>
    <x v="10"/>
    <x v="10"/>
    <x v="63"/>
    <x v="274"/>
    <x v="1"/>
    <n v="0"/>
    <n v="0"/>
    <n v="0"/>
    <n v="1"/>
    <x v="0"/>
    <s v="PROFESSIONAL SALES"/>
    <n v="1"/>
    <x v="10"/>
    <x v="0"/>
    <x v="0"/>
    <x v="0"/>
    <m/>
    <x v="2"/>
    <x v="1"/>
    <n v="0"/>
  </r>
  <r>
    <s v="26/01/2015"/>
    <x v="7"/>
    <x v="8"/>
    <x v="8"/>
    <x v="10"/>
    <x v="10"/>
    <x v="58"/>
    <x v="269"/>
    <x v="1"/>
    <n v="0"/>
    <n v="0"/>
    <n v="0"/>
    <n v="14.4"/>
    <x v="0"/>
    <s v="PROFESSIONAL SALES"/>
    <n v="1"/>
    <x v="10"/>
    <x v="0"/>
    <x v="0"/>
    <x v="0"/>
    <m/>
    <x v="2"/>
    <x v="1"/>
    <n v="0"/>
  </r>
  <r>
    <s v="20/01/2015"/>
    <x v="2"/>
    <x v="129"/>
    <x v="107"/>
    <x v="865"/>
    <x v="860"/>
    <x v="3"/>
    <x v="3"/>
    <x v="1"/>
    <n v="0"/>
    <n v="0"/>
    <n v="0"/>
    <n v="0"/>
    <x v="0"/>
    <s v="HW COMP BY PERIOD"/>
    <n v="1"/>
    <x v="2"/>
    <x v="0"/>
    <x v="0"/>
    <x v="0"/>
    <m/>
    <x v="2"/>
    <x v="1"/>
    <n v="0"/>
  </r>
  <r>
    <s v="16/01/2015"/>
    <x v="8"/>
    <x v="166"/>
    <x v="13"/>
    <x v="866"/>
    <x v="861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9/01/2015"/>
    <x v="2"/>
    <x v="124"/>
    <x v="102"/>
    <x v="867"/>
    <x v="862"/>
    <x v="56"/>
    <x v="267"/>
    <x v="1"/>
    <n v="0"/>
    <n v="0"/>
    <n v="16.989999999999998"/>
    <n v="0"/>
    <x v="0"/>
    <s v="HP ASP SVC CALL"/>
    <n v="1"/>
    <x v="2"/>
    <x v="0"/>
    <x v="0"/>
    <x v="0"/>
    <m/>
    <x v="4"/>
    <x v="1"/>
    <n v="0"/>
  </r>
  <r>
    <s v="19/01/2015"/>
    <x v="2"/>
    <x v="124"/>
    <x v="102"/>
    <x v="867"/>
    <x v="862"/>
    <x v="317"/>
    <x v="1066"/>
    <x v="1"/>
    <n v="0"/>
    <n v="0"/>
    <n v="0"/>
    <n v="0"/>
    <x v="0"/>
    <s v="HP ASP SVC CALL"/>
    <n v="1"/>
    <x v="2"/>
    <x v="0"/>
    <x v="0"/>
    <x v="0"/>
    <m/>
    <x v="2"/>
    <x v="1"/>
    <n v="0"/>
  </r>
  <r>
    <s v="06/01/2015"/>
    <x v="8"/>
    <x v="38"/>
    <x v="13"/>
    <x v="868"/>
    <x v="863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05/01/2015"/>
    <x v="7"/>
    <x v="8"/>
    <x v="8"/>
    <x v="869"/>
    <x v="864"/>
    <x v="1"/>
    <x v="1"/>
    <x v="1"/>
    <n v="90"/>
    <n v="0"/>
    <n v="14.25"/>
    <n v="0"/>
    <x v="0"/>
    <s v="PROFESSIONAL SALES"/>
    <n v="1"/>
    <x v="2"/>
    <x v="0"/>
    <x v="0"/>
    <x v="0"/>
    <m/>
    <x v="1"/>
    <x v="5"/>
    <n v="28.8"/>
  </r>
  <r>
    <s v="08/01/2015"/>
    <x v="2"/>
    <x v="7"/>
    <x v="7"/>
    <x v="870"/>
    <x v="865"/>
    <x v="56"/>
    <x v="267"/>
    <x v="1"/>
    <n v="0"/>
    <n v="0"/>
    <n v="0"/>
    <n v="0"/>
    <x v="1"/>
    <s v="HW COMP BY PERIOD"/>
    <n v="0.5"/>
    <x v="2"/>
    <x v="0"/>
    <x v="0"/>
    <x v="0"/>
    <m/>
    <x v="2"/>
    <x v="1"/>
    <n v="0"/>
  </r>
  <r>
    <s v="08/01/2015"/>
    <x v="2"/>
    <x v="7"/>
    <x v="7"/>
    <x v="870"/>
    <x v="865"/>
    <x v="291"/>
    <x v="983"/>
    <x v="1"/>
    <n v="0"/>
    <n v="129.04"/>
    <n v="0"/>
    <n v="0"/>
    <x v="1"/>
    <s v="HW COMP BY PERIOD"/>
    <n v="1"/>
    <x v="2"/>
    <x v="0"/>
    <x v="0"/>
    <x v="0"/>
    <m/>
    <x v="2"/>
    <x v="1"/>
    <n v="0"/>
  </r>
  <r>
    <s v="08/01/2015"/>
    <x v="2"/>
    <x v="7"/>
    <x v="7"/>
    <x v="870"/>
    <x v="865"/>
    <x v="58"/>
    <x v="269"/>
    <x v="1"/>
    <n v="0"/>
    <n v="0"/>
    <n v="0"/>
    <n v="1.2"/>
    <x v="1"/>
    <s v="HW COMP BY PERIOD"/>
    <n v="1"/>
    <x v="2"/>
    <x v="0"/>
    <x v="0"/>
    <x v="0"/>
    <m/>
    <x v="2"/>
    <x v="1"/>
    <n v="0"/>
  </r>
  <r>
    <s v="09/01/2015"/>
    <x v="8"/>
    <x v="72"/>
    <x v="13"/>
    <x v="871"/>
    <x v="866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21/01/2015"/>
    <x v="8"/>
    <x v="71"/>
    <x v="60"/>
    <x v="872"/>
    <x v="867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2/01/2015"/>
    <x v="8"/>
    <x v="71"/>
    <x v="60"/>
    <x v="873"/>
    <x v="868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03/01/2015"/>
    <x v="8"/>
    <x v="71"/>
    <x v="60"/>
    <x v="874"/>
    <x v="869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0/01/2015"/>
    <x v="8"/>
    <x v="71"/>
    <x v="60"/>
    <x v="875"/>
    <x v="870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7/01/2015"/>
    <x v="4"/>
    <x v="143"/>
    <x v="117"/>
    <x v="876"/>
    <x v="871"/>
    <x v="0"/>
    <x v="0"/>
    <x v="0"/>
    <n v="3900"/>
    <n v="0"/>
    <n v="0"/>
    <n v="0"/>
    <x v="0"/>
    <s v="Only UM"/>
    <n v="1"/>
    <x v="95"/>
    <x v="0"/>
    <x v="0"/>
    <x v="0"/>
    <m/>
    <x v="0"/>
    <x v="77"/>
    <n v="702"/>
  </r>
  <r>
    <s v="24/01/2015"/>
    <x v="8"/>
    <x v="71"/>
    <x v="60"/>
    <x v="877"/>
    <x v="872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7/01/2015"/>
    <x v="8"/>
    <x v="71"/>
    <x v="60"/>
    <x v="878"/>
    <x v="873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03/01/2015"/>
    <x v="8"/>
    <x v="71"/>
    <x v="60"/>
    <x v="879"/>
    <x v="874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2/01/2015"/>
    <x v="11"/>
    <x v="73"/>
    <x v="61"/>
    <x v="880"/>
    <x v="875"/>
    <x v="0"/>
    <x v="0"/>
    <x v="7"/>
    <n v="9940"/>
    <n v="0"/>
    <n v="0"/>
    <n v="0"/>
    <x v="0"/>
    <s v="Only UM"/>
    <n v="1"/>
    <x v="148"/>
    <x v="0"/>
    <x v="0"/>
    <x v="0"/>
    <m/>
    <x v="7"/>
    <x v="115"/>
    <n v="3379.6000000000004"/>
  </r>
  <r>
    <s v="06/01/2015"/>
    <x v="6"/>
    <x v="7"/>
    <x v="7"/>
    <x v="13"/>
    <x v="13"/>
    <x v="52"/>
    <x v="1067"/>
    <x v="3"/>
    <n v="0"/>
    <n v="0"/>
    <n v="0"/>
    <n v="0"/>
    <x v="1"/>
    <s v="Only UM"/>
    <n v="1"/>
    <x v="11"/>
    <x v="0"/>
    <x v="0"/>
    <x v="0"/>
    <m/>
    <x v="2"/>
    <x v="1"/>
    <n v="0"/>
  </r>
  <r>
    <s v="06/01/2015"/>
    <x v="6"/>
    <x v="7"/>
    <x v="7"/>
    <x v="13"/>
    <x v="13"/>
    <x v="318"/>
    <x v="1068"/>
    <x v="3"/>
    <n v="0"/>
    <n v="0"/>
    <n v="0"/>
    <n v="0"/>
    <x v="1"/>
    <s v="Only UM"/>
    <n v="1"/>
    <x v="11"/>
    <x v="0"/>
    <x v="0"/>
    <x v="0"/>
    <m/>
    <x v="2"/>
    <x v="1"/>
    <n v="0"/>
  </r>
  <r>
    <s v="06/01/2015"/>
    <x v="6"/>
    <x v="7"/>
    <x v="7"/>
    <x v="13"/>
    <x v="13"/>
    <x v="318"/>
    <x v="1069"/>
    <x v="3"/>
    <n v="0"/>
    <n v="0"/>
    <n v="0"/>
    <n v="0"/>
    <x v="1"/>
    <s v="Only UM"/>
    <n v="1"/>
    <x v="11"/>
    <x v="0"/>
    <x v="0"/>
    <x v="0"/>
    <m/>
    <x v="2"/>
    <x v="1"/>
    <n v="0"/>
  </r>
  <r>
    <s v="19/01/2015"/>
    <x v="1"/>
    <x v="174"/>
    <x v="139"/>
    <x v="881"/>
    <x v="876"/>
    <x v="0"/>
    <x v="0"/>
    <x v="7"/>
    <n v="3465"/>
    <n v="0"/>
    <n v="0"/>
    <n v="0"/>
    <x v="0"/>
    <s v="Only UM"/>
    <n v="1"/>
    <x v="149"/>
    <x v="0"/>
    <x v="0"/>
    <x v="0"/>
    <m/>
    <x v="7"/>
    <x v="99"/>
    <n v="346.5"/>
  </r>
  <r>
    <s v="19/01/2015"/>
    <x v="2"/>
    <x v="175"/>
    <x v="140"/>
    <x v="882"/>
    <x v="877"/>
    <x v="195"/>
    <x v="684"/>
    <x v="1"/>
    <n v="0"/>
    <n v="0"/>
    <n v="0"/>
    <n v="0"/>
    <x v="0"/>
    <s v="HW COMP BY PERIOD"/>
    <n v="0.08"/>
    <x v="2"/>
    <x v="0"/>
    <x v="0"/>
    <x v="0"/>
    <m/>
    <x v="2"/>
    <x v="1"/>
    <n v="0"/>
  </r>
  <r>
    <s v="08/01/2015"/>
    <x v="8"/>
    <x v="200"/>
    <x v="13"/>
    <x v="883"/>
    <x v="878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2/01/2015"/>
    <x v="2"/>
    <x v="209"/>
    <x v="163"/>
    <x v="884"/>
    <x v="879"/>
    <x v="3"/>
    <x v="3"/>
    <x v="1"/>
    <n v="0"/>
    <n v="0"/>
    <n v="0"/>
    <n v="0"/>
    <x v="1"/>
    <s v="HW COMP BY PERIOD"/>
    <n v="1"/>
    <x v="2"/>
    <x v="0"/>
    <x v="0"/>
    <x v="0"/>
    <m/>
    <x v="2"/>
    <x v="1"/>
    <n v="0"/>
  </r>
  <r>
    <s v="22/01/2015"/>
    <x v="2"/>
    <x v="210"/>
    <x v="164"/>
    <x v="885"/>
    <x v="880"/>
    <x v="56"/>
    <x v="267"/>
    <x v="1"/>
    <n v="0"/>
    <n v="0"/>
    <n v="0"/>
    <n v="0"/>
    <x v="0"/>
    <s v="HW COMP BY PERIOD"/>
    <n v="2.5"/>
    <x v="2"/>
    <x v="0"/>
    <x v="0"/>
    <x v="0"/>
    <m/>
    <x v="2"/>
    <x v="1"/>
    <n v="0"/>
  </r>
  <r>
    <s v="22/01/2015"/>
    <x v="2"/>
    <x v="210"/>
    <x v="164"/>
    <x v="885"/>
    <x v="880"/>
    <x v="319"/>
    <x v="1070"/>
    <x v="1"/>
    <n v="0"/>
    <n v="45.2"/>
    <n v="0"/>
    <n v="0"/>
    <x v="0"/>
    <s v="HW COMP BY PERIOD"/>
    <n v="1"/>
    <x v="2"/>
    <x v="0"/>
    <x v="0"/>
    <x v="0"/>
    <m/>
    <x v="2"/>
    <x v="1"/>
    <n v="0"/>
  </r>
  <r>
    <s v="22/01/2015"/>
    <x v="13"/>
    <x v="211"/>
    <x v="165"/>
    <x v="886"/>
    <x v="881"/>
    <x v="266"/>
    <x v="886"/>
    <x v="1"/>
    <n v="950"/>
    <n v="0"/>
    <n v="0"/>
    <n v="0"/>
    <x v="1"/>
    <s v="PROFESSIONAL SALES"/>
    <n v="1"/>
    <x v="150"/>
    <x v="0"/>
    <x v="0"/>
    <x v="0"/>
    <m/>
    <x v="1"/>
    <x v="116"/>
    <n v="294.5"/>
  </r>
  <r>
    <s v="27/01/2015"/>
    <x v="2"/>
    <x v="191"/>
    <x v="151"/>
    <x v="887"/>
    <x v="882"/>
    <x v="56"/>
    <x v="267"/>
    <x v="1"/>
    <n v="0"/>
    <n v="0"/>
    <n v="0"/>
    <n v="0"/>
    <x v="1"/>
    <s v="SW BY TOKEN"/>
    <n v="1.25"/>
    <x v="2"/>
    <x v="0"/>
    <x v="0"/>
    <x v="0"/>
    <m/>
    <x v="2"/>
    <x v="1"/>
    <n v="0"/>
  </r>
  <r>
    <s v="13/01/2015"/>
    <x v="2"/>
    <x v="212"/>
    <x v="166"/>
    <x v="888"/>
    <x v="883"/>
    <x v="320"/>
    <x v="1071"/>
    <x v="1"/>
    <n v="1807.68"/>
    <n v="0"/>
    <n v="14.25"/>
    <n v="0"/>
    <x v="0"/>
    <s v="CHARGEABLE CALL"/>
    <n v="1"/>
    <x v="151"/>
    <x v="0"/>
    <x v="0"/>
    <x v="0"/>
    <m/>
    <x v="4"/>
    <x v="1"/>
    <n v="0"/>
  </r>
  <r>
    <s v="22/01/2015"/>
    <x v="2"/>
    <x v="167"/>
    <x v="134"/>
    <x v="889"/>
    <x v="884"/>
    <x v="56"/>
    <x v="267"/>
    <x v="1"/>
    <n v="0"/>
    <n v="0"/>
    <n v="0"/>
    <n v="0"/>
    <x v="0"/>
    <s v="PRE_ORDER HANDLING"/>
    <n v="0.5"/>
    <x v="2"/>
    <x v="0"/>
    <x v="0"/>
    <x v="0"/>
    <m/>
    <x v="2"/>
    <x v="1"/>
    <n v="0"/>
  </r>
  <r>
    <s v="22/01/2015"/>
    <x v="2"/>
    <x v="167"/>
    <x v="134"/>
    <x v="889"/>
    <x v="884"/>
    <x v="321"/>
    <x v="1072"/>
    <x v="1"/>
    <n v="0"/>
    <n v="373.64"/>
    <n v="0"/>
    <n v="0"/>
    <x v="0"/>
    <s v="PRE_ORDER HANDLING"/>
    <n v="1"/>
    <x v="2"/>
    <x v="0"/>
    <x v="0"/>
    <x v="0"/>
    <m/>
    <x v="2"/>
    <x v="1"/>
    <n v="0"/>
  </r>
  <r>
    <s v="22/01/2015"/>
    <x v="2"/>
    <x v="167"/>
    <x v="134"/>
    <x v="889"/>
    <x v="884"/>
    <x v="63"/>
    <x v="274"/>
    <x v="1"/>
    <n v="0"/>
    <n v="0"/>
    <n v="0"/>
    <n v="1"/>
    <x v="0"/>
    <s v="PRE_ORDER HANDLING"/>
    <n v="1"/>
    <x v="2"/>
    <x v="0"/>
    <x v="0"/>
    <x v="0"/>
    <m/>
    <x v="2"/>
    <x v="1"/>
    <n v="0"/>
  </r>
  <r>
    <s v="22/01/2015"/>
    <x v="2"/>
    <x v="167"/>
    <x v="134"/>
    <x v="889"/>
    <x v="884"/>
    <x v="58"/>
    <x v="269"/>
    <x v="1"/>
    <n v="0"/>
    <n v="0"/>
    <n v="0"/>
    <n v="2"/>
    <x v="0"/>
    <s v="PRE_ORDER HANDLING"/>
    <n v="1"/>
    <x v="2"/>
    <x v="0"/>
    <x v="0"/>
    <x v="0"/>
    <m/>
    <x v="2"/>
    <x v="1"/>
    <n v="0"/>
  </r>
  <r>
    <s v="26/01/2015"/>
    <x v="8"/>
    <x v="213"/>
    <x v="13"/>
    <x v="890"/>
    <x v="885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2/01/2015"/>
    <x v="2"/>
    <x v="167"/>
    <x v="134"/>
    <x v="889"/>
    <x v="884"/>
    <x v="321"/>
    <x v="1072"/>
    <x v="1"/>
    <n v="0"/>
    <n v="373.64"/>
    <n v="0"/>
    <n v="0"/>
    <x v="0"/>
    <s v="PRE_ORDER HANDLING"/>
    <n v="1"/>
    <x v="2"/>
    <x v="0"/>
    <x v="0"/>
    <x v="0"/>
    <m/>
    <x v="2"/>
    <x v="1"/>
    <n v="0"/>
  </r>
  <r>
    <s v="16/01/2015"/>
    <x v="8"/>
    <x v="71"/>
    <x v="60"/>
    <x v="891"/>
    <x v="886"/>
    <x v="50"/>
    <x v="245"/>
    <x v="1"/>
    <n v="0"/>
    <n v="0"/>
    <n v="0"/>
    <n v="0"/>
    <x v="1"/>
    <s v="HELPDESK SUPPORT"/>
    <n v="0"/>
    <x v="2"/>
    <x v="0"/>
    <x v="0"/>
    <x v="0"/>
    <m/>
    <x v="2"/>
    <x v="1"/>
    <n v="0"/>
  </r>
  <r>
    <s v="10/01/2015"/>
    <x v="8"/>
    <x v="71"/>
    <x v="60"/>
    <x v="892"/>
    <x v="887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3/01/2015"/>
    <x v="14"/>
    <x v="106"/>
    <x v="87"/>
    <x v="311"/>
    <x v="312"/>
    <x v="228"/>
    <x v="107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1074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1075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8"/>
    <x v="1076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3"/>
    <x v="1077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3"/>
    <x v="1078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322"/>
    <x v="1079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323"/>
    <x v="1080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324"/>
    <x v="1081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312"/>
    <x v="1082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312"/>
    <x v="108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323"/>
    <x v="1084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2"/>
    <x v="1085"/>
    <x v="2"/>
    <n v="0"/>
    <n v="0"/>
    <n v="0"/>
    <n v="0"/>
    <x v="1"/>
    <s v="Only UM"/>
    <n v="1"/>
    <x v="64"/>
    <x v="0"/>
    <x v="0"/>
    <x v="0"/>
    <m/>
    <x v="2"/>
    <x v="1"/>
    <n v="0"/>
  </r>
  <r>
    <s v="20/01/2015"/>
    <x v="8"/>
    <x v="9"/>
    <x v="9"/>
    <x v="893"/>
    <x v="888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13/01/2015"/>
    <x v="3"/>
    <x v="130"/>
    <x v="13"/>
    <x v="894"/>
    <x v="889"/>
    <x v="146"/>
    <x v="558"/>
    <x v="1"/>
    <n v="0"/>
    <n v="0"/>
    <n v="0"/>
    <n v="0"/>
    <x v="0"/>
    <s v="PROFESSIONAL SALES"/>
    <n v="2"/>
    <x v="152"/>
    <x v="0"/>
    <x v="0"/>
    <x v="0"/>
    <m/>
    <x v="2"/>
    <x v="1"/>
    <n v="0"/>
  </r>
  <r>
    <s v="13/01/2015"/>
    <x v="3"/>
    <x v="130"/>
    <x v="13"/>
    <x v="894"/>
    <x v="889"/>
    <x v="1"/>
    <x v="1"/>
    <x v="1"/>
    <n v="0"/>
    <n v="0"/>
    <n v="0"/>
    <n v="0"/>
    <x v="0"/>
    <s v="PROFESSIONAL SALES"/>
    <n v="2"/>
    <x v="152"/>
    <x v="0"/>
    <x v="0"/>
    <x v="0"/>
    <m/>
    <x v="2"/>
    <x v="1"/>
    <n v="0"/>
  </r>
  <r>
    <s v="20/01/2015"/>
    <x v="8"/>
    <x v="214"/>
    <x v="13"/>
    <x v="895"/>
    <x v="890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7/01/2015"/>
    <x v="4"/>
    <x v="129"/>
    <x v="107"/>
    <x v="896"/>
    <x v="891"/>
    <x v="0"/>
    <x v="0"/>
    <x v="3"/>
    <n v="12296"/>
    <n v="0"/>
    <n v="0"/>
    <n v="0"/>
    <x v="1"/>
    <s v="Only UM"/>
    <n v="1"/>
    <x v="2"/>
    <x v="0"/>
    <x v="0"/>
    <x v="0"/>
    <m/>
    <x v="3"/>
    <x v="117"/>
    <n v="3688.7999999999997"/>
  </r>
  <r>
    <s v="20/01/2015"/>
    <x v="2"/>
    <x v="129"/>
    <x v="107"/>
    <x v="897"/>
    <x v="892"/>
    <x v="3"/>
    <x v="3"/>
    <x v="1"/>
    <n v="0"/>
    <n v="0"/>
    <n v="0"/>
    <n v="0"/>
    <x v="0"/>
    <s v="HW COMP BY PERIOD"/>
    <n v="1"/>
    <x v="2"/>
    <x v="0"/>
    <x v="0"/>
    <x v="0"/>
    <m/>
    <x v="2"/>
    <x v="1"/>
    <n v="0"/>
  </r>
  <r>
    <s v="20/01/2015"/>
    <x v="2"/>
    <x v="129"/>
    <x v="107"/>
    <x v="897"/>
    <x v="892"/>
    <x v="3"/>
    <x v="3"/>
    <x v="1"/>
    <n v="0"/>
    <n v="0"/>
    <n v="0"/>
    <n v="0"/>
    <x v="0"/>
    <s v="HW COMP BY PERIOD"/>
    <n v="0.75"/>
    <x v="2"/>
    <x v="0"/>
    <x v="0"/>
    <x v="0"/>
    <m/>
    <x v="2"/>
    <x v="1"/>
    <n v="0"/>
  </r>
  <r>
    <s v="09/01/2015"/>
    <x v="2"/>
    <x v="106"/>
    <x v="87"/>
    <x v="898"/>
    <x v="893"/>
    <x v="325"/>
    <x v="1086"/>
    <x v="1"/>
    <n v="0"/>
    <n v="2450"/>
    <n v="0"/>
    <n v="0"/>
    <x v="1"/>
    <s v="HW COMP BY PERIOD"/>
    <n v="1"/>
    <x v="2"/>
    <x v="0"/>
    <x v="0"/>
    <x v="0"/>
    <m/>
    <x v="2"/>
    <x v="1"/>
    <n v="0"/>
  </r>
  <r>
    <s v="09/01/2015"/>
    <x v="2"/>
    <x v="106"/>
    <x v="87"/>
    <x v="898"/>
    <x v="893"/>
    <x v="56"/>
    <x v="267"/>
    <x v="1"/>
    <n v="0"/>
    <n v="0"/>
    <n v="0"/>
    <n v="0"/>
    <x v="1"/>
    <s v="HW COMP BY PERIOD"/>
    <n v="0.33"/>
    <x v="2"/>
    <x v="0"/>
    <x v="0"/>
    <x v="0"/>
    <m/>
    <x v="2"/>
    <x v="1"/>
    <n v="0"/>
  </r>
  <r>
    <s v="09/01/2015"/>
    <x v="2"/>
    <x v="106"/>
    <x v="87"/>
    <x v="898"/>
    <x v="893"/>
    <x v="58"/>
    <x v="269"/>
    <x v="1"/>
    <n v="0"/>
    <n v="0"/>
    <n v="0"/>
    <n v="0.57999999999999996"/>
    <x v="1"/>
    <s v="HW COMP BY PERIOD"/>
    <n v="1"/>
    <x v="2"/>
    <x v="0"/>
    <x v="0"/>
    <x v="0"/>
    <m/>
    <x v="2"/>
    <x v="1"/>
    <n v="0"/>
  </r>
  <r>
    <s v="20/01/2015"/>
    <x v="2"/>
    <x v="215"/>
    <x v="167"/>
    <x v="899"/>
    <x v="894"/>
    <x v="56"/>
    <x v="267"/>
    <x v="1"/>
    <n v="0"/>
    <n v="0"/>
    <n v="0"/>
    <n v="0"/>
    <x v="0"/>
    <s v="HW COMP BY PERIOD"/>
    <n v="2"/>
    <x v="2"/>
    <x v="0"/>
    <x v="0"/>
    <x v="0"/>
    <m/>
    <x v="2"/>
    <x v="1"/>
    <n v="0"/>
  </r>
  <r>
    <s v="09/01/2015"/>
    <x v="2"/>
    <x v="106"/>
    <x v="87"/>
    <x v="898"/>
    <x v="893"/>
    <x v="56"/>
    <x v="267"/>
    <x v="1"/>
    <n v="0"/>
    <n v="0"/>
    <n v="0"/>
    <n v="0"/>
    <x v="1"/>
    <s v="HW COMP BY PERIOD"/>
    <n v="0.33"/>
    <x v="2"/>
    <x v="0"/>
    <x v="0"/>
    <x v="0"/>
    <m/>
    <x v="2"/>
    <x v="1"/>
    <n v="0"/>
  </r>
  <r>
    <s v="09/01/2015"/>
    <x v="2"/>
    <x v="106"/>
    <x v="87"/>
    <x v="898"/>
    <x v="893"/>
    <x v="326"/>
    <x v="1087"/>
    <x v="1"/>
    <n v="0"/>
    <n v="166.33"/>
    <n v="0"/>
    <n v="0"/>
    <x v="1"/>
    <s v="HW COMP BY PERIOD"/>
    <n v="1"/>
    <x v="2"/>
    <x v="0"/>
    <x v="0"/>
    <x v="0"/>
    <m/>
    <x v="2"/>
    <x v="1"/>
    <n v="0"/>
  </r>
  <r>
    <s v="20/01/2015"/>
    <x v="3"/>
    <x v="186"/>
    <x v="13"/>
    <x v="900"/>
    <x v="895"/>
    <x v="1"/>
    <x v="1"/>
    <x v="1"/>
    <n v="0"/>
    <n v="0"/>
    <n v="0"/>
    <n v="0"/>
    <x v="0"/>
    <s v="PROFESSIONAL SALES"/>
    <n v="2"/>
    <x v="153"/>
    <x v="0"/>
    <x v="0"/>
    <x v="0"/>
    <m/>
    <x v="2"/>
    <x v="1"/>
    <n v="0"/>
  </r>
  <r>
    <s v="05/01/2015"/>
    <x v="8"/>
    <x v="170"/>
    <x v="13"/>
    <x v="901"/>
    <x v="896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6/01/2015"/>
    <x v="8"/>
    <x v="170"/>
    <x v="13"/>
    <x v="902"/>
    <x v="897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6/01/2015"/>
    <x v="2"/>
    <x v="43"/>
    <x v="36"/>
    <x v="903"/>
    <x v="898"/>
    <x v="195"/>
    <x v="684"/>
    <x v="1"/>
    <n v="0"/>
    <n v="0"/>
    <n v="0"/>
    <n v="0"/>
    <x v="0"/>
    <s v="CHARGEABLE CALL"/>
    <n v="0.08"/>
    <x v="2"/>
    <x v="0"/>
    <x v="0"/>
    <x v="0"/>
    <m/>
    <x v="2"/>
    <x v="1"/>
    <n v="0"/>
  </r>
  <r>
    <s v="06/01/2015"/>
    <x v="4"/>
    <x v="216"/>
    <x v="168"/>
    <x v="904"/>
    <x v="899"/>
    <x v="0"/>
    <x v="0"/>
    <x v="3"/>
    <n v="100"/>
    <n v="0"/>
    <n v="0"/>
    <n v="0"/>
    <x v="1"/>
    <s v="PM and UM"/>
    <n v="1"/>
    <x v="2"/>
    <x v="0"/>
    <x v="0"/>
    <x v="0"/>
    <m/>
    <x v="3"/>
    <x v="23"/>
    <n v="30"/>
  </r>
  <r>
    <s v="06/01/2015"/>
    <x v="4"/>
    <x v="216"/>
    <x v="168"/>
    <x v="904"/>
    <x v="899"/>
    <x v="327"/>
    <x v="1088"/>
    <x v="3"/>
    <n v="0"/>
    <n v="0"/>
    <n v="0"/>
    <n v="0"/>
    <x v="1"/>
    <s v="PM and UM"/>
    <n v="1"/>
    <x v="2"/>
    <x v="0"/>
    <x v="0"/>
    <x v="0"/>
    <m/>
    <x v="2"/>
    <x v="1"/>
    <n v="0"/>
  </r>
  <r>
    <s v="12/01/2015"/>
    <x v="15"/>
    <x v="217"/>
    <x v="169"/>
    <x v="905"/>
    <x v="900"/>
    <x v="0"/>
    <x v="0"/>
    <x v="7"/>
    <n v="10800"/>
    <n v="0"/>
    <n v="0"/>
    <n v="0"/>
    <x v="0"/>
    <s v="Only UM"/>
    <n v="1"/>
    <x v="154"/>
    <x v="0"/>
    <x v="0"/>
    <x v="0"/>
    <m/>
    <x v="7"/>
    <x v="118"/>
    <n v="1868.4"/>
  </r>
  <r>
    <s v="28/01/2015"/>
    <x v="8"/>
    <x v="200"/>
    <x v="13"/>
    <x v="906"/>
    <x v="901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0/01/2015"/>
    <x v="2"/>
    <x v="218"/>
    <x v="170"/>
    <x v="907"/>
    <x v="902"/>
    <x v="3"/>
    <x v="3"/>
    <x v="1"/>
    <n v="0"/>
    <n v="0"/>
    <n v="0"/>
    <n v="0"/>
    <x v="1"/>
    <s v="HW COMP BY PERIOD"/>
    <n v="1.25"/>
    <x v="2"/>
    <x v="0"/>
    <x v="0"/>
    <x v="0"/>
    <m/>
    <x v="2"/>
    <x v="1"/>
    <n v="0"/>
  </r>
  <r>
    <s v="20/01/2015"/>
    <x v="2"/>
    <x v="218"/>
    <x v="170"/>
    <x v="907"/>
    <x v="902"/>
    <x v="3"/>
    <x v="3"/>
    <x v="1"/>
    <n v="0"/>
    <n v="0"/>
    <n v="0"/>
    <n v="0"/>
    <x v="1"/>
    <s v="HW COMP BY PERIOD"/>
    <n v="0.67"/>
    <x v="2"/>
    <x v="0"/>
    <x v="0"/>
    <x v="0"/>
    <m/>
    <x v="2"/>
    <x v="1"/>
    <n v="0"/>
  </r>
  <r>
    <s v="26/01/2015"/>
    <x v="7"/>
    <x v="8"/>
    <x v="8"/>
    <x v="10"/>
    <x v="10"/>
    <x v="59"/>
    <x v="270"/>
    <x v="1"/>
    <n v="0"/>
    <n v="0"/>
    <n v="0"/>
    <n v="10.3"/>
    <x v="0"/>
    <s v="PROFESSIONAL SALES"/>
    <n v="1"/>
    <x v="10"/>
    <x v="0"/>
    <x v="0"/>
    <x v="0"/>
    <m/>
    <x v="2"/>
    <x v="1"/>
    <n v="0"/>
  </r>
  <r>
    <s v="26/01/2015"/>
    <x v="7"/>
    <x v="8"/>
    <x v="8"/>
    <x v="10"/>
    <x v="10"/>
    <x v="59"/>
    <x v="270"/>
    <x v="1"/>
    <n v="0"/>
    <n v="0"/>
    <n v="0"/>
    <n v="31.43"/>
    <x v="0"/>
    <s v="PROFESSIONAL SALES"/>
    <n v="1"/>
    <x v="10"/>
    <x v="0"/>
    <x v="0"/>
    <x v="0"/>
    <m/>
    <x v="2"/>
    <x v="1"/>
    <n v="0"/>
  </r>
  <r>
    <s v="26/01/2015"/>
    <x v="7"/>
    <x v="8"/>
    <x v="8"/>
    <x v="10"/>
    <x v="10"/>
    <x v="59"/>
    <x v="270"/>
    <x v="1"/>
    <n v="0"/>
    <n v="0"/>
    <n v="0"/>
    <n v="14.7"/>
    <x v="0"/>
    <s v="PROFESSIONAL SALES"/>
    <n v="1"/>
    <x v="10"/>
    <x v="0"/>
    <x v="0"/>
    <x v="0"/>
    <m/>
    <x v="2"/>
    <x v="1"/>
    <n v="0"/>
  </r>
  <r>
    <s v="26/01/2015"/>
    <x v="8"/>
    <x v="62"/>
    <x v="13"/>
    <x v="908"/>
    <x v="903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07/01/2015"/>
    <x v="2"/>
    <x v="17"/>
    <x v="16"/>
    <x v="909"/>
    <x v="904"/>
    <x v="3"/>
    <x v="3"/>
    <x v="1"/>
    <n v="0"/>
    <n v="0"/>
    <n v="0"/>
    <n v="0"/>
    <x v="0"/>
    <s v="HW COMP BY PERIOD"/>
    <n v="7.0000000000000007E-2"/>
    <x v="2"/>
    <x v="0"/>
    <x v="0"/>
    <x v="0"/>
    <m/>
    <x v="2"/>
    <x v="1"/>
    <n v="0"/>
  </r>
  <r>
    <s v="09/01/2015"/>
    <x v="2"/>
    <x v="82"/>
    <x v="68"/>
    <x v="196"/>
    <x v="196"/>
    <x v="56"/>
    <x v="267"/>
    <x v="1"/>
    <n v="0"/>
    <n v="0"/>
    <n v="0"/>
    <n v="0"/>
    <x v="1"/>
    <s v="SW BY TOKEN"/>
    <n v="2"/>
    <x v="2"/>
    <x v="0"/>
    <x v="0"/>
    <x v="0"/>
    <m/>
    <x v="2"/>
    <x v="1"/>
    <n v="0"/>
  </r>
  <r>
    <s v="13/01/2015"/>
    <x v="8"/>
    <x v="71"/>
    <x v="60"/>
    <x v="910"/>
    <x v="905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8/01/2015"/>
    <x v="8"/>
    <x v="71"/>
    <x v="60"/>
    <x v="911"/>
    <x v="906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5/01/2015"/>
    <x v="8"/>
    <x v="71"/>
    <x v="60"/>
    <x v="912"/>
    <x v="907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6/01/2015"/>
    <x v="8"/>
    <x v="72"/>
    <x v="13"/>
    <x v="913"/>
    <x v="908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06/01/2015"/>
    <x v="13"/>
    <x v="164"/>
    <x v="132"/>
    <x v="657"/>
    <x v="654"/>
    <x v="52"/>
    <x v="1089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0"/>
    <x v="0"/>
    <x v="3"/>
    <n v="3217.92"/>
    <n v="0"/>
    <n v="0"/>
    <n v="0"/>
    <x v="1"/>
    <s v="Only UM"/>
    <n v="1"/>
    <x v="126"/>
    <x v="0"/>
    <x v="0"/>
    <x v="0"/>
    <m/>
    <x v="3"/>
    <x v="119"/>
    <n v="1576.7808"/>
  </r>
  <r>
    <s v="06/01/2015"/>
    <x v="13"/>
    <x v="164"/>
    <x v="132"/>
    <x v="657"/>
    <x v="654"/>
    <x v="52"/>
    <x v="1090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52"/>
    <x v="1091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52"/>
    <x v="1092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52"/>
    <x v="1093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28"/>
    <x v="1094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52"/>
    <x v="1095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29"/>
    <x v="1096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6"/>
    <x v="7"/>
    <x v="7"/>
    <x v="13"/>
    <x v="13"/>
    <x v="330"/>
    <x v="1097"/>
    <x v="3"/>
    <n v="0"/>
    <n v="0"/>
    <n v="0"/>
    <n v="0"/>
    <x v="1"/>
    <s v="Only UM"/>
    <n v="1"/>
    <x v="11"/>
    <x v="0"/>
    <x v="0"/>
    <x v="0"/>
    <m/>
    <x v="2"/>
    <x v="1"/>
    <n v="0"/>
  </r>
  <r>
    <s v="06/01/2015"/>
    <x v="6"/>
    <x v="7"/>
    <x v="7"/>
    <x v="13"/>
    <x v="13"/>
    <x v="43"/>
    <x v="1098"/>
    <x v="3"/>
    <n v="0"/>
    <n v="0"/>
    <n v="0"/>
    <n v="0"/>
    <x v="1"/>
    <s v="Only UM"/>
    <n v="1"/>
    <x v="11"/>
    <x v="0"/>
    <x v="0"/>
    <x v="0"/>
    <m/>
    <x v="2"/>
    <x v="1"/>
    <n v="0"/>
  </r>
  <r>
    <s v="06/01/2015"/>
    <x v="6"/>
    <x v="7"/>
    <x v="7"/>
    <x v="13"/>
    <x v="13"/>
    <x v="0"/>
    <x v="0"/>
    <x v="3"/>
    <n v="2475"/>
    <n v="0"/>
    <n v="0"/>
    <n v="0"/>
    <x v="1"/>
    <s v="Only UM"/>
    <n v="1"/>
    <x v="11"/>
    <x v="0"/>
    <x v="0"/>
    <x v="0"/>
    <m/>
    <x v="3"/>
    <x v="120"/>
    <n v="742.5"/>
  </r>
  <r>
    <s v="06/01/2015"/>
    <x v="6"/>
    <x v="7"/>
    <x v="7"/>
    <x v="13"/>
    <x v="13"/>
    <x v="52"/>
    <x v="1099"/>
    <x v="3"/>
    <n v="0"/>
    <n v="0"/>
    <n v="0"/>
    <n v="0"/>
    <x v="1"/>
    <s v="Only UM"/>
    <n v="1"/>
    <x v="11"/>
    <x v="0"/>
    <x v="0"/>
    <x v="0"/>
    <m/>
    <x v="2"/>
    <x v="1"/>
    <n v="0"/>
  </r>
  <r>
    <s v="06/01/2015"/>
    <x v="6"/>
    <x v="7"/>
    <x v="7"/>
    <x v="13"/>
    <x v="13"/>
    <x v="31"/>
    <x v="1100"/>
    <x v="3"/>
    <n v="0"/>
    <n v="0"/>
    <n v="0"/>
    <n v="0"/>
    <x v="1"/>
    <s v="Only UM"/>
    <n v="1"/>
    <x v="11"/>
    <x v="0"/>
    <x v="0"/>
    <x v="0"/>
    <m/>
    <x v="2"/>
    <x v="1"/>
    <n v="0"/>
  </r>
  <r>
    <s v="15/01/2015"/>
    <x v="14"/>
    <x v="19"/>
    <x v="18"/>
    <x v="914"/>
    <x v="909"/>
    <x v="0"/>
    <x v="0"/>
    <x v="5"/>
    <n v="14600"/>
    <n v="0"/>
    <n v="0"/>
    <n v="0"/>
    <x v="1"/>
    <s v="PM and UM"/>
    <n v="1"/>
    <x v="155"/>
    <x v="0"/>
    <x v="0"/>
    <x v="0"/>
    <m/>
    <x v="5"/>
    <x v="121"/>
    <n v="6570"/>
  </r>
  <r>
    <s v="15/01/2015"/>
    <x v="14"/>
    <x v="19"/>
    <x v="18"/>
    <x v="914"/>
    <x v="909"/>
    <x v="11"/>
    <x v="1101"/>
    <x v="5"/>
    <n v="0"/>
    <n v="0"/>
    <n v="0"/>
    <n v="0"/>
    <x v="1"/>
    <s v="PM and UM"/>
    <n v="1"/>
    <x v="155"/>
    <x v="0"/>
    <x v="0"/>
    <x v="0"/>
    <m/>
    <x v="2"/>
    <x v="1"/>
    <n v="0"/>
  </r>
  <r>
    <s v="05/01/2015"/>
    <x v="2"/>
    <x v="7"/>
    <x v="7"/>
    <x v="915"/>
    <x v="910"/>
    <x v="56"/>
    <x v="267"/>
    <x v="1"/>
    <n v="0"/>
    <n v="0"/>
    <n v="0"/>
    <n v="0"/>
    <x v="0"/>
    <s v="HW COMP BY PERIOD"/>
    <n v="4"/>
    <x v="2"/>
    <x v="0"/>
    <x v="0"/>
    <x v="0"/>
    <m/>
    <x v="2"/>
    <x v="1"/>
    <n v="0"/>
  </r>
  <r>
    <s v="05/01/2015"/>
    <x v="2"/>
    <x v="7"/>
    <x v="7"/>
    <x v="915"/>
    <x v="910"/>
    <x v="331"/>
    <x v="1102"/>
    <x v="1"/>
    <n v="0"/>
    <n v="169"/>
    <n v="0"/>
    <n v="0"/>
    <x v="0"/>
    <s v="HW COMP BY PERIOD"/>
    <n v="1"/>
    <x v="2"/>
    <x v="0"/>
    <x v="0"/>
    <x v="0"/>
    <m/>
    <x v="2"/>
    <x v="1"/>
    <n v="0"/>
  </r>
  <r>
    <s v="05/01/2015"/>
    <x v="2"/>
    <x v="7"/>
    <x v="7"/>
    <x v="915"/>
    <x v="910"/>
    <x v="58"/>
    <x v="269"/>
    <x v="1"/>
    <n v="0"/>
    <n v="0"/>
    <n v="0"/>
    <n v="5"/>
    <x v="0"/>
    <s v="HW COMP BY PERIOD"/>
    <n v="1"/>
    <x v="2"/>
    <x v="0"/>
    <x v="0"/>
    <x v="0"/>
    <m/>
    <x v="2"/>
    <x v="1"/>
    <n v="0"/>
  </r>
  <r>
    <s v="23/01/2015"/>
    <x v="14"/>
    <x v="106"/>
    <x v="87"/>
    <x v="311"/>
    <x v="312"/>
    <x v="222"/>
    <x v="110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2"/>
    <x v="1104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2"/>
    <x v="1105"/>
    <x v="2"/>
    <n v="0"/>
    <n v="0"/>
    <n v="0"/>
    <n v="0"/>
    <x v="1"/>
    <s v="Only UM"/>
    <n v="1"/>
    <x v="64"/>
    <x v="0"/>
    <x v="0"/>
    <x v="0"/>
    <m/>
    <x v="2"/>
    <x v="1"/>
    <n v="0"/>
  </r>
  <r>
    <s v="26/01/2015"/>
    <x v="11"/>
    <x v="7"/>
    <x v="7"/>
    <x v="916"/>
    <x v="911"/>
    <x v="0"/>
    <x v="0"/>
    <x v="3"/>
    <n v="41965.78"/>
    <n v="0"/>
    <n v="0"/>
    <n v="0"/>
    <x v="1"/>
    <s v="Only UM"/>
    <n v="1"/>
    <x v="156"/>
    <x v="0"/>
    <x v="0"/>
    <x v="0"/>
    <m/>
    <x v="3"/>
    <x v="122"/>
    <n v="20563.232199999999"/>
  </r>
  <r>
    <s v="20/01/2015"/>
    <x v="8"/>
    <x v="170"/>
    <x v="13"/>
    <x v="917"/>
    <x v="912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08/01/2015"/>
    <x v="8"/>
    <x v="213"/>
    <x v="13"/>
    <x v="918"/>
    <x v="913"/>
    <x v="50"/>
    <x v="245"/>
    <x v="1"/>
    <n v="0"/>
    <n v="0"/>
    <n v="0"/>
    <n v="0"/>
    <x v="0"/>
    <s v="IDA_TENDER_1169"/>
    <n v="0.32"/>
    <x v="2"/>
    <x v="0"/>
    <x v="0"/>
    <x v="0"/>
    <m/>
    <x v="2"/>
    <x v="1"/>
    <n v="0"/>
  </r>
  <r>
    <s v="23/01/2015"/>
    <x v="10"/>
    <x v="168"/>
    <x v="135"/>
    <x v="919"/>
    <x v="914"/>
    <x v="332"/>
    <x v="1106"/>
    <x v="2"/>
    <n v="0"/>
    <n v="0"/>
    <n v="0"/>
    <n v="0"/>
    <x v="1"/>
    <s v="Only UM"/>
    <n v="1"/>
    <x v="157"/>
    <x v="0"/>
    <x v="0"/>
    <x v="0"/>
    <m/>
    <x v="2"/>
    <x v="1"/>
    <n v="0"/>
  </r>
  <r>
    <s v="22/01/2015"/>
    <x v="8"/>
    <x v="193"/>
    <x v="13"/>
    <x v="920"/>
    <x v="915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27/01/2015"/>
    <x v="13"/>
    <x v="219"/>
    <x v="171"/>
    <x v="921"/>
    <x v="916"/>
    <x v="266"/>
    <x v="886"/>
    <x v="1"/>
    <n v="55000"/>
    <n v="0"/>
    <n v="0"/>
    <n v="0"/>
    <x v="1"/>
    <s v="PROFESSIONAL SALES"/>
    <n v="1"/>
    <x v="158"/>
    <x v="0"/>
    <x v="0"/>
    <x v="0"/>
    <m/>
    <x v="1"/>
    <x v="123"/>
    <n v="17050"/>
  </r>
  <r>
    <s v="27/01/2015"/>
    <x v="13"/>
    <x v="219"/>
    <x v="171"/>
    <x v="921"/>
    <x v="916"/>
    <x v="3"/>
    <x v="3"/>
    <x v="1"/>
    <n v="0"/>
    <n v="0"/>
    <n v="4202.3999999999996"/>
    <n v="0"/>
    <x v="1"/>
    <s v="PROFESSIONAL SALES"/>
    <n v="1"/>
    <x v="158"/>
    <x v="0"/>
    <x v="0"/>
    <x v="0"/>
    <m/>
    <x v="1"/>
    <x v="124"/>
    <n v="-1302.7439999999999"/>
  </r>
  <r>
    <s v="14/01/2015"/>
    <x v="8"/>
    <x v="220"/>
    <x v="13"/>
    <x v="922"/>
    <x v="917"/>
    <x v="50"/>
    <x v="245"/>
    <x v="1"/>
    <n v="0"/>
    <n v="0"/>
    <n v="0"/>
    <n v="0"/>
    <x v="0"/>
    <s v="IDA_TENDER_1169"/>
    <n v="0.32"/>
    <x v="2"/>
    <x v="0"/>
    <x v="0"/>
    <x v="0"/>
    <m/>
    <x v="2"/>
    <x v="1"/>
    <n v="0"/>
  </r>
  <r>
    <s v="19/01/2015"/>
    <x v="2"/>
    <x v="175"/>
    <x v="140"/>
    <x v="923"/>
    <x v="918"/>
    <x v="195"/>
    <x v="684"/>
    <x v="1"/>
    <n v="0"/>
    <n v="0"/>
    <n v="0"/>
    <n v="0"/>
    <x v="0"/>
    <s v="HW COMP BY PERIOD"/>
    <n v="0.08"/>
    <x v="2"/>
    <x v="0"/>
    <x v="0"/>
    <x v="0"/>
    <m/>
    <x v="2"/>
    <x v="1"/>
    <n v="0"/>
  </r>
  <r>
    <s v="20/01/2015"/>
    <x v="3"/>
    <x v="186"/>
    <x v="13"/>
    <x v="900"/>
    <x v="895"/>
    <x v="146"/>
    <x v="558"/>
    <x v="1"/>
    <n v="0"/>
    <n v="0"/>
    <n v="14.25"/>
    <n v="0"/>
    <x v="0"/>
    <s v="PROFESSIONAL SALES"/>
    <n v="1"/>
    <x v="153"/>
    <x v="0"/>
    <x v="0"/>
    <x v="0"/>
    <m/>
    <x v="1"/>
    <x v="1"/>
    <n v="0"/>
  </r>
  <r>
    <s v="16/01/2015"/>
    <x v="8"/>
    <x v="182"/>
    <x v="13"/>
    <x v="924"/>
    <x v="919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1/01/2015"/>
    <x v="8"/>
    <x v="182"/>
    <x v="13"/>
    <x v="925"/>
    <x v="920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0/01/2015"/>
    <x v="2"/>
    <x v="197"/>
    <x v="155"/>
    <x v="926"/>
    <x v="921"/>
    <x v="3"/>
    <x v="3"/>
    <x v="1"/>
    <n v="0"/>
    <n v="0"/>
    <n v="0"/>
    <n v="0"/>
    <x v="1"/>
    <s v="HW COMP BY PERIOD"/>
    <n v="0"/>
    <x v="2"/>
    <x v="0"/>
    <x v="0"/>
    <x v="0"/>
    <m/>
    <x v="2"/>
    <x v="1"/>
    <n v="0"/>
  </r>
  <r>
    <s v="16/01/2015"/>
    <x v="2"/>
    <x v="43"/>
    <x v="36"/>
    <x v="927"/>
    <x v="922"/>
    <x v="56"/>
    <x v="267"/>
    <x v="1"/>
    <n v="0"/>
    <n v="0"/>
    <n v="0"/>
    <n v="0"/>
    <x v="0"/>
    <s v="CHARGEABLE CALL"/>
    <n v="0.5"/>
    <x v="2"/>
    <x v="0"/>
    <x v="0"/>
    <x v="0"/>
    <m/>
    <x v="2"/>
    <x v="1"/>
    <n v="0"/>
  </r>
  <r>
    <s v="13/01/2015"/>
    <x v="0"/>
    <x v="192"/>
    <x v="13"/>
    <x v="775"/>
    <x v="923"/>
    <x v="146"/>
    <x v="558"/>
    <x v="1"/>
    <n v="0"/>
    <n v="0"/>
    <n v="14.25"/>
    <n v="0"/>
    <x v="0"/>
    <s v="PROFESSIONAL SALES"/>
    <n v="1"/>
    <x v="138"/>
    <x v="0"/>
    <x v="0"/>
    <x v="0"/>
    <m/>
    <x v="1"/>
    <x v="1"/>
    <n v="0"/>
  </r>
  <r>
    <s v="13/01/2015"/>
    <x v="8"/>
    <x v="193"/>
    <x v="13"/>
    <x v="928"/>
    <x v="924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06/01/2015"/>
    <x v="13"/>
    <x v="164"/>
    <x v="132"/>
    <x v="619"/>
    <x v="617"/>
    <x v="333"/>
    <x v="1107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33"/>
    <x v="1108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34"/>
    <x v="1109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34"/>
    <x v="1110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276"/>
    <x v="1111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35"/>
    <x v="1112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35"/>
    <x v="1113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36"/>
    <x v="1114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36"/>
    <x v="1115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36"/>
    <x v="1116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37"/>
    <x v="1117"/>
    <x v="2"/>
    <n v="0"/>
    <n v="0"/>
    <n v="0"/>
    <n v="0"/>
    <x v="1"/>
    <s v="Only UM"/>
    <n v="1"/>
    <x v="121"/>
    <x v="0"/>
    <x v="0"/>
    <x v="0"/>
    <m/>
    <x v="2"/>
    <x v="1"/>
    <n v="0"/>
  </r>
  <r>
    <s v="19/01/2015"/>
    <x v="2"/>
    <x v="221"/>
    <x v="172"/>
    <x v="929"/>
    <x v="925"/>
    <x v="3"/>
    <x v="3"/>
    <x v="1"/>
    <n v="0"/>
    <n v="0"/>
    <n v="0"/>
    <n v="0"/>
    <x v="1"/>
    <s v="HW COMP BY PERIOD"/>
    <n v="0.5"/>
    <x v="2"/>
    <x v="0"/>
    <x v="0"/>
    <x v="0"/>
    <m/>
    <x v="2"/>
    <x v="1"/>
    <n v="0"/>
  </r>
  <r>
    <s v="16/01/2015"/>
    <x v="2"/>
    <x v="43"/>
    <x v="36"/>
    <x v="930"/>
    <x v="926"/>
    <x v="56"/>
    <x v="267"/>
    <x v="1"/>
    <n v="0"/>
    <n v="0"/>
    <n v="0"/>
    <n v="0"/>
    <x v="0"/>
    <s v="CHARGEABLE CALL"/>
    <n v="0.08"/>
    <x v="2"/>
    <x v="0"/>
    <x v="0"/>
    <x v="0"/>
    <m/>
    <x v="2"/>
    <x v="1"/>
    <n v="0"/>
  </r>
  <r>
    <s v="23/01/2015"/>
    <x v="14"/>
    <x v="106"/>
    <x v="87"/>
    <x v="311"/>
    <x v="312"/>
    <x v="338"/>
    <x v="1118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323"/>
    <x v="1119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323"/>
    <x v="1120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323"/>
    <x v="1121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2"/>
    <x v="1122"/>
    <x v="2"/>
    <n v="0"/>
    <n v="0"/>
    <n v="0"/>
    <n v="0"/>
    <x v="1"/>
    <s v="Only UM"/>
    <n v="1"/>
    <x v="64"/>
    <x v="0"/>
    <x v="0"/>
    <x v="0"/>
    <m/>
    <x v="2"/>
    <x v="1"/>
    <n v="0"/>
  </r>
  <r>
    <s v="06/01/2015"/>
    <x v="13"/>
    <x v="164"/>
    <x v="132"/>
    <x v="657"/>
    <x v="654"/>
    <x v="329"/>
    <x v="1123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29"/>
    <x v="1124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39"/>
    <x v="1125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52"/>
    <x v="1126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40"/>
    <x v="1127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41"/>
    <x v="1128"/>
    <x v="3"/>
    <n v="0"/>
    <n v="0"/>
    <n v="0"/>
    <n v="0"/>
    <x v="1"/>
    <s v="Only UM"/>
    <n v="1"/>
    <x v="126"/>
    <x v="0"/>
    <x v="0"/>
    <x v="0"/>
    <m/>
    <x v="2"/>
    <x v="1"/>
    <n v="0"/>
  </r>
  <r>
    <s v="17/01/2015"/>
    <x v="8"/>
    <x v="71"/>
    <x v="60"/>
    <x v="931"/>
    <x v="927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07/01/2015"/>
    <x v="8"/>
    <x v="72"/>
    <x v="13"/>
    <x v="932"/>
    <x v="928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2/01/2015"/>
    <x v="8"/>
    <x v="71"/>
    <x v="60"/>
    <x v="933"/>
    <x v="929"/>
    <x v="50"/>
    <x v="245"/>
    <x v="1"/>
    <n v="0"/>
    <n v="0"/>
    <n v="0"/>
    <n v="0"/>
    <x v="0"/>
    <s v="FACILITY MGT"/>
    <n v="0"/>
    <x v="2"/>
    <x v="0"/>
    <x v="0"/>
    <x v="0"/>
    <m/>
    <x v="2"/>
    <x v="1"/>
    <n v="0"/>
  </r>
  <r>
    <s v="03/01/2015"/>
    <x v="8"/>
    <x v="71"/>
    <x v="60"/>
    <x v="934"/>
    <x v="930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3/01/2015"/>
    <x v="8"/>
    <x v="71"/>
    <x v="60"/>
    <x v="935"/>
    <x v="931"/>
    <x v="50"/>
    <x v="245"/>
    <x v="1"/>
    <n v="0"/>
    <n v="0"/>
    <n v="7.5"/>
    <n v="0"/>
    <x v="1"/>
    <s v="FACILITY MGT"/>
    <n v="0.5"/>
    <x v="2"/>
    <x v="0"/>
    <x v="0"/>
    <x v="0"/>
    <m/>
    <x v="4"/>
    <x v="1"/>
    <n v="0"/>
  </r>
  <r>
    <s v="11/01/2015"/>
    <x v="8"/>
    <x v="71"/>
    <x v="60"/>
    <x v="936"/>
    <x v="932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6/01/2015"/>
    <x v="10"/>
    <x v="222"/>
    <x v="173"/>
    <x v="937"/>
    <x v="933"/>
    <x v="1"/>
    <x v="1"/>
    <x v="1"/>
    <n v="0"/>
    <n v="0"/>
    <n v="14.25"/>
    <n v="0"/>
    <x v="0"/>
    <s v="PROFESSIONAL SALES"/>
    <n v="1"/>
    <x v="159"/>
    <x v="0"/>
    <x v="0"/>
    <x v="0"/>
    <m/>
    <x v="1"/>
    <x v="1"/>
    <n v="0"/>
  </r>
  <r>
    <s v="26/01/2015"/>
    <x v="10"/>
    <x v="222"/>
    <x v="173"/>
    <x v="937"/>
    <x v="933"/>
    <x v="1"/>
    <x v="1"/>
    <x v="1"/>
    <n v="0"/>
    <n v="0"/>
    <n v="14.25"/>
    <n v="0"/>
    <x v="0"/>
    <s v="PROFESSIONAL SALES"/>
    <n v="1"/>
    <x v="159"/>
    <x v="0"/>
    <x v="0"/>
    <x v="0"/>
    <m/>
    <x v="1"/>
    <x v="1"/>
    <n v="0"/>
  </r>
  <r>
    <s v="26/01/2015"/>
    <x v="10"/>
    <x v="222"/>
    <x v="173"/>
    <x v="937"/>
    <x v="933"/>
    <x v="1"/>
    <x v="1"/>
    <x v="1"/>
    <n v="0"/>
    <n v="0"/>
    <n v="0"/>
    <n v="0"/>
    <x v="0"/>
    <s v="PROFESSIONAL SALES"/>
    <n v="4.5"/>
    <x v="159"/>
    <x v="0"/>
    <x v="0"/>
    <x v="0"/>
    <m/>
    <x v="2"/>
    <x v="1"/>
    <n v="0"/>
  </r>
  <r>
    <s v="22/01/2015"/>
    <x v="4"/>
    <x v="200"/>
    <x v="13"/>
    <x v="938"/>
    <x v="934"/>
    <x v="146"/>
    <x v="558"/>
    <x v="1"/>
    <n v="0"/>
    <n v="0"/>
    <n v="14.25"/>
    <n v="0"/>
    <x v="0"/>
    <s v="PROFESSIONAL SALES"/>
    <n v="1"/>
    <x v="160"/>
    <x v="0"/>
    <x v="0"/>
    <x v="0"/>
    <m/>
    <x v="1"/>
    <x v="1"/>
    <n v="0"/>
  </r>
  <r>
    <s v="27/01/2015"/>
    <x v="1"/>
    <x v="1"/>
    <x v="1"/>
    <x v="939"/>
    <x v="935"/>
    <x v="0"/>
    <x v="0"/>
    <x v="7"/>
    <n v="85099.14"/>
    <n v="0"/>
    <n v="0"/>
    <n v="0"/>
    <x v="0"/>
    <s v="Only UM"/>
    <n v="1"/>
    <x v="161"/>
    <x v="0"/>
    <x v="0"/>
    <x v="0"/>
    <m/>
    <x v="7"/>
    <x v="125"/>
    <n v="8509.9140000000007"/>
  </r>
  <r>
    <s v="20/01/2015"/>
    <x v="8"/>
    <x v="191"/>
    <x v="151"/>
    <x v="940"/>
    <x v="936"/>
    <x v="50"/>
    <x v="245"/>
    <x v="1"/>
    <n v="0"/>
    <n v="0"/>
    <n v="0"/>
    <n v="0"/>
    <x v="0"/>
    <s v="HW &amp; LABOUR WRTY"/>
    <n v="0"/>
    <x v="2"/>
    <x v="0"/>
    <x v="0"/>
    <x v="0"/>
    <m/>
    <x v="2"/>
    <x v="1"/>
    <n v="0"/>
  </r>
  <r>
    <s v="22/01/2015"/>
    <x v="2"/>
    <x v="223"/>
    <x v="174"/>
    <x v="941"/>
    <x v="937"/>
    <x v="56"/>
    <x v="267"/>
    <x v="1"/>
    <n v="0"/>
    <n v="0"/>
    <n v="0"/>
    <n v="0"/>
    <x v="0"/>
    <s v="HW PM BY PERIOD"/>
    <n v="7"/>
    <x v="2"/>
    <x v="0"/>
    <x v="0"/>
    <x v="0"/>
    <m/>
    <x v="2"/>
    <x v="1"/>
    <n v="0"/>
  </r>
  <r>
    <s v="22/01/2015"/>
    <x v="2"/>
    <x v="223"/>
    <x v="174"/>
    <x v="941"/>
    <x v="937"/>
    <x v="56"/>
    <x v="267"/>
    <x v="1"/>
    <n v="0"/>
    <n v="0"/>
    <n v="0"/>
    <n v="0"/>
    <x v="0"/>
    <s v="HW PM BY PERIOD"/>
    <n v="7.5"/>
    <x v="2"/>
    <x v="0"/>
    <x v="0"/>
    <x v="0"/>
    <m/>
    <x v="2"/>
    <x v="1"/>
    <n v="0"/>
  </r>
  <r>
    <s v="23/01/2015"/>
    <x v="8"/>
    <x v="182"/>
    <x v="13"/>
    <x v="942"/>
    <x v="938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3/01/2015"/>
    <x v="14"/>
    <x v="106"/>
    <x v="87"/>
    <x v="311"/>
    <x v="312"/>
    <x v="323"/>
    <x v="1129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323"/>
    <x v="1130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2"/>
    <x v="1131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2"/>
    <x v="1132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2"/>
    <x v="113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2"/>
    <x v="1134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323"/>
    <x v="1135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323"/>
    <x v="1136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2"/>
    <x v="1137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322"/>
    <x v="1138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322"/>
    <x v="1139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24"/>
    <x v="1140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342"/>
    <x v="1141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343"/>
    <x v="1142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343"/>
    <x v="1143"/>
    <x v="2"/>
    <n v="0"/>
    <n v="0"/>
    <n v="0"/>
    <n v="0"/>
    <x v="1"/>
    <s v="Only UM"/>
    <n v="1"/>
    <x v="64"/>
    <x v="0"/>
    <x v="0"/>
    <x v="0"/>
    <m/>
    <x v="2"/>
    <x v="1"/>
    <n v="0"/>
  </r>
  <r>
    <s v="06/01/2015"/>
    <x v="9"/>
    <x v="90"/>
    <x v="76"/>
    <x v="943"/>
    <x v="939"/>
    <x v="0"/>
    <x v="0"/>
    <x v="6"/>
    <n v="2652.05"/>
    <n v="0"/>
    <n v="0"/>
    <n v="0"/>
    <x v="0"/>
    <s v="Only UM"/>
    <n v="1"/>
    <x v="162"/>
    <x v="0"/>
    <x v="0"/>
    <x v="0"/>
    <m/>
    <x v="6"/>
    <x v="126"/>
    <n v="530.41"/>
  </r>
  <r>
    <s v="19/01/2015"/>
    <x v="2"/>
    <x v="175"/>
    <x v="140"/>
    <x v="944"/>
    <x v="940"/>
    <x v="195"/>
    <x v="684"/>
    <x v="1"/>
    <n v="0"/>
    <n v="0"/>
    <n v="0"/>
    <n v="0"/>
    <x v="0"/>
    <s v="HW COMP BY PERIOD"/>
    <n v="0.08"/>
    <x v="2"/>
    <x v="0"/>
    <x v="0"/>
    <x v="0"/>
    <m/>
    <x v="2"/>
    <x v="1"/>
    <n v="0"/>
  </r>
  <r>
    <s v="23/01/2015"/>
    <x v="2"/>
    <x v="224"/>
    <x v="175"/>
    <x v="945"/>
    <x v="941"/>
    <x v="3"/>
    <x v="3"/>
    <x v="1"/>
    <n v="0"/>
    <n v="0"/>
    <n v="0"/>
    <n v="0"/>
    <x v="1"/>
    <s v="HW COMP BY PERIOD"/>
    <n v="1"/>
    <x v="2"/>
    <x v="0"/>
    <x v="0"/>
    <x v="0"/>
    <m/>
    <x v="2"/>
    <x v="1"/>
    <n v="0"/>
  </r>
  <r>
    <s v="07/01/2015"/>
    <x v="2"/>
    <x v="218"/>
    <x v="170"/>
    <x v="946"/>
    <x v="942"/>
    <x v="344"/>
    <x v="1144"/>
    <x v="1"/>
    <n v="0"/>
    <n v="0"/>
    <n v="0"/>
    <n v="0"/>
    <x v="1"/>
    <s v="HW COMP BY PERIOD"/>
    <n v="1"/>
    <x v="2"/>
    <x v="0"/>
    <x v="0"/>
    <x v="0"/>
    <m/>
    <x v="2"/>
    <x v="1"/>
    <n v="0"/>
  </r>
  <r>
    <s v="20/01/2015"/>
    <x v="3"/>
    <x v="225"/>
    <x v="176"/>
    <x v="947"/>
    <x v="943"/>
    <x v="345"/>
    <x v="1145"/>
    <x v="3"/>
    <n v="0"/>
    <n v="0"/>
    <n v="0"/>
    <n v="0"/>
    <x v="1"/>
    <s v="Only UM"/>
    <n v="1"/>
    <x v="163"/>
    <x v="0"/>
    <x v="0"/>
    <x v="0"/>
    <m/>
    <x v="2"/>
    <x v="1"/>
    <n v="0"/>
  </r>
  <r>
    <s v="20/01/2015"/>
    <x v="3"/>
    <x v="225"/>
    <x v="176"/>
    <x v="947"/>
    <x v="943"/>
    <x v="345"/>
    <x v="1146"/>
    <x v="3"/>
    <n v="0"/>
    <n v="0"/>
    <n v="0"/>
    <n v="0"/>
    <x v="1"/>
    <s v="Only UM"/>
    <n v="1"/>
    <x v="163"/>
    <x v="0"/>
    <x v="0"/>
    <x v="0"/>
    <m/>
    <x v="2"/>
    <x v="1"/>
    <n v="0"/>
  </r>
  <r>
    <s v="20/01/2015"/>
    <x v="3"/>
    <x v="225"/>
    <x v="176"/>
    <x v="947"/>
    <x v="943"/>
    <x v="345"/>
    <x v="1147"/>
    <x v="3"/>
    <n v="0"/>
    <n v="0"/>
    <n v="0"/>
    <n v="0"/>
    <x v="1"/>
    <s v="Only UM"/>
    <n v="1"/>
    <x v="163"/>
    <x v="0"/>
    <x v="0"/>
    <x v="0"/>
    <m/>
    <x v="2"/>
    <x v="1"/>
    <n v="0"/>
  </r>
  <r>
    <s v="20/01/2015"/>
    <x v="3"/>
    <x v="225"/>
    <x v="176"/>
    <x v="947"/>
    <x v="943"/>
    <x v="345"/>
    <x v="1148"/>
    <x v="3"/>
    <n v="0"/>
    <n v="0"/>
    <n v="0"/>
    <n v="0"/>
    <x v="1"/>
    <s v="Only UM"/>
    <n v="1"/>
    <x v="163"/>
    <x v="0"/>
    <x v="0"/>
    <x v="0"/>
    <m/>
    <x v="2"/>
    <x v="1"/>
    <n v="0"/>
  </r>
  <r>
    <s v="20/01/2015"/>
    <x v="3"/>
    <x v="225"/>
    <x v="176"/>
    <x v="947"/>
    <x v="943"/>
    <x v="345"/>
    <x v="1149"/>
    <x v="3"/>
    <n v="0"/>
    <n v="0"/>
    <n v="0"/>
    <n v="0"/>
    <x v="1"/>
    <s v="Only UM"/>
    <n v="1"/>
    <x v="163"/>
    <x v="0"/>
    <x v="0"/>
    <x v="0"/>
    <m/>
    <x v="2"/>
    <x v="1"/>
    <n v="0"/>
  </r>
  <r>
    <s v="20/01/2015"/>
    <x v="3"/>
    <x v="225"/>
    <x v="176"/>
    <x v="947"/>
    <x v="943"/>
    <x v="11"/>
    <x v="1150"/>
    <x v="3"/>
    <n v="0"/>
    <n v="0"/>
    <n v="0"/>
    <n v="0"/>
    <x v="1"/>
    <s v="Only UM"/>
    <n v="1"/>
    <x v="163"/>
    <x v="0"/>
    <x v="0"/>
    <x v="0"/>
    <m/>
    <x v="2"/>
    <x v="1"/>
    <n v="0"/>
  </r>
  <r>
    <s v="20/01/2015"/>
    <x v="3"/>
    <x v="225"/>
    <x v="176"/>
    <x v="947"/>
    <x v="943"/>
    <x v="0"/>
    <x v="0"/>
    <x v="3"/>
    <n v="365"/>
    <n v="0"/>
    <n v="0"/>
    <n v="0"/>
    <x v="1"/>
    <s v="Only UM"/>
    <n v="1"/>
    <x v="163"/>
    <x v="0"/>
    <x v="0"/>
    <x v="0"/>
    <m/>
    <x v="3"/>
    <x v="127"/>
    <n v="109.5"/>
  </r>
  <r>
    <s v="20/01/2015"/>
    <x v="3"/>
    <x v="225"/>
    <x v="176"/>
    <x v="947"/>
    <x v="943"/>
    <x v="346"/>
    <x v="1151"/>
    <x v="3"/>
    <n v="0"/>
    <n v="0"/>
    <n v="0"/>
    <n v="0"/>
    <x v="1"/>
    <s v="Only UM"/>
    <n v="1"/>
    <x v="163"/>
    <x v="0"/>
    <x v="0"/>
    <x v="0"/>
    <m/>
    <x v="2"/>
    <x v="1"/>
    <n v="0"/>
  </r>
  <r>
    <s v="20/01/2015"/>
    <x v="3"/>
    <x v="225"/>
    <x v="176"/>
    <x v="947"/>
    <x v="943"/>
    <x v="346"/>
    <x v="1152"/>
    <x v="3"/>
    <n v="0"/>
    <n v="0"/>
    <n v="0"/>
    <n v="0"/>
    <x v="1"/>
    <s v="Only UM"/>
    <n v="1"/>
    <x v="163"/>
    <x v="0"/>
    <x v="0"/>
    <x v="0"/>
    <m/>
    <x v="2"/>
    <x v="1"/>
    <n v="0"/>
  </r>
  <r>
    <s v="20/01/2015"/>
    <x v="3"/>
    <x v="225"/>
    <x v="176"/>
    <x v="947"/>
    <x v="943"/>
    <x v="345"/>
    <x v="1153"/>
    <x v="3"/>
    <n v="0"/>
    <n v="0"/>
    <n v="0"/>
    <n v="0"/>
    <x v="1"/>
    <s v="Only UM"/>
    <n v="1"/>
    <x v="163"/>
    <x v="0"/>
    <x v="0"/>
    <x v="0"/>
    <m/>
    <x v="2"/>
    <x v="1"/>
    <n v="0"/>
  </r>
  <r>
    <s v="20/01/2015"/>
    <x v="3"/>
    <x v="225"/>
    <x v="176"/>
    <x v="947"/>
    <x v="943"/>
    <x v="345"/>
    <x v="1154"/>
    <x v="3"/>
    <n v="0"/>
    <n v="0"/>
    <n v="0"/>
    <n v="0"/>
    <x v="1"/>
    <s v="Only UM"/>
    <n v="1"/>
    <x v="163"/>
    <x v="0"/>
    <x v="0"/>
    <x v="0"/>
    <m/>
    <x v="2"/>
    <x v="1"/>
    <n v="0"/>
  </r>
  <r>
    <s v="20/01/2015"/>
    <x v="3"/>
    <x v="225"/>
    <x v="176"/>
    <x v="947"/>
    <x v="943"/>
    <x v="345"/>
    <x v="1155"/>
    <x v="3"/>
    <n v="0"/>
    <n v="0"/>
    <n v="0"/>
    <n v="0"/>
    <x v="1"/>
    <s v="Only UM"/>
    <n v="1"/>
    <x v="163"/>
    <x v="0"/>
    <x v="0"/>
    <x v="0"/>
    <m/>
    <x v="2"/>
    <x v="1"/>
    <n v="0"/>
  </r>
  <r>
    <s v="06/01/2015"/>
    <x v="13"/>
    <x v="164"/>
    <x v="132"/>
    <x v="619"/>
    <x v="617"/>
    <x v="347"/>
    <x v="1156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47"/>
    <x v="1157"/>
    <x v="2"/>
    <n v="0"/>
    <n v="0"/>
    <n v="0"/>
    <n v="0"/>
    <x v="1"/>
    <s v="Only UM"/>
    <n v="1"/>
    <x v="121"/>
    <x v="0"/>
    <x v="0"/>
    <x v="0"/>
    <m/>
    <x v="2"/>
    <x v="1"/>
    <n v="0"/>
  </r>
  <r>
    <s v="27/01/2015"/>
    <x v="2"/>
    <x v="164"/>
    <x v="132"/>
    <x v="948"/>
    <x v="944"/>
    <x v="56"/>
    <x v="267"/>
    <x v="1"/>
    <n v="0"/>
    <n v="0"/>
    <n v="0"/>
    <n v="0"/>
    <x v="0"/>
    <s v="HW COMP BY PERIOD"/>
    <n v="0.08"/>
    <x v="2"/>
    <x v="0"/>
    <x v="0"/>
    <x v="0"/>
    <m/>
    <x v="2"/>
    <x v="1"/>
    <n v="0"/>
  </r>
  <r>
    <s v="27/01/2015"/>
    <x v="12"/>
    <x v="226"/>
    <x v="177"/>
    <x v="949"/>
    <x v="945"/>
    <x v="0"/>
    <x v="0"/>
    <x v="0"/>
    <n v="5090"/>
    <n v="0"/>
    <n v="0"/>
    <n v="0"/>
    <x v="0"/>
    <s v="Only UM"/>
    <n v="1"/>
    <x v="2"/>
    <x v="0"/>
    <x v="0"/>
    <x v="0"/>
    <m/>
    <x v="0"/>
    <x v="128"/>
    <n v="1170.7"/>
  </r>
  <r>
    <s v="26/01/2015"/>
    <x v="2"/>
    <x v="157"/>
    <x v="127"/>
    <x v="950"/>
    <x v="946"/>
    <x v="3"/>
    <x v="3"/>
    <x v="1"/>
    <n v="0"/>
    <n v="0"/>
    <n v="0"/>
    <n v="0"/>
    <x v="0"/>
    <s v="HW COMP BY PERIOD"/>
    <n v="0.5"/>
    <x v="2"/>
    <x v="0"/>
    <x v="0"/>
    <x v="0"/>
    <m/>
    <x v="2"/>
    <x v="1"/>
    <n v="0"/>
  </r>
  <r>
    <s v="27/01/2015"/>
    <x v="2"/>
    <x v="164"/>
    <x v="132"/>
    <x v="948"/>
    <x v="944"/>
    <x v="348"/>
    <x v="1158"/>
    <x v="1"/>
    <n v="0"/>
    <n v="53.12"/>
    <n v="0"/>
    <n v="0"/>
    <x v="0"/>
    <s v="HW COMP BY PERIOD"/>
    <n v="1"/>
    <x v="2"/>
    <x v="0"/>
    <x v="0"/>
    <x v="0"/>
    <m/>
    <x v="2"/>
    <x v="1"/>
    <n v="0"/>
  </r>
  <r>
    <s v="27/01/2015"/>
    <x v="2"/>
    <x v="164"/>
    <x v="132"/>
    <x v="948"/>
    <x v="944"/>
    <x v="59"/>
    <x v="270"/>
    <x v="1"/>
    <n v="0"/>
    <n v="0"/>
    <n v="0"/>
    <n v="7.6"/>
    <x v="0"/>
    <s v="HW COMP BY PERIOD"/>
    <n v="1"/>
    <x v="2"/>
    <x v="0"/>
    <x v="0"/>
    <x v="0"/>
    <m/>
    <x v="2"/>
    <x v="1"/>
    <n v="0"/>
  </r>
  <r>
    <s v="27/01/2015"/>
    <x v="2"/>
    <x v="164"/>
    <x v="132"/>
    <x v="948"/>
    <x v="944"/>
    <x v="59"/>
    <x v="270"/>
    <x v="1"/>
    <n v="0"/>
    <n v="0"/>
    <n v="0"/>
    <n v="8.6999999999999993"/>
    <x v="0"/>
    <s v="HW COMP BY PERIOD"/>
    <n v="1"/>
    <x v="2"/>
    <x v="0"/>
    <x v="0"/>
    <x v="0"/>
    <m/>
    <x v="2"/>
    <x v="1"/>
    <n v="0"/>
  </r>
  <r>
    <s v="06/01/2015"/>
    <x v="13"/>
    <x v="164"/>
    <x v="132"/>
    <x v="619"/>
    <x v="617"/>
    <x v="349"/>
    <x v="1159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49"/>
    <x v="1160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50"/>
    <x v="1161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51"/>
    <x v="1162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52"/>
    <x v="1163"/>
    <x v="2"/>
    <n v="0"/>
    <n v="0"/>
    <n v="0"/>
    <n v="0"/>
    <x v="1"/>
    <s v="Only UM"/>
    <n v="1"/>
    <x v="121"/>
    <x v="0"/>
    <x v="0"/>
    <x v="0"/>
    <m/>
    <x v="2"/>
    <x v="1"/>
    <n v="0"/>
  </r>
  <r>
    <s v="23/01/2015"/>
    <x v="14"/>
    <x v="106"/>
    <x v="87"/>
    <x v="311"/>
    <x v="312"/>
    <x v="223"/>
    <x v="1164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8"/>
    <x v="1165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8"/>
    <x v="1166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338"/>
    <x v="1167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338"/>
    <x v="1168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324"/>
    <x v="1169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2"/>
    <x v="1170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2"/>
    <x v="1171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2"/>
    <x v="1172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2"/>
    <x v="1173"/>
    <x v="2"/>
    <n v="0"/>
    <n v="0"/>
    <n v="0"/>
    <n v="0"/>
    <x v="1"/>
    <s v="Only UM"/>
    <n v="1"/>
    <x v="64"/>
    <x v="0"/>
    <x v="0"/>
    <x v="0"/>
    <m/>
    <x v="2"/>
    <x v="1"/>
    <n v="0"/>
  </r>
  <r>
    <s v="23/01/2015"/>
    <x v="14"/>
    <x v="106"/>
    <x v="87"/>
    <x v="311"/>
    <x v="312"/>
    <x v="242"/>
    <x v="1174"/>
    <x v="2"/>
    <n v="0"/>
    <n v="0"/>
    <n v="0"/>
    <n v="0"/>
    <x v="1"/>
    <s v="Only UM"/>
    <n v="1"/>
    <x v="64"/>
    <x v="0"/>
    <x v="0"/>
    <x v="0"/>
    <m/>
    <x v="2"/>
    <x v="1"/>
    <n v="0"/>
  </r>
  <r>
    <s v="20/01/2015"/>
    <x v="9"/>
    <x v="227"/>
    <x v="178"/>
    <x v="951"/>
    <x v="947"/>
    <x v="1"/>
    <x v="1"/>
    <x v="1"/>
    <n v="0"/>
    <n v="0"/>
    <n v="0"/>
    <n v="0"/>
    <x v="0"/>
    <s v="PROFESSIONAL SALES"/>
    <n v="2"/>
    <x v="164"/>
    <x v="0"/>
    <x v="0"/>
    <x v="0"/>
    <m/>
    <x v="2"/>
    <x v="1"/>
    <n v="0"/>
  </r>
  <r>
    <s v="06/01/2015"/>
    <x v="13"/>
    <x v="164"/>
    <x v="132"/>
    <x v="657"/>
    <x v="654"/>
    <x v="341"/>
    <x v="1175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41"/>
    <x v="1176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41"/>
    <x v="1177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41"/>
    <x v="1178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41"/>
    <x v="1179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97"/>
    <x v="1180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129"/>
    <x v="1181"/>
    <x v="3"/>
    <n v="0"/>
    <n v="0"/>
    <n v="0"/>
    <n v="0"/>
    <x v="1"/>
    <s v="Only UM"/>
    <n v="1"/>
    <x v="126"/>
    <x v="0"/>
    <x v="0"/>
    <x v="0"/>
    <m/>
    <x v="2"/>
    <x v="1"/>
    <n v="0"/>
  </r>
  <r>
    <s v="20/01/2015"/>
    <x v="3"/>
    <x v="225"/>
    <x v="176"/>
    <x v="947"/>
    <x v="943"/>
    <x v="345"/>
    <x v="1182"/>
    <x v="3"/>
    <n v="0"/>
    <n v="0"/>
    <n v="0"/>
    <n v="0"/>
    <x v="1"/>
    <s v="Only UM"/>
    <n v="1"/>
    <x v="163"/>
    <x v="0"/>
    <x v="0"/>
    <x v="0"/>
    <m/>
    <x v="2"/>
    <x v="1"/>
    <n v="0"/>
  </r>
  <r>
    <s v="20/01/2015"/>
    <x v="3"/>
    <x v="225"/>
    <x v="176"/>
    <x v="947"/>
    <x v="943"/>
    <x v="345"/>
    <x v="1183"/>
    <x v="3"/>
    <n v="0"/>
    <n v="0"/>
    <n v="0"/>
    <n v="0"/>
    <x v="1"/>
    <s v="Only UM"/>
    <n v="1"/>
    <x v="163"/>
    <x v="0"/>
    <x v="0"/>
    <x v="0"/>
    <m/>
    <x v="2"/>
    <x v="1"/>
    <n v="0"/>
  </r>
  <r>
    <s v="20/01/2015"/>
    <x v="3"/>
    <x v="225"/>
    <x v="176"/>
    <x v="947"/>
    <x v="943"/>
    <x v="345"/>
    <x v="1184"/>
    <x v="3"/>
    <n v="0"/>
    <n v="0"/>
    <n v="0"/>
    <n v="0"/>
    <x v="1"/>
    <s v="Only UM"/>
    <n v="1"/>
    <x v="163"/>
    <x v="0"/>
    <x v="0"/>
    <x v="0"/>
    <m/>
    <x v="2"/>
    <x v="1"/>
    <n v="0"/>
  </r>
  <r>
    <s v="20/01/2015"/>
    <x v="3"/>
    <x v="225"/>
    <x v="176"/>
    <x v="947"/>
    <x v="943"/>
    <x v="345"/>
    <x v="1185"/>
    <x v="3"/>
    <n v="0"/>
    <n v="0"/>
    <n v="0"/>
    <n v="0"/>
    <x v="1"/>
    <s v="Only UM"/>
    <n v="1"/>
    <x v="163"/>
    <x v="0"/>
    <x v="0"/>
    <x v="0"/>
    <m/>
    <x v="2"/>
    <x v="1"/>
    <n v="0"/>
  </r>
  <r>
    <s v="20/01/2015"/>
    <x v="3"/>
    <x v="225"/>
    <x v="176"/>
    <x v="947"/>
    <x v="943"/>
    <x v="345"/>
    <x v="1186"/>
    <x v="3"/>
    <n v="0"/>
    <n v="0"/>
    <n v="0"/>
    <n v="0"/>
    <x v="1"/>
    <s v="Only UM"/>
    <n v="1"/>
    <x v="163"/>
    <x v="0"/>
    <x v="0"/>
    <x v="0"/>
    <m/>
    <x v="2"/>
    <x v="1"/>
    <n v="0"/>
  </r>
  <r>
    <s v="20/01/2015"/>
    <x v="3"/>
    <x v="225"/>
    <x v="176"/>
    <x v="947"/>
    <x v="943"/>
    <x v="345"/>
    <x v="1187"/>
    <x v="3"/>
    <n v="0"/>
    <n v="0"/>
    <n v="0"/>
    <n v="0"/>
    <x v="1"/>
    <s v="Only UM"/>
    <n v="1"/>
    <x v="163"/>
    <x v="0"/>
    <x v="0"/>
    <x v="0"/>
    <m/>
    <x v="2"/>
    <x v="1"/>
    <n v="0"/>
  </r>
  <r>
    <s v="20/01/2015"/>
    <x v="3"/>
    <x v="225"/>
    <x v="176"/>
    <x v="947"/>
    <x v="943"/>
    <x v="345"/>
    <x v="1188"/>
    <x v="3"/>
    <n v="0"/>
    <n v="0"/>
    <n v="0"/>
    <n v="0"/>
    <x v="1"/>
    <s v="Only UM"/>
    <n v="1"/>
    <x v="163"/>
    <x v="0"/>
    <x v="0"/>
    <x v="0"/>
    <m/>
    <x v="2"/>
    <x v="1"/>
    <n v="0"/>
  </r>
  <r>
    <s v="20/01/2015"/>
    <x v="3"/>
    <x v="225"/>
    <x v="176"/>
    <x v="947"/>
    <x v="943"/>
    <x v="345"/>
    <x v="1189"/>
    <x v="3"/>
    <n v="0"/>
    <n v="0"/>
    <n v="0"/>
    <n v="0"/>
    <x v="1"/>
    <s v="Only UM"/>
    <n v="1"/>
    <x v="163"/>
    <x v="0"/>
    <x v="0"/>
    <x v="0"/>
    <m/>
    <x v="2"/>
    <x v="1"/>
    <n v="0"/>
  </r>
  <r>
    <s v="20/01/2015"/>
    <x v="3"/>
    <x v="225"/>
    <x v="176"/>
    <x v="947"/>
    <x v="943"/>
    <x v="345"/>
    <x v="1190"/>
    <x v="3"/>
    <n v="0"/>
    <n v="0"/>
    <n v="0"/>
    <n v="0"/>
    <x v="1"/>
    <s v="Only UM"/>
    <n v="1"/>
    <x v="163"/>
    <x v="0"/>
    <x v="0"/>
    <x v="0"/>
    <m/>
    <x v="2"/>
    <x v="1"/>
    <n v="0"/>
  </r>
  <r>
    <s v="23/01/2015"/>
    <x v="2"/>
    <x v="202"/>
    <x v="158"/>
    <x v="952"/>
    <x v="948"/>
    <x v="3"/>
    <x v="3"/>
    <x v="1"/>
    <n v="0"/>
    <n v="0"/>
    <n v="0"/>
    <n v="0"/>
    <x v="1"/>
    <s v="HW COMP BY PERIOD"/>
    <n v="1"/>
    <x v="2"/>
    <x v="0"/>
    <x v="0"/>
    <x v="0"/>
    <m/>
    <x v="2"/>
    <x v="1"/>
    <n v="0"/>
  </r>
  <r>
    <s v="06/01/2015"/>
    <x v="13"/>
    <x v="164"/>
    <x v="132"/>
    <x v="619"/>
    <x v="617"/>
    <x v="353"/>
    <x v="1191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54"/>
    <x v="1192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55"/>
    <x v="1193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56"/>
    <x v="1194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57"/>
    <x v="1195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58"/>
    <x v="1196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58"/>
    <x v="1197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59"/>
    <x v="1198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59"/>
    <x v="1199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60"/>
    <x v="1200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61"/>
    <x v="1201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19"/>
    <x v="617"/>
    <x v="362"/>
    <x v="1202"/>
    <x v="2"/>
    <n v="0"/>
    <n v="0"/>
    <n v="0"/>
    <n v="0"/>
    <x v="1"/>
    <s v="Only UM"/>
    <n v="1"/>
    <x v="121"/>
    <x v="0"/>
    <x v="0"/>
    <x v="0"/>
    <m/>
    <x v="2"/>
    <x v="1"/>
    <n v="0"/>
  </r>
  <r>
    <s v="06/01/2015"/>
    <x v="13"/>
    <x v="164"/>
    <x v="132"/>
    <x v="657"/>
    <x v="654"/>
    <x v="129"/>
    <x v="1203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41"/>
    <x v="1204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41"/>
    <x v="1205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1"/>
    <x v="1206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1"/>
    <x v="1207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1"/>
    <x v="1208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96"/>
    <x v="1209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96"/>
    <x v="1210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63"/>
    <x v="1211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64"/>
    <x v="1212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64"/>
    <x v="1213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28"/>
    <x v="1214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129"/>
    <x v="1215"/>
    <x v="3"/>
    <n v="0"/>
    <n v="0"/>
    <n v="0"/>
    <n v="0"/>
    <x v="1"/>
    <s v="Only UM"/>
    <n v="1"/>
    <x v="126"/>
    <x v="0"/>
    <x v="0"/>
    <x v="0"/>
    <m/>
    <x v="2"/>
    <x v="1"/>
    <n v="0"/>
  </r>
  <r>
    <s v="08/01/2015"/>
    <x v="2"/>
    <x v="228"/>
    <x v="179"/>
    <x v="953"/>
    <x v="949"/>
    <x v="56"/>
    <x v="267"/>
    <x v="1"/>
    <n v="0"/>
    <n v="0"/>
    <n v="0"/>
    <n v="0"/>
    <x v="1"/>
    <s v="HW COMP BY PERIOD"/>
    <n v="0.25"/>
    <x v="2"/>
    <x v="0"/>
    <x v="0"/>
    <x v="0"/>
    <m/>
    <x v="2"/>
    <x v="1"/>
    <n v="0"/>
  </r>
  <r>
    <s v="08/01/2015"/>
    <x v="2"/>
    <x v="228"/>
    <x v="179"/>
    <x v="953"/>
    <x v="949"/>
    <x v="365"/>
    <x v="1216"/>
    <x v="1"/>
    <n v="0"/>
    <n v="234.79"/>
    <n v="0"/>
    <n v="0"/>
    <x v="1"/>
    <s v="HW COMP BY PERIOD"/>
    <n v="1"/>
    <x v="2"/>
    <x v="0"/>
    <x v="0"/>
    <x v="0"/>
    <m/>
    <x v="2"/>
    <x v="1"/>
    <n v="0"/>
  </r>
  <r>
    <s v="08/01/2015"/>
    <x v="2"/>
    <x v="228"/>
    <x v="179"/>
    <x v="953"/>
    <x v="949"/>
    <x v="59"/>
    <x v="270"/>
    <x v="1"/>
    <n v="0"/>
    <n v="0"/>
    <n v="0"/>
    <n v="25.6"/>
    <x v="1"/>
    <s v="HW COMP BY PERIOD"/>
    <n v="1"/>
    <x v="2"/>
    <x v="0"/>
    <x v="0"/>
    <x v="0"/>
    <m/>
    <x v="2"/>
    <x v="1"/>
    <n v="0"/>
  </r>
  <r>
    <s v="08/01/2015"/>
    <x v="2"/>
    <x v="228"/>
    <x v="179"/>
    <x v="953"/>
    <x v="949"/>
    <x v="59"/>
    <x v="270"/>
    <x v="1"/>
    <n v="0"/>
    <n v="0"/>
    <n v="0"/>
    <n v="23.3"/>
    <x v="1"/>
    <s v="HW COMP BY PERIOD"/>
    <n v="1"/>
    <x v="2"/>
    <x v="0"/>
    <x v="0"/>
    <x v="0"/>
    <m/>
    <x v="2"/>
    <x v="1"/>
    <n v="0"/>
  </r>
  <r>
    <s v="02/01/2015"/>
    <x v="8"/>
    <x v="38"/>
    <x v="13"/>
    <x v="954"/>
    <x v="950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4/01/2015"/>
    <x v="8"/>
    <x v="71"/>
    <x v="60"/>
    <x v="955"/>
    <x v="951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0/01/2015"/>
    <x v="8"/>
    <x v="71"/>
    <x v="60"/>
    <x v="956"/>
    <x v="952"/>
    <x v="50"/>
    <x v="245"/>
    <x v="1"/>
    <n v="0"/>
    <n v="0"/>
    <n v="0"/>
    <n v="0"/>
    <x v="2"/>
    <s v="FACILITY MGT"/>
    <n v="0"/>
    <x v="2"/>
    <x v="0"/>
    <x v="0"/>
    <x v="0"/>
    <m/>
    <x v="2"/>
    <x v="1"/>
    <n v="0"/>
  </r>
  <r>
    <s v="24/01/2015"/>
    <x v="8"/>
    <x v="71"/>
    <x v="60"/>
    <x v="957"/>
    <x v="953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07/01/2015"/>
    <x v="8"/>
    <x v="71"/>
    <x v="60"/>
    <x v="958"/>
    <x v="954"/>
    <x v="50"/>
    <x v="245"/>
    <x v="1"/>
    <n v="0"/>
    <n v="0"/>
    <n v="645"/>
    <n v="0"/>
    <x v="0"/>
    <s v="FACILITY MGT"/>
    <n v="29.5"/>
    <x v="2"/>
    <x v="0"/>
    <x v="0"/>
    <x v="0"/>
    <m/>
    <x v="4"/>
    <x v="1"/>
    <n v="0"/>
  </r>
  <r>
    <s v="13/01/2015"/>
    <x v="8"/>
    <x v="71"/>
    <x v="60"/>
    <x v="959"/>
    <x v="955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3/01/2015"/>
    <x v="8"/>
    <x v="71"/>
    <x v="60"/>
    <x v="960"/>
    <x v="956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19/01/2015"/>
    <x v="8"/>
    <x v="177"/>
    <x v="13"/>
    <x v="961"/>
    <x v="957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06/01/2015"/>
    <x v="9"/>
    <x v="229"/>
    <x v="180"/>
    <x v="962"/>
    <x v="958"/>
    <x v="0"/>
    <x v="0"/>
    <x v="8"/>
    <n v="2300"/>
    <n v="0"/>
    <n v="0"/>
    <n v="0"/>
    <x v="0"/>
    <s v="Only UM"/>
    <n v="1"/>
    <x v="2"/>
    <x v="0"/>
    <x v="0"/>
    <x v="0"/>
    <m/>
    <x v="0"/>
    <x v="129"/>
    <n v="529"/>
  </r>
  <r>
    <s v="05/01/2015"/>
    <x v="8"/>
    <x v="177"/>
    <x v="13"/>
    <x v="963"/>
    <x v="959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06/01/2015"/>
    <x v="1"/>
    <x v="174"/>
    <x v="139"/>
    <x v="964"/>
    <x v="960"/>
    <x v="0"/>
    <x v="0"/>
    <x v="7"/>
    <n v="30660"/>
    <n v="0"/>
    <n v="0"/>
    <n v="0"/>
    <x v="0"/>
    <s v="Only UM"/>
    <n v="1"/>
    <x v="165"/>
    <x v="0"/>
    <x v="0"/>
    <x v="0"/>
    <m/>
    <x v="7"/>
    <x v="130"/>
    <n v="3066"/>
  </r>
  <r>
    <s v="19/01/2015"/>
    <x v="2"/>
    <x v="175"/>
    <x v="140"/>
    <x v="965"/>
    <x v="961"/>
    <x v="195"/>
    <x v="684"/>
    <x v="1"/>
    <n v="0"/>
    <n v="0"/>
    <n v="0"/>
    <n v="0"/>
    <x v="0"/>
    <s v="HW COMP BY PERIOD"/>
    <n v="0.08"/>
    <x v="2"/>
    <x v="0"/>
    <x v="0"/>
    <x v="0"/>
    <m/>
    <x v="2"/>
    <x v="1"/>
    <n v="0"/>
  </r>
  <r>
    <s v="06/01/2015"/>
    <x v="13"/>
    <x v="164"/>
    <x v="132"/>
    <x v="657"/>
    <x v="654"/>
    <x v="364"/>
    <x v="1217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40"/>
    <x v="1218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64"/>
    <x v="1219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64"/>
    <x v="1220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40"/>
    <x v="1221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2"/>
    <x v="1222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66"/>
    <x v="1223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27"/>
    <x v="1224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97"/>
    <x v="1225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67"/>
    <x v="1226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67"/>
    <x v="1227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28"/>
    <x v="1228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68"/>
    <x v="1229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68"/>
    <x v="1230"/>
    <x v="3"/>
    <n v="0"/>
    <n v="0"/>
    <n v="0"/>
    <n v="0"/>
    <x v="1"/>
    <s v="Only UM"/>
    <n v="1"/>
    <x v="126"/>
    <x v="0"/>
    <x v="0"/>
    <x v="0"/>
    <m/>
    <x v="2"/>
    <x v="1"/>
    <n v="0"/>
  </r>
  <r>
    <s v="23/01/2015"/>
    <x v="12"/>
    <x v="42"/>
    <x v="35"/>
    <x v="87"/>
    <x v="87"/>
    <x v="150"/>
    <x v="1231"/>
    <x v="3"/>
    <n v="0"/>
    <n v="0"/>
    <n v="0"/>
    <n v="0"/>
    <x v="1"/>
    <s v="Only UM"/>
    <n v="1"/>
    <x v="27"/>
    <x v="0"/>
    <x v="0"/>
    <x v="0"/>
    <m/>
    <x v="2"/>
    <x v="1"/>
    <n v="0"/>
  </r>
  <r>
    <s v="23/01/2015"/>
    <x v="12"/>
    <x v="42"/>
    <x v="35"/>
    <x v="87"/>
    <x v="87"/>
    <x v="150"/>
    <x v="1232"/>
    <x v="3"/>
    <n v="0"/>
    <n v="0"/>
    <n v="0"/>
    <n v="0"/>
    <x v="1"/>
    <s v="Only UM"/>
    <n v="1"/>
    <x v="27"/>
    <x v="0"/>
    <x v="0"/>
    <x v="0"/>
    <m/>
    <x v="2"/>
    <x v="1"/>
    <n v="0"/>
  </r>
  <r>
    <s v="23/01/2015"/>
    <x v="12"/>
    <x v="42"/>
    <x v="35"/>
    <x v="87"/>
    <x v="87"/>
    <x v="150"/>
    <x v="1233"/>
    <x v="3"/>
    <n v="0"/>
    <n v="0"/>
    <n v="0"/>
    <n v="0"/>
    <x v="1"/>
    <s v="Only UM"/>
    <n v="1"/>
    <x v="27"/>
    <x v="0"/>
    <x v="0"/>
    <x v="0"/>
    <m/>
    <x v="2"/>
    <x v="1"/>
    <n v="0"/>
  </r>
  <r>
    <s v="23/01/2015"/>
    <x v="12"/>
    <x v="42"/>
    <x v="35"/>
    <x v="87"/>
    <x v="87"/>
    <x v="150"/>
    <x v="1234"/>
    <x v="3"/>
    <n v="0"/>
    <n v="0"/>
    <n v="0"/>
    <n v="0"/>
    <x v="1"/>
    <s v="Only UM"/>
    <n v="1"/>
    <x v="27"/>
    <x v="0"/>
    <x v="0"/>
    <x v="0"/>
    <m/>
    <x v="2"/>
    <x v="1"/>
    <n v="0"/>
  </r>
  <r>
    <s v="23/01/2015"/>
    <x v="12"/>
    <x v="42"/>
    <x v="35"/>
    <x v="87"/>
    <x v="87"/>
    <x v="150"/>
    <x v="1235"/>
    <x v="3"/>
    <n v="0"/>
    <n v="0"/>
    <n v="0"/>
    <n v="0"/>
    <x v="1"/>
    <s v="Only UM"/>
    <n v="1"/>
    <x v="27"/>
    <x v="0"/>
    <x v="0"/>
    <x v="0"/>
    <m/>
    <x v="2"/>
    <x v="1"/>
    <n v="0"/>
  </r>
  <r>
    <s v="23/01/2015"/>
    <x v="12"/>
    <x v="42"/>
    <x v="35"/>
    <x v="87"/>
    <x v="87"/>
    <x v="369"/>
    <x v="1236"/>
    <x v="3"/>
    <n v="0"/>
    <n v="0"/>
    <n v="0"/>
    <n v="0"/>
    <x v="1"/>
    <s v="Only UM"/>
    <n v="1"/>
    <x v="27"/>
    <x v="0"/>
    <x v="0"/>
    <x v="0"/>
    <m/>
    <x v="2"/>
    <x v="1"/>
    <n v="0"/>
  </r>
  <r>
    <s v="09/01/2015"/>
    <x v="2"/>
    <x v="106"/>
    <x v="87"/>
    <x v="966"/>
    <x v="962"/>
    <x v="56"/>
    <x v="267"/>
    <x v="1"/>
    <n v="0"/>
    <n v="0"/>
    <n v="0"/>
    <n v="0"/>
    <x v="0"/>
    <s v="MISCELLANCEOUS"/>
    <n v="6"/>
    <x v="2"/>
    <x v="0"/>
    <x v="0"/>
    <x v="0"/>
    <m/>
    <x v="2"/>
    <x v="1"/>
    <n v="0"/>
  </r>
  <r>
    <s v="09/01/2015"/>
    <x v="2"/>
    <x v="106"/>
    <x v="87"/>
    <x v="966"/>
    <x v="962"/>
    <x v="59"/>
    <x v="270"/>
    <x v="1"/>
    <n v="0"/>
    <n v="0"/>
    <n v="0"/>
    <n v="19.760000000000002"/>
    <x v="0"/>
    <s v="MISCELLANCEOUS"/>
    <n v="1"/>
    <x v="2"/>
    <x v="0"/>
    <x v="0"/>
    <x v="0"/>
    <m/>
    <x v="2"/>
    <x v="1"/>
    <n v="0"/>
  </r>
  <r>
    <s v="09/01/2015"/>
    <x v="2"/>
    <x v="106"/>
    <x v="87"/>
    <x v="966"/>
    <x v="962"/>
    <x v="59"/>
    <x v="270"/>
    <x v="1"/>
    <n v="0"/>
    <n v="0"/>
    <n v="0"/>
    <n v="20.75"/>
    <x v="0"/>
    <s v="MISCELLANCEOUS"/>
    <n v="1"/>
    <x v="2"/>
    <x v="0"/>
    <x v="0"/>
    <x v="0"/>
    <m/>
    <x v="2"/>
    <x v="1"/>
    <n v="0"/>
  </r>
  <r>
    <s v="09/01/2015"/>
    <x v="2"/>
    <x v="106"/>
    <x v="87"/>
    <x v="966"/>
    <x v="962"/>
    <x v="59"/>
    <x v="270"/>
    <x v="1"/>
    <n v="0"/>
    <n v="0"/>
    <n v="0"/>
    <n v="11.21"/>
    <x v="0"/>
    <s v="MISCELLANCEOUS"/>
    <n v="1"/>
    <x v="2"/>
    <x v="0"/>
    <x v="0"/>
    <x v="0"/>
    <m/>
    <x v="2"/>
    <x v="1"/>
    <n v="0"/>
  </r>
  <r>
    <s v="27/01/2015"/>
    <x v="13"/>
    <x v="211"/>
    <x v="165"/>
    <x v="967"/>
    <x v="963"/>
    <x v="1"/>
    <x v="1"/>
    <x v="1"/>
    <n v="0"/>
    <n v="0"/>
    <n v="14.25"/>
    <n v="0"/>
    <x v="0"/>
    <s v="PROFESSIONAL SALES"/>
    <n v="1"/>
    <x v="166"/>
    <x v="0"/>
    <x v="0"/>
    <x v="0"/>
    <m/>
    <x v="1"/>
    <x v="1"/>
    <n v="0"/>
  </r>
  <r>
    <s v="12/01/2015"/>
    <x v="8"/>
    <x v="186"/>
    <x v="13"/>
    <x v="968"/>
    <x v="964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3/01/2015"/>
    <x v="2"/>
    <x v="212"/>
    <x v="166"/>
    <x v="969"/>
    <x v="965"/>
    <x v="320"/>
    <x v="1071"/>
    <x v="1"/>
    <n v="485.81"/>
    <n v="0"/>
    <n v="15"/>
    <n v="0"/>
    <x v="0"/>
    <s v="CHARGEABLE CALL"/>
    <n v="1"/>
    <x v="167"/>
    <x v="0"/>
    <x v="0"/>
    <x v="0"/>
    <m/>
    <x v="4"/>
    <x v="1"/>
    <n v="0"/>
  </r>
  <r>
    <s v="06/01/2015"/>
    <x v="13"/>
    <x v="164"/>
    <x v="132"/>
    <x v="657"/>
    <x v="654"/>
    <x v="368"/>
    <x v="1237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68"/>
    <x v="1238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70"/>
    <x v="1239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70"/>
    <x v="1240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71"/>
    <x v="1241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70"/>
    <x v="1242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70"/>
    <x v="1243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72"/>
    <x v="1244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46"/>
    <x v="1245"/>
    <x v="3"/>
    <n v="0"/>
    <n v="0"/>
    <n v="0"/>
    <n v="0"/>
    <x v="1"/>
    <s v="Only UM"/>
    <n v="1"/>
    <x v="126"/>
    <x v="0"/>
    <x v="0"/>
    <x v="0"/>
    <m/>
    <x v="2"/>
    <x v="1"/>
    <n v="0"/>
  </r>
  <r>
    <s v="23/01/2015"/>
    <x v="12"/>
    <x v="42"/>
    <x v="35"/>
    <x v="87"/>
    <x v="87"/>
    <x v="150"/>
    <x v="1246"/>
    <x v="3"/>
    <n v="0"/>
    <n v="0"/>
    <n v="0"/>
    <n v="0"/>
    <x v="1"/>
    <s v="Only UM"/>
    <n v="1"/>
    <x v="27"/>
    <x v="0"/>
    <x v="0"/>
    <x v="0"/>
    <m/>
    <x v="2"/>
    <x v="1"/>
    <n v="0"/>
  </r>
  <r>
    <s v="23/01/2015"/>
    <x v="12"/>
    <x v="42"/>
    <x v="35"/>
    <x v="87"/>
    <x v="87"/>
    <x v="244"/>
    <x v="1247"/>
    <x v="3"/>
    <n v="0"/>
    <n v="0"/>
    <n v="0"/>
    <n v="0"/>
    <x v="1"/>
    <s v="Only UM"/>
    <n v="1"/>
    <x v="27"/>
    <x v="0"/>
    <x v="0"/>
    <x v="0"/>
    <m/>
    <x v="2"/>
    <x v="1"/>
    <n v="0"/>
  </r>
  <r>
    <s v="23/01/2015"/>
    <x v="12"/>
    <x v="42"/>
    <x v="35"/>
    <x v="87"/>
    <x v="87"/>
    <x v="373"/>
    <x v="1248"/>
    <x v="3"/>
    <n v="0"/>
    <n v="0"/>
    <n v="0"/>
    <n v="0"/>
    <x v="1"/>
    <s v="Only UM"/>
    <n v="1"/>
    <x v="27"/>
    <x v="0"/>
    <x v="0"/>
    <x v="0"/>
    <m/>
    <x v="2"/>
    <x v="1"/>
    <n v="0"/>
  </r>
  <r>
    <s v="22/01/2015"/>
    <x v="0"/>
    <x v="230"/>
    <x v="13"/>
    <x v="970"/>
    <x v="966"/>
    <x v="56"/>
    <x v="267"/>
    <x v="1"/>
    <n v="0"/>
    <n v="0"/>
    <n v="14.25"/>
    <n v="0"/>
    <x v="0"/>
    <s v="PROFESSIONAL SALES"/>
    <n v="1"/>
    <x v="168"/>
    <x v="0"/>
    <x v="0"/>
    <x v="0"/>
    <m/>
    <x v="1"/>
    <x v="1"/>
    <n v="0"/>
  </r>
  <r>
    <s v="22/01/2015"/>
    <x v="0"/>
    <x v="230"/>
    <x v="13"/>
    <x v="970"/>
    <x v="966"/>
    <x v="146"/>
    <x v="558"/>
    <x v="1"/>
    <n v="0"/>
    <n v="0"/>
    <n v="14.25"/>
    <n v="0"/>
    <x v="0"/>
    <s v="PROFESSIONAL SALES"/>
    <n v="1"/>
    <x v="168"/>
    <x v="0"/>
    <x v="0"/>
    <x v="0"/>
    <m/>
    <x v="1"/>
    <x v="1"/>
    <n v="0"/>
  </r>
  <r>
    <s v="09/01/2015"/>
    <x v="8"/>
    <x v="170"/>
    <x v="13"/>
    <x v="971"/>
    <x v="967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07/01/2015"/>
    <x v="2"/>
    <x v="164"/>
    <x v="132"/>
    <x v="972"/>
    <x v="968"/>
    <x v="56"/>
    <x v="267"/>
    <x v="1"/>
    <n v="0"/>
    <n v="0"/>
    <n v="4.25"/>
    <n v="0"/>
    <x v="0"/>
    <s v="HW COMP BY PERIOD"/>
    <n v="0.25"/>
    <x v="2"/>
    <x v="0"/>
    <x v="0"/>
    <x v="0"/>
    <m/>
    <x v="4"/>
    <x v="1"/>
    <n v="0"/>
  </r>
  <r>
    <s v="07/01/2015"/>
    <x v="2"/>
    <x v="164"/>
    <x v="132"/>
    <x v="972"/>
    <x v="968"/>
    <x v="348"/>
    <x v="1158"/>
    <x v="1"/>
    <n v="0"/>
    <n v="53.12"/>
    <n v="0"/>
    <n v="0"/>
    <x v="0"/>
    <s v="HW COMP BY PERIOD"/>
    <n v="1"/>
    <x v="2"/>
    <x v="0"/>
    <x v="0"/>
    <x v="0"/>
    <m/>
    <x v="2"/>
    <x v="1"/>
    <n v="0"/>
  </r>
  <r>
    <s v="07/01/2015"/>
    <x v="2"/>
    <x v="164"/>
    <x v="132"/>
    <x v="972"/>
    <x v="968"/>
    <x v="59"/>
    <x v="270"/>
    <x v="1"/>
    <n v="0"/>
    <n v="0"/>
    <n v="0"/>
    <n v="7.56"/>
    <x v="0"/>
    <s v="HW COMP BY PERIOD"/>
    <n v="1"/>
    <x v="2"/>
    <x v="0"/>
    <x v="0"/>
    <x v="0"/>
    <m/>
    <x v="2"/>
    <x v="1"/>
    <n v="0"/>
  </r>
  <r>
    <s v="07/01/2015"/>
    <x v="2"/>
    <x v="164"/>
    <x v="132"/>
    <x v="972"/>
    <x v="968"/>
    <x v="59"/>
    <x v="270"/>
    <x v="1"/>
    <n v="0"/>
    <n v="0"/>
    <n v="0"/>
    <n v="7.56"/>
    <x v="0"/>
    <s v="HW COMP BY PERIOD"/>
    <n v="1"/>
    <x v="2"/>
    <x v="0"/>
    <x v="0"/>
    <x v="0"/>
    <m/>
    <x v="2"/>
    <x v="1"/>
    <n v="0"/>
  </r>
  <r>
    <s v="26/01/2015"/>
    <x v="2"/>
    <x v="231"/>
    <x v="181"/>
    <x v="973"/>
    <x v="969"/>
    <x v="3"/>
    <x v="3"/>
    <x v="1"/>
    <n v="0"/>
    <n v="0"/>
    <n v="0"/>
    <n v="0"/>
    <x v="1"/>
    <s v="HW COMP BY PERIOD"/>
    <n v="0"/>
    <x v="2"/>
    <x v="0"/>
    <x v="0"/>
    <x v="0"/>
    <m/>
    <x v="2"/>
    <x v="1"/>
    <n v="0"/>
  </r>
  <r>
    <s v="08/01/2015"/>
    <x v="2"/>
    <x v="19"/>
    <x v="18"/>
    <x v="974"/>
    <x v="970"/>
    <x v="100"/>
    <x v="417"/>
    <x v="1"/>
    <n v="0"/>
    <n v="0"/>
    <n v="0"/>
    <n v="3"/>
    <x v="1"/>
    <s v="HW COMP BY PERIOD"/>
    <n v="1"/>
    <x v="2"/>
    <x v="0"/>
    <x v="0"/>
    <x v="0"/>
    <m/>
    <x v="2"/>
    <x v="1"/>
    <n v="0"/>
  </r>
  <r>
    <s v="08/01/2015"/>
    <x v="2"/>
    <x v="19"/>
    <x v="18"/>
    <x v="974"/>
    <x v="970"/>
    <x v="56"/>
    <x v="267"/>
    <x v="1"/>
    <n v="0"/>
    <n v="0"/>
    <n v="0"/>
    <n v="0"/>
    <x v="1"/>
    <s v="HW COMP BY PERIOD"/>
    <n v="1.27"/>
    <x v="2"/>
    <x v="0"/>
    <x v="0"/>
    <x v="0"/>
    <m/>
    <x v="2"/>
    <x v="1"/>
    <n v="0"/>
  </r>
  <r>
    <s v="06/01/2015"/>
    <x v="13"/>
    <x v="164"/>
    <x v="132"/>
    <x v="657"/>
    <x v="654"/>
    <x v="367"/>
    <x v="1249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40"/>
    <x v="1250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3"/>
    <x v="1251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70"/>
    <x v="1252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67"/>
    <x v="1253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1"/>
    <x v="1254"/>
    <x v="3"/>
    <n v="0"/>
    <n v="0"/>
    <n v="0"/>
    <n v="0"/>
    <x v="1"/>
    <s v="Only UM"/>
    <n v="1"/>
    <x v="126"/>
    <x v="0"/>
    <x v="0"/>
    <x v="0"/>
    <m/>
    <x v="2"/>
    <x v="1"/>
    <n v="0"/>
  </r>
  <r>
    <s v="19/01/2015"/>
    <x v="2"/>
    <x v="232"/>
    <x v="182"/>
    <x v="975"/>
    <x v="971"/>
    <x v="3"/>
    <x v="3"/>
    <x v="1"/>
    <n v="0"/>
    <n v="0"/>
    <n v="0"/>
    <n v="0"/>
    <x v="1"/>
    <s v="HW COMP BY PERIOD"/>
    <n v="2"/>
    <x v="2"/>
    <x v="0"/>
    <x v="0"/>
    <x v="0"/>
    <m/>
    <x v="2"/>
    <x v="1"/>
    <n v="0"/>
  </r>
  <r>
    <s v="20/01/2015"/>
    <x v="2"/>
    <x v="69"/>
    <x v="58"/>
    <x v="976"/>
    <x v="972"/>
    <x v="3"/>
    <x v="3"/>
    <x v="1"/>
    <n v="0"/>
    <n v="0"/>
    <n v="0"/>
    <n v="0"/>
    <x v="1"/>
    <s v="HW COMP BY PERIOD"/>
    <n v="0.25"/>
    <x v="2"/>
    <x v="0"/>
    <x v="0"/>
    <x v="0"/>
    <m/>
    <x v="2"/>
    <x v="1"/>
    <n v="0"/>
  </r>
  <r>
    <s v="20/01/2015"/>
    <x v="8"/>
    <x v="193"/>
    <x v="13"/>
    <x v="977"/>
    <x v="973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9/01/2015"/>
    <x v="8"/>
    <x v="220"/>
    <x v="13"/>
    <x v="978"/>
    <x v="974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7/01/2015"/>
    <x v="18"/>
    <x v="233"/>
    <x v="183"/>
    <x v="979"/>
    <x v="975"/>
    <x v="315"/>
    <x v="1062"/>
    <x v="1"/>
    <n v="0"/>
    <n v="0"/>
    <n v="0"/>
    <n v="0"/>
    <x v="1"/>
    <s v="PROFESSIONAL SALES"/>
    <n v="2"/>
    <x v="169"/>
    <x v="0"/>
    <x v="0"/>
    <x v="0"/>
    <m/>
    <x v="2"/>
    <x v="1"/>
    <n v="0"/>
  </r>
  <r>
    <s v="06/01/2015"/>
    <x v="13"/>
    <x v="164"/>
    <x v="132"/>
    <x v="657"/>
    <x v="654"/>
    <x v="374"/>
    <x v="1255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74"/>
    <x v="1256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74"/>
    <x v="1257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68"/>
    <x v="1258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68"/>
    <x v="1259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68"/>
    <x v="1260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2"/>
    <x v="1261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2"/>
    <x v="1262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75"/>
    <x v="1263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75"/>
    <x v="1264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76"/>
    <x v="1265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68"/>
    <x v="1266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77"/>
    <x v="1267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13"/>
    <x v="1268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78"/>
    <x v="1269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13"/>
    <x v="1270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13"/>
    <x v="1271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74"/>
    <x v="1272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75"/>
    <x v="1273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74"/>
    <x v="1274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68"/>
    <x v="1275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68"/>
    <x v="1276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68"/>
    <x v="1277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77"/>
    <x v="1278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77"/>
    <x v="1279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77"/>
    <x v="1280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1"/>
    <x v="1281"/>
    <x v="3"/>
    <n v="0"/>
    <n v="0"/>
    <n v="0"/>
    <n v="0"/>
    <x v="1"/>
    <s v="Only UM"/>
    <n v="1"/>
    <x v="126"/>
    <x v="0"/>
    <x v="0"/>
    <x v="0"/>
    <m/>
    <x v="2"/>
    <x v="1"/>
    <n v="0"/>
  </r>
  <r>
    <s v="26/01/2015"/>
    <x v="5"/>
    <x v="234"/>
    <x v="184"/>
    <x v="980"/>
    <x v="976"/>
    <x v="0"/>
    <x v="0"/>
    <x v="3"/>
    <n v="2000"/>
    <n v="0"/>
    <n v="0"/>
    <n v="0"/>
    <x v="1"/>
    <s v="Only UM"/>
    <n v="1"/>
    <x v="170"/>
    <x v="0"/>
    <x v="0"/>
    <x v="0"/>
    <m/>
    <x v="3"/>
    <x v="131"/>
    <n v="980"/>
  </r>
  <r>
    <s v="26/01/2015"/>
    <x v="5"/>
    <x v="234"/>
    <x v="184"/>
    <x v="980"/>
    <x v="976"/>
    <x v="35"/>
    <x v="1282"/>
    <x v="3"/>
    <n v="0"/>
    <n v="0"/>
    <n v="0"/>
    <n v="0"/>
    <x v="1"/>
    <s v="Only UM"/>
    <n v="1"/>
    <x v="170"/>
    <x v="0"/>
    <x v="0"/>
    <x v="0"/>
    <m/>
    <x v="2"/>
    <x v="1"/>
    <n v="0"/>
  </r>
  <r>
    <s v="26/01/2015"/>
    <x v="5"/>
    <x v="234"/>
    <x v="184"/>
    <x v="980"/>
    <x v="976"/>
    <x v="97"/>
    <x v="1283"/>
    <x v="3"/>
    <n v="0"/>
    <n v="0"/>
    <n v="0"/>
    <n v="0"/>
    <x v="1"/>
    <s v="Only UM"/>
    <n v="1"/>
    <x v="170"/>
    <x v="0"/>
    <x v="0"/>
    <x v="0"/>
    <m/>
    <x v="2"/>
    <x v="1"/>
    <n v="0"/>
  </r>
  <r>
    <s v="26/01/2015"/>
    <x v="5"/>
    <x v="234"/>
    <x v="184"/>
    <x v="980"/>
    <x v="976"/>
    <x v="199"/>
    <x v="1284"/>
    <x v="3"/>
    <n v="0"/>
    <n v="0"/>
    <n v="0"/>
    <n v="0"/>
    <x v="1"/>
    <s v="Only UM"/>
    <n v="1"/>
    <x v="170"/>
    <x v="0"/>
    <x v="0"/>
    <x v="0"/>
    <m/>
    <x v="2"/>
    <x v="1"/>
    <n v="0"/>
  </r>
  <r>
    <s v="26/01/2015"/>
    <x v="5"/>
    <x v="234"/>
    <x v="184"/>
    <x v="980"/>
    <x v="976"/>
    <x v="379"/>
    <x v="1285"/>
    <x v="3"/>
    <n v="0"/>
    <n v="0"/>
    <n v="0"/>
    <n v="0"/>
    <x v="1"/>
    <s v="Only UM"/>
    <n v="1"/>
    <x v="170"/>
    <x v="0"/>
    <x v="0"/>
    <x v="0"/>
    <m/>
    <x v="2"/>
    <x v="1"/>
    <n v="0"/>
  </r>
  <r>
    <s v="20/01/2015"/>
    <x v="9"/>
    <x v="228"/>
    <x v="179"/>
    <x v="981"/>
    <x v="977"/>
    <x v="0"/>
    <x v="0"/>
    <x v="4"/>
    <n v="6250"/>
    <n v="0"/>
    <n v="0"/>
    <n v="0"/>
    <x v="0"/>
    <s v="Only UM"/>
    <n v="1"/>
    <x v="171"/>
    <x v="0"/>
    <x v="0"/>
    <x v="0"/>
    <m/>
    <x v="0"/>
    <x v="132"/>
    <n v="1437.5"/>
  </r>
  <r>
    <s v="06/01/2015"/>
    <x v="13"/>
    <x v="164"/>
    <x v="132"/>
    <x v="657"/>
    <x v="654"/>
    <x v="281"/>
    <x v="1286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80"/>
    <x v="1287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68"/>
    <x v="1288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81"/>
    <x v="1289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81"/>
    <x v="1290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82"/>
    <x v="1291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2"/>
    <x v="1292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133"/>
    <x v="1293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83"/>
    <x v="1294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84"/>
    <x v="1295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84"/>
    <x v="1296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380"/>
    <x v="1297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2"/>
    <x v="1298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97"/>
    <x v="1299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2"/>
    <x v="1300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52"/>
    <x v="1301"/>
    <x v="3"/>
    <n v="0"/>
    <n v="0"/>
    <n v="0"/>
    <n v="0"/>
    <x v="1"/>
    <s v="Only UM"/>
    <n v="1"/>
    <x v="126"/>
    <x v="0"/>
    <x v="0"/>
    <x v="0"/>
    <m/>
    <x v="2"/>
    <x v="1"/>
    <n v="0"/>
  </r>
  <r>
    <s v="06/01/2015"/>
    <x v="13"/>
    <x v="164"/>
    <x v="132"/>
    <x v="657"/>
    <x v="654"/>
    <x v="281"/>
    <x v="1302"/>
    <x v="3"/>
    <n v="0"/>
    <n v="0"/>
    <n v="0"/>
    <n v="0"/>
    <x v="1"/>
    <s v="Only UM"/>
    <n v="1"/>
    <x v="126"/>
    <x v="0"/>
    <x v="0"/>
    <x v="0"/>
    <m/>
    <x v="2"/>
    <x v="1"/>
    <n v="0"/>
  </r>
  <r>
    <s v="22/01/2015"/>
    <x v="3"/>
    <x v="193"/>
    <x v="13"/>
    <x v="982"/>
    <x v="978"/>
    <x v="56"/>
    <x v="267"/>
    <x v="1"/>
    <n v="0"/>
    <n v="0"/>
    <n v="14.25"/>
    <n v="0"/>
    <x v="0"/>
    <s v="PROFESSIONAL SALES"/>
    <n v="1"/>
    <x v="172"/>
    <x v="0"/>
    <x v="0"/>
    <x v="0"/>
    <m/>
    <x v="1"/>
    <x v="1"/>
    <n v="0"/>
  </r>
  <r>
    <s v="22/01/2015"/>
    <x v="3"/>
    <x v="193"/>
    <x v="13"/>
    <x v="982"/>
    <x v="978"/>
    <x v="146"/>
    <x v="558"/>
    <x v="1"/>
    <n v="0"/>
    <n v="0"/>
    <n v="14.25"/>
    <n v="0"/>
    <x v="0"/>
    <s v="PROFESSIONAL SALES"/>
    <n v="1"/>
    <x v="172"/>
    <x v="0"/>
    <x v="0"/>
    <x v="0"/>
    <m/>
    <x v="1"/>
    <x v="1"/>
    <n v="0"/>
  </r>
  <r>
    <s v="22/01/2015"/>
    <x v="3"/>
    <x v="193"/>
    <x v="13"/>
    <x v="982"/>
    <x v="978"/>
    <x v="146"/>
    <x v="558"/>
    <x v="1"/>
    <n v="0"/>
    <n v="0"/>
    <n v="14.25"/>
    <n v="0"/>
    <x v="0"/>
    <s v="PROFESSIONAL SALES"/>
    <n v="1"/>
    <x v="172"/>
    <x v="0"/>
    <x v="0"/>
    <x v="0"/>
    <m/>
    <x v="1"/>
    <x v="1"/>
    <n v="0"/>
  </r>
  <r>
    <s v="16/01/2015"/>
    <x v="8"/>
    <x v="235"/>
    <x v="13"/>
    <x v="983"/>
    <x v="979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05/01/2015"/>
    <x v="2"/>
    <x v="236"/>
    <x v="185"/>
    <x v="984"/>
    <x v="980"/>
    <x v="56"/>
    <x v="267"/>
    <x v="1"/>
    <n v="0"/>
    <n v="0"/>
    <n v="0"/>
    <n v="0"/>
    <x v="1"/>
    <s v="HW COMP BY PERIOD"/>
    <n v="0.83"/>
    <x v="2"/>
    <x v="0"/>
    <x v="0"/>
    <x v="0"/>
    <m/>
    <x v="2"/>
    <x v="1"/>
    <n v="0"/>
  </r>
  <r>
    <s v="05/01/2015"/>
    <x v="2"/>
    <x v="236"/>
    <x v="185"/>
    <x v="984"/>
    <x v="980"/>
    <x v="99"/>
    <x v="416"/>
    <x v="1"/>
    <n v="0"/>
    <n v="173.9"/>
    <n v="0"/>
    <n v="0"/>
    <x v="1"/>
    <s v="HW COMP BY PERIOD"/>
    <n v="2"/>
    <x v="2"/>
    <x v="0"/>
    <x v="0"/>
    <x v="0"/>
    <m/>
    <x v="2"/>
    <x v="1"/>
    <n v="0"/>
  </r>
  <r>
    <s v="19/01/2015"/>
    <x v="2"/>
    <x v="175"/>
    <x v="140"/>
    <x v="985"/>
    <x v="981"/>
    <x v="195"/>
    <x v="684"/>
    <x v="1"/>
    <n v="0"/>
    <n v="0"/>
    <n v="0"/>
    <n v="0"/>
    <x v="0"/>
    <s v="HW COMP BY PERIOD"/>
    <n v="0.08"/>
    <x v="2"/>
    <x v="0"/>
    <x v="0"/>
    <x v="0"/>
    <m/>
    <x v="2"/>
    <x v="1"/>
    <n v="0"/>
  </r>
  <r>
    <s v="21/01/2015"/>
    <x v="8"/>
    <x v="200"/>
    <x v="13"/>
    <x v="986"/>
    <x v="982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6/01/2015"/>
    <x v="2"/>
    <x v="185"/>
    <x v="146"/>
    <x v="987"/>
    <x v="983"/>
    <x v="56"/>
    <x v="267"/>
    <x v="1"/>
    <n v="0"/>
    <n v="0"/>
    <n v="29.73"/>
    <n v="0"/>
    <x v="1"/>
    <s v="HW COMP BY PERIOD"/>
    <n v="1"/>
    <x v="2"/>
    <x v="0"/>
    <x v="0"/>
    <x v="0"/>
    <m/>
    <x v="4"/>
    <x v="1"/>
    <n v="0"/>
  </r>
  <r>
    <s v="02/01/2015"/>
    <x v="8"/>
    <x v="186"/>
    <x v="13"/>
    <x v="988"/>
    <x v="984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07/01/2015"/>
    <x v="2"/>
    <x v="202"/>
    <x v="158"/>
    <x v="989"/>
    <x v="985"/>
    <x v="3"/>
    <x v="3"/>
    <x v="1"/>
    <n v="0"/>
    <n v="0"/>
    <n v="0"/>
    <n v="0"/>
    <x v="1"/>
    <s v="HW COMP BY PERIOD"/>
    <n v="1"/>
    <x v="2"/>
    <x v="0"/>
    <x v="0"/>
    <x v="0"/>
    <m/>
    <x v="2"/>
    <x v="1"/>
    <n v="0"/>
  </r>
  <r>
    <s v="05/01/2015"/>
    <x v="2"/>
    <x v="184"/>
    <x v="145"/>
    <x v="990"/>
    <x v="986"/>
    <x v="56"/>
    <x v="267"/>
    <x v="1"/>
    <n v="0"/>
    <n v="0"/>
    <n v="0"/>
    <n v="0"/>
    <x v="1"/>
    <s v="HW COMP BY PERIOD"/>
    <n v="1.17"/>
    <x v="2"/>
    <x v="0"/>
    <x v="0"/>
    <x v="0"/>
    <m/>
    <x v="2"/>
    <x v="1"/>
    <n v="0"/>
  </r>
  <r>
    <s v="05/01/2015"/>
    <x v="2"/>
    <x v="184"/>
    <x v="145"/>
    <x v="990"/>
    <x v="986"/>
    <x v="59"/>
    <x v="270"/>
    <x v="1"/>
    <n v="0"/>
    <n v="0"/>
    <n v="0"/>
    <n v="11.1"/>
    <x v="1"/>
    <s v="HW COMP BY PERIOD"/>
    <n v="1"/>
    <x v="2"/>
    <x v="0"/>
    <x v="0"/>
    <x v="0"/>
    <m/>
    <x v="2"/>
    <x v="1"/>
    <n v="0"/>
  </r>
  <r>
    <s v="05/01/2015"/>
    <x v="2"/>
    <x v="184"/>
    <x v="145"/>
    <x v="990"/>
    <x v="986"/>
    <x v="59"/>
    <x v="270"/>
    <x v="1"/>
    <n v="0"/>
    <n v="0"/>
    <n v="0"/>
    <n v="11.52"/>
    <x v="1"/>
    <s v="HW COMP BY PERIOD"/>
    <n v="1"/>
    <x v="2"/>
    <x v="0"/>
    <x v="0"/>
    <x v="0"/>
    <m/>
    <x v="2"/>
    <x v="1"/>
    <n v="0"/>
  </r>
  <r>
    <s v="20/01/2015"/>
    <x v="3"/>
    <x v="157"/>
    <x v="127"/>
    <x v="564"/>
    <x v="564"/>
    <x v="385"/>
    <x v="1303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85"/>
    <x v="1304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86"/>
    <x v="1305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86"/>
    <x v="1306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86"/>
    <x v="1307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86"/>
    <x v="1308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86"/>
    <x v="1309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85"/>
    <x v="1310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87"/>
    <x v="1311"/>
    <x v="3"/>
    <n v="0"/>
    <n v="0"/>
    <n v="0"/>
    <n v="0"/>
    <x v="1"/>
    <s v="Only UM"/>
    <n v="1"/>
    <x v="112"/>
    <x v="0"/>
    <x v="0"/>
    <x v="0"/>
    <m/>
    <x v="2"/>
    <x v="1"/>
    <n v="0"/>
  </r>
  <r>
    <s v="16/01/2015"/>
    <x v="2"/>
    <x v="43"/>
    <x v="36"/>
    <x v="991"/>
    <x v="987"/>
    <x v="56"/>
    <x v="267"/>
    <x v="1"/>
    <n v="0"/>
    <n v="0"/>
    <n v="0"/>
    <n v="0"/>
    <x v="0"/>
    <s v="CHARGEABLE CALL"/>
    <n v="0.5"/>
    <x v="2"/>
    <x v="0"/>
    <x v="0"/>
    <x v="0"/>
    <m/>
    <x v="2"/>
    <x v="1"/>
    <n v="0"/>
  </r>
  <r>
    <s v="16/01/2015"/>
    <x v="2"/>
    <x v="43"/>
    <x v="36"/>
    <x v="992"/>
    <x v="988"/>
    <x v="56"/>
    <x v="267"/>
    <x v="1"/>
    <n v="0"/>
    <n v="0"/>
    <n v="0"/>
    <n v="0"/>
    <x v="0"/>
    <s v="CHARGEABLE CALL"/>
    <n v="0.08"/>
    <x v="2"/>
    <x v="0"/>
    <x v="0"/>
    <x v="0"/>
    <m/>
    <x v="2"/>
    <x v="1"/>
    <n v="0"/>
  </r>
  <r>
    <s v="16/01/2015"/>
    <x v="2"/>
    <x v="43"/>
    <x v="36"/>
    <x v="993"/>
    <x v="989"/>
    <x v="56"/>
    <x v="267"/>
    <x v="1"/>
    <n v="0"/>
    <n v="0"/>
    <n v="0"/>
    <n v="0"/>
    <x v="0"/>
    <s v="CHARGEABLE CALL"/>
    <n v="0.5"/>
    <x v="2"/>
    <x v="0"/>
    <x v="0"/>
    <x v="0"/>
    <m/>
    <x v="2"/>
    <x v="1"/>
    <n v="0"/>
  </r>
  <r>
    <s v="19/01/2015"/>
    <x v="2"/>
    <x v="43"/>
    <x v="36"/>
    <x v="994"/>
    <x v="990"/>
    <x v="56"/>
    <x v="267"/>
    <x v="1"/>
    <n v="0"/>
    <n v="0"/>
    <n v="0"/>
    <n v="0"/>
    <x v="0"/>
    <s v="CHARGEABLE CALL"/>
    <n v="0.1"/>
    <x v="2"/>
    <x v="0"/>
    <x v="0"/>
    <x v="0"/>
    <m/>
    <x v="2"/>
    <x v="1"/>
    <n v="0"/>
  </r>
  <r>
    <s v="19/01/2015"/>
    <x v="2"/>
    <x v="164"/>
    <x v="132"/>
    <x v="995"/>
    <x v="991"/>
    <x v="56"/>
    <x v="267"/>
    <x v="1"/>
    <n v="0"/>
    <n v="0"/>
    <n v="46.72"/>
    <n v="0"/>
    <x v="1"/>
    <s v="HW COMP BY PERIOD"/>
    <n v="2.75"/>
    <x v="2"/>
    <x v="0"/>
    <x v="0"/>
    <x v="0"/>
    <m/>
    <x v="4"/>
    <x v="1"/>
    <n v="0"/>
  </r>
  <r>
    <s v="19/01/2015"/>
    <x v="2"/>
    <x v="164"/>
    <x v="132"/>
    <x v="995"/>
    <x v="991"/>
    <x v="388"/>
    <x v="1312"/>
    <x v="1"/>
    <n v="0"/>
    <n v="239"/>
    <n v="0"/>
    <n v="0"/>
    <x v="1"/>
    <s v="HW COMP BY PERIOD"/>
    <n v="1"/>
    <x v="2"/>
    <x v="0"/>
    <x v="0"/>
    <x v="0"/>
    <m/>
    <x v="2"/>
    <x v="1"/>
    <n v="0"/>
  </r>
  <r>
    <s v="19/01/2015"/>
    <x v="2"/>
    <x v="164"/>
    <x v="132"/>
    <x v="995"/>
    <x v="991"/>
    <x v="59"/>
    <x v="270"/>
    <x v="1"/>
    <n v="0"/>
    <n v="0"/>
    <n v="0"/>
    <n v="11.74"/>
    <x v="1"/>
    <s v="HW COMP BY PERIOD"/>
    <n v="1"/>
    <x v="2"/>
    <x v="0"/>
    <x v="0"/>
    <x v="0"/>
    <m/>
    <x v="2"/>
    <x v="1"/>
    <n v="0"/>
  </r>
  <r>
    <s v="19/01/2015"/>
    <x v="2"/>
    <x v="164"/>
    <x v="132"/>
    <x v="995"/>
    <x v="991"/>
    <x v="59"/>
    <x v="270"/>
    <x v="1"/>
    <n v="0"/>
    <n v="0"/>
    <n v="0"/>
    <n v="8"/>
    <x v="1"/>
    <s v="HW COMP BY PERIOD"/>
    <n v="1"/>
    <x v="2"/>
    <x v="0"/>
    <x v="0"/>
    <x v="0"/>
    <m/>
    <x v="2"/>
    <x v="1"/>
    <n v="0"/>
  </r>
  <r>
    <s v="26/01/2015"/>
    <x v="8"/>
    <x v="237"/>
    <x v="51"/>
    <x v="996"/>
    <x v="992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2/01/2015"/>
    <x v="2"/>
    <x v="117"/>
    <x v="96"/>
    <x v="997"/>
    <x v="993"/>
    <x v="3"/>
    <x v="3"/>
    <x v="1"/>
    <n v="0"/>
    <n v="0"/>
    <n v="0"/>
    <n v="0"/>
    <x v="1"/>
    <s v="HW COMP BY PERIOD"/>
    <n v="1"/>
    <x v="2"/>
    <x v="0"/>
    <x v="0"/>
    <x v="0"/>
    <m/>
    <x v="2"/>
    <x v="1"/>
    <n v="0"/>
  </r>
  <r>
    <s v="12/01/2015"/>
    <x v="13"/>
    <x v="110"/>
    <x v="90"/>
    <x v="998"/>
    <x v="994"/>
    <x v="0"/>
    <x v="0"/>
    <x v="7"/>
    <n v="17820"/>
    <n v="0"/>
    <n v="0"/>
    <n v="0"/>
    <x v="0"/>
    <s v="Only UM"/>
    <n v="1"/>
    <x v="173"/>
    <x v="0"/>
    <x v="0"/>
    <x v="0"/>
    <m/>
    <x v="7"/>
    <x v="133"/>
    <n v="6058.8"/>
  </r>
  <r>
    <s v="21/01/2015"/>
    <x v="12"/>
    <x v="115"/>
    <x v="94"/>
    <x v="999"/>
    <x v="995"/>
    <x v="0"/>
    <x v="0"/>
    <x v="6"/>
    <n v="549.94000000000005"/>
    <n v="0"/>
    <n v="0"/>
    <n v="0"/>
    <x v="0"/>
    <s v="Only UM"/>
    <n v="1"/>
    <x v="39"/>
    <x v="0"/>
    <x v="0"/>
    <x v="0"/>
    <m/>
    <x v="6"/>
    <x v="134"/>
    <n v="120.98680000000002"/>
  </r>
  <r>
    <s v="20/01/2015"/>
    <x v="3"/>
    <x v="157"/>
    <x v="127"/>
    <x v="564"/>
    <x v="564"/>
    <x v="387"/>
    <x v="1313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87"/>
    <x v="1314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137"/>
    <x v="1315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137"/>
    <x v="1316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89"/>
    <x v="1317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90"/>
    <x v="1318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269"/>
    <x v="1319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141"/>
    <x v="1320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91"/>
    <x v="1321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137"/>
    <x v="1322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92"/>
    <x v="1323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92"/>
    <x v="1324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93"/>
    <x v="1325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93"/>
    <x v="1326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89"/>
    <x v="1327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89"/>
    <x v="1328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94"/>
    <x v="1329"/>
    <x v="3"/>
    <n v="0"/>
    <n v="0"/>
    <n v="0"/>
    <n v="0"/>
    <x v="1"/>
    <s v="Only UM"/>
    <n v="1"/>
    <x v="112"/>
    <x v="0"/>
    <x v="0"/>
    <x v="0"/>
    <m/>
    <x v="2"/>
    <x v="1"/>
    <n v="0"/>
  </r>
  <r>
    <s v="15/01/2015"/>
    <x v="8"/>
    <x v="9"/>
    <x v="9"/>
    <x v="1000"/>
    <x v="996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06/01/2015"/>
    <x v="8"/>
    <x v="9"/>
    <x v="9"/>
    <x v="1001"/>
    <x v="997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21/01/2015"/>
    <x v="5"/>
    <x v="6"/>
    <x v="6"/>
    <x v="1002"/>
    <x v="998"/>
    <x v="0"/>
    <x v="0"/>
    <x v="0"/>
    <n v="15495"/>
    <n v="0"/>
    <n v="0"/>
    <n v="0"/>
    <x v="0"/>
    <s v="Only UM"/>
    <n v="1"/>
    <x v="8"/>
    <x v="0"/>
    <x v="0"/>
    <x v="0"/>
    <m/>
    <x v="0"/>
    <x v="135"/>
    <n v="3563.8500000000004"/>
  </r>
  <r>
    <s v="08/01/2015"/>
    <x v="2"/>
    <x v="238"/>
    <x v="186"/>
    <x v="1003"/>
    <x v="999"/>
    <x v="56"/>
    <x v="267"/>
    <x v="1"/>
    <n v="0"/>
    <n v="0"/>
    <n v="0"/>
    <n v="0"/>
    <x v="0"/>
    <s v="HW INVENTORY CHECK"/>
    <n v="4"/>
    <x v="2"/>
    <x v="0"/>
    <x v="0"/>
    <x v="0"/>
    <m/>
    <x v="2"/>
    <x v="1"/>
    <n v="0"/>
  </r>
  <r>
    <s v="08/01/2015"/>
    <x v="2"/>
    <x v="238"/>
    <x v="186"/>
    <x v="1003"/>
    <x v="999"/>
    <x v="59"/>
    <x v="270"/>
    <x v="1"/>
    <n v="0"/>
    <n v="0"/>
    <n v="0"/>
    <n v="14.45"/>
    <x v="0"/>
    <s v="HW INVENTORY CHECK"/>
    <n v="1"/>
    <x v="2"/>
    <x v="0"/>
    <x v="0"/>
    <x v="0"/>
    <m/>
    <x v="2"/>
    <x v="1"/>
    <n v="0"/>
  </r>
  <r>
    <s v="08/01/2015"/>
    <x v="2"/>
    <x v="238"/>
    <x v="186"/>
    <x v="1003"/>
    <x v="999"/>
    <x v="59"/>
    <x v="270"/>
    <x v="1"/>
    <n v="0"/>
    <n v="0"/>
    <n v="0"/>
    <n v="12.18"/>
    <x v="0"/>
    <s v="HW INVENTORY CHECK"/>
    <n v="1"/>
    <x v="2"/>
    <x v="0"/>
    <x v="0"/>
    <x v="0"/>
    <m/>
    <x v="2"/>
    <x v="1"/>
    <n v="0"/>
  </r>
  <r>
    <s v="19/01/2015"/>
    <x v="2"/>
    <x v="5"/>
    <x v="5"/>
    <x v="1004"/>
    <x v="1000"/>
    <x v="56"/>
    <x v="267"/>
    <x v="1"/>
    <n v="0"/>
    <n v="0"/>
    <n v="0"/>
    <n v="0"/>
    <x v="0"/>
    <s v="HW COMP BY PERIOD"/>
    <n v="2"/>
    <x v="2"/>
    <x v="0"/>
    <x v="0"/>
    <x v="0"/>
    <m/>
    <x v="2"/>
    <x v="1"/>
    <n v="0"/>
  </r>
  <r>
    <s v="19/01/2015"/>
    <x v="2"/>
    <x v="5"/>
    <x v="5"/>
    <x v="1004"/>
    <x v="1000"/>
    <x v="57"/>
    <x v="268"/>
    <x v="1"/>
    <n v="0"/>
    <n v="81.88"/>
    <n v="0"/>
    <n v="0"/>
    <x v="0"/>
    <s v="HW COMP BY PERIOD"/>
    <n v="1"/>
    <x v="2"/>
    <x v="0"/>
    <x v="0"/>
    <x v="0"/>
    <m/>
    <x v="2"/>
    <x v="1"/>
    <n v="0"/>
  </r>
  <r>
    <s v="19/01/2015"/>
    <x v="2"/>
    <x v="5"/>
    <x v="5"/>
    <x v="1004"/>
    <x v="1000"/>
    <x v="187"/>
    <x v="667"/>
    <x v="1"/>
    <n v="0"/>
    <n v="37.75"/>
    <n v="0"/>
    <n v="0"/>
    <x v="0"/>
    <s v="HW COMP BY PERIOD"/>
    <n v="1"/>
    <x v="2"/>
    <x v="0"/>
    <x v="0"/>
    <x v="0"/>
    <m/>
    <x v="2"/>
    <x v="1"/>
    <n v="0"/>
  </r>
  <r>
    <s v="19/01/2015"/>
    <x v="2"/>
    <x v="5"/>
    <x v="5"/>
    <x v="1004"/>
    <x v="1000"/>
    <x v="58"/>
    <x v="269"/>
    <x v="1"/>
    <n v="0"/>
    <n v="0"/>
    <n v="0"/>
    <n v="5.6"/>
    <x v="0"/>
    <s v="HW COMP BY PERIOD"/>
    <n v="1"/>
    <x v="2"/>
    <x v="0"/>
    <x v="0"/>
    <x v="0"/>
    <m/>
    <x v="2"/>
    <x v="1"/>
    <n v="0"/>
  </r>
  <r>
    <s v="26/01/2015"/>
    <x v="2"/>
    <x v="239"/>
    <x v="187"/>
    <x v="1005"/>
    <x v="1001"/>
    <x v="3"/>
    <x v="3"/>
    <x v="1"/>
    <n v="0"/>
    <n v="0"/>
    <n v="0"/>
    <n v="0"/>
    <x v="1"/>
    <s v="HW COMP BY PERIOD"/>
    <n v="1.5"/>
    <x v="2"/>
    <x v="0"/>
    <x v="0"/>
    <x v="0"/>
    <m/>
    <x v="2"/>
    <x v="1"/>
    <n v="0"/>
  </r>
  <r>
    <s v="26/01/2015"/>
    <x v="2"/>
    <x v="239"/>
    <x v="187"/>
    <x v="1005"/>
    <x v="1001"/>
    <x v="3"/>
    <x v="3"/>
    <x v="1"/>
    <n v="0"/>
    <n v="0"/>
    <n v="0"/>
    <n v="0"/>
    <x v="1"/>
    <s v="HW COMP BY PERIOD"/>
    <n v="0.75"/>
    <x v="2"/>
    <x v="0"/>
    <x v="0"/>
    <x v="0"/>
    <m/>
    <x v="2"/>
    <x v="1"/>
    <n v="0"/>
  </r>
  <r>
    <s v="28/01/2015"/>
    <x v="8"/>
    <x v="9"/>
    <x v="9"/>
    <x v="1006"/>
    <x v="1002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28/01/2015"/>
    <x v="8"/>
    <x v="9"/>
    <x v="9"/>
    <x v="1007"/>
    <x v="1003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26/01/2015"/>
    <x v="8"/>
    <x v="9"/>
    <x v="9"/>
    <x v="1008"/>
    <x v="1004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26/01/2015"/>
    <x v="8"/>
    <x v="9"/>
    <x v="9"/>
    <x v="1009"/>
    <x v="1005"/>
    <x v="50"/>
    <x v="245"/>
    <x v="1"/>
    <n v="0"/>
    <n v="0"/>
    <n v="0"/>
    <n v="0"/>
    <x v="0"/>
    <s v="SW BY TOKEN"/>
    <n v="0"/>
    <x v="2"/>
    <x v="0"/>
    <x v="0"/>
    <x v="0"/>
    <m/>
    <x v="2"/>
    <x v="1"/>
    <n v="0"/>
  </r>
  <r>
    <s v="12/01/2015"/>
    <x v="8"/>
    <x v="56"/>
    <x v="47"/>
    <x v="1010"/>
    <x v="1006"/>
    <x v="50"/>
    <x v="245"/>
    <x v="1"/>
    <n v="0"/>
    <n v="0"/>
    <n v="0"/>
    <n v="0"/>
    <x v="0"/>
    <s v="SW BY HOUR"/>
    <n v="0.25"/>
    <x v="2"/>
    <x v="0"/>
    <x v="0"/>
    <x v="0"/>
    <m/>
    <x v="2"/>
    <x v="1"/>
    <n v="0"/>
  </r>
  <r>
    <s v="07/01/2015"/>
    <x v="8"/>
    <x v="56"/>
    <x v="47"/>
    <x v="1011"/>
    <x v="1007"/>
    <x v="50"/>
    <x v="245"/>
    <x v="1"/>
    <n v="0"/>
    <n v="0"/>
    <n v="60"/>
    <n v="0"/>
    <x v="0"/>
    <s v="SW BY HOUR"/>
    <n v="4"/>
    <x v="2"/>
    <x v="0"/>
    <x v="0"/>
    <x v="0"/>
    <m/>
    <x v="4"/>
    <x v="1"/>
    <n v="0"/>
  </r>
  <r>
    <s v="12/01/2015"/>
    <x v="8"/>
    <x v="56"/>
    <x v="47"/>
    <x v="1012"/>
    <x v="1008"/>
    <x v="50"/>
    <x v="245"/>
    <x v="1"/>
    <n v="0"/>
    <n v="0"/>
    <n v="0"/>
    <n v="0"/>
    <x v="0"/>
    <s v="SW BY HOUR"/>
    <n v="6.75"/>
    <x v="2"/>
    <x v="0"/>
    <x v="0"/>
    <x v="0"/>
    <m/>
    <x v="2"/>
    <x v="1"/>
    <n v="0"/>
  </r>
  <r>
    <s v="07/01/2015"/>
    <x v="3"/>
    <x v="130"/>
    <x v="13"/>
    <x v="610"/>
    <x v="1009"/>
    <x v="1"/>
    <x v="1"/>
    <x v="1"/>
    <n v="0"/>
    <n v="0"/>
    <n v="0"/>
    <n v="0"/>
    <x v="0"/>
    <s v="PROFESSIONAL SALES"/>
    <n v="1"/>
    <x v="118"/>
    <x v="0"/>
    <x v="0"/>
    <x v="0"/>
    <m/>
    <x v="2"/>
    <x v="1"/>
    <n v="0"/>
  </r>
  <r>
    <s v="02/01/2015"/>
    <x v="8"/>
    <x v="21"/>
    <x v="13"/>
    <x v="1013"/>
    <x v="1010"/>
    <x v="50"/>
    <x v="245"/>
    <x v="1"/>
    <n v="0"/>
    <n v="0"/>
    <n v="0"/>
    <n v="0"/>
    <x v="0"/>
    <s v="IDA_TENDER_1169"/>
    <n v="0.5"/>
    <x v="2"/>
    <x v="0"/>
    <x v="0"/>
    <x v="0"/>
    <m/>
    <x v="2"/>
    <x v="1"/>
    <n v="0"/>
  </r>
  <r>
    <s v="16/01/2015"/>
    <x v="2"/>
    <x v="129"/>
    <x v="107"/>
    <x v="1014"/>
    <x v="1011"/>
    <x v="56"/>
    <x v="267"/>
    <x v="1"/>
    <n v="0"/>
    <n v="0"/>
    <n v="0"/>
    <n v="0"/>
    <x v="0"/>
    <s v="HW COMP BY PERIOD"/>
    <n v="1.25"/>
    <x v="2"/>
    <x v="0"/>
    <x v="0"/>
    <x v="0"/>
    <m/>
    <x v="2"/>
    <x v="1"/>
    <n v="0"/>
  </r>
  <r>
    <s v="16/01/2015"/>
    <x v="2"/>
    <x v="129"/>
    <x v="107"/>
    <x v="1014"/>
    <x v="1011"/>
    <x v="265"/>
    <x v="880"/>
    <x v="1"/>
    <n v="0"/>
    <n v="732"/>
    <n v="0"/>
    <n v="0"/>
    <x v="0"/>
    <s v="HW COMP BY PERIOD"/>
    <n v="1"/>
    <x v="2"/>
    <x v="0"/>
    <x v="0"/>
    <x v="0"/>
    <m/>
    <x v="2"/>
    <x v="1"/>
    <n v="0"/>
  </r>
  <r>
    <s v="19/01/2015"/>
    <x v="2"/>
    <x v="129"/>
    <x v="107"/>
    <x v="1015"/>
    <x v="1012"/>
    <x v="3"/>
    <x v="3"/>
    <x v="1"/>
    <n v="0"/>
    <n v="0"/>
    <n v="0"/>
    <n v="0"/>
    <x v="1"/>
    <s v="HW COMP BY PERIOD"/>
    <n v="0.08"/>
    <x v="2"/>
    <x v="0"/>
    <x v="0"/>
    <x v="0"/>
    <m/>
    <x v="2"/>
    <x v="1"/>
    <n v="0"/>
  </r>
  <r>
    <s v="20/01/2015"/>
    <x v="2"/>
    <x v="18"/>
    <x v="17"/>
    <x v="250"/>
    <x v="250"/>
    <x v="395"/>
    <x v="1330"/>
    <x v="1"/>
    <n v="0"/>
    <n v="144.02000000000001"/>
    <n v="0"/>
    <n v="0"/>
    <x v="0"/>
    <s v="HW COMP BY PERIOD"/>
    <n v="1"/>
    <x v="2"/>
    <x v="0"/>
    <x v="0"/>
    <x v="0"/>
    <m/>
    <x v="2"/>
    <x v="1"/>
    <n v="0"/>
  </r>
  <r>
    <s v="20/01/2015"/>
    <x v="2"/>
    <x v="18"/>
    <x v="17"/>
    <x v="250"/>
    <x v="250"/>
    <x v="59"/>
    <x v="270"/>
    <x v="1"/>
    <n v="0"/>
    <n v="0"/>
    <n v="0"/>
    <n v="4.7"/>
    <x v="0"/>
    <s v="HW COMP BY PERIOD"/>
    <n v="1"/>
    <x v="2"/>
    <x v="0"/>
    <x v="0"/>
    <x v="0"/>
    <m/>
    <x v="2"/>
    <x v="1"/>
    <n v="0"/>
  </r>
  <r>
    <s v="20/01/2015"/>
    <x v="2"/>
    <x v="18"/>
    <x v="17"/>
    <x v="250"/>
    <x v="250"/>
    <x v="59"/>
    <x v="270"/>
    <x v="1"/>
    <n v="0"/>
    <n v="0"/>
    <n v="0"/>
    <n v="5.4"/>
    <x v="0"/>
    <s v="HW COMP BY PERIOD"/>
    <n v="1"/>
    <x v="2"/>
    <x v="0"/>
    <x v="0"/>
    <x v="0"/>
    <m/>
    <x v="2"/>
    <x v="1"/>
    <n v="0"/>
  </r>
  <r>
    <s v="20/01/2015"/>
    <x v="2"/>
    <x v="18"/>
    <x v="17"/>
    <x v="244"/>
    <x v="244"/>
    <x v="56"/>
    <x v="267"/>
    <x v="1"/>
    <n v="0"/>
    <n v="0"/>
    <n v="21.15"/>
    <n v="0"/>
    <x v="0"/>
    <s v="HW COMP BY PERIOD"/>
    <n v="0.83"/>
    <x v="2"/>
    <x v="0"/>
    <x v="0"/>
    <x v="0"/>
    <m/>
    <x v="4"/>
    <x v="1"/>
    <n v="0"/>
  </r>
  <r>
    <s v="20/01/2015"/>
    <x v="11"/>
    <x v="18"/>
    <x v="17"/>
    <x v="1016"/>
    <x v="1013"/>
    <x v="0"/>
    <x v="0"/>
    <x v="0"/>
    <n v="5000"/>
    <n v="0"/>
    <n v="0"/>
    <n v="0"/>
    <x v="0"/>
    <s v="Only UM"/>
    <n v="1"/>
    <x v="174"/>
    <x v="0"/>
    <x v="0"/>
    <x v="0"/>
    <m/>
    <x v="0"/>
    <x v="136"/>
    <n v="1150"/>
  </r>
  <r>
    <s v="12/01/2015"/>
    <x v="8"/>
    <x v="71"/>
    <x v="60"/>
    <x v="1017"/>
    <x v="1014"/>
    <x v="50"/>
    <x v="245"/>
    <x v="1"/>
    <n v="0"/>
    <n v="0"/>
    <n v="0"/>
    <n v="0"/>
    <x v="0"/>
    <s v="FACILITY MGT"/>
    <n v="0"/>
    <x v="2"/>
    <x v="0"/>
    <x v="0"/>
    <x v="0"/>
    <m/>
    <x v="2"/>
    <x v="1"/>
    <n v="0"/>
  </r>
  <r>
    <s v="13/01/2015"/>
    <x v="8"/>
    <x v="71"/>
    <x v="60"/>
    <x v="1018"/>
    <x v="1015"/>
    <x v="50"/>
    <x v="245"/>
    <x v="1"/>
    <n v="0"/>
    <n v="0"/>
    <n v="0"/>
    <n v="0"/>
    <x v="0"/>
    <s v="FACILITY MGT"/>
    <n v="0"/>
    <x v="2"/>
    <x v="0"/>
    <x v="0"/>
    <x v="0"/>
    <m/>
    <x v="2"/>
    <x v="1"/>
    <n v="0"/>
  </r>
  <r>
    <s v="10/01/2015"/>
    <x v="8"/>
    <x v="71"/>
    <x v="60"/>
    <x v="1019"/>
    <x v="1016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4/01/2015"/>
    <x v="8"/>
    <x v="71"/>
    <x v="60"/>
    <x v="1020"/>
    <x v="1017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09/01/2015"/>
    <x v="8"/>
    <x v="161"/>
    <x v="51"/>
    <x v="1021"/>
    <x v="1018"/>
    <x v="50"/>
    <x v="245"/>
    <x v="1"/>
    <n v="0"/>
    <n v="0"/>
    <n v="0"/>
    <n v="0"/>
    <x v="0"/>
    <s v="IDA_TENDER_1169"/>
    <n v="0.32"/>
    <x v="2"/>
    <x v="0"/>
    <x v="0"/>
    <x v="0"/>
    <m/>
    <x v="2"/>
    <x v="1"/>
    <n v="0"/>
  </r>
  <r>
    <s v="12/01/2015"/>
    <x v="2"/>
    <x v="82"/>
    <x v="68"/>
    <x v="1022"/>
    <x v="1019"/>
    <x v="56"/>
    <x v="267"/>
    <x v="1"/>
    <n v="0"/>
    <n v="0"/>
    <n v="24.04"/>
    <n v="0"/>
    <x v="1"/>
    <s v="SW BY TOKEN"/>
    <n v="1"/>
    <x v="2"/>
    <x v="0"/>
    <x v="0"/>
    <x v="0"/>
    <m/>
    <x v="4"/>
    <x v="1"/>
    <n v="0"/>
  </r>
  <r>
    <s v="12/01/2015"/>
    <x v="2"/>
    <x v="82"/>
    <x v="68"/>
    <x v="1022"/>
    <x v="1019"/>
    <x v="56"/>
    <x v="267"/>
    <x v="1"/>
    <n v="0"/>
    <n v="0"/>
    <n v="0"/>
    <n v="0"/>
    <x v="1"/>
    <s v="SW BY TOKEN"/>
    <n v="1"/>
    <x v="2"/>
    <x v="0"/>
    <x v="0"/>
    <x v="0"/>
    <m/>
    <x v="2"/>
    <x v="1"/>
    <n v="0"/>
  </r>
  <r>
    <s v="13/01/2015"/>
    <x v="8"/>
    <x v="71"/>
    <x v="60"/>
    <x v="1023"/>
    <x v="1020"/>
    <x v="50"/>
    <x v="245"/>
    <x v="1"/>
    <n v="0"/>
    <n v="0"/>
    <n v="0"/>
    <n v="0"/>
    <x v="0"/>
    <s v="FACILITY MGT"/>
    <n v="0.5"/>
    <x v="2"/>
    <x v="0"/>
    <x v="0"/>
    <x v="0"/>
    <m/>
    <x v="2"/>
    <x v="1"/>
    <n v="0"/>
  </r>
  <r>
    <s v="20/01/2015"/>
    <x v="8"/>
    <x v="71"/>
    <x v="60"/>
    <x v="1024"/>
    <x v="1021"/>
    <x v="50"/>
    <x v="245"/>
    <x v="1"/>
    <n v="0"/>
    <n v="0"/>
    <n v="0"/>
    <n v="0"/>
    <x v="1"/>
    <s v="FACILITY MGT"/>
    <n v="0"/>
    <x v="2"/>
    <x v="0"/>
    <x v="0"/>
    <x v="0"/>
    <m/>
    <x v="2"/>
    <x v="1"/>
    <n v="0"/>
  </r>
  <r>
    <s v="20/01/2015"/>
    <x v="3"/>
    <x v="157"/>
    <x v="127"/>
    <x v="564"/>
    <x v="564"/>
    <x v="394"/>
    <x v="1331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94"/>
    <x v="1332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96"/>
    <x v="1333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96"/>
    <x v="1334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92"/>
    <x v="1335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269"/>
    <x v="1336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269"/>
    <x v="1337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269"/>
    <x v="1338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94"/>
    <x v="1339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94"/>
    <x v="1340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94"/>
    <x v="1341"/>
    <x v="3"/>
    <n v="0"/>
    <n v="0"/>
    <n v="0"/>
    <n v="0"/>
    <x v="1"/>
    <s v="Only UM"/>
    <n v="1"/>
    <x v="112"/>
    <x v="0"/>
    <x v="0"/>
    <x v="0"/>
    <m/>
    <x v="2"/>
    <x v="1"/>
    <n v="0"/>
  </r>
  <r>
    <s v="28/01/2015"/>
    <x v="8"/>
    <x v="170"/>
    <x v="13"/>
    <x v="1025"/>
    <x v="1022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20/01/2015"/>
    <x v="8"/>
    <x v="170"/>
    <x v="13"/>
    <x v="1026"/>
    <x v="1023"/>
    <x v="50"/>
    <x v="245"/>
    <x v="1"/>
    <n v="0"/>
    <n v="0"/>
    <n v="0"/>
    <n v="0"/>
    <x v="0"/>
    <s v="HELPDESK SUPPORT"/>
    <n v="0"/>
    <x v="2"/>
    <x v="0"/>
    <x v="0"/>
    <x v="0"/>
    <m/>
    <x v="2"/>
    <x v="1"/>
    <n v="0"/>
  </r>
  <r>
    <s v="20/01/2015"/>
    <x v="3"/>
    <x v="157"/>
    <x v="127"/>
    <x v="564"/>
    <x v="564"/>
    <x v="397"/>
    <x v="1342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97"/>
    <x v="1343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127"/>
    <x v="1344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137"/>
    <x v="1345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137"/>
    <x v="1346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137"/>
    <x v="1347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137"/>
    <x v="1348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98"/>
    <x v="1349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98"/>
    <x v="1350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98"/>
    <x v="1351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87"/>
    <x v="1352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137"/>
    <x v="1353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137"/>
    <x v="1354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97"/>
    <x v="1355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99"/>
    <x v="1356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86"/>
    <x v="1357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86"/>
    <x v="1358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127"/>
    <x v="1359"/>
    <x v="3"/>
    <n v="0"/>
    <n v="0"/>
    <n v="0"/>
    <n v="0"/>
    <x v="1"/>
    <s v="Only UM"/>
    <n v="1"/>
    <x v="112"/>
    <x v="0"/>
    <x v="0"/>
    <x v="0"/>
    <m/>
    <x v="2"/>
    <x v="1"/>
    <n v="0"/>
  </r>
  <r>
    <s v="20/01/2015"/>
    <x v="3"/>
    <x v="157"/>
    <x v="127"/>
    <x v="564"/>
    <x v="564"/>
    <x v="398"/>
    <x v="1360"/>
    <x v="3"/>
    <n v="0"/>
    <n v="0"/>
    <n v="0"/>
    <n v="0"/>
    <x v="1"/>
    <s v="Only UM"/>
    <n v="1"/>
    <x v="112"/>
    <x v="0"/>
    <x v="0"/>
    <x v="0"/>
    <m/>
    <x v="2"/>
    <x v="1"/>
    <n v="0"/>
  </r>
  <r>
    <s v="19/01/2015"/>
    <x v="2"/>
    <x v="164"/>
    <x v="132"/>
    <x v="995"/>
    <x v="991"/>
    <x v="59"/>
    <x v="270"/>
    <x v="1"/>
    <n v="0"/>
    <n v="0"/>
    <n v="0"/>
    <n v="8.5"/>
    <x v="1"/>
    <s v="HW COMP BY PERIOD"/>
    <n v="1"/>
    <x v="2"/>
    <x v="0"/>
    <x v="0"/>
    <x v="0"/>
    <m/>
    <x v="2"/>
    <x v="1"/>
    <n v="0"/>
  </r>
  <r>
    <s v="06/01/2015"/>
    <x v="4"/>
    <x v="240"/>
    <x v="188"/>
    <x v="1027"/>
    <x v="1024"/>
    <x v="0"/>
    <x v="0"/>
    <x v="4"/>
    <n v="3900"/>
    <n v="0"/>
    <n v="0"/>
    <n v="0"/>
    <x v="0"/>
    <s v="Only UM"/>
    <n v="1"/>
    <x v="175"/>
    <x v="0"/>
    <x v="0"/>
    <x v="0"/>
    <m/>
    <x v="0"/>
    <x v="77"/>
    <n v="702"/>
  </r>
  <r>
    <s v="21/01/2015"/>
    <x v="8"/>
    <x v="235"/>
    <x v="13"/>
    <x v="1028"/>
    <x v="1025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19/01/2015"/>
    <x v="2"/>
    <x v="241"/>
    <x v="189"/>
    <x v="1029"/>
    <x v="1026"/>
    <x v="56"/>
    <x v="267"/>
    <x v="1"/>
    <n v="0"/>
    <n v="0"/>
    <n v="0"/>
    <n v="0"/>
    <x v="0"/>
    <s v="HW INVENTORY CHECK"/>
    <n v="9.25"/>
    <x v="2"/>
    <x v="0"/>
    <x v="0"/>
    <x v="0"/>
    <m/>
    <x v="2"/>
    <x v="1"/>
    <n v="0"/>
  </r>
  <r>
    <s v="26/01/2015"/>
    <x v="5"/>
    <x v="242"/>
    <x v="190"/>
    <x v="1030"/>
    <x v="1027"/>
    <x v="0"/>
    <x v="0"/>
    <x v="5"/>
    <n v="1017.58"/>
    <n v="0"/>
    <n v="0"/>
    <n v="0"/>
    <x v="0"/>
    <s v="Only UM"/>
    <n v="1"/>
    <x v="176"/>
    <x v="0"/>
    <x v="0"/>
    <x v="0"/>
    <m/>
    <x v="5"/>
    <x v="137"/>
    <n v="457.911"/>
  </r>
  <r>
    <s v="26/01/2015"/>
    <x v="5"/>
    <x v="242"/>
    <x v="190"/>
    <x v="1031"/>
    <x v="1028"/>
    <x v="0"/>
    <x v="0"/>
    <x v="5"/>
    <n v="425.34"/>
    <n v="0"/>
    <n v="0"/>
    <n v="0"/>
    <x v="0"/>
    <s v="Only UM"/>
    <n v="1"/>
    <x v="176"/>
    <x v="0"/>
    <x v="0"/>
    <x v="0"/>
    <m/>
    <x v="5"/>
    <x v="138"/>
    <n v="191.40299999999999"/>
  </r>
  <r>
    <s v="19/01/2015"/>
    <x v="8"/>
    <x v="182"/>
    <x v="13"/>
    <x v="1032"/>
    <x v="1029"/>
    <x v="50"/>
    <x v="245"/>
    <x v="1"/>
    <n v="0"/>
    <n v="0"/>
    <n v="0"/>
    <n v="0"/>
    <x v="0"/>
    <s v="IDA_TENDER_1169"/>
    <n v="0"/>
    <x v="2"/>
    <x v="0"/>
    <x v="0"/>
    <x v="0"/>
    <m/>
    <x v="2"/>
    <x v="1"/>
    <n v="0"/>
  </r>
  <r>
    <s v="07/01/2015"/>
    <x v="2"/>
    <x v="184"/>
    <x v="145"/>
    <x v="1033"/>
    <x v="1030"/>
    <x v="344"/>
    <x v="1144"/>
    <x v="1"/>
    <n v="0"/>
    <n v="0"/>
    <n v="0"/>
    <n v="0"/>
    <x v="1"/>
    <s v="HW COMP BY PERIOD"/>
    <n v="1.25"/>
    <x v="2"/>
    <x v="0"/>
    <x v="0"/>
    <x v="0"/>
    <m/>
    <x v="2"/>
    <x v="1"/>
    <n v="0"/>
  </r>
  <r>
    <s v="20/01/2015"/>
    <x v="3"/>
    <x v="3"/>
    <x v="3"/>
    <x v="3"/>
    <x v="3"/>
    <x v="0"/>
    <x v="0"/>
    <x v="2"/>
    <n v="39478"/>
    <n v="0"/>
    <n v="0"/>
    <n v="0"/>
    <x v="1"/>
    <s v="Only UM"/>
    <n v="1"/>
    <x v="3"/>
    <x v="0"/>
    <x v="0"/>
    <x v="0"/>
    <m/>
    <x v="3"/>
    <x v="139"/>
    <n v="3159.05"/>
  </r>
  <r>
    <s v="27/01/2015"/>
    <x v="3"/>
    <x v="3"/>
    <x v="3"/>
    <x v="5"/>
    <x v="5"/>
    <x v="0"/>
    <x v="0"/>
    <x v="2"/>
    <n v="25342.25"/>
    <n v="0"/>
    <n v="0"/>
    <n v="0"/>
    <x v="1"/>
    <s v="Only UM"/>
    <n v="1"/>
    <x v="5"/>
    <x v="0"/>
    <x v="0"/>
    <x v="0"/>
    <m/>
    <x v="3"/>
    <x v="140"/>
    <n v="6687.69"/>
  </r>
  <r>
    <s v="23/01/2015"/>
    <x v="3"/>
    <x v="28"/>
    <x v="25"/>
    <x v="44"/>
    <x v="44"/>
    <x v="0"/>
    <x v="0"/>
    <x v="2"/>
    <n v="912.5"/>
    <n v="0"/>
    <n v="0"/>
    <n v="0"/>
    <x v="1"/>
    <s v="Only UM"/>
    <n v="1"/>
    <x v="17"/>
    <x v="0"/>
    <x v="0"/>
    <x v="0"/>
    <m/>
    <x v="3"/>
    <x v="141"/>
    <n v="626.79"/>
  </r>
  <r>
    <s v="23/01/2015"/>
    <x v="0"/>
    <x v="20"/>
    <x v="19"/>
    <x v="46"/>
    <x v="46"/>
    <x v="0"/>
    <x v="0"/>
    <x v="2"/>
    <n v="27966"/>
    <n v="0"/>
    <n v="0"/>
    <n v="0"/>
    <x v="1"/>
    <s v="Only UM"/>
    <n v="1"/>
    <x v="18"/>
    <x v="0"/>
    <x v="0"/>
    <x v="0"/>
    <m/>
    <x v="3"/>
    <x v="142"/>
    <n v="1398.3"/>
  </r>
  <r>
    <s v="26/01/2015"/>
    <x v="9"/>
    <x v="15"/>
    <x v="15"/>
    <x v="18"/>
    <x v="18"/>
    <x v="0"/>
    <x v="0"/>
    <x v="2"/>
    <n v="3640"/>
    <n v="0"/>
    <n v="0"/>
    <n v="0"/>
    <x v="1"/>
    <s v="Only UM"/>
    <n v="1"/>
    <x v="12"/>
    <x v="0"/>
    <x v="0"/>
    <x v="0"/>
    <m/>
    <x v="3"/>
    <x v="143"/>
    <n v="450.8"/>
  </r>
  <r>
    <s v="27/01/2015"/>
    <x v="1"/>
    <x v="2"/>
    <x v="2"/>
    <x v="32"/>
    <x v="32"/>
    <x v="0"/>
    <x v="0"/>
    <x v="2"/>
    <n v="9761.5"/>
    <n v="0"/>
    <n v="0"/>
    <n v="0"/>
    <x v="1"/>
    <s v="Only UM"/>
    <n v="1"/>
    <x v="15"/>
    <x v="0"/>
    <x v="0"/>
    <x v="0"/>
    <m/>
    <x v="3"/>
    <x v="144"/>
    <n v="5243.97"/>
  </r>
  <r>
    <s v="20/01/2015"/>
    <x v="9"/>
    <x v="89"/>
    <x v="75"/>
    <x v="235"/>
    <x v="235"/>
    <x v="0"/>
    <x v="0"/>
    <x v="2"/>
    <n v="51990.33"/>
    <n v="0"/>
    <n v="0"/>
    <n v="0"/>
    <x v="1"/>
    <s v="Only UM"/>
    <n v="1"/>
    <x v="48"/>
    <x v="0"/>
    <x v="0"/>
    <x v="0"/>
    <m/>
    <x v="3"/>
    <x v="145"/>
    <n v="4139.8500000000004"/>
  </r>
  <r>
    <s v="26/01/2015"/>
    <x v="9"/>
    <x v="23"/>
    <x v="21"/>
    <x v="236"/>
    <x v="236"/>
    <x v="0"/>
    <x v="0"/>
    <x v="2"/>
    <n v="2150"/>
    <n v="0"/>
    <n v="0"/>
    <n v="0"/>
    <x v="1"/>
    <s v="Only UM"/>
    <n v="1"/>
    <x v="49"/>
    <x v="0"/>
    <x v="0"/>
    <x v="0"/>
    <m/>
    <x v="3"/>
    <x v="146"/>
    <n v="643"/>
  </r>
  <r>
    <s v="06/01/2015"/>
    <x v="14"/>
    <x v="41"/>
    <x v="18"/>
    <x v="1034"/>
    <x v="1031"/>
    <x v="0"/>
    <x v="0"/>
    <x v="13"/>
    <n v="20400"/>
    <n v="0"/>
    <n v="0"/>
    <n v="0"/>
    <x v="1"/>
    <s v="Only UM"/>
    <n v="1"/>
    <x v="177"/>
    <x v="0"/>
    <x v="0"/>
    <x v="0"/>
    <m/>
    <x v="0"/>
    <x v="147"/>
    <n v="3450"/>
  </r>
  <r>
    <s v="06/01/2015"/>
    <x v="4"/>
    <x v="137"/>
    <x v="113"/>
    <x v="470"/>
    <x v="471"/>
    <x v="0"/>
    <x v="0"/>
    <x v="10"/>
    <n v="3347.03"/>
    <n v="0"/>
    <n v="0"/>
    <n v="0"/>
    <x v="1"/>
    <s v="Only UM"/>
    <n v="1"/>
    <x v="87"/>
    <x v="0"/>
    <x v="0"/>
    <x v="0"/>
    <m/>
    <x v="5"/>
    <x v="148"/>
    <n v="229.48"/>
  </r>
  <r>
    <s v="06/01/2015"/>
    <x v="1"/>
    <x v="126"/>
    <x v="104"/>
    <x v="440"/>
    <x v="441"/>
    <x v="0"/>
    <x v="0"/>
    <x v="10"/>
    <n v="12592.5"/>
    <n v="0"/>
    <n v="0"/>
    <n v="0"/>
    <x v="1"/>
    <s v="Only UM"/>
    <n v="1"/>
    <x v="80"/>
    <x v="0"/>
    <x v="0"/>
    <x v="0"/>
    <m/>
    <x v="5"/>
    <x v="149"/>
    <n v="546.83000000000004"/>
  </r>
  <r>
    <s v="15/01/2015"/>
    <x v="9"/>
    <x v="118"/>
    <x v="97"/>
    <x v="365"/>
    <x v="366"/>
    <x v="0"/>
    <x v="0"/>
    <x v="2"/>
    <n v="4768"/>
    <n v="0"/>
    <n v="0"/>
    <n v="0"/>
    <x v="1"/>
    <s v="Only UM"/>
    <n v="1"/>
    <x v="71"/>
    <x v="0"/>
    <x v="0"/>
    <x v="0"/>
    <m/>
    <x v="3"/>
    <x v="150"/>
    <n v="339.3"/>
  </r>
  <r>
    <s v="28/01/2015"/>
    <x v="13"/>
    <x v="11"/>
    <x v="11"/>
    <x v="69"/>
    <x v="69"/>
    <x v="0"/>
    <x v="0"/>
    <x v="2"/>
    <n v="14000"/>
    <n v="0"/>
    <n v="0"/>
    <n v="0"/>
    <x v="1"/>
    <s v="Only UM"/>
    <n v="1"/>
    <x v="24"/>
    <x v="0"/>
    <x v="0"/>
    <x v="0"/>
    <m/>
    <x v="3"/>
    <x v="151"/>
    <n v="5246.99"/>
  </r>
  <r>
    <s v="27/01/2015"/>
    <x v="4"/>
    <x v="129"/>
    <x v="107"/>
    <x v="1035"/>
    <x v="891"/>
    <x v="0"/>
    <x v="0"/>
    <x v="2"/>
    <n v="58553.5"/>
    <n v="0"/>
    <n v="0"/>
    <n v="0"/>
    <x v="1"/>
    <s v="Only UM"/>
    <n v="1"/>
    <x v="2"/>
    <x v="0"/>
    <x v="0"/>
    <x v="0"/>
    <m/>
    <x v="3"/>
    <x v="152"/>
    <n v="13350.2"/>
  </r>
  <r>
    <s v="06/01/2015"/>
    <x v="3"/>
    <x v="152"/>
    <x v="123"/>
    <x v="541"/>
    <x v="542"/>
    <x v="0"/>
    <x v="0"/>
    <x v="2"/>
    <n v="3838"/>
    <n v="0"/>
    <n v="0"/>
    <n v="0"/>
    <x v="1"/>
    <s v="Only UM"/>
    <n v="1"/>
    <x v="104"/>
    <x v="0"/>
    <x v="0"/>
    <x v="0"/>
    <m/>
    <x v="3"/>
    <x v="153"/>
    <n v="1528.63"/>
  </r>
  <r>
    <s v="23/01/2015"/>
    <x v="14"/>
    <x v="106"/>
    <x v="87"/>
    <x v="311"/>
    <x v="312"/>
    <x v="0"/>
    <x v="0"/>
    <x v="2"/>
    <n v="32402.58"/>
    <n v="0"/>
    <n v="0"/>
    <n v="0"/>
    <x v="1"/>
    <s v="Only UM"/>
    <n v="1"/>
    <x v="64"/>
    <x v="0"/>
    <x v="0"/>
    <x v="0"/>
    <m/>
    <x v="3"/>
    <x v="154"/>
    <n v="6584.69"/>
  </r>
  <r>
    <s v="28/01/2015"/>
    <x v="18"/>
    <x v="243"/>
    <x v="191"/>
    <x v="1036"/>
    <x v="1032"/>
    <x v="0"/>
    <x v="0"/>
    <x v="10"/>
    <n v="95462.95"/>
    <n v="0"/>
    <n v="0"/>
    <n v="0"/>
    <x v="1"/>
    <s v="Only UM"/>
    <n v="1"/>
    <x v="178"/>
    <x v="0"/>
    <x v="0"/>
    <x v="0"/>
    <m/>
    <x v="5"/>
    <x v="155"/>
    <n v="8592"/>
  </r>
  <r>
    <s v="26/01/2015"/>
    <x v="10"/>
    <x v="178"/>
    <x v="142"/>
    <x v="724"/>
    <x v="719"/>
    <x v="0"/>
    <x v="0"/>
    <x v="10"/>
    <n v="12000"/>
    <n v="0"/>
    <n v="0"/>
    <n v="0"/>
    <x v="1"/>
    <s v="Only UM"/>
    <n v="1"/>
    <x v="2"/>
    <x v="0"/>
    <x v="0"/>
    <x v="0"/>
    <m/>
    <x v="5"/>
    <x v="156"/>
    <n v="5000"/>
  </r>
  <r>
    <s v="15/01/2015"/>
    <x v="13"/>
    <x v="179"/>
    <x v="143"/>
    <x v="728"/>
    <x v="723"/>
    <x v="0"/>
    <x v="0"/>
    <x v="2"/>
    <n v="2250"/>
    <n v="0"/>
    <n v="0"/>
    <n v="0"/>
    <x v="0"/>
    <s v="Only UM"/>
    <n v="1"/>
    <x v="2"/>
    <x v="0"/>
    <x v="0"/>
    <x v="0"/>
    <m/>
    <x v="3"/>
    <x v="0"/>
    <n v="450"/>
  </r>
  <r>
    <s v="27/01/2015"/>
    <x v="18"/>
    <x v="243"/>
    <x v="191"/>
    <x v="1037"/>
    <x v="1033"/>
    <x v="0"/>
    <x v="0"/>
    <x v="10"/>
    <n v="103489.23"/>
    <n v="0"/>
    <n v="0"/>
    <n v="0"/>
    <x v="1"/>
    <s v="Only UM"/>
    <n v="1"/>
    <x v="179"/>
    <x v="0"/>
    <x v="0"/>
    <x v="0"/>
    <m/>
    <x v="5"/>
    <x v="157"/>
    <n v="9314"/>
  </r>
  <r>
    <s v="23/01/2015"/>
    <x v="10"/>
    <x v="168"/>
    <x v="135"/>
    <x v="919"/>
    <x v="914"/>
    <x v="0"/>
    <x v="0"/>
    <x v="2"/>
    <n v="1060"/>
    <n v="0"/>
    <n v="0"/>
    <n v="0"/>
    <x v="1"/>
    <s v="Only UM"/>
    <n v="1"/>
    <x v="157"/>
    <x v="0"/>
    <x v="0"/>
    <x v="0"/>
    <m/>
    <x v="3"/>
    <x v="158"/>
    <n v="62.77"/>
  </r>
  <r>
    <s v="06/01/2015"/>
    <x v="13"/>
    <x v="164"/>
    <x v="132"/>
    <x v="619"/>
    <x v="617"/>
    <x v="0"/>
    <x v="0"/>
    <x v="2"/>
    <n v="3717.58"/>
    <n v="0"/>
    <n v="0"/>
    <n v="0"/>
    <x v="1"/>
    <s v="Only UM"/>
    <n v="1"/>
    <x v="121"/>
    <x v="0"/>
    <x v="0"/>
    <x v="0"/>
    <m/>
    <x v="3"/>
    <x v="159"/>
    <n v="282.55"/>
  </r>
  <r>
    <m/>
    <x v="8"/>
    <x v="30"/>
    <x v="27"/>
    <x v="1038"/>
    <x v="1034"/>
    <x v="400"/>
    <x v="1361"/>
    <x v="1"/>
    <m/>
    <m/>
    <m/>
    <m/>
    <x v="3"/>
    <m/>
    <m/>
    <x v="2"/>
    <x v="0"/>
    <x v="0"/>
    <x v="0"/>
    <m/>
    <x v="2"/>
    <x v="160"/>
    <m/>
  </r>
  <r>
    <m/>
    <x v="8"/>
    <x v="30"/>
    <x v="27"/>
    <x v="1038"/>
    <x v="1034"/>
    <x v="400"/>
    <x v="1361"/>
    <x v="1"/>
    <m/>
    <m/>
    <m/>
    <m/>
    <x v="3"/>
    <m/>
    <m/>
    <x v="2"/>
    <x v="0"/>
    <x v="0"/>
    <x v="0"/>
    <m/>
    <x v="2"/>
    <x v="16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260">
  <r>
    <s v="27/01/2015"/>
    <x v="0"/>
    <x v="0"/>
    <x v="0"/>
    <x v="0"/>
    <x v="0"/>
    <s v="contract_cover"/>
    <s v="Fixed Price"/>
    <s v="MOSMOS_MOS_FTWOR"/>
    <n v="2500"/>
    <n v="0"/>
    <n v="0"/>
    <n v="0"/>
    <s v="DPS-JOPL"/>
    <s v="Only UM"/>
    <n v="1"/>
    <x v="0"/>
    <x v="0"/>
    <x v="0"/>
    <s v="direct"/>
    <m/>
    <x v="0"/>
    <n v="450"/>
    <n v="450"/>
  </r>
  <r>
    <s v="27/01/2015"/>
    <x v="1"/>
    <x v="1"/>
    <x v="1"/>
    <x v="1"/>
    <x v="1"/>
    <s v="PROFESSIONAL_SVC"/>
    <s v="PROFESSIONAL SERVICES"/>
    <m/>
    <n v="0"/>
    <n v="0"/>
    <n v="276.45999999999998"/>
    <n v="0"/>
    <s v="DPS-JOPL"/>
    <s v="PROFESSIONAL SALES"/>
    <n v="10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0/01/2015"/>
    <x v="2"/>
    <x v="2"/>
    <x v="2"/>
    <x v="2"/>
    <x v="2"/>
    <s v="Vendor_OnSite_Services"/>
    <s v="Vendor Onsite Services"/>
    <m/>
    <n v="0"/>
    <n v="0"/>
    <n v="0"/>
    <n v="0"/>
    <s v="ESS-JOPL"/>
    <s v="HW COMP BY PERIOD"/>
    <n v="6.33"/>
    <x v="2"/>
    <x v="0"/>
    <x v="0"/>
    <s v="direct"/>
    <m/>
    <x v="2"/>
    <n v="0"/>
    <n v="0"/>
  </r>
  <r>
    <s v="20/01/2015"/>
    <x v="3"/>
    <x v="3"/>
    <x v="3"/>
    <x v="3"/>
    <x v="3"/>
    <s v="PC1309030014"/>
    <s v="Item: PC1309030014 / 48832 / HDS USPV"/>
    <s v="MWSHMA_BMA"/>
    <n v="0"/>
    <n v="0"/>
    <n v="0"/>
    <n v="0"/>
    <s v="ESS-JOPL"/>
    <s v="Only UM"/>
    <n v="1"/>
    <x v="3"/>
    <x v="0"/>
    <x v="0"/>
    <s v="direct"/>
    <m/>
    <x v="2"/>
    <n v="0"/>
    <n v="0"/>
  </r>
  <r>
    <s v="20/01/2015"/>
    <x v="3"/>
    <x v="3"/>
    <x v="3"/>
    <x v="3"/>
    <x v="3"/>
    <s v="PC1309030014"/>
    <s v="Item: PC1309030014 / 48836 / HDS USPV"/>
    <s v="MWSHMA_BMA"/>
    <n v="0"/>
    <n v="0"/>
    <n v="0"/>
    <n v="0"/>
    <s v="ESS-JOPL"/>
    <s v="Only UM"/>
    <n v="1"/>
    <x v="3"/>
    <x v="0"/>
    <x v="0"/>
    <s v="direct"/>
    <m/>
    <x v="2"/>
    <n v="0"/>
    <n v="0"/>
  </r>
  <r>
    <s v="20/01/2015"/>
    <x v="3"/>
    <x v="3"/>
    <x v="3"/>
    <x v="3"/>
    <x v="3"/>
    <s v="PC1309030015"/>
    <s v="Item: PC1309030015 / 77040194 / HDS AMS1000"/>
    <s v="MWSHMA_BMA"/>
    <n v="0"/>
    <n v="0"/>
    <n v="0"/>
    <n v="0"/>
    <s v="ESS-JOPL"/>
    <s v="Only UM"/>
    <n v="1"/>
    <x v="3"/>
    <x v="0"/>
    <x v="0"/>
    <s v="direct"/>
    <m/>
    <x v="2"/>
    <n v="0"/>
    <n v="0"/>
  </r>
  <r>
    <s v="20/01/2015"/>
    <x v="3"/>
    <x v="3"/>
    <x v="3"/>
    <x v="3"/>
    <x v="3"/>
    <s v="PC1309030016"/>
    <s v="Item: PC1309030016 / TH1CHRS0725494 / HDS HNAS 2100"/>
    <s v="MWSHMA_BMA"/>
    <n v="0"/>
    <n v="0"/>
    <n v="0"/>
    <n v="0"/>
    <s v="ESS-JOPL"/>
    <s v="Only UM"/>
    <n v="1"/>
    <x v="3"/>
    <x v="0"/>
    <x v="0"/>
    <s v="direct"/>
    <m/>
    <x v="2"/>
    <n v="0"/>
    <n v="0"/>
  </r>
  <r>
    <s v="20/01/2015"/>
    <x v="3"/>
    <x v="3"/>
    <x v="3"/>
    <x v="3"/>
    <x v="3"/>
    <s v="PC1309030016"/>
    <s v="Item: PC1309030016 / TH1CHRS0718421 / HDS HNAS 2100"/>
    <s v="MWSHMA_BMA"/>
    <n v="0"/>
    <n v="0"/>
    <n v="0"/>
    <n v="0"/>
    <s v="ESS-JOPL"/>
    <s v="Only UM"/>
    <n v="1"/>
    <x v="3"/>
    <x v="0"/>
    <x v="0"/>
    <s v="direct"/>
    <m/>
    <x v="2"/>
    <n v="0"/>
    <n v="0"/>
  </r>
  <r>
    <s v="20/01/2015"/>
    <x v="3"/>
    <x v="3"/>
    <x v="3"/>
    <x v="3"/>
    <x v="3"/>
    <s v="PC1309030016"/>
    <s v="Item: PC1309030016 / TH1CHRS0716395 / HDS HNAS 2100"/>
    <s v="MWSHMA_BMA"/>
    <n v="0"/>
    <n v="0"/>
    <n v="0"/>
    <n v="0"/>
    <s v="ESS-JOPL"/>
    <s v="Only UM"/>
    <n v="1"/>
    <x v="3"/>
    <x v="0"/>
    <x v="0"/>
    <s v="direct"/>
    <m/>
    <x v="2"/>
    <n v="0"/>
    <n v="0"/>
  </r>
  <r>
    <s v="20/01/2015"/>
    <x v="3"/>
    <x v="3"/>
    <x v="3"/>
    <x v="3"/>
    <x v="3"/>
    <s v="PC1309030016"/>
    <s v="Item: PC1309030016 / TH1CHRS0713388 / HDS HNAS 2100"/>
    <s v="MWSHMA_BMA"/>
    <n v="0"/>
    <n v="0"/>
    <n v="0"/>
    <n v="0"/>
    <s v="ESS-JOPL"/>
    <s v="Only UM"/>
    <n v="1"/>
    <x v="3"/>
    <x v="0"/>
    <x v="0"/>
    <s v="direct"/>
    <m/>
    <x v="2"/>
    <n v="0"/>
    <n v="0"/>
  </r>
  <r>
    <s v="20/01/2015"/>
    <x v="3"/>
    <x v="3"/>
    <x v="3"/>
    <x v="3"/>
    <x v="3"/>
    <s v="PC1309030017"/>
    <s v="Item: PC1309030017 / I41023N / MCDATA ED-6140"/>
    <s v="MWSHMA_BMA"/>
    <n v="0"/>
    <n v="0"/>
    <n v="0"/>
    <n v="0"/>
    <s v="ESS-JOPL"/>
    <s v="Only UM"/>
    <n v="1"/>
    <x v="3"/>
    <x v="0"/>
    <x v="0"/>
    <s v="direct"/>
    <m/>
    <x v="2"/>
    <n v="0"/>
    <n v="0"/>
  </r>
  <r>
    <s v="20/01/2015"/>
    <x v="3"/>
    <x v="3"/>
    <x v="3"/>
    <x v="3"/>
    <x v="3"/>
    <s v="PC1309030017"/>
    <s v="Item: PC1309030017 / I41026N / MCDATA ED-6140"/>
    <s v="MWSHMA_BMA"/>
    <n v="0"/>
    <n v="0"/>
    <n v="0"/>
    <n v="0"/>
    <s v="ESS-JOPL"/>
    <s v="Only UM"/>
    <n v="1"/>
    <x v="3"/>
    <x v="0"/>
    <x v="0"/>
    <s v="direct"/>
    <m/>
    <x v="2"/>
    <n v="0"/>
    <n v="0"/>
  </r>
  <r>
    <s v="20/01/2015"/>
    <x v="3"/>
    <x v="3"/>
    <x v="3"/>
    <x v="3"/>
    <x v="3"/>
    <s v="PC1309030017"/>
    <s v="Item: PC1309030017 / I40148N / MCDATA ED-6140"/>
    <s v="MWSHMA_BMA"/>
    <n v="0"/>
    <n v="0"/>
    <n v="0"/>
    <n v="0"/>
    <s v="ESS-JOPL"/>
    <s v="Only UM"/>
    <n v="1"/>
    <x v="3"/>
    <x v="0"/>
    <x v="0"/>
    <s v="direct"/>
    <m/>
    <x v="2"/>
    <n v="0"/>
    <n v="0"/>
  </r>
  <r>
    <s v="20/01/2015"/>
    <x v="3"/>
    <x v="3"/>
    <x v="3"/>
    <x v="3"/>
    <x v="3"/>
    <s v="PC1309030017"/>
    <s v="Item: PC1309030017 / I40150N / MCDATA ED-6140"/>
    <s v="MWSHMA_BMA"/>
    <n v="0"/>
    <n v="0"/>
    <n v="0"/>
    <n v="0"/>
    <s v="ESS-JOPL"/>
    <s v="Only UM"/>
    <n v="1"/>
    <x v="3"/>
    <x v="0"/>
    <x v="0"/>
    <s v="direct"/>
    <m/>
    <x v="2"/>
    <n v="0"/>
    <n v="0"/>
  </r>
  <r>
    <s v="20/01/2015"/>
    <x v="3"/>
    <x v="3"/>
    <x v="3"/>
    <x v="3"/>
    <x v="3"/>
    <s v="PC1309030018"/>
    <s v="Item: PC1309030018 / 85041804 / HDS AMS2300"/>
    <s v="MWSHMA_BMA"/>
    <n v="0"/>
    <n v="0"/>
    <n v="0"/>
    <n v="0"/>
    <s v="ESS-JOPL"/>
    <s v="Only UM"/>
    <n v="1"/>
    <x v="3"/>
    <x v="0"/>
    <x v="0"/>
    <s v="direct"/>
    <m/>
    <x v="2"/>
    <n v="0"/>
    <n v="0"/>
  </r>
  <r>
    <s v="20/01/2015"/>
    <x v="3"/>
    <x v="3"/>
    <x v="3"/>
    <x v="3"/>
    <x v="3"/>
    <s v="PC1309030018"/>
    <s v="Item: PC1309030018 / 85012132 / HDS AMS2300"/>
    <s v="MWSHMA_BMA"/>
    <n v="0"/>
    <n v="0"/>
    <n v="0"/>
    <n v="0"/>
    <s v="ESS-JOPL"/>
    <s v="Only UM"/>
    <n v="1"/>
    <x v="3"/>
    <x v="0"/>
    <x v="0"/>
    <s v="direct"/>
    <m/>
    <x v="2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7/01/2015"/>
    <x v="3"/>
    <x v="3"/>
    <x v="3"/>
    <x v="5"/>
    <x v="5"/>
    <s v="PC03UA008HP"/>
    <s v="Item: PC03UA008HP / SGH82100VR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2100VN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42Y9A3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42Y9A1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42Y9A5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MXK81900X6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TW281300BP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TW2813001Z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TW2813001J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TW2813006G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SGH82100VT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TW284400CK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TW2844007R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TW284400CJ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TW2844004R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SGH9121HOC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MXK81900V1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2100VP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OT99YY888OT"/>
    <s v="Item: OT99YY888OT / SMAPMM07150 / SOFTWARE SERVICE COD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2100VJ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184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206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190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2060009"/>
    <s v="Item: PC1202060009 / 307300 / IBM LCD Monitor/Keyboard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2060009"/>
    <s v="Item: PC1202060009 / 12144947 / IBM LCD Monitor/Keyboard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2060009"/>
    <s v="Item: PC1202060009 / 11472256 / IBM LCD Monitor/Keyboard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208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593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0/01/2015"/>
    <x v="0"/>
    <x v="4"/>
    <x v="4"/>
    <x v="6"/>
    <x v="6"/>
    <s v="PC12EA004HP"/>
    <s v="Item: PC12EA004HP / G065422K19 / HP USB KEYBOARD/MOUSE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13GA028IB"/>
    <s v="Item: PC13GA028IB / MODELPM180 / FLAT PANEL 15&quot; MONITOR KEYBOARD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BA036IB"/>
    <s v="Item: PC03BA036IB / 99A7043 / IBM X-SERIES X3650 SYSTEM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1210020025"/>
    <s v="Item: PC1210020025 / 99NV013 / IBM X3850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1210020025"/>
    <s v="Item: PC1210020025 / 99NV003 / IBM X3850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SR03XX085HP"/>
    <s v="Item: SR03XX085HP / Q1520-60001 / LTO ULTRIUM 460 EXTERNAL DRIVE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XX136CQ"/>
    <s v="Item: PC03XX136CQ / 7309LKH40029 / CPQ PROLIANT DL380 G2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CI013HP"/>
    <s v="Item: PC03CI013HP / HCVCKJNZ33 / HP PROLIANT DL380R03 X3.2/533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CI013HP"/>
    <s v="Item: PC03CI013HP / HCVGKJNZ33 / HP PROLIANT DL380R03 X3.2/533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CI013HP"/>
    <s v="Item: PC03CI013HP / HCVBKJNZ33 / HP PROLIANT DL380R03 X3.2/533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CI013HP"/>
    <s v="Item: PC03CI013HP / HCVDKJNZ33 / HP PROLIANT DL380R03 X3.2/533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CI013HP"/>
    <s v="Item: PC03CI013HP / HCVFKJNZ33 / HP PROLIANT DL380R03 X3.2/533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CI013HP"/>
    <s v="Item: PC03CI013HP / HCVEKJNZ33 / HP PROLIANT DL380R03 X3.2/533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590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167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211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176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218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592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2100VD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2100VF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2100VC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2100VE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2100VM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403170013"/>
    <s v="Item: PC1403170013 / 10H2332 / 7212 EXPRESS MODEL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2030021"/>
    <s v="Item: PC1202030021 / 2C4821002B / HP TFT760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2030021"/>
    <s v="Item: PC1202030021 / 2C48210027 / HP TFT760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2030021"/>
    <s v="Item: PC1202030021 / 2C48210026 / HP TFT760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2060009"/>
    <s v="Item: PC1202060009 / 1010447 / IBM LCD Monitor/Keyboard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YY047CQ"/>
    <s v="Item: PC03YY047CQ / TWT54001PB / HP Proliant ML3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YY047CQ"/>
    <s v="Item: PC03YY047CQ / TWT54001PG / HP Proliant ML3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3/01/2015"/>
    <x v="4"/>
    <x v="5"/>
    <x v="5"/>
    <x v="7"/>
    <x v="7"/>
    <s v="PC03XX050CQ"/>
    <s v="Item: PC03XX050CQ / GB8521APPX / Proliant ML570R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03XX050CQ"/>
    <s v="Item: PC03XX050CQ / GB8521APR8 / Proliant ML570R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03XX050CQ"/>
    <s v="Item: PC03XX050CQ / GB8521APR7 / Proliant ML570R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03XX050CQ"/>
    <s v="Item: PC03XX050CQ / GB8521APR9 / Proliant ML570R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03XX050CQ"/>
    <s v="Item: PC03XX050CQ / GB8521APR5 / Proliant ML570R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03XX050CQ"/>
    <s v="Item: PC03XX050CQ / GB8521APR6 / Proliant ML570R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03XX050CQ"/>
    <s v="Item: PC03XX050CQ / GB8521APPY / Proliant ML570R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03XX050CQ"/>
    <s v="Item: PC03XX050CQ / GB8521APR2 / Proliant ML570R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1402270002"/>
    <s v="Item: PC1402270002 / GB80516DJ1 / HP 42U EVA CAB 50HZ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03XX050CQ"/>
    <s v="Item: PC03XX050CQ / GB8521APRO / Proliant ML570R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1/01/2015"/>
    <x v="5"/>
    <x v="6"/>
    <x v="6"/>
    <x v="8"/>
    <x v="8"/>
    <s v="contract_cover"/>
    <s v="Fixed Price"/>
    <s v="MOSMOS_MOS_FTWOR"/>
    <n v="16050"/>
    <n v="0"/>
    <n v="0"/>
    <n v="0"/>
    <s v="DPS-JOPL"/>
    <s v="Only UM"/>
    <n v="1"/>
    <x v="8"/>
    <x v="0"/>
    <x v="0"/>
    <s v="direct"/>
    <m/>
    <x v="0"/>
    <n v="2889"/>
    <n v="3691.5"/>
  </r>
  <r>
    <s v="06/01/2015"/>
    <x v="6"/>
    <x v="7"/>
    <x v="7"/>
    <x v="9"/>
    <x v="9"/>
    <s v="PC03XX373HP"/>
    <s v="Item: PC03XX373HP / CN781203LE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812025T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812025N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73501VJ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73501VH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73501VD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36HP"/>
    <s v="Item: PC03XX436HP / SGH812FX6T / Proliant DL380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3HP"/>
    <s v="Item: PC03XX343HP / SGH617X1MM / Proliant DL380G4 SS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202030021"/>
    <s v="Item: PC1202030021 / S2C485012UD / TFT76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202030021"/>
    <s v="Item: PC1202030021 / S2C48410STP / TFT76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202030021"/>
    <s v="Item: PC1202030021 / S2C4733003P / TFT76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81203LF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112010043"/>
    <s v="Item: PC1112010043 / SGH812H0HM / BL680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112010043"/>
    <s v="Item: PC1112010043 / SGH812H0HD / BL680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4HP"/>
    <s v="Item: PC03XX374HP / SGH812H08D / BLc70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4HP"/>
    <s v="Item: PC03XX374HP / SGH812H08B / BLc70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4HP"/>
    <s v="Item: PC03XX374HP / SGH812FXXV / BLc70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4HP"/>
    <s v="Item: PC03XX374HP / SGH812FXP5 / BLc70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81203LJ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H17UMFW71L / Proliant DL580R02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H17WMFW71L / Proliant DL580R02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H17XMFW71L / Proliant DL580R02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141HP"/>
    <s v="Item: PC03XX141HP / H17YMFW812 / Proliant DL580G2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7142DYT10096 / Proliant DL5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7142DYT10099 / Proliant DL5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7151DYT10055 / Proliant DL5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7205KHM30004 / Proliant DL5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7205KHM30006 / Proliant DL5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7205KHM30007 / Proliant DL5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7052FY510007 / Proliant DL5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7052FYS51000 / Proliant DL5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7123DYV10022 / Proliant DL5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7123DYV10026 / Proliant DL5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7142DYT10078 / Proliant DL5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7142DYT10095 / Proliant DL5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60CQ"/>
    <s v="Item: PC03XX360CQ / SGH608X24T / Proliant DL5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7049FY510000 / Proliant DL5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81203LL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81203LM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4HP"/>
    <s v="Item: PC03XX374HP / SGH828YJBH / BLc70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4HP"/>
    <s v="Item: PC03XX374HP / SGH813H2WN / BLc70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202030021"/>
    <s v="Item: PC1202030021 / 2C4608009B / TFT76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202030021"/>
    <s v="Item: PC1202030021 / 2C4645004Y / TFT76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27HP"/>
    <s v="Item: PC03XX427HP / BW02KYD348 / Proliant DL36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73501TW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81203LG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81203LH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4HP"/>
    <s v="Item: PC03XX374HP / SGH7245MTJ / BLc70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4HP"/>
    <s v="Item: PC03XX374HP / SGH7245MTL / BLc70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4HP"/>
    <s v="Item: PC03XX374HP / SGH71130DE / BLc70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4HP"/>
    <s v="Item: PC03XX374HP / SGH71130DJ / BLc70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206260019"/>
    <s v="Item: PC1206260019 / SGH053X1KM / Proliant DL580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206260019"/>
    <s v="Item: PC1206260019 / SGH053X1KX / Proliant DL580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11000L / BL685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11000M / BL685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81HP"/>
    <s v="Item: PC03XX381HP / SGH846XD38 / BL48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81HP"/>
    <s v="Item: PC03XX381HP / SGH846XD34 / BL48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81HP"/>
    <s v="Item: PC03XX381HP / SGH846XD32 / BL48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60CQ"/>
    <s v="Item: PC03XX360CQ / SGH608X20W / DL5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60CQ"/>
    <s v="Item: PC03XX360CQ / SGH608X20X / DL5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60CQ"/>
    <s v="Item: PC03XX360CQ / SGH608X24S / DL5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51HP"/>
    <s v="Item: PC03XX451HP / M025FK351B / Proliant DL360R0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103300026"/>
    <s v="Item: PC1103300026 / 7052FY310002 / Proliant DL3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103300026"/>
    <s v="Item: PC1103300026 / 7052FY310003 / Proliant DL3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103300026"/>
    <s v="Item: PC1103300026 / 7126JYX20002 / Proliant DL3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1HP"/>
    <s v="Item: PC03XX341HP / 7210JZG10350 / Proliant DL380G2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60CQ"/>
    <s v="Item: PC03XX360CQ / SGH608X20N / DL5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25HP"/>
    <s v="Item: PC03XX325HP / 8J13FXK1N006 / Proliant DL36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25HP"/>
    <s v="Item: PC03XX325HP / 8J15FXK1X00L / Proliant DL36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25HP"/>
    <s v="Item: PC03XX325HP / 8J16FXK1400T / Proliant DL36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25HP"/>
    <s v="Item: PC03XX325HP / 8J21FXK1A002 / Proliant DL36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25HP"/>
    <s v="Item: PC03XX325HP / 8J21FXK1A004 / Proliant DL36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4HP"/>
    <s v="Item: PC03XX344HP / 8J22JZP3101C / Proliant ML350G2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59CQ"/>
    <s v="Item: PC03XX359CQ / SGH7051DYL / DL380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59CQ"/>
    <s v="Item: PC03XX359CQ / SGH7051DYM / DL380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3HP"/>
    <s v="Item: PC03XX343HP / SGH612X346 / DL380 G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25HP"/>
    <s v="Item: PC03XX325HP / 8J0CFCX2C01V / Proliant DL36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25HP"/>
    <s v="Item: PC03XX325HP / 8J0CFCX2C023 / Proliant DL36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70HP"/>
    <s v="Item: PC03XX470HP / SGH649YHR6 / DL360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11000N / BL685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11000P / BL685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11000R / BL685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11000S / BL685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240007 / BL685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240008 / BL685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11000D / BL685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11000E / BL685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11000F / BL685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11000J / BL685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230010 / BL685c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240002 / BL685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SGH828YHS1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SGH828YHRY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208140017"/>
    <s v="Item: PC1208140017 / SGH846XFJR / BL685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208140017"/>
    <s v="Item: PC1208140017 / SGH846XFJN / BL685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208140017"/>
    <s v="Item: PC1208140017 / SGH846XFJL / BL685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208140017"/>
    <s v="Item: PC1208140017 / SGH846XFJJ / BL685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208140017"/>
    <s v="Item: PC1208140017 / SGH846XFJF / BL685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208140017"/>
    <s v="Item: PC1208140017 / SGH846XFJD / BL685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4HP"/>
    <s v="Item: PC03XX374HP / SGH847XJN4 / BLc70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4HP"/>
    <s v="Item: PC03XX374HP / SGH847XJN3 / BLc70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208140017"/>
    <s v="Item: PC1208140017 / SGH846XFK1 / BL685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208140017"/>
    <s v="Item: PC1208140017 / SGH846XFJY / BL685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208140017"/>
    <s v="Item: PC1208140017 / SGH846XFJW / BL685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208140017"/>
    <s v="Item: PC1208140017 / SGH846XFJT / BL685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81HP"/>
    <s v="Item: PC03XX381HP / SGH847XJNJ / BL48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81HP"/>
    <s v="Item: PC03XX381HP / SGH847XJNF / BL48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81HP"/>
    <s v="Item: PC03XX381HP / SGH847XJND / BL48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81HP"/>
    <s v="Item: PC03XX381HP / SGH847XJNB / BL48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81HP"/>
    <s v="Item: PC03XX381HP / SGH847XJN7 / BL48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contract_cover"/>
    <s v="Fixed Price"/>
    <s v="MWSHMA_HMA"/>
    <n v="23652"/>
    <n v="0"/>
    <n v="0"/>
    <n v="0"/>
    <s v="ESS-JOPL"/>
    <s v="Only UM"/>
    <n v="1"/>
    <x v="9"/>
    <x v="0"/>
    <x v="0"/>
    <s v="direct"/>
    <m/>
    <x v="3"/>
    <n v="7095.5999999999995"/>
    <n v="7095.5999999999995"/>
  </r>
  <r>
    <s v="06/01/2015"/>
    <x v="6"/>
    <x v="7"/>
    <x v="7"/>
    <x v="9"/>
    <x v="9"/>
    <s v="PC03BA031HP"/>
    <s v="Item: PC03BA031HP / SGH612X1SG / DL360 G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BA031HP"/>
    <s v="Item: PC03BA031HP / SGH612X1SH / DL360 G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3HP"/>
    <s v="Item: PC03XX343HP / SGH601X3WD / DL380G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3HP"/>
    <s v="Item: PC03XX343HP / SGH601X3WG / DL380G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3HP"/>
    <s v="Item: PC03XX343HP / SGH601X3WK / DL380G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201250002"/>
    <s v="Item: PC1201250002 / SGH121XJWP / Proliant DL580G7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112010043"/>
    <s v="Item: PC1112010043 / SGH847XJX3 / BL680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112010043"/>
    <s v="Item: PC1112010043 / SGH847XJWV / BL680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81HP"/>
    <s v="Item: PC03XX381HP / SGH847XJNR / BL48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81HP"/>
    <s v="Item: PC03XX381HP / SGH847XJNN / BL48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81HP"/>
    <s v="Item: PC03XX381HP / SGH847XJNL / BL48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240003 / BL685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240004 / BL685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240005 / BL685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240006 / BL685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112010043"/>
    <s v="Item: PC1112010043 / TWT811005S / BL680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112010043"/>
    <s v="Item: PC1112010043 / TWT811005U / BL680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23000W / BL685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3HP"/>
    <s v="Item: PC03XX343HP / SGH613X0WJ / DL380 G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81203LN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81300MW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81300MU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81300MS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81300L1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81300KZ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81203LP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202030021"/>
    <s v="Item: PC1202030021 / S2C4733003H / TFT76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202030021"/>
    <s v="Item: PC1202030021 / S2C47020093 / TFT76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123HP"/>
    <s v="Item: PC03XX123HP / H0FVMFVD1R / Proliant DL3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8230286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8230285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81300MY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23000X / BL685c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23000Y / BL685c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7HP"/>
    <s v="Item: PC03XX417HP / TWT723000Z / BL685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17HP"/>
    <s v="Item: PC03XX317HP / SGH806EM1V / Proliant DL360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06/01/2015"/>
    <x v="6"/>
    <x v="7"/>
    <x v="7"/>
    <x v="9"/>
    <x v="9"/>
    <s v="PC1112010043"/>
    <s v="Item: PC1112010043 / TWT811005M / BL680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112010043"/>
    <s v="Item: PC1112010043 / TWT812002C / BL680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112010043"/>
    <s v="Item: PC1112010043 / TWT812002D / BL680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112010043"/>
    <s v="Item: PC1112010043 / SGH815HJR3 / BL680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112010043"/>
    <s v="Item: PC1112010043 / TWT811005F / BL680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81HP"/>
    <s v="Item: PC03XX381HP / CN7711010R / BL480c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81HP"/>
    <s v="Item: PC03XX381HP / CN7711010P / BL480c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3HP"/>
    <s v="Item: PC03XX343HP / SGH608X1GW / Proliant DL380G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3HP"/>
    <s v="Item: PC03XX343HP / SGH608X1GX / Proliant DL380G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3HP"/>
    <s v="Item: PC03XX343HP / SGH608X1GY / Proliant DL380G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17HP"/>
    <s v="Item: PC03XX317HP / SGH806EM1S / Proliant DL360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141HP"/>
    <s v="Item: PC03XX141HP / H17ZMFW812 / Proliant DL580G2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141HP"/>
    <s v="Item: PC03XX141HP / HBKSLD5Z47 / Proliant DL580G2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26/01/2015"/>
    <x v="7"/>
    <x v="8"/>
    <x v="8"/>
    <x v="10"/>
    <x v="10"/>
    <s v="PROFESSIONAL_SVC"/>
    <s v="PROFESSIONAL SERVICES"/>
    <m/>
    <n v="5175"/>
    <n v="0"/>
    <n v="14.25"/>
    <n v="0"/>
    <s v="DPS-JOPL"/>
    <s v="PROFESSIONAL SALES"/>
    <n v="1"/>
    <x v="10"/>
    <x v="0"/>
    <x v="0"/>
    <s v="direct"/>
    <m/>
    <x v="1"/>
    <n v="1604.25"/>
    <n v="1656"/>
  </r>
  <r>
    <s v="26/01/2015"/>
    <x v="7"/>
    <x v="8"/>
    <x v="8"/>
    <x v="10"/>
    <x v="10"/>
    <s v="PROFESSIONAL_SVC"/>
    <s v="PROFESSIONAL SERVICES"/>
    <m/>
    <n v="0"/>
    <n v="0"/>
    <n v="0"/>
    <n v="0"/>
    <s v="DPS-JOPL"/>
    <s v="PROFESSIONAL SALES"/>
    <n v="2"/>
    <x v="10"/>
    <x v="0"/>
    <x v="0"/>
    <s v="direct"/>
    <m/>
    <x v="2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14/01/2015"/>
    <x v="8"/>
    <x v="9"/>
    <x v="9"/>
    <x v="11"/>
    <x v="11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23/01/2015"/>
    <x v="4"/>
    <x v="5"/>
    <x v="5"/>
    <x v="7"/>
    <x v="7"/>
    <s v="PC03XX050CQ"/>
    <s v="Item: PC03XX050CQ / GB8521APR4 / Proliant ML570R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1402280011"/>
    <s v="Item: PC1402280011 / CZC05170DC1 / HP ULTRIUM 460 3U RACK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1402270002"/>
    <s v="Item: PC1402270002 / GB80516DFJ / HP 42U EVA CAB 50HZ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7/01/2015"/>
    <x v="3"/>
    <x v="3"/>
    <x v="3"/>
    <x v="5"/>
    <x v="5"/>
    <s v="PC1202060009"/>
    <s v="Item: PC1202060009 / 9387001 / IBM LCD Monitor/Keyboard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2060009"/>
    <s v="Item: PC1202060009 / 10915674 / IBM LCD Monitor/Keyboard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2060009"/>
    <s v="Item: PC1202060009 / 13844814 / IBM LCD Monitor/Keyboard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2060009"/>
    <s v="Item: PC1202060009 / 798972 / IBM LCD Monitor/Keyboard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2100V5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3/01/2015"/>
    <x v="2"/>
    <x v="10"/>
    <x v="10"/>
    <x v="12"/>
    <x v="12"/>
    <s v="Vendor_OnSite_Services"/>
    <s v="Vendor Onsite Services"/>
    <m/>
    <n v="0"/>
    <n v="0"/>
    <n v="0"/>
    <n v="0"/>
    <s v="ESS-JOPL"/>
    <s v="HW COMP BY PERIOD"/>
    <n v="0"/>
    <x v="2"/>
    <x v="0"/>
    <x v="0"/>
    <s v="direct"/>
    <m/>
    <x v="2"/>
    <n v="0"/>
    <n v="0"/>
  </r>
  <r>
    <s v="06/01/2015"/>
    <x v="6"/>
    <x v="7"/>
    <x v="7"/>
    <x v="13"/>
    <x v="13"/>
    <s v="PC03XX201HP"/>
    <s v="Item: PC03XX201HP / SGH611X0L5 / HP PROLIANT DL380 G4"/>
    <s v="MWSHMA_HMA"/>
    <n v="0"/>
    <n v="0"/>
    <n v="0"/>
    <n v="0"/>
    <s v="ESS-JOPL"/>
    <s v="Only UM"/>
    <n v="1"/>
    <x v="11"/>
    <x v="0"/>
    <x v="0"/>
    <s v="direct"/>
    <m/>
    <x v="2"/>
    <n v="0"/>
    <n v="0"/>
  </r>
  <r>
    <s v="06/01/2015"/>
    <x v="6"/>
    <x v="7"/>
    <x v="7"/>
    <x v="13"/>
    <x v="13"/>
    <s v="PC03XX201HP"/>
    <s v="Item: PC03XX201HP / 60610001140 / HP PROLIANT DL380 G4"/>
    <s v="MWSHMA_HMA"/>
    <n v="0"/>
    <n v="0"/>
    <n v="0"/>
    <n v="0"/>
    <s v="ESS-JOPL"/>
    <s v="Only UM"/>
    <n v="1"/>
    <x v="11"/>
    <x v="0"/>
    <x v="0"/>
    <s v="direct"/>
    <m/>
    <x v="2"/>
    <n v="0"/>
    <n v="0"/>
  </r>
  <r>
    <s v="06/01/2015"/>
    <x v="6"/>
    <x v="7"/>
    <x v="7"/>
    <x v="13"/>
    <x v="13"/>
    <s v="PC03XX201HP"/>
    <s v="Item: PC03XX201HP / SGH530X0KP / HP PROLIANT DL380 G4"/>
    <s v="MWSHMA_HMA"/>
    <n v="0"/>
    <n v="0"/>
    <n v="0"/>
    <n v="0"/>
    <s v="ESS-JOPL"/>
    <s v="Only UM"/>
    <n v="1"/>
    <x v="11"/>
    <x v="0"/>
    <x v="0"/>
    <s v="direct"/>
    <m/>
    <x v="2"/>
    <n v="0"/>
    <n v="0"/>
  </r>
  <r>
    <s v="06/01/2015"/>
    <x v="6"/>
    <x v="7"/>
    <x v="7"/>
    <x v="13"/>
    <x v="13"/>
    <s v="PC1408180003"/>
    <s v="Item: PC1408180003 / SGH109XW9H / BL7000"/>
    <s v="MWSHMA_HMA"/>
    <n v="0"/>
    <n v="0"/>
    <n v="0"/>
    <n v="0"/>
    <s v="ESS-JOPL"/>
    <s v="Only UM"/>
    <n v="1"/>
    <x v="11"/>
    <x v="0"/>
    <x v="0"/>
    <s v="direct"/>
    <m/>
    <x v="2"/>
    <n v="0"/>
    <n v="0"/>
  </r>
  <r>
    <s v="06/01/2015"/>
    <x v="6"/>
    <x v="7"/>
    <x v="7"/>
    <x v="13"/>
    <x v="13"/>
    <s v="PC1408180004"/>
    <s v="Item: PC1408180004 / SGH109X0KF / BL685C G7"/>
    <s v="MWSHMA_HMA"/>
    <n v="0"/>
    <n v="0"/>
    <n v="0"/>
    <n v="0"/>
    <s v="ESS-JOPL"/>
    <s v="Only UM"/>
    <n v="1"/>
    <x v="11"/>
    <x v="0"/>
    <x v="0"/>
    <s v="direct"/>
    <m/>
    <x v="2"/>
    <n v="0"/>
    <n v="0"/>
  </r>
  <r>
    <s v="06/01/2015"/>
    <x v="6"/>
    <x v="7"/>
    <x v="7"/>
    <x v="13"/>
    <x v="13"/>
    <s v="PC1408180004"/>
    <s v="Item: PC1408180004 / SGH109X0K9 / BL685C G7"/>
    <s v="MWSHMA_HMA"/>
    <n v="0"/>
    <n v="0"/>
    <n v="0"/>
    <n v="0"/>
    <s v="ESS-JOPL"/>
    <s v="Only UM"/>
    <n v="1"/>
    <x v="11"/>
    <x v="0"/>
    <x v="0"/>
    <s v="direct"/>
    <m/>
    <x v="2"/>
    <n v="0"/>
    <n v="0"/>
  </r>
  <r>
    <s v="06/01/2015"/>
    <x v="6"/>
    <x v="7"/>
    <x v="7"/>
    <x v="13"/>
    <x v="13"/>
    <s v="PC1408180004"/>
    <s v="Item: PC1408180004 / SGH109X0KB / BL685C G7"/>
    <s v="MWSHMA_HMA"/>
    <n v="0"/>
    <n v="0"/>
    <n v="0"/>
    <n v="0"/>
    <s v="ESS-JOPL"/>
    <s v="Only UM"/>
    <n v="1"/>
    <x v="11"/>
    <x v="0"/>
    <x v="0"/>
    <s v="direct"/>
    <m/>
    <x v="2"/>
    <n v="0"/>
    <n v="0"/>
  </r>
  <r>
    <s v="06/01/2015"/>
    <x v="6"/>
    <x v="7"/>
    <x v="7"/>
    <x v="13"/>
    <x v="13"/>
    <s v="PC1408180004"/>
    <s v="Item: PC1408180004 / SGH109X0KD / BL685C G7"/>
    <s v="MWSHMA_HMA"/>
    <n v="0"/>
    <n v="0"/>
    <n v="0"/>
    <n v="0"/>
    <s v="ESS-JOPL"/>
    <s v="Only UM"/>
    <n v="1"/>
    <x v="11"/>
    <x v="0"/>
    <x v="0"/>
    <s v="direct"/>
    <m/>
    <x v="2"/>
    <n v="0"/>
    <n v="0"/>
  </r>
  <r>
    <s v="06/01/2015"/>
    <x v="6"/>
    <x v="7"/>
    <x v="7"/>
    <x v="13"/>
    <x v="13"/>
    <s v="PC1408180004"/>
    <s v="Item: PC1408180004 / SGH109X0K7 / BL685C G7"/>
    <s v="MWSHMA_HMA"/>
    <n v="0"/>
    <n v="0"/>
    <n v="0"/>
    <n v="0"/>
    <s v="ESS-JOPL"/>
    <s v="Only UM"/>
    <n v="1"/>
    <x v="11"/>
    <x v="0"/>
    <x v="0"/>
    <s v="direct"/>
    <m/>
    <x v="2"/>
    <n v="0"/>
    <n v="0"/>
  </r>
  <r>
    <s v="06/01/2015"/>
    <x v="6"/>
    <x v="7"/>
    <x v="7"/>
    <x v="13"/>
    <x v="13"/>
    <s v="PC1408180004"/>
    <s v="Item: PC1408180004 / SGH109X0KJ / BL685C G7"/>
    <s v="MWSHMA_HMA"/>
    <n v="0"/>
    <n v="0"/>
    <n v="0"/>
    <n v="0"/>
    <s v="ESS-JOPL"/>
    <s v="Only UM"/>
    <n v="1"/>
    <x v="11"/>
    <x v="0"/>
    <x v="0"/>
    <s v="direct"/>
    <m/>
    <x v="2"/>
    <n v="0"/>
    <n v="0"/>
  </r>
  <r>
    <s v="06/01/2015"/>
    <x v="6"/>
    <x v="7"/>
    <x v="7"/>
    <x v="13"/>
    <x v="13"/>
    <s v="PC03XX325HP"/>
    <s v="Item: PC03XX325HP / H309KYD30074 / PROLIANT DL360"/>
    <s v="MWSHMA_HMA"/>
    <n v="0"/>
    <n v="0"/>
    <n v="0"/>
    <n v="0"/>
    <s v="ESS-JOPL"/>
    <s v="Only UM"/>
    <n v="1"/>
    <x v="11"/>
    <x v="0"/>
    <x v="0"/>
    <s v="direct"/>
    <m/>
    <x v="2"/>
    <n v="0"/>
    <n v="0"/>
  </r>
  <r>
    <s v="06/01/2015"/>
    <x v="6"/>
    <x v="7"/>
    <x v="7"/>
    <x v="13"/>
    <x v="13"/>
    <s v="PC1408150004"/>
    <s v="Item: PC1408150004 / CN770603GN / DL320 G4"/>
    <s v="MWSHMA_HMA"/>
    <n v="0"/>
    <n v="0"/>
    <n v="0"/>
    <n v="0"/>
    <s v="ESS-JOPL"/>
    <s v="Only UM"/>
    <n v="1"/>
    <x v="11"/>
    <x v="0"/>
    <x v="0"/>
    <s v="direct"/>
    <m/>
    <x v="2"/>
    <n v="0"/>
    <n v="0"/>
  </r>
  <r>
    <s v="06/01/2015"/>
    <x v="6"/>
    <x v="7"/>
    <x v="7"/>
    <x v="13"/>
    <x v="13"/>
    <s v="PC03XX381HP"/>
    <s v="Item: PC03XX381HP / SGH847XJN9 / BL480c G1"/>
    <s v="MWSHMA_HMA"/>
    <n v="0"/>
    <n v="0"/>
    <n v="0"/>
    <n v="0"/>
    <s v="ESS-JOPL"/>
    <s v="Only UM"/>
    <n v="1"/>
    <x v="11"/>
    <x v="0"/>
    <x v="0"/>
    <s v="direct"/>
    <m/>
    <x v="2"/>
    <n v="0"/>
    <n v="0"/>
  </r>
  <r>
    <s v="26/01/2015"/>
    <x v="2"/>
    <x v="11"/>
    <x v="11"/>
    <x v="14"/>
    <x v="14"/>
    <s v="ONSITE_SUPPORT"/>
    <s v="Onsite Support Services"/>
    <m/>
    <n v="0"/>
    <n v="0"/>
    <n v="0"/>
    <n v="0"/>
    <s v="DPS-JOPL"/>
    <s v="HW COMP BY PERIOD"/>
    <n v="0.67"/>
    <x v="2"/>
    <x v="0"/>
    <x v="0"/>
    <s v="direct"/>
    <m/>
    <x v="2"/>
    <n v="0"/>
    <n v="0"/>
  </r>
  <r>
    <s v="26/01/2015"/>
    <x v="2"/>
    <x v="11"/>
    <x v="11"/>
    <x v="14"/>
    <x v="14"/>
    <s v="SPPGZZ052CQ"/>
    <s v="SPS-BTRY,NIMH,3.6V,500MAH"/>
    <m/>
    <n v="0"/>
    <n v="81.88"/>
    <n v="0"/>
    <n v="0"/>
    <s v="DPS-JOPL"/>
    <s v="HW COMP BY PERIOD"/>
    <n v="1"/>
    <x v="2"/>
    <x v="0"/>
    <x v="0"/>
    <s v="direct"/>
    <m/>
    <x v="2"/>
    <n v="0"/>
    <n v="0"/>
  </r>
  <r>
    <s v="26/01/2015"/>
    <x v="2"/>
    <x v="11"/>
    <x v="11"/>
    <x v="14"/>
    <x v="14"/>
    <s v="PARK_EXP"/>
    <s v="Parking Expenses"/>
    <m/>
    <n v="0"/>
    <n v="0"/>
    <n v="0"/>
    <n v="2.4"/>
    <s v="DPS-JOPL"/>
    <s v="HW COMP BY PERIOD"/>
    <n v="1"/>
    <x v="2"/>
    <x v="0"/>
    <x v="0"/>
    <s v="direct"/>
    <m/>
    <x v="2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2"/>
    <x v="12"/>
    <x v="12"/>
    <x v="15"/>
    <x v="15"/>
    <s v="ONSITE_SUPPORT"/>
    <s v="Onsite Support Services"/>
    <m/>
    <n v="0"/>
    <n v="0"/>
    <n v="0"/>
    <n v="0"/>
    <s v="DPS-JOPL"/>
    <s v="HW COMP BY PERIOD"/>
    <n v="1"/>
    <x v="2"/>
    <x v="0"/>
    <x v="0"/>
    <s v="direct"/>
    <m/>
    <x v="2"/>
    <n v="0"/>
    <n v="0"/>
  </r>
  <r>
    <s v="27/01/2015"/>
    <x v="2"/>
    <x v="12"/>
    <x v="12"/>
    <x v="15"/>
    <x v="15"/>
    <s v="TAXI_EXP"/>
    <s v="Taxi Expenses"/>
    <m/>
    <n v="0"/>
    <n v="0"/>
    <n v="0"/>
    <n v="7.65"/>
    <s v="DPS-JOPL"/>
    <s v="HW COMP BY PERIOD"/>
    <n v="1"/>
    <x v="2"/>
    <x v="0"/>
    <x v="0"/>
    <s v="direct"/>
    <m/>
    <x v="2"/>
    <n v="0"/>
    <n v="0"/>
  </r>
  <r>
    <s v="27/01/2015"/>
    <x v="2"/>
    <x v="12"/>
    <x v="12"/>
    <x v="15"/>
    <x v="15"/>
    <s v="TAXI_EXP"/>
    <s v="Taxi Expenses"/>
    <m/>
    <n v="0"/>
    <n v="0"/>
    <n v="0"/>
    <n v="6.9"/>
    <s v="DPS-JOPL"/>
    <s v="HW COMP BY PERIOD"/>
    <n v="1"/>
    <x v="2"/>
    <x v="0"/>
    <x v="0"/>
    <s v="direct"/>
    <m/>
    <x v="2"/>
    <n v="0"/>
    <n v="0"/>
  </r>
  <r>
    <s v="27/01/2015"/>
    <x v="2"/>
    <x v="12"/>
    <x v="12"/>
    <x v="15"/>
    <x v="15"/>
    <s v="ONSITE_SUPPORT"/>
    <s v="Onsite Support Services"/>
    <m/>
    <n v="0"/>
    <n v="0"/>
    <n v="0"/>
    <n v="0"/>
    <s v="DPS-JOPL"/>
    <s v="HW COMP BY PERIOD"/>
    <n v="0.53"/>
    <x v="2"/>
    <x v="0"/>
    <x v="0"/>
    <s v="direct"/>
    <m/>
    <x v="2"/>
    <n v="0"/>
    <n v="0"/>
  </r>
  <r>
    <s v="27/01/2015"/>
    <x v="2"/>
    <x v="12"/>
    <x v="12"/>
    <x v="15"/>
    <x v="15"/>
    <s v="PC1308070010"/>
    <s v="Dell PE R200 2xQC X3320,2.50Ghz,6M,XUY/1x4GB/2x73GB SAS/DVD"/>
    <m/>
    <n v="0"/>
    <n v="700"/>
    <n v="0"/>
    <n v="0"/>
    <s v="DPS-JOPL"/>
    <s v="HW COMP BY PERIOD"/>
    <n v="1"/>
    <x v="2"/>
    <x v="0"/>
    <x v="0"/>
    <s v="direct"/>
    <m/>
    <x v="2"/>
    <n v="0"/>
    <n v="0"/>
  </r>
  <r>
    <s v="27/01/2015"/>
    <x v="2"/>
    <x v="12"/>
    <x v="12"/>
    <x v="15"/>
    <x v="15"/>
    <s v="TAXI_EXP"/>
    <s v="Taxi Expenses"/>
    <m/>
    <n v="0"/>
    <n v="0"/>
    <n v="0"/>
    <n v="6.7"/>
    <s v="DPS-JOPL"/>
    <s v="HW COMP BY PERIOD"/>
    <n v="1"/>
    <x v="2"/>
    <x v="0"/>
    <x v="0"/>
    <s v="direct"/>
    <m/>
    <x v="2"/>
    <n v="0"/>
    <n v="0"/>
  </r>
  <r>
    <s v="27/01/2015"/>
    <x v="2"/>
    <x v="12"/>
    <x v="12"/>
    <x v="15"/>
    <x v="15"/>
    <s v="TAXI_EXP"/>
    <s v="Taxi Expenses"/>
    <m/>
    <n v="0"/>
    <n v="0"/>
    <n v="0"/>
    <n v="9.1999999999999993"/>
    <s v="DPS-JOPL"/>
    <s v="HW COMP BY PERIOD"/>
    <n v="1"/>
    <x v="2"/>
    <x v="0"/>
    <x v="0"/>
    <s v="direct"/>
    <m/>
    <x v="2"/>
    <n v="0"/>
    <n v="0"/>
  </r>
  <r>
    <s v="27/01/2015"/>
    <x v="2"/>
    <x v="12"/>
    <x v="12"/>
    <x v="15"/>
    <x v="15"/>
    <s v="ONSITE_SUPPORT"/>
    <s v="Onsite Support Services"/>
    <m/>
    <n v="0"/>
    <n v="0"/>
    <n v="0"/>
    <n v="0"/>
    <s v="DPS-JOPL"/>
    <s v="HW COMP BY PERIOD"/>
    <n v="0.5"/>
    <x v="2"/>
    <x v="0"/>
    <x v="0"/>
    <s v="direct"/>
    <m/>
    <x v="2"/>
    <n v="0"/>
    <n v="0"/>
  </r>
  <r>
    <s v="27/01/2015"/>
    <x v="2"/>
    <x v="12"/>
    <x v="12"/>
    <x v="15"/>
    <x v="15"/>
    <s v="TAXI_EXP"/>
    <s v="Taxi Expenses"/>
    <m/>
    <n v="0"/>
    <n v="0"/>
    <n v="0"/>
    <n v="6.9"/>
    <s v="DPS-JOPL"/>
    <s v="HW COMP BY PERIOD"/>
    <n v="1"/>
    <x v="2"/>
    <x v="0"/>
    <x v="0"/>
    <s v="direct"/>
    <m/>
    <x v="2"/>
    <n v="0"/>
    <n v="0"/>
  </r>
  <r>
    <s v="27/01/2015"/>
    <x v="2"/>
    <x v="12"/>
    <x v="12"/>
    <x v="15"/>
    <x v="15"/>
    <s v="TAXI_EXP"/>
    <s v="Taxi Expenses"/>
    <m/>
    <n v="0"/>
    <n v="0"/>
    <n v="0"/>
    <n v="9.6999999999999993"/>
    <s v="DPS-JOPL"/>
    <s v="HW COMP BY PERIOD"/>
    <n v="1"/>
    <x v="2"/>
    <x v="0"/>
    <x v="0"/>
    <s v="direct"/>
    <m/>
    <x v="2"/>
    <n v="0"/>
    <n v="0"/>
  </r>
  <r>
    <s v="12/01/2015"/>
    <x v="8"/>
    <x v="13"/>
    <x v="13"/>
    <x v="16"/>
    <x v="16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5/01/2015"/>
    <x v="8"/>
    <x v="14"/>
    <x v="14"/>
    <x v="17"/>
    <x v="17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6/01/2015"/>
    <x v="9"/>
    <x v="15"/>
    <x v="15"/>
    <x v="18"/>
    <x v="18"/>
    <s v="PC1501160018"/>
    <s v="Item: PC1501160018 / A1011101535-11 / SVC Mo AMS2300 Hitachi Dynamic Provisioning  License"/>
    <s v="MWSHMA_BMA"/>
    <n v="0"/>
    <n v="0"/>
    <n v="0"/>
    <n v="0"/>
    <s v="ESS-JOPL"/>
    <s v="Only UM"/>
    <n v="1"/>
    <x v="12"/>
    <x v="0"/>
    <x v="0"/>
    <s v="direct"/>
    <m/>
    <x v="2"/>
    <n v="0"/>
    <n v="0"/>
  </r>
  <r>
    <s v="26/01/2015"/>
    <x v="9"/>
    <x v="15"/>
    <x v="15"/>
    <x v="18"/>
    <x v="18"/>
    <s v="PC1501160019"/>
    <s v="Item: PC1501160019 / A2010102000-27 / SVC Mo HDLM Adv Modular WIN - 1 Srvr Lic"/>
    <s v="MWSHMA_BMA"/>
    <n v="0"/>
    <n v="0"/>
    <n v="0"/>
    <n v="0"/>
    <s v="ESS-JOPL"/>
    <s v="Only UM"/>
    <n v="1"/>
    <x v="12"/>
    <x v="0"/>
    <x v="0"/>
    <s v="direct"/>
    <m/>
    <x v="2"/>
    <n v="0"/>
    <n v="0"/>
  </r>
  <r>
    <s v="26/01/2015"/>
    <x v="7"/>
    <x v="8"/>
    <x v="8"/>
    <x v="10"/>
    <x v="10"/>
    <s v="PROFESSIONAL_SVC"/>
    <s v="PROFESSIONAL SERVICES"/>
    <m/>
    <n v="0"/>
    <n v="0"/>
    <n v="0"/>
    <n v="0"/>
    <s v="DPS-JOPL"/>
    <s v="PROFESSIONAL SALES"/>
    <n v="2"/>
    <x v="10"/>
    <x v="0"/>
    <x v="0"/>
    <s v="direct"/>
    <m/>
    <x v="2"/>
    <n v="0"/>
    <n v="0"/>
  </r>
  <r>
    <s v="26/01/2015"/>
    <x v="7"/>
    <x v="8"/>
    <x v="8"/>
    <x v="10"/>
    <x v="10"/>
    <s v="ERP_EXP"/>
    <s v="ERP Expenses"/>
    <m/>
    <n v="0"/>
    <n v="0"/>
    <n v="0"/>
    <n v="1"/>
    <s v="DPS-JOPL"/>
    <s v="PROFESSIONAL SALES"/>
    <n v="1"/>
    <x v="10"/>
    <x v="0"/>
    <x v="0"/>
    <s v="direct"/>
    <m/>
    <x v="2"/>
    <n v="0"/>
    <n v="0"/>
  </r>
  <r>
    <s v="26/01/2015"/>
    <x v="7"/>
    <x v="8"/>
    <x v="8"/>
    <x v="10"/>
    <x v="10"/>
    <s v="PARK_EXP"/>
    <s v="Parking Expenses"/>
    <m/>
    <n v="0"/>
    <n v="0"/>
    <n v="0"/>
    <n v="14"/>
    <s v="DPS-JOPL"/>
    <s v="PROFESSIONAL SALES"/>
    <n v="1"/>
    <x v="10"/>
    <x v="0"/>
    <x v="0"/>
    <s v="direct"/>
    <m/>
    <x v="2"/>
    <n v="0"/>
    <n v="0"/>
  </r>
  <r>
    <s v="26/01/2015"/>
    <x v="7"/>
    <x v="8"/>
    <x v="8"/>
    <x v="10"/>
    <x v="10"/>
    <s v="ERP_EXP"/>
    <s v="ERP Expenses"/>
    <m/>
    <n v="0"/>
    <n v="0"/>
    <n v="0"/>
    <n v="1"/>
    <s v="DPS-JOPL"/>
    <s v="PROFESSIONAL SALES"/>
    <n v="1"/>
    <x v="10"/>
    <x v="0"/>
    <x v="0"/>
    <s v="direct"/>
    <m/>
    <x v="2"/>
    <n v="0"/>
    <n v="0"/>
  </r>
  <r>
    <s v="26/01/2015"/>
    <x v="7"/>
    <x v="8"/>
    <x v="8"/>
    <x v="10"/>
    <x v="10"/>
    <s v="PROFESSIONAL_SVC"/>
    <s v="PROFESSIONAL SERVICES"/>
    <m/>
    <n v="0"/>
    <n v="0"/>
    <n v="0"/>
    <n v="0"/>
    <s v="DPS-JOPL"/>
    <s v="PROFESSIONAL SALES"/>
    <n v="2.25"/>
    <x v="10"/>
    <x v="0"/>
    <x v="0"/>
    <s v="direct"/>
    <m/>
    <x v="2"/>
    <n v="0"/>
    <n v="0"/>
  </r>
  <r>
    <s v="26/01/2015"/>
    <x v="7"/>
    <x v="8"/>
    <x v="8"/>
    <x v="10"/>
    <x v="10"/>
    <s v="PC1108290038"/>
    <s v="HP 500GB 6Gbps SAS 7.2K 2.5&quot; HDD"/>
    <m/>
    <n v="0"/>
    <n v="315"/>
    <n v="0"/>
    <n v="0"/>
    <s v="DPS-JOPL"/>
    <s v="PROFESSIONAL SALES"/>
    <n v="1"/>
    <x v="10"/>
    <x v="0"/>
    <x v="0"/>
    <s v="direct"/>
    <m/>
    <x v="2"/>
    <n v="0"/>
    <n v="0"/>
  </r>
  <r>
    <s v="26/01/2015"/>
    <x v="7"/>
    <x v="8"/>
    <x v="8"/>
    <x v="10"/>
    <x v="10"/>
    <s v="TAXI_EXP"/>
    <s v="Taxi Expenses"/>
    <m/>
    <n v="0"/>
    <n v="0"/>
    <n v="0"/>
    <n v="12.4"/>
    <s v="DPS-JOPL"/>
    <s v="PROFESSIONAL SALES"/>
    <n v="1"/>
    <x v="10"/>
    <x v="0"/>
    <x v="0"/>
    <s v="direct"/>
    <m/>
    <x v="2"/>
    <n v="0"/>
    <n v="0"/>
  </r>
  <r>
    <s v="26/01/2015"/>
    <x v="7"/>
    <x v="8"/>
    <x v="8"/>
    <x v="10"/>
    <x v="10"/>
    <s v="TAXI_EXP"/>
    <s v="Taxi Expenses"/>
    <m/>
    <n v="0"/>
    <n v="0"/>
    <n v="0"/>
    <n v="28.35"/>
    <s v="DPS-JOPL"/>
    <s v="PROFESSIONAL SALES"/>
    <n v="1"/>
    <x v="10"/>
    <x v="0"/>
    <x v="0"/>
    <s v="direct"/>
    <m/>
    <x v="2"/>
    <n v="0"/>
    <n v="0"/>
  </r>
  <r>
    <s v="26/01/2015"/>
    <x v="7"/>
    <x v="8"/>
    <x v="8"/>
    <x v="10"/>
    <x v="10"/>
    <s v="TAXI_EXP"/>
    <s v="Taxi Expenses"/>
    <m/>
    <n v="0"/>
    <n v="0"/>
    <n v="0"/>
    <n v="27.48"/>
    <s v="DPS-JOPL"/>
    <s v="PROFESSIONAL SALES"/>
    <n v="1"/>
    <x v="10"/>
    <x v="0"/>
    <x v="0"/>
    <s v="direct"/>
    <m/>
    <x v="2"/>
    <n v="0"/>
    <n v="0"/>
  </r>
  <r>
    <s v="26/01/2015"/>
    <x v="7"/>
    <x v="8"/>
    <x v="8"/>
    <x v="10"/>
    <x v="10"/>
    <s v="PROFESSIONAL_SVC"/>
    <s v="PROFESSIONAL SERVICES"/>
    <m/>
    <n v="0"/>
    <n v="0"/>
    <n v="0"/>
    <n v="0"/>
    <s v="DPS-JOPL"/>
    <s v="PROFESSIONAL SALES"/>
    <n v="6"/>
    <x v="10"/>
    <x v="0"/>
    <x v="0"/>
    <s v="direct"/>
    <m/>
    <x v="2"/>
    <n v="0"/>
    <n v="0"/>
  </r>
  <r>
    <s v="26/01/2015"/>
    <x v="7"/>
    <x v="8"/>
    <x v="8"/>
    <x v="10"/>
    <x v="10"/>
    <s v="PROFESSIONAL_SVC"/>
    <s v="PROFESSIONAL SERVICES"/>
    <m/>
    <n v="0"/>
    <n v="0"/>
    <n v="0"/>
    <n v="0"/>
    <s v="DPS-JOPL"/>
    <s v="PROFESSIONAL SALES"/>
    <n v="12"/>
    <x v="10"/>
    <x v="0"/>
    <x v="0"/>
    <s v="direct"/>
    <m/>
    <x v="2"/>
    <n v="0"/>
    <n v="0"/>
  </r>
  <r>
    <s v="26/01/2015"/>
    <x v="7"/>
    <x v="8"/>
    <x v="8"/>
    <x v="10"/>
    <x v="10"/>
    <s v="PROFESSIONAL_SVC"/>
    <s v="PROFESSIONAL SERVICES"/>
    <m/>
    <n v="0"/>
    <n v="0"/>
    <n v="0"/>
    <n v="0"/>
    <s v="DPS-JOPL"/>
    <s v="PROFESSIONAL SALES"/>
    <n v="6"/>
    <x v="10"/>
    <x v="0"/>
    <x v="0"/>
    <s v="direct"/>
    <m/>
    <x v="2"/>
    <n v="0"/>
    <n v="0"/>
  </r>
  <r>
    <s v="26/01/2015"/>
    <x v="7"/>
    <x v="8"/>
    <x v="8"/>
    <x v="10"/>
    <x v="10"/>
    <s v="PROFESSIONAL_SVC"/>
    <s v="PROFESSIONAL SERVICES"/>
    <m/>
    <n v="0"/>
    <n v="0"/>
    <n v="0"/>
    <n v="0"/>
    <s v="DPS-JOPL"/>
    <s v="PROFESSIONAL SALES"/>
    <n v="7.5"/>
    <x v="10"/>
    <x v="0"/>
    <x v="0"/>
    <s v="direct"/>
    <m/>
    <x v="2"/>
    <n v="0"/>
    <n v="0"/>
  </r>
  <r>
    <s v="26/01/2015"/>
    <x v="7"/>
    <x v="8"/>
    <x v="8"/>
    <x v="10"/>
    <x v="10"/>
    <s v="PROFESSIONAL_SVC"/>
    <s v="PROFESSIONAL SERVICES"/>
    <m/>
    <n v="0"/>
    <n v="0"/>
    <n v="0"/>
    <n v="0"/>
    <s v="DPS-JOPL"/>
    <s v="PROFESSIONAL SALES"/>
    <n v="6"/>
    <x v="10"/>
    <x v="0"/>
    <x v="0"/>
    <s v="direct"/>
    <m/>
    <x v="2"/>
    <n v="0"/>
    <n v="0"/>
  </r>
  <r>
    <s v="26/01/2015"/>
    <x v="7"/>
    <x v="8"/>
    <x v="8"/>
    <x v="10"/>
    <x v="10"/>
    <s v="PROFESSIONAL_SVC"/>
    <s v="PROFESSIONAL SERVICES"/>
    <m/>
    <n v="0"/>
    <n v="0"/>
    <n v="0"/>
    <n v="0"/>
    <s v="DPS-JOPL"/>
    <s v="PROFESSIONAL SALES"/>
    <n v="7.5"/>
    <x v="10"/>
    <x v="0"/>
    <x v="0"/>
    <s v="direct"/>
    <m/>
    <x v="2"/>
    <n v="0"/>
    <n v="0"/>
  </r>
  <r>
    <s v="26/01/2015"/>
    <x v="7"/>
    <x v="8"/>
    <x v="8"/>
    <x v="10"/>
    <x v="10"/>
    <s v="PROFESSIONAL_SVC"/>
    <s v="PROFESSIONAL SERVICES"/>
    <m/>
    <n v="0"/>
    <n v="0"/>
    <n v="0"/>
    <n v="0"/>
    <s v="DPS-JOPL"/>
    <s v="PROFESSIONAL SALES"/>
    <n v="2"/>
    <x v="10"/>
    <x v="0"/>
    <x v="0"/>
    <s v="direct"/>
    <m/>
    <x v="2"/>
    <n v="0"/>
    <n v="0"/>
  </r>
  <r>
    <s v="06/01/2015"/>
    <x v="6"/>
    <x v="7"/>
    <x v="7"/>
    <x v="9"/>
    <x v="9"/>
    <s v="PC03XX360CQ"/>
    <s v="Item: PC03XX360CQ / SGH608X4EK / Proliant DL5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59CQ"/>
    <s v="Item: PC03XX359CQ / SGH7051DS7 / DL380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59CQ"/>
    <s v="Item: PC03XX359CQ / SGH7051DS9 / DL380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59CQ"/>
    <s v="Item: PC03XX359CQ / SGH7051DYH / DL380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3HP"/>
    <s v="Item: PC03XX343HP / SGH612X12K / DL380 G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3HP"/>
    <s v="Item: PC03XX343HP / SGH612X34A / DL380 G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3HP"/>
    <s v="Item: PC03XX343HP / SGH615X1Y1 / DL380G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70HP"/>
    <s v="Item: PC03XX470HP / SGH649YHR1 / DL360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70HP"/>
    <s v="Item: PC03XX470HP / SGH649YHR2 / DL360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70HP"/>
    <s v="Item: PC03XX470HP / SGH649YHR4 / DL360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123HP"/>
    <s v="Item: PC03XX123HP / 7303LKH40004 / Proliant DL3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3HP"/>
    <s v="Item: PC03XX343HP / SGH534X129 / DL380 G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3HP"/>
    <s v="Item: PC03XX343HP / SGH534X12D / DL380 G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3HP"/>
    <s v="Item: PC03XX343HP / SGH601X3W7 / DL380G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3HP"/>
    <s v="Item: PC03XX343HP / SGH601X3WB / DL380G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3HP"/>
    <s v="Item: PC03XX343HP / SGH612X12F / DL380 G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27/01/2015"/>
    <x v="3"/>
    <x v="3"/>
    <x v="3"/>
    <x v="5"/>
    <x v="5"/>
    <s v="PC03UA008HP"/>
    <s v="Item: PC03UA008HP / SGH82100V4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2100V3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2100V9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MY58510676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MY58510608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409150031"/>
    <s v="Item: PC1409150031 / 99B7867 / IBM X3950 M2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2100V6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2100VH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3/01/2015"/>
    <x v="2"/>
    <x v="3"/>
    <x v="3"/>
    <x v="19"/>
    <x v="19"/>
    <s v="Vendor_OnSite_Services"/>
    <s v="Vendor Onsite Services"/>
    <m/>
    <n v="0"/>
    <n v="0"/>
    <n v="0"/>
    <n v="0"/>
    <s v="DPS-JOPL"/>
    <s v="HW COMP BY PERIOD"/>
    <n v="0.5"/>
    <x v="2"/>
    <x v="0"/>
    <x v="0"/>
    <s v="direct"/>
    <m/>
    <x v="2"/>
    <n v="0"/>
    <n v="0"/>
  </r>
  <r>
    <s v="27/01/2015"/>
    <x v="3"/>
    <x v="3"/>
    <x v="3"/>
    <x v="5"/>
    <x v="5"/>
    <s v="PC1305150029"/>
    <s v="Item: PC1305150029 / 65-E23AE / IBM P56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05150027"/>
    <s v="Item: PC1305150027 / 10P7935 / IBM EXTERNAL DAT72 TAPE DRIV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05150027"/>
    <s v="Item: PC1305150027 / 10P7936 / IBM EXTERNAL DAT72 TAPE DRIV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3/01/2015"/>
    <x v="8"/>
    <x v="16"/>
    <x v="13"/>
    <x v="20"/>
    <x v="20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7/01/2015"/>
    <x v="3"/>
    <x v="3"/>
    <x v="3"/>
    <x v="5"/>
    <x v="5"/>
    <s v="PC03XX479IB"/>
    <s v="Item: PC03XX479IB / 65-4162F / IBM P57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06/01/2015"/>
    <x v="6"/>
    <x v="7"/>
    <x v="7"/>
    <x v="13"/>
    <x v="13"/>
    <s v="PC1201250002"/>
    <s v="Item: PC1201250002 / SGH121XJWT / HP DL580 G7"/>
    <s v="MWSHMA_HMA"/>
    <n v="0"/>
    <n v="0"/>
    <n v="0"/>
    <n v="0"/>
    <s v="ESS-JOPL"/>
    <s v="Only UM"/>
    <n v="1"/>
    <x v="11"/>
    <x v="0"/>
    <x v="0"/>
    <s v="direct"/>
    <m/>
    <x v="2"/>
    <n v="0"/>
    <n v="0"/>
  </r>
  <r>
    <s v="26/01/2015"/>
    <x v="7"/>
    <x v="8"/>
    <x v="8"/>
    <x v="21"/>
    <x v="21"/>
    <s v="TAXI_EXP"/>
    <s v="Taxi Expenses"/>
    <m/>
    <n v="0"/>
    <n v="0"/>
    <n v="0"/>
    <n v="8.15"/>
    <s v="DPS-JOPL"/>
    <s v="PROFESSIONAL SALES"/>
    <n v="1"/>
    <x v="13"/>
    <x v="0"/>
    <x v="0"/>
    <s v="direct"/>
    <m/>
    <x v="2"/>
    <n v="0"/>
    <n v="0"/>
  </r>
  <r>
    <s v="26/01/2015"/>
    <x v="2"/>
    <x v="17"/>
    <x v="16"/>
    <x v="22"/>
    <x v="22"/>
    <s v="Vendor_OnSite_Services"/>
    <s v="Vendor Onsite Services"/>
    <m/>
    <n v="0"/>
    <n v="0"/>
    <n v="0"/>
    <n v="0"/>
    <s v="DPS-JOPL"/>
    <s v="HW COMP BY PERIOD"/>
    <n v="1"/>
    <x v="2"/>
    <x v="0"/>
    <x v="0"/>
    <s v="direct"/>
    <m/>
    <x v="2"/>
    <n v="0"/>
    <n v="0"/>
  </r>
  <r>
    <s v="16/01/2015"/>
    <x v="2"/>
    <x v="8"/>
    <x v="8"/>
    <x v="23"/>
    <x v="23"/>
    <s v="ONSITE_SUPPORT"/>
    <s v="Onsite Support Services"/>
    <m/>
    <n v="0"/>
    <n v="0"/>
    <n v="0"/>
    <n v="0"/>
    <s v="ESS-JOPL"/>
    <s v="HW COMP BY PERIOD"/>
    <n v="3"/>
    <x v="2"/>
    <x v="0"/>
    <x v="0"/>
    <s v="direct"/>
    <m/>
    <x v="2"/>
    <n v="0"/>
    <n v="0"/>
  </r>
  <r>
    <s v="16/01/2015"/>
    <x v="2"/>
    <x v="8"/>
    <x v="8"/>
    <x v="23"/>
    <x v="23"/>
    <s v="TAXI_EXP"/>
    <s v="Taxi Expenses"/>
    <m/>
    <n v="0"/>
    <n v="0"/>
    <n v="0"/>
    <n v="19.899999999999999"/>
    <s v="ESS-JOPL"/>
    <s v="HW COMP BY PERIOD"/>
    <n v="1"/>
    <x v="2"/>
    <x v="0"/>
    <x v="0"/>
    <s v="direct"/>
    <m/>
    <x v="2"/>
    <n v="0"/>
    <n v="0"/>
  </r>
  <r>
    <s v="16/01/2015"/>
    <x v="2"/>
    <x v="8"/>
    <x v="8"/>
    <x v="23"/>
    <x v="23"/>
    <s v="TAXI_EXP"/>
    <s v="Taxi Expenses"/>
    <m/>
    <n v="0"/>
    <n v="0"/>
    <n v="0"/>
    <n v="20.54"/>
    <s v="ESS-JOPL"/>
    <s v="HW COMP BY PERIOD"/>
    <n v="1"/>
    <x v="2"/>
    <x v="0"/>
    <x v="0"/>
    <s v="direct"/>
    <m/>
    <x v="2"/>
    <n v="0"/>
    <n v="0"/>
  </r>
  <r>
    <s v="16/01/2015"/>
    <x v="2"/>
    <x v="8"/>
    <x v="8"/>
    <x v="23"/>
    <x v="23"/>
    <s v="ONSITE_SUPPORT"/>
    <s v="Onsite Support Services"/>
    <m/>
    <n v="0"/>
    <n v="0"/>
    <n v="0"/>
    <n v="0"/>
    <s v="ESS-JOPL"/>
    <s v="HW COMP BY PERIOD"/>
    <n v="3"/>
    <x v="2"/>
    <x v="0"/>
    <x v="0"/>
    <s v="direct"/>
    <m/>
    <x v="2"/>
    <n v="0"/>
    <n v="0"/>
  </r>
  <r>
    <s v="16/01/2015"/>
    <x v="2"/>
    <x v="8"/>
    <x v="8"/>
    <x v="23"/>
    <x v="23"/>
    <s v="SPPIBC020IB"/>
    <s v="IBM 8K SAS SERVER RAID CONTROLLER"/>
    <m/>
    <n v="0"/>
    <n v="130.1"/>
    <n v="0"/>
    <n v="0"/>
    <s v="ESS-JOPL"/>
    <s v="HW COMP BY PERIOD"/>
    <n v="1"/>
    <x v="2"/>
    <x v="0"/>
    <x v="0"/>
    <s v="direct"/>
    <m/>
    <x v="2"/>
    <n v="0"/>
    <n v="0"/>
  </r>
  <r>
    <s v="16/01/2015"/>
    <x v="2"/>
    <x v="8"/>
    <x v="8"/>
    <x v="23"/>
    <x v="23"/>
    <s v="TAXI_EXP"/>
    <s v="Taxi Expenses"/>
    <m/>
    <n v="0"/>
    <n v="0"/>
    <n v="0"/>
    <n v="23.9"/>
    <s v="ESS-JOPL"/>
    <s v="HW COMP BY PERIOD"/>
    <n v="1"/>
    <x v="2"/>
    <x v="0"/>
    <x v="0"/>
    <s v="direct"/>
    <m/>
    <x v="2"/>
    <n v="0"/>
    <n v="0"/>
  </r>
  <r>
    <s v="16/01/2015"/>
    <x v="2"/>
    <x v="8"/>
    <x v="8"/>
    <x v="23"/>
    <x v="23"/>
    <s v="TAXI_EXP"/>
    <s v="Taxi Expenses"/>
    <m/>
    <n v="0"/>
    <n v="0"/>
    <n v="0"/>
    <n v="23.9"/>
    <s v="ESS-JOPL"/>
    <s v="HW COMP BY PERIOD"/>
    <n v="1"/>
    <x v="2"/>
    <x v="0"/>
    <x v="0"/>
    <s v="direct"/>
    <m/>
    <x v="2"/>
    <n v="0"/>
    <n v="0"/>
  </r>
  <r>
    <s v="16/01/2015"/>
    <x v="2"/>
    <x v="8"/>
    <x v="8"/>
    <x v="23"/>
    <x v="23"/>
    <s v="PC1201040016"/>
    <s v="BATTERY for IBM SERVERRAID 8K"/>
    <m/>
    <n v="0"/>
    <n v="42.75"/>
    <n v="0"/>
    <n v="0"/>
    <s v="ESS-JOPL"/>
    <s v="HW COMP BY PERIOD"/>
    <n v="1"/>
    <x v="2"/>
    <x v="0"/>
    <x v="0"/>
    <s v="direct"/>
    <m/>
    <x v="2"/>
    <n v="0"/>
    <n v="0"/>
  </r>
  <r>
    <s v="05/01/2015"/>
    <x v="7"/>
    <x v="8"/>
    <x v="8"/>
    <x v="24"/>
    <x v="24"/>
    <s v="PROFESSIONAL_SVC"/>
    <s v="PROFESSIONAL SERVICES"/>
    <m/>
    <n v="90"/>
    <n v="0"/>
    <n v="14.25"/>
    <n v="0"/>
    <s v="DPS-JOPL"/>
    <s v="PROFESSIONAL SALES"/>
    <n v="1"/>
    <x v="2"/>
    <x v="0"/>
    <x v="0"/>
    <s v="direct"/>
    <m/>
    <x v="1"/>
    <n v="27.9"/>
    <n v="28.8"/>
  </r>
  <r>
    <s v="20/01/2015"/>
    <x v="2"/>
    <x v="18"/>
    <x v="17"/>
    <x v="25"/>
    <x v="25"/>
    <s v="ONSITE_SUPPORT"/>
    <s v="Onsite Support Services"/>
    <m/>
    <n v="0"/>
    <n v="0"/>
    <n v="0"/>
    <n v="0"/>
    <s v="DPS-JOPL"/>
    <s v="HW COMP BY PERIOD"/>
    <n v="0.25"/>
    <x v="2"/>
    <x v="0"/>
    <x v="0"/>
    <s v="direct"/>
    <m/>
    <x v="2"/>
    <n v="0"/>
    <n v="0"/>
  </r>
  <r>
    <s v="20/01/2015"/>
    <x v="2"/>
    <x v="18"/>
    <x v="17"/>
    <x v="25"/>
    <x v="25"/>
    <s v="PC1202150006"/>
    <s v="HP 72GB 2.5&quot; SFF 3G Single Port SAS 15K RPM Hot Plug Hard"/>
    <m/>
    <n v="0"/>
    <n v="78.989999999999995"/>
    <n v="0"/>
    <n v="0"/>
    <s v="DPS-JOPL"/>
    <s v="HW COMP BY PERIOD"/>
    <n v="1"/>
    <x v="2"/>
    <x v="0"/>
    <x v="0"/>
    <s v="direct"/>
    <m/>
    <x v="2"/>
    <n v="0"/>
    <n v="0"/>
  </r>
  <r>
    <s v="06/01/2015"/>
    <x v="6"/>
    <x v="7"/>
    <x v="7"/>
    <x v="9"/>
    <x v="9"/>
    <s v="PC03XX417HP"/>
    <s v="Item: PC03XX417HP / TWT711000K / BL685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SPPGBC009HP"/>
    <s v="Item: SPPGBC009HP / SGM0607675 / MSA1000 FC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SPPGBC009HP"/>
    <s v="Item: SPPGBC009HP / SGM05525H5 / MSA10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SGH828YHRW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SGH828YHRT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SGH828YHRR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SGH828YHRN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SGH828YHRL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SGH828YHRJ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81HP"/>
    <s v="Item: PC03XX381HP / SGH846XD3C / BL48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3HP"/>
    <s v="Item: PC03XX373HP / CN781203LK / BL46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7049FY510002 / Proliant DL5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7052FY510001 / Proliant DL5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7052FY510002 / Proliant DL5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7052FY510006 / Proliant DL5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60CQ"/>
    <s v="Item: PC03XX360CQ / SGH601X3VN / DL5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3HP"/>
    <s v="Item: PC03XX343HP / SGH612X25R / Proliant DL380G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BA118HP"/>
    <s v="Item: PC03BA118HP / SGH7051DYC / DL580R0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1HP"/>
    <s v="Item: PC03XX341HP / 7208KJN70000 / Proliant DL380G2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60CQ"/>
    <s v="Item: PC03XX360CQ / SGH608X20T / Proliant DL5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60CQ"/>
    <s v="Item: PC03XX360CQ / SGH608X20V / Proliant DL5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123HP"/>
    <s v="Item: PC03XX123HP / H64XKJNZ34 / Proliant DL3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123HP"/>
    <s v="Item: PC03XX123HP / HOG1MFVD1H / Proliant DL3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3HP"/>
    <s v="Item: PC03XX343HP / SGH529X23P / Proliant DL380G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60CQ"/>
    <s v="Item: PC03XX360CQ / SGH601X3VG / DL5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60CQ"/>
    <s v="Item: PC03XX360CQ / SGH601X3VH / DL5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60CQ"/>
    <s v="Item: PC03XX360CQ / SGH601X3VM / DL5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123HP"/>
    <s v="Item: PC03XX123HP / H0TUKJNZ3J / Proliant DL3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112010043"/>
    <s v="Item: PC1112010043 / SGH847XJX1 / BL680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112010043"/>
    <s v="Item: PC1112010043 / SGH847XJWY / BL680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27/01/2015"/>
    <x v="3"/>
    <x v="3"/>
    <x v="3"/>
    <x v="5"/>
    <x v="5"/>
    <s v="PC03XX329IB"/>
    <s v="Item: PC03XX329IB / 0650E9A / IBM x335 (HMC)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XX479IB"/>
    <s v="Item: PC03XX479IB / 65-4163F / IBM P57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05150015"/>
    <s v="Item: PC1305150015 / 06-175FC / IBM I/O EXPANSION DRAWER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05150015"/>
    <s v="Item: PC1305150015 / 06-06444 / IBM I/O EXPANSION DRAWER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05150027"/>
    <s v="Item: PC1305150027 / 7206-336 / IBM EXTERNAL DAT72 TAPE DRIV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10020025"/>
    <s v="Item: PC1210020025 / 99NZ473 / IBM x38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10020025"/>
    <s v="Item: PC1210020025 / 99NZ586 / IBM x38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XX398IB"/>
    <s v="Item: PC03XX398IB / 068CA54 / IBM P5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XX384IB"/>
    <s v="Item: PC03XX384IB / 06-76DB / IBM x3550 (HMC)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XX398IB"/>
    <s v="Item: PC03XX398IB / 65-2F0B2 / IBM P5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XX384IB"/>
    <s v="Item: PC03XX384IB / 06-B666B / IBM x3550 (HMC)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8260008"/>
    <s v="Item: PC1108260008 / 99B7829 / IBM X3850 M2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8260008"/>
    <s v="Item: PC1108260008 / 99B6844 / IBM X3850 M2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9180012"/>
    <s v="Item: PC1209180012 / 99D7142 / IBM x36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10020025"/>
    <s v="Item: PC1210020025 / 99B7446 / IBM x38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19/01/2015"/>
    <x v="2"/>
    <x v="7"/>
    <x v="7"/>
    <x v="26"/>
    <x v="26"/>
    <s v="ONSITE_SUPPORT"/>
    <s v="Onsite Support Services"/>
    <m/>
    <n v="0"/>
    <n v="0"/>
    <n v="0"/>
    <n v="0"/>
    <s v="DPS-JOPL"/>
    <s v="HW COMP BY PERIOD"/>
    <n v="2.5"/>
    <x v="2"/>
    <x v="0"/>
    <x v="0"/>
    <s v="direct"/>
    <m/>
    <x v="2"/>
    <n v="0"/>
    <n v="0"/>
  </r>
  <r>
    <s v="19/01/2015"/>
    <x v="2"/>
    <x v="7"/>
    <x v="7"/>
    <x v="26"/>
    <x v="26"/>
    <s v="ONSITE_SUPPORT"/>
    <s v="Onsite Support Services"/>
    <m/>
    <n v="0"/>
    <n v="0"/>
    <n v="0"/>
    <n v="0"/>
    <s v="DPS-JOPL"/>
    <s v="HW COMP BY PERIOD"/>
    <n v="3.25"/>
    <x v="2"/>
    <x v="0"/>
    <x v="0"/>
    <s v="direct"/>
    <m/>
    <x v="2"/>
    <n v="0"/>
    <n v="0"/>
  </r>
  <r>
    <s v="19/01/2015"/>
    <x v="2"/>
    <x v="7"/>
    <x v="7"/>
    <x v="26"/>
    <x v="26"/>
    <s v="TAXI_EXP"/>
    <s v="Taxi Expenses"/>
    <m/>
    <n v="0"/>
    <n v="0"/>
    <n v="0"/>
    <n v="11.3"/>
    <s v="DPS-JOPL"/>
    <s v="HW COMP BY PERIOD"/>
    <n v="1"/>
    <x v="2"/>
    <x v="0"/>
    <x v="0"/>
    <s v="direct"/>
    <m/>
    <x v="2"/>
    <n v="0"/>
    <n v="0"/>
  </r>
  <r>
    <s v="19/01/2015"/>
    <x v="2"/>
    <x v="7"/>
    <x v="7"/>
    <x v="26"/>
    <x v="26"/>
    <s v="TAXI_EXP"/>
    <s v="Taxi Expenses"/>
    <m/>
    <n v="0"/>
    <n v="0"/>
    <n v="0"/>
    <n v="17.149999999999999"/>
    <s v="DPS-JOPL"/>
    <s v="HW COMP BY PERIOD"/>
    <n v="1"/>
    <x v="2"/>
    <x v="0"/>
    <x v="0"/>
    <s v="direct"/>
    <m/>
    <x v="2"/>
    <n v="0"/>
    <n v="0"/>
  </r>
  <r>
    <s v="19/01/2015"/>
    <x v="2"/>
    <x v="7"/>
    <x v="7"/>
    <x v="26"/>
    <x v="26"/>
    <s v="TAXI_EXP"/>
    <s v="Taxi Expenses"/>
    <m/>
    <n v="0"/>
    <n v="0"/>
    <n v="0"/>
    <n v="20.9"/>
    <s v="DPS-JOPL"/>
    <s v="HW COMP BY PERIOD"/>
    <n v="1"/>
    <x v="2"/>
    <x v="0"/>
    <x v="0"/>
    <s v="direct"/>
    <m/>
    <x v="2"/>
    <n v="0"/>
    <n v="0"/>
  </r>
  <r>
    <s v="19/01/2015"/>
    <x v="2"/>
    <x v="7"/>
    <x v="7"/>
    <x v="26"/>
    <x v="26"/>
    <s v="TAXI_EXP"/>
    <s v="Taxi Expenses"/>
    <m/>
    <n v="0"/>
    <n v="0"/>
    <n v="0"/>
    <n v="22.65"/>
    <s v="DPS-JOPL"/>
    <s v="HW COMP BY PERIOD"/>
    <n v="1"/>
    <x v="2"/>
    <x v="0"/>
    <x v="0"/>
    <s v="direct"/>
    <m/>
    <x v="2"/>
    <n v="0"/>
    <n v="0"/>
  </r>
  <r>
    <s v="19/01/2015"/>
    <x v="2"/>
    <x v="7"/>
    <x v="7"/>
    <x v="26"/>
    <x v="26"/>
    <s v="TAXI_EXP"/>
    <s v="Taxi Expenses"/>
    <m/>
    <n v="0"/>
    <n v="0"/>
    <n v="0"/>
    <n v="11.2"/>
    <s v="DPS-JOPL"/>
    <s v="HW COMP BY PERIOD"/>
    <n v="1"/>
    <x v="2"/>
    <x v="0"/>
    <x v="0"/>
    <s v="direct"/>
    <m/>
    <x v="2"/>
    <n v="0"/>
    <n v="0"/>
  </r>
  <r>
    <s v="19/01/2015"/>
    <x v="2"/>
    <x v="7"/>
    <x v="7"/>
    <x v="26"/>
    <x v="26"/>
    <s v="TAXI_EXP"/>
    <s v="Taxi Expenses"/>
    <m/>
    <n v="0"/>
    <n v="0"/>
    <n v="0"/>
    <n v="11.4"/>
    <s v="DPS-JOPL"/>
    <s v="HW COMP BY PERIOD"/>
    <n v="1"/>
    <x v="2"/>
    <x v="0"/>
    <x v="0"/>
    <s v="direct"/>
    <m/>
    <x v="2"/>
    <n v="0"/>
    <n v="0"/>
  </r>
  <r>
    <s v="19/01/2015"/>
    <x v="2"/>
    <x v="7"/>
    <x v="7"/>
    <x v="26"/>
    <x v="26"/>
    <s v="PC1312230024"/>
    <s v="HP System Board for BL460c G8"/>
    <m/>
    <n v="0"/>
    <n v="0"/>
    <n v="0"/>
    <n v="0"/>
    <s v="DPS-JOPL"/>
    <s v="HW COMP BY PERIOD"/>
    <n v="1"/>
    <x v="2"/>
    <x v="0"/>
    <x v="0"/>
    <s v="direct"/>
    <m/>
    <x v="2"/>
    <n v="0"/>
    <n v="0"/>
  </r>
  <r>
    <s v="08/01/2015"/>
    <x v="2"/>
    <x v="7"/>
    <x v="7"/>
    <x v="27"/>
    <x v="27"/>
    <s v="ONSITE_SUPPORT"/>
    <s v="Onsite Support Services"/>
    <m/>
    <n v="0"/>
    <n v="0"/>
    <n v="0"/>
    <n v="0"/>
    <s v="DPS-JOPL"/>
    <s v="HW COMP BY PERIOD"/>
    <n v="2"/>
    <x v="2"/>
    <x v="0"/>
    <x v="0"/>
    <s v="direct"/>
    <m/>
    <x v="2"/>
    <n v="0"/>
    <n v="0"/>
  </r>
  <r>
    <s v="08/01/2015"/>
    <x v="2"/>
    <x v="7"/>
    <x v="7"/>
    <x v="27"/>
    <x v="27"/>
    <s v="PARK_EXP"/>
    <s v="Parking Expenses"/>
    <m/>
    <n v="0"/>
    <n v="0"/>
    <n v="0"/>
    <n v="3.21"/>
    <s v="DPS-JOPL"/>
    <s v="HW COMP BY PERIOD"/>
    <n v="1"/>
    <x v="2"/>
    <x v="0"/>
    <x v="0"/>
    <s v="direct"/>
    <m/>
    <x v="2"/>
    <n v="0"/>
    <n v="0"/>
  </r>
  <r>
    <s v="08/01/2015"/>
    <x v="2"/>
    <x v="7"/>
    <x v="7"/>
    <x v="27"/>
    <x v="27"/>
    <s v="ERP_EXP"/>
    <s v="ERP Expenses"/>
    <m/>
    <n v="0"/>
    <n v="0"/>
    <n v="0"/>
    <n v="1.5"/>
    <s v="DPS-JOPL"/>
    <s v="HW COMP BY PERIOD"/>
    <n v="1"/>
    <x v="2"/>
    <x v="0"/>
    <x v="0"/>
    <s v="direct"/>
    <m/>
    <x v="2"/>
    <n v="0"/>
    <n v="0"/>
  </r>
  <r>
    <s v="08/01/2015"/>
    <x v="2"/>
    <x v="7"/>
    <x v="7"/>
    <x v="27"/>
    <x v="27"/>
    <s v="ERP_EXP"/>
    <s v="ERP Expenses"/>
    <m/>
    <n v="0"/>
    <n v="0"/>
    <n v="0"/>
    <n v="2"/>
    <s v="DPS-JOPL"/>
    <s v="HW COMP BY PERIOD"/>
    <n v="1"/>
    <x v="2"/>
    <x v="0"/>
    <x v="0"/>
    <s v="direct"/>
    <m/>
    <x v="2"/>
    <n v="0"/>
    <n v="0"/>
  </r>
  <r>
    <s v="08/01/2015"/>
    <x v="2"/>
    <x v="7"/>
    <x v="7"/>
    <x v="27"/>
    <x v="27"/>
    <s v="PARK_EXP"/>
    <s v="Parking Expenses"/>
    <m/>
    <n v="0"/>
    <n v="0"/>
    <n v="0"/>
    <n v="3.21"/>
    <s v="DPS-JOPL"/>
    <s v="HW COMP BY PERIOD"/>
    <n v="1"/>
    <x v="2"/>
    <x v="0"/>
    <x v="0"/>
    <s v="direct"/>
    <m/>
    <x v="2"/>
    <n v="0"/>
    <n v="0"/>
  </r>
  <r>
    <s v="08/01/2015"/>
    <x v="2"/>
    <x v="7"/>
    <x v="7"/>
    <x v="27"/>
    <x v="27"/>
    <s v="ONSITE_SUPPORT"/>
    <s v="Onsite Support Services"/>
    <m/>
    <n v="0"/>
    <n v="0"/>
    <n v="0"/>
    <n v="0"/>
    <s v="DPS-JOPL"/>
    <s v="HW COMP BY PERIOD"/>
    <n v="0.75"/>
    <x v="2"/>
    <x v="0"/>
    <x v="0"/>
    <s v="direct"/>
    <m/>
    <x v="2"/>
    <n v="0"/>
    <n v="0"/>
  </r>
  <r>
    <s v="14/01/2015"/>
    <x v="2"/>
    <x v="19"/>
    <x v="18"/>
    <x v="28"/>
    <x v="28"/>
    <s v="ONSITE_SUPPORT"/>
    <s v="Onsite Support Services"/>
    <m/>
    <n v="0"/>
    <n v="0"/>
    <n v="8.41"/>
    <n v="0"/>
    <s v="ESS-JOPL"/>
    <s v="HW COMP BY PERIOD"/>
    <n v="0.33"/>
    <x v="2"/>
    <x v="0"/>
    <x v="0"/>
    <s v="direct"/>
    <m/>
    <x v="4"/>
    <n v="0"/>
    <n v="0"/>
  </r>
  <r>
    <s v="14/01/2015"/>
    <x v="2"/>
    <x v="19"/>
    <x v="18"/>
    <x v="28"/>
    <x v="28"/>
    <s v="TAXI_EXP"/>
    <s v="Taxi Expenses"/>
    <m/>
    <n v="0"/>
    <n v="0"/>
    <n v="0"/>
    <n v="8.8000000000000007"/>
    <s v="ESS-JOPL"/>
    <s v="HW COMP BY PERIOD"/>
    <n v="1"/>
    <x v="2"/>
    <x v="0"/>
    <x v="0"/>
    <s v="direct"/>
    <m/>
    <x v="2"/>
    <n v="0"/>
    <n v="0"/>
  </r>
  <r>
    <s v="14/01/2015"/>
    <x v="2"/>
    <x v="19"/>
    <x v="18"/>
    <x v="28"/>
    <x v="28"/>
    <s v="SPPIHS078IB"/>
    <s v="IBM 300GB 15KRPM 4Gb/s FC E-DDM Option fibre channel 3.5&quot; HD"/>
    <m/>
    <n v="0"/>
    <n v="197.08"/>
    <n v="0"/>
    <n v="0"/>
    <s v="ESS-JOPL"/>
    <s v="HW COMP BY PERIOD"/>
    <n v="1"/>
    <x v="2"/>
    <x v="0"/>
    <x v="0"/>
    <s v="direct"/>
    <m/>
    <x v="2"/>
    <n v="0"/>
    <n v="0"/>
  </r>
  <r>
    <s v="20/01/2015"/>
    <x v="0"/>
    <x v="4"/>
    <x v="4"/>
    <x v="6"/>
    <x v="6"/>
    <s v="PC03XX419HP"/>
    <s v="Item: PC03XX419HP / HCVALD5Z33 / HP PROLIANT DL580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SR03XX085HP"/>
    <s v="Item: SR03XX085HP / HUL4F03523 / LTO ULTRIUM 460 EXTERNAL DRIVE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SR03XX085HP"/>
    <s v="Item: SR03XX085HP / HUL4E02396 / LTO ULTRIUM 460 EXTERNAL DRIVE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5XX161HP"/>
    <s v="Item: PC05XX161HP / 9X47JTJ8F051 / HP TFT 5600 RKM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NH03ZA001HP"/>
    <s v="Item: NH03ZA001HP / ETMA0804 / HP CONSOLE SWITCH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XX359CQ"/>
    <s v="Item: PC03XX359CQ / SGH7102JK7 / PROLIANT DL380 G5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SR03XX107HP"/>
    <s v="Item: SR03XX107HP / USE070500X / HP STORAGEWORK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1210310023"/>
    <s v="Item: PC1210310023 / HU10709BCR / HP STORAGEWORK ULTRIUM 448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2/01/2015"/>
    <x v="2"/>
    <x v="20"/>
    <x v="19"/>
    <x v="29"/>
    <x v="29"/>
    <s v="Vendor_OnSite_Services"/>
    <s v="Vendor Onsite Services"/>
    <m/>
    <n v="0"/>
    <n v="0"/>
    <n v="0"/>
    <n v="0"/>
    <s v="ESS-JOPL"/>
    <s v="HW COMP BY PERIOD"/>
    <n v="0.67"/>
    <x v="2"/>
    <x v="0"/>
    <x v="0"/>
    <s v="direct"/>
    <m/>
    <x v="2"/>
    <n v="0"/>
    <n v="0"/>
  </r>
  <r>
    <s v="05/01/2015"/>
    <x v="8"/>
    <x v="21"/>
    <x v="13"/>
    <x v="30"/>
    <x v="30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0/01/2015"/>
    <x v="0"/>
    <x v="4"/>
    <x v="4"/>
    <x v="6"/>
    <x v="6"/>
    <s v="contract_cover"/>
    <s v="Fixed Price"/>
    <s v="MWSHMA_HMA"/>
    <n v="2248.5"/>
    <n v="0"/>
    <n v="0"/>
    <n v="0"/>
    <s v="ESS-JOPL"/>
    <s v="Only UM"/>
    <n v="1"/>
    <x v="6"/>
    <x v="0"/>
    <x v="0"/>
    <s v="direct"/>
    <m/>
    <x v="3"/>
    <n v="674.55"/>
    <n v="674.55"/>
  </r>
  <r>
    <s v="20/01/2015"/>
    <x v="0"/>
    <x v="4"/>
    <x v="4"/>
    <x v="6"/>
    <x v="6"/>
    <s v="PC1202030004"/>
    <s v="Item: PC1202030004 / PX61111091 / SUN SPARC ENTERPRISE M3000 SERVER WITH 1 SPARC64 VII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1202030004"/>
    <s v="Item: PC1202030004 / PX61111093 / SUN SPARC ENTERPRISE M3000 SERVER WITH 1 SPARC64 VII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1307120007"/>
    <s v="Item: PC1307120007 / 1102H00014 / STORAGETEK LTO TAPE DRIVE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7/01/2015"/>
    <x v="3"/>
    <x v="3"/>
    <x v="3"/>
    <x v="5"/>
    <x v="5"/>
    <s v="PC13CA050IB"/>
    <s v="Item: PC13CA050IB / 99A5302 / IBM x39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XX384IB"/>
    <s v="Item: PC03XX384IB / 99R0073 / IBM x35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9180012"/>
    <s v="Item: PC1209180012 / 99D7152 / IBM x36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CA050IB"/>
    <s v="Item: PC13CA050IB / 99B1845 / IBM x39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CA050IB"/>
    <s v="Item: PC13CA050IB / 99A1916 / IBM x39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9180012"/>
    <s v="Item: PC1209180012 / 99A7007 / IBM x36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8260008"/>
    <s v="Item: PC1108260008 / 99B7460 / IBM X3850 M2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05140009"/>
    <s v="Item: PC1305140009 / 0639AM1220 / SunFire X410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10020025"/>
    <s v="Item: PC1210020025 / 99PB746 / IBM x38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9180012"/>
    <s v="Item: PC1209180012 / 99FC878 / IBM x36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9180012"/>
    <s v="Item: PC1209180012 / 99FC877 / IBM x36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9180012"/>
    <s v="Item: PC1209180012 / 99FC876 / IBM x36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XX384IB"/>
    <s v="Item: PC03XX384IB / 99R0072 / IBM x35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9180012"/>
    <s v="Item: PC1209180012 / 99A5937 / IBM x36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05140007"/>
    <s v="Item: PC1305140007 / 0623AM1577 / SunFire X460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AK003IB"/>
    <s v="Item: PC13AK003IB / 99B7866 / IBM X3950 M2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AK003IB"/>
    <s v="Item: PC13AK003IB / 99B6843 / IBM X3950 M2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AK003IB"/>
    <s v="Item: PC13AK003IB / 99B6838 / IBM X3950 M2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05140009"/>
    <s v="Item: PC1305140009 / 0639AM1215 / SunFire X410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CA050IB"/>
    <s v="Item: PC13CA050IB / 99A4812 / IBM x39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CA050IB"/>
    <s v="Item: PC13CA050IB / 99A0899 / IBM x39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XX384IB"/>
    <s v="Item: PC03XX384IB / 99E3772 / IBM x35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214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3/01/2015"/>
    <x v="4"/>
    <x v="5"/>
    <x v="5"/>
    <x v="7"/>
    <x v="7"/>
    <s v="contract_cover"/>
    <s v="Fixed Price"/>
    <s v="MWSHMA_HMA"/>
    <n v="20664.5"/>
    <n v="0"/>
    <n v="0"/>
    <n v="0"/>
    <s v="ESS-JOPL"/>
    <s v="Only UM"/>
    <n v="1"/>
    <x v="7"/>
    <x v="0"/>
    <x v="0"/>
    <s v="direct"/>
    <m/>
    <x v="3"/>
    <n v="6199.3499999999995"/>
    <n v="6199.3499999999995"/>
  </r>
  <r>
    <s v="23/01/2015"/>
    <x v="4"/>
    <x v="5"/>
    <x v="5"/>
    <x v="7"/>
    <x v="7"/>
    <s v="PC03CI021HP"/>
    <s v="Item: PC03CI021HP / GB8528DWSE / HP DL380R04 X3.4GHz 1MB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03CI021HP"/>
    <s v="Item: PC03CI021HP / GB8529E5FS / HP DL380R04 X3.4GHz 1MB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03CI021HP"/>
    <s v="Item: PC03CI021HP / GB8519A1KS / HP DL380R04 X3.4GHz 1MB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03CI021HP"/>
    <s v="Item: PC03CI021HP / GB8538KM1D / HP DL380R04 X3.4GHz 1MB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03CI021HP"/>
    <s v="Item: PC03CI021HP / GB8520AK7Y / HP DL380R04 X3.4GHz 1MB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03CI021HP"/>
    <s v="Item: PC03CI021HP / GB8520AK6Y / HP DL380R04 X3.4GHz 1MB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6/01/2015"/>
    <x v="9"/>
    <x v="15"/>
    <x v="15"/>
    <x v="18"/>
    <x v="18"/>
    <s v="PC1501160020"/>
    <s v="Item: PC1501160020 / ALJ2530F1A1 / SVC Mo Brocade 320 SW 8port 8SWL 8Gb BR SFP"/>
    <s v="MWSHMA_BMA"/>
    <n v="0"/>
    <n v="0"/>
    <n v="0"/>
    <n v="0"/>
    <s v="ESS-JOPL"/>
    <s v="Only UM"/>
    <n v="1"/>
    <x v="12"/>
    <x v="0"/>
    <x v="0"/>
    <s v="direct"/>
    <m/>
    <x v="2"/>
    <n v="0"/>
    <n v="0"/>
  </r>
  <r>
    <s v="13/01/2015"/>
    <x v="10"/>
    <x v="22"/>
    <x v="20"/>
    <x v="31"/>
    <x v="31"/>
    <s v="PROFESSIONAL_SVC"/>
    <s v="PROFESSIONAL SERVICES"/>
    <m/>
    <n v="300"/>
    <n v="0"/>
    <n v="0"/>
    <n v="0"/>
    <s v="DPS-JOPL"/>
    <s v="PROFESSIONAL SALES"/>
    <n v="2.5"/>
    <x v="14"/>
    <x v="0"/>
    <x v="0"/>
    <s v="direct"/>
    <m/>
    <x v="1"/>
    <n v="93"/>
    <n v="96"/>
  </r>
  <r>
    <s v="13/01/2015"/>
    <x v="10"/>
    <x v="22"/>
    <x v="20"/>
    <x v="31"/>
    <x v="31"/>
    <s v="TAXI_EXP"/>
    <s v="Taxi Expenses"/>
    <m/>
    <n v="0"/>
    <n v="0"/>
    <n v="0"/>
    <n v="9.8000000000000007"/>
    <s v="DPS-JOPL"/>
    <s v="PROFESSIONAL SALES"/>
    <n v="1"/>
    <x v="14"/>
    <x v="0"/>
    <x v="0"/>
    <s v="direct"/>
    <m/>
    <x v="2"/>
    <n v="0"/>
    <n v="0"/>
  </r>
  <r>
    <s v="27/01/2015"/>
    <x v="1"/>
    <x v="2"/>
    <x v="2"/>
    <x v="32"/>
    <x v="32"/>
    <s v="PC1201030010"/>
    <s v="Item: PC1201030010 / 062AABG / IBM SYSTEM P5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201030010"/>
    <s v="Item: PC1201030010 / 0614FCA / IBM SYSTEM P5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201030010"/>
    <s v="Item: PC1201030010 / 062AADG / IBM SYSTEM P5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201030010"/>
    <s v="Item: PC1201030010 / 062AACG / IBM SYSTEM P5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201030010"/>
    <s v="Item: PC1201030010 / 06D818G / IBM SYSTEM P5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201030010"/>
    <s v="Item: PC1201030010 / 06D819G / IBM SYSTEM P5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201030010"/>
    <s v="Item: PC1201030010 / 0608E1D / IBM SYSTEM P5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201030010"/>
    <s v="Item: PC1201030010 / 062AA7G / IBM SYSTEM P5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201030010"/>
    <s v="Item: PC1201030010 / 0614FDA / IBM SYSTEM P5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201030010"/>
    <s v="Item: PC1201030010 / 062AAAG / IBM SYSTEM P5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201030010"/>
    <s v="Item: PC1201030010 / 062AA9G / IBM SYSTEM P5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201030010"/>
    <s v="Item: PC1201030010 / 06D817G / IBM SYSTEM P5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105040014"/>
    <s v="Item: PC1105040014 / 102609F / ASSIGN=FLAT PANEL COLOR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105040014"/>
    <s v="Item: PC1105040014 / 102607F / ASSIGN=FLAT PANEL COLOR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3JG128IB"/>
    <s v="Item: PC13JG128IB / 06DC6FA / IBM CONSOLE SWITCH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3JG128IB"/>
    <s v="Item: PC13JG128IB / 06DC6EA / IBM CONSOLE SWITCH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2/01/2015"/>
    <x v="11"/>
    <x v="7"/>
    <x v="7"/>
    <x v="33"/>
    <x v="33"/>
    <s v="contract_cover"/>
    <s v="Fixed Price"/>
    <s v="MWSHMA_HMA"/>
    <n v="4260"/>
    <n v="0"/>
    <n v="0"/>
    <n v="0"/>
    <s v="ESS-JOPL"/>
    <s v="Only UM"/>
    <n v="1"/>
    <x v="2"/>
    <x v="0"/>
    <x v="0"/>
    <s v="direct"/>
    <m/>
    <x v="3"/>
    <n v="2087.4"/>
    <n v="2087.4"/>
  </r>
  <r>
    <s v="22/01/2015"/>
    <x v="11"/>
    <x v="7"/>
    <x v="7"/>
    <x v="33"/>
    <x v="33"/>
    <s v="PC03XX396HP"/>
    <s v="Item: PC03XX396HP / GB8006JVBM / HP PROLIANT DL380 G6"/>
    <s v="MWSHMA_HMA"/>
    <n v="0"/>
    <n v="0"/>
    <n v="0"/>
    <n v="0"/>
    <s v="ESS-JOPL"/>
    <s v="Only UM"/>
    <n v="1"/>
    <x v="2"/>
    <x v="0"/>
    <x v="0"/>
    <s v="direct"/>
    <m/>
    <x v="2"/>
    <n v="0"/>
    <n v="0"/>
  </r>
  <r>
    <s v="22/01/2015"/>
    <x v="11"/>
    <x v="7"/>
    <x v="7"/>
    <x v="33"/>
    <x v="33"/>
    <s v="PC03XX396HP"/>
    <s v="Item: PC03XX396HP / GB8006JVBV / HP PROLIANT DL380 G6"/>
    <s v="MWSHMA_HMA"/>
    <n v="0"/>
    <n v="0"/>
    <n v="0"/>
    <n v="0"/>
    <s v="ESS-JOPL"/>
    <s v="Only UM"/>
    <n v="1"/>
    <x v="2"/>
    <x v="0"/>
    <x v="0"/>
    <s v="direct"/>
    <m/>
    <x v="2"/>
    <n v="0"/>
    <n v="0"/>
  </r>
  <r>
    <s v="22/01/2015"/>
    <x v="11"/>
    <x v="7"/>
    <x v="7"/>
    <x v="33"/>
    <x v="33"/>
    <s v="PC03XX245HP"/>
    <s v="Item: PC03XX245HP / CZC6374MNP / HP PROLIANT DL380 G5"/>
    <s v="MWSHMA_HMA"/>
    <n v="0"/>
    <n v="0"/>
    <n v="0"/>
    <n v="0"/>
    <s v="ESS-JOPL"/>
    <s v="Only UM"/>
    <n v="1"/>
    <x v="2"/>
    <x v="0"/>
    <x v="0"/>
    <s v="direct"/>
    <m/>
    <x v="2"/>
    <n v="0"/>
    <n v="0"/>
  </r>
  <r>
    <s v="22/01/2015"/>
    <x v="11"/>
    <x v="7"/>
    <x v="7"/>
    <x v="33"/>
    <x v="33"/>
    <s v="PC03XX436HP"/>
    <s v="Item: PC03XX436HP / CZC6380N83 / HP PROLIANT DL380 G5 **WRONG**"/>
    <s v="MWSHMA_HMA"/>
    <n v="0"/>
    <n v="0"/>
    <n v="0"/>
    <n v="0"/>
    <s v="ESS-JOPL"/>
    <s v="Only UM"/>
    <n v="1"/>
    <x v="2"/>
    <x v="0"/>
    <x v="0"/>
    <s v="direct"/>
    <m/>
    <x v="2"/>
    <n v="0"/>
    <n v="0"/>
  </r>
  <r>
    <s v="13/01/2015"/>
    <x v="2"/>
    <x v="7"/>
    <x v="7"/>
    <x v="34"/>
    <x v="34"/>
    <s v="ONSITE_SUPPORT"/>
    <s v="Onsite Support Services"/>
    <m/>
    <n v="0"/>
    <n v="0"/>
    <n v="0"/>
    <n v="0"/>
    <s v="DPS-JOPL"/>
    <s v="HW COMP BY PERIOD"/>
    <n v="1.5"/>
    <x v="2"/>
    <x v="0"/>
    <x v="0"/>
    <s v="direct"/>
    <m/>
    <x v="2"/>
    <n v="0"/>
    <n v="0"/>
  </r>
  <r>
    <s v="13/01/2015"/>
    <x v="2"/>
    <x v="7"/>
    <x v="7"/>
    <x v="34"/>
    <x v="34"/>
    <s v="SPPGZZ065CQ"/>
    <s v="SPS-BD,BATTERY CHARGER,MOD,4X,"/>
    <m/>
    <n v="0"/>
    <n v="86.95"/>
    <n v="0"/>
    <n v="0"/>
    <s v="DPS-JOPL"/>
    <s v="HW COMP BY PERIOD"/>
    <n v="1"/>
    <x v="2"/>
    <x v="0"/>
    <x v="0"/>
    <s v="direct"/>
    <m/>
    <x v="2"/>
    <n v="0"/>
    <n v="0"/>
  </r>
  <r>
    <s v="13/01/2015"/>
    <x v="2"/>
    <x v="7"/>
    <x v="7"/>
    <x v="34"/>
    <x v="34"/>
    <s v="TAXI_EXP"/>
    <s v="Taxi Expenses"/>
    <m/>
    <n v="0"/>
    <n v="0"/>
    <n v="0"/>
    <n v="4.95"/>
    <s v="DPS-JOPL"/>
    <s v="HW COMP BY PERIOD"/>
    <n v="1"/>
    <x v="2"/>
    <x v="0"/>
    <x v="0"/>
    <s v="direct"/>
    <m/>
    <x v="2"/>
    <n v="0"/>
    <n v="0"/>
  </r>
  <r>
    <s v="13/01/2015"/>
    <x v="2"/>
    <x v="7"/>
    <x v="7"/>
    <x v="34"/>
    <x v="34"/>
    <s v="PUBLIC_EXP"/>
    <s v="Public Transport Expenses"/>
    <m/>
    <n v="0"/>
    <n v="0"/>
    <n v="0"/>
    <n v="3"/>
    <s v="DPS-JOPL"/>
    <s v="HW COMP BY PERIOD"/>
    <n v="1"/>
    <x v="2"/>
    <x v="0"/>
    <x v="0"/>
    <s v="direct"/>
    <m/>
    <x v="2"/>
    <n v="0"/>
    <n v="0"/>
  </r>
  <r>
    <s v="23/01/2015"/>
    <x v="4"/>
    <x v="5"/>
    <x v="5"/>
    <x v="7"/>
    <x v="7"/>
    <s v="PC03CI021HP"/>
    <s v="Item: PC03CI021HP / GB8524C6EF / HP DL380R04 X3.4GHz 1MB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03CI021HP"/>
    <s v="Item: PC03CI021HP / GB8520AK81 / HP DL380R04 X3.4GHz 1MB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03CI021HP"/>
    <s v="Item: PC03CI021HP / GB8531F37R / HP DL380R04 X3.4GHz 1MB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03CI021HP"/>
    <s v="Item: PC03CI021HP / GB8520AK7R / HP DL380R04 X3.4GHz 1MB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03CI021HP"/>
    <s v="Item: PC03CI021HP / GB8538KM1J / HP DL380R04 X3.4GHz 1MB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03CI021HP"/>
    <s v="Item: PC03CI021HP / GB8520AK7C / HP DL380R04 X3.4GHz 1MB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03CI021HP"/>
    <s v="Item: PC03CI021HP / GB8520AK83 / HP DL380R04 X3.4GHz 1MB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03XX050CQ"/>
    <s v="Item: PC03XX050CQ / GB8521APR3 / Proliant ML570R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216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2"/>
    <x v="23"/>
    <x v="21"/>
    <x v="35"/>
    <x v="35"/>
    <s v="ONSITE_SUPPORT"/>
    <s v="Onsite Support Services"/>
    <m/>
    <n v="0"/>
    <n v="0"/>
    <n v="0"/>
    <n v="0"/>
    <s v="DPS-JOPL"/>
    <s v="HW COMP BY PERIOD"/>
    <n v="1.5"/>
    <x v="2"/>
    <x v="0"/>
    <x v="0"/>
    <s v="direct"/>
    <m/>
    <x v="2"/>
    <n v="0"/>
    <n v="0"/>
  </r>
  <r>
    <s v="27/01/2015"/>
    <x v="2"/>
    <x v="23"/>
    <x v="21"/>
    <x v="35"/>
    <x v="35"/>
    <s v="PC1107200004"/>
    <s v="IBM  Lithium Ion RAID Controller Svraid-MR10i"/>
    <m/>
    <n v="0"/>
    <n v="253.33"/>
    <n v="0"/>
    <n v="0"/>
    <s v="DPS-JOPL"/>
    <s v="HW COMP BY PERIOD"/>
    <n v="1"/>
    <x v="2"/>
    <x v="0"/>
    <x v="0"/>
    <s v="direct"/>
    <m/>
    <x v="2"/>
    <n v="0"/>
    <n v="0"/>
  </r>
  <r>
    <s v="27/01/2015"/>
    <x v="2"/>
    <x v="23"/>
    <x v="21"/>
    <x v="35"/>
    <x v="35"/>
    <s v="PC1202090003"/>
    <s v="IBM ServeRAID M5014 SAS/SATA controller"/>
    <m/>
    <n v="0"/>
    <n v="352.5"/>
    <n v="0"/>
    <n v="0"/>
    <s v="DPS-JOPL"/>
    <s v="HW COMP BY PERIOD"/>
    <n v="1"/>
    <x v="2"/>
    <x v="0"/>
    <x v="0"/>
    <s v="direct"/>
    <m/>
    <x v="2"/>
    <n v="0"/>
    <n v="0"/>
  </r>
  <r>
    <s v="20/01/2015"/>
    <x v="8"/>
    <x v="24"/>
    <x v="13"/>
    <x v="36"/>
    <x v="36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26/01/2015"/>
    <x v="2"/>
    <x v="25"/>
    <x v="22"/>
    <x v="37"/>
    <x v="37"/>
    <s v="ONSITE_SUPPORT"/>
    <s v="Onsite Support Services"/>
    <m/>
    <n v="0"/>
    <n v="0"/>
    <n v="0"/>
    <n v="0"/>
    <s v="ESS-JOPL"/>
    <s v="HW PM BY PERIOD"/>
    <n v="1.5"/>
    <x v="2"/>
    <x v="0"/>
    <x v="0"/>
    <s v="direct"/>
    <m/>
    <x v="2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13/01/2015"/>
    <x v="8"/>
    <x v="24"/>
    <x v="13"/>
    <x v="38"/>
    <x v="38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06/01/2015"/>
    <x v="6"/>
    <x v="7"/>
    <x v="7"/>
    <x v="9"/>
    <x v="9"/>
    <s v="PC1112010043"/>
    <s v="Item: PC1112010043 / SGH847XJ6J / BL680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112010043"/>
    <s v="Item: PC1112010043 / SGH847XJ6D / BL680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74HP"/>
    <s v="Item: PC03XX374HP / SGH846XFHY / BLc70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26/01/2015"/>
    <x v="7"/>
    <x v="8"/>
    <x v="8"/>
    <x v="10"/>
    <x v="10"/>
    <s v="PROFESSIONAL_SVC"/>
    <s v="PROFESSIONAL SERVICES"/>
    <m/>
    <n v="0"/>
    <n v="0"/>
    <n v="0"/>
    <n v="0"/>
    <s v="DPS-JOPL"/>
    <s v="PROFESSIONAL SALES"/>
    <n v="6"/>
    <x v="10"/>
    <x v="0"/>
    <x v="0"/>
    <s v="direct"/>
    <m/>
    <x v="2"/>
    <n v="0"/>
    <n v="0"/>
  </r>
  <r>
    <s v="26/01/2015"/>
    <x v="7"/>
    <x v="8"/>
    <x v="8"/>
    <x v="10"/>
    <x v="10"/>
    <s v="PROFESSIONAL_SVC"/>
    <s v="PROFESSIONAL SERVICES"/>
    <m/>
    <n v="0"/>
    <n v="0"/>
    <n v="0"/>
    <n v="0"/>
    <s v="DPS-JOPL"/>
    <s v="PROFESSIONAL SALES"/>
    <n v="6"/>
    <x v="10"/>
    <x v="0"/>
    <x v="0"/>
    <s v="direct"/>
    <m/>
    <x v="2"/>
    <n v="0"/>
    <n v="0"/>
  </r>
  <r>
    <s v="26/01/2015"/>
    <x v="7"/>
    <x v="8"/>
    <x v="8"/>
    <x v="10"/>
    <x v="10"/>
    <s v="TAXI_EXP"/>
    <s v="Taxi Expenses"/>
    <m/>
    <n v="0"/>
    <n v="0"/>
    <n v="0"/>
    <n v="12.75"/>
    <s v="DPS-JOPL"/>
    <s v="PROFESSIONAL SALES"/>
    <n v="1"/>
    <x v="10"/>
    <x v="0"/>
    <x v="0"/>
    <s v="direct"/>
    <m/>
    <x v="2"/>
    <n v="0"/>
    <n v="0"/>
  </r>
  <r>
    <s v="26/01/2015"/>
    <x v="7"/>
    <x v="8"/>
    <x v="8"/>
    <x v="10"/>
    <x v="10"/>
    <s v="TAXI_EXP"/>
    <s v="Taxi Expenses"/>
    <m/>
    <n v="0"/>
    <n v="0"/>
    <n v="0"/>
    <n v="9.5"/>
    <s v="DPS-JOPL"/>
    <s v="PROFESSIONAL SALES"/>
    <n v="1"/>
    <x v="10"/>
    <x v="0"/>
    <x v="0"/>
    <s v="direct"/>
    <m/>
    <x v="2"/>
    <n v="0"/>
    <n v="0"/>
  </r>
  <r>
    <s v="26/01/2015"/>
    <x v="7"/>
    <x v="8"/>
    <x v="8"/>
    <x v="10"/>
    <x v="10"/>
    <s v="PROFESSIONAL_SVC"/>
    <s v="PROFESSIONAL SERVICES"/>
    <m/>
    <n v="0"/>
    <n v="0"/>
    <n v="252.42"/>
    <n v="0"/>
    <s v="DPS-JOPL"/>
    <s v="PROFESSIONAL SALES"/>
    <n v="2"/>
    <x v="10"/>
    <x v="0"/>
    <x v="0"/>
    <s v="direct"/>
    <m/>
    <x v="1"/>
    <n v="0"/>
    <n v="0"/>
  </r>
  <r>
    <s v="26/01/2015"/>
    <x v="7"/>
    <x v="8"/>
    <x v="8"/>
    <x v="10"/>
    <x v="10"/>
    <s v="PROFESSIONAL_SVC"/>
    <s v="PROFESSIONAL SERVICES"/>
    <m/>
    <n v="0"/>
    <n v="0"/>
    <n v="0"/>
    <n v="0"/>
    <s v="DPS-JOPL"/>
    <s v="PROFESSIONAL SALES"/>
    <n v="7.5"/>
    <x v="10"/>
    <x v="0"/>
    <x v="0"/>
    <s v="direct"/>
    <m/>
    <x v="2"/>
    <n v="0"/>
    <n v="0"/>
  </r>
  <r>
    <s v="26/01/2015"/>
    <x v="7"/>
    <x v="8"/>
    <x v="8"/>
    <x v="10"/>
    <x v="10"/>
    <s v="PROFESSIONAL_SVC"/>
    <s v="PROFESSIONAL SERVICES"/>
    <m/>
    <n v="0"/>
    <n v="0"/>
    <n v="180.3"/>
    <n v="0"/>
    <s v="DPS-JOPL"/>
    <s v="PROFESSIONAL SALES"/>
    <n v="2"/>
    <x v="10"/>
    <x v="0"/>
    <x v="0"/>
    <s v="direct"/>
    <m/>
    <x v="1"/>
    <n v="0"/>
    <n v="0"/>
  </r>
  <r>
    <s v="26/01/2015"/>
    <x v="7"/>
    <x v="8"/>
    <x v="8"/>
    <x v="10"/>
    <x v="10"/>
    <s v="PROFESSIONAL_SVC"/>
    <s v="PROFESSIONAL SERVICES"/>
    <m/>
    <n v="0"/>
    <n v="0"/>
    <n v="0"/>
    <n v="0"/>
    <s v="DPS-JOPL"/>
    <s v="PROFESSIONAL SALES"/>
    <n v="2"/>
    <x v="10"/>
    <x v="0"/>
    <x v="0"/>
    <s v="direct"/>
    <m/>
    <x v="2"/>
    <n v="0"/>
    <n v="0"/>
  </r>
  <r>
    <s v="26/01/2015"/>
    <x v="7"/>
    <x v="8"/>
    <x v="8"/>
    <x v="10"/>
    <x v="10"/>
    <s v="PROFESSIONAL_SVC"/>
    <s v="PROFESSIONAL SERVICES"/>
    <m/>
    <n v="0"/>
    <n v="0"/>
    <n v="0"/>
    <n v="0"/>
    <s v="DPS-JOPL"/>
    <s v="PROFESSIONAL SALES"/>
    <n v="8.5"/>
    <x v="10"/>
    <x v="0"/>
    <x v="0"/>
    <s v="direct"/>
    <m/>
    <x v="2"/>
    <n v="0"/>
    <n v="0"/>
  </r>
  <r>
    <s v="26/01/2015"/>
    <x v="7"/>
    <x v="8"/>
    <x v="8"/>
    <x v="10"/>
    <x v="10"/>
    <s v="PROFESSIONAL_SVC"/>
    <s v="PROFESSIONAL SERVICES"/>
    <m/>
    <n v="0"/>
    <n v="0"/>
    <n v="0"/>
    <n v="0"/>
    <s v="DPS-JOPL"/>
    <s v="PROFESSIONAL SALES"/>
    <n v="2"/>
    <x v="10"/>
    <x v="0"/>
    <x v="0"/>
    <s v="direct"/>
    <m/>
    <x v="2"/>
    <n v="0"/>
    <n v="0"/>
  </r>
  <r>
    <s v="26/01/2015"/>
    <x v="7"/>
    <x v="8"/>
    <x v="8"/>
    <x v="10"/>
    <x v="10"/>
    <s v="PROFESSIONAL_SVC"/>
    <s v="PROFESSIONAL SERVICES"/>
    <m/>
    <n v="0"/>
    <n v="0"/>
    <n v="0"/>
    <n v="0"/>
    <s v="DPS-JOPL"/>
    <s v="PROFESSIONAL SALES"/>
    <n v="2"/>
    <x v="10"/>
    <x v="0"/>
    <x v="0"/>
    <s v="direct"/>
    <m/>
    <x v="2"/>
    <n v="0"/>
    <n v="0"/>
  </r>
  <r>
    <s v="26/01/2015"/>
    <x v="7"/>
    <x v="8"/>
    <x v="8"/>
    <x v="10"/>
    <x v="10"/>
    <s v="PROFESSIONAL_SVC"/>
    <s v="PROFESSIONAL SERVICES"/>
    <m/>
    <n v="0"/>
    <n v="0"/>
    <n v="0"/>
    <n v="0"/>
    <s v="DPS-JOPL"/>
    <s v="PROFESSIONAL SALES"/>
    <n v="12"/>
    <x v="10"/>
    <x v="0"/>
    <x v="0"/>
    <s v="direct"/>
    <m/>
    <x v="2"/>
    <n v="0"/>
    <n v="0"/>
  </r>
  <r>
    <s v="20/01/2015"/>
    <x v="2"/>
    <x v="8"/>
    <x v="8"/>
    <x v="39"/>
    <x v="39"/>
    <s v="ONSITE_SUPPORT"/>
    <s v="Onsite Support Services"/>
    <m/>
    <n v="0"/>
    <n v="0"/>
    <n v="0"/>
    <n v="0"/>
    <s v="DPS-JOPL"/>
    <s v="HW COMP BY PERIOD"/>
    <n v="1"/>
    <x v="2"/>
    <x v="0"/>
    <x v="0"/>
    <s v="direct"/>
    <m/>
    <x v="2"/>
    <n v="0"/>
    <n v="0"/>
  </r>
  <r>
    <s v="19/01/2015"/>
    <x v="2"/>
    <x v="26"/>
    <x v="23"/>
    <x v="40"/>
    <x v="40"/>
    <s v="ONSITE_SUPPORT"/>
    <s v="Onsite Support Services"/>
    <m/>
    <n v="0"/>
    <n v="0"/>
    <n v="0"/>
    <n v="0"/>
    <s v="DPS-JOPL"/>
    <s v="SW BY HOUR"/>
    <n v="4"/>
    <x v="2"/>
    <x v="0"/>
    <x v="0"/>
    <s v="direct"/>
    <m/>
    <x v="2"/>
    <n v="0"/>
    <n v="0"/>
  </r>
  <r>
    <s v="27/01/2015"/>
    <x v="2"/>
    <x v="7"/>
    <x v="7"/>
    <x v="41"/>
    <x v="41"/>
    <s v="ONSITE_SUPPORT"/>
    <s v="Onsite Support Services"/>
    <m/>
    <n v="0"/>
    <n v="0"/>
    <n v="0"/>
    <n v="0"/>
    <s v="DPS-JOPL"/>
    <s v="HW COMP BY TOKEN"/>
    <n v="1.75"/>
    <x v="2"/>
    <x v="0"/>
    <x v="0"/>
    <s v="direct"/>
    <m/>
    <x v="2"/>
    <n v="0"/>
    <n v="0"/>
  </r>
  <r>
    <s v="20/01/2015"/>
    <x v="0"/>
    <x v="4"/>
    <x v="4"/>
    <x v="6"/>
    <x v="6"/>
    <s v="SR03XX085HP"/>
    <s v="Item: SR03XX085HP / HUL5H01750 / LTO ULTRIUM 460 EXTERNAL DRIVE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SR03XX085HP"/>
    <s v="Item: SR03XX085HP / HUL5B07245 / LTO ULTRIUM 460 EXTERNAL DRIVE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SR03XX052IB"/>
    <s v="Item: SR03XX052IB / 1009BRZ028 / IBM TAPE LIBRARY (3573-L2U)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OT99YY036AP"/>
    <s v="Item: OT99YY036AP / YS0404110175 / APC SMART UPS 3000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NH06XX068AP"/>
    <s v="Item: NH06XX068AP / JS0838019975 / APC SMART UPS 3000XL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NH06XX068AP"/>
    <s v="Item: NH06XX068AP / QS0833152609 / APC SMART UPS 3000XL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NH06XX068AP"/>
    <s v="Item: NH06XX068AP / JS0838019969 / APC SMART UPS 3000XL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NH06ZA109AP"/>
    <s v="Item: NH06ZA109AP / QS0833152301 / APC BATTERY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NH06XX068AP"/>
    <s v="Item: NH06XX068AP / JS0928000297 / APC SMART UPS 3000XL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NH06XX068AP"/>
    <s v="Item: NH06XX068AP / JS0928000300 / APC SMART UPS 3000XL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6/01/2015"/>
    <x v="12"/>
    <x v="27"/>
    <x v="24"/>
    <x v="42"/>
    <x v="42"/>
    <s v="PROFESSIONAL_SVC"/>
    <s v="PROFESSIONAL SERVICES"/>
    <m/>
    <n v="6400"/>
    <n v="0"/>
    <n v="14.25"/>
    <n v="0"/>
    <s v="DPS-JOPL"/>
    <s v="PROFESSIONAL SALES"/>
    <n v="1"/>
    <x v="16"/>
    <x v="0"/>
    <x v="0"/>
    <s v="direct"/>
    <m/>
    <x v="1"/>
    <n v="1984"/>
    <n v="2048"/>
  </r>
  <r>
    <s v="26/01/2015"/>
    <x v="12"/>
    <x v="27"/>
    <x v="24"/>
    <x v="42"/>
    <x v="42"/>
    <s v="PROFESSIONAL_SVC"/>
    <s v="PROFESSIONAL SERVICES"/>
    <m/>
    <n v="0"/>
    <n v="0"/>
    <n v="372.62"/>
    <n v="0"/>
    <s v="DPS-JOPL"/>
    <s v="PROFESSIONAL SALES"/>
    <n v="12"/>
    <x v="16"/>
    <x v="0"/>
    <x v="0"/>
    <s v="direct"/>
    <m/>
    <x v="1"/>
    <n v="0"/>
    <n v="0"/>
  </r>
  <r>
    <s v="26/01/2015"/>
    <x v="12"/>
    <x v="27"/>
    <x v="24"/>
    <x v="42"/>
    <x v="42"/>
    <s v="PUBLIC_EXP"/>
    <s v="Public Transport Expenses"/>
    <m/>
    <n v="0"/>
    <n v="0"/>
    <n v="0"/>
    <n v="3"/>
    <s v="DPS-JOPL"/>
    <s v="PROFESSIONAL SALES"/>
    <n v="1"/>
    <x v="16"/>
    <x v="0"/>
    <x v="0"/>
    <s v="direct"/>
    <m/>
    <x v="2"/>
    <n v="0"/>
    <n v="0"/>
  </r>
  <r>
    <s v="26/01/2015"/>
    <x v="12"/>
    <x v="27"/>
    <x v="24"/>
    <x v="42"/>
    <x v="42"/>
    <s v="TAXI_EXP"/>
    <s v="Taxi Expenses"/>
    <m/>
    <n v="0"/>
    <n v="0"/>
    <n v="0"/>
    <n v="10.1"/>
    <s v="DPS-JOPL"/>
    <s v="PROFESSIONAL SALES"/>
    <n v="1"/>
    <x v="16"/>
    <x v="0"/>
    <x v="0"/>
    <s v="direct"/>
    <m/>
    <x v="2"/>
    <n v="0"/>
    <n v="0"/>
  </r>
  <r>
    <s v="26/01/2015"/>
    <x v="12"/>
    <x v="27"/>
    <x v="24"/>
    <x v="42"/>
    <x v="42"/>
    <s v="PARK_EXP"/>
    <s v="Parking Expenses"/>
    <m/>
    <n v="0"/>
    <n v="0"/>
    <n v="0"/>
    <n v="3.2"/>
    <s v="DPS-JOPL"/>
    <s v="PROFESSIONAL SALES"/>
    <n v="1"/>
    <x v="16"/>
    <x v="0"/>
    <x v="0"/>
    <s v="direct"/>
    <m/>
    <x v="2"/>
    <n v="0"/>
    <n v="0"/>
  </r>
  <r>
    <s v="26/01/2015"/>
    <x v="12"/>
    <x v="27"/>
    <x v="24"/>
    <x v="42"/>
    <x v="42"/>
    <s v="PARK_EXP"/>
    <s v="Parking Expenses"/>
    <m/>
    <n v="0"/>
    <n v="0"/>
    <n v="0"/>
    <n v="18.2"/>
    <s v="DPS-JOPL"/>
    <s v="PROFESSIONAL SALES"/>
    <n v="1"/>
    <x v="16"/>
    <x v="0"/>
    <x v="0"/>
    <s v="direct"/>
    <m/>
    <x v="2"/>
    <n v="0"/>
    <n v="0"/>
  </r>
  <r>
    <s v="26/01/2015"/>
    <x v="12"/>
    <x v="27"/>
    <x v="24"/>
    <x v="42"/>
    <x v="42"/>
    <s v="PROFESSIONAL_SVC"/>
    <s v="PROFESSIONAL SERVICES"/>
    <m/>
    <n v="0"/>
    <n v="0"/>
    <n v="216.36"/>
    <n v="0"/>
    <s v="DPS-JOPL"/>
    <s v="PROFESSIONAL SALES"/>
    <n v="9"/>
    <x v="16"/>
    <x v="0"/>
    <x v="0"/>
    <s v="direct"/>
    <m/>
    <x v="1"/>
    <n v="0"/>
    <n v="0"/>
  </r>
  <r>
    <s v="26/01/2015"/>
    <x v="12"/>
    <x v="27"/>
    <x v="24"/>
    <x v="42"/>
    <x v="42"/>
    <s v="TAXI_EXP"/>
    <s v="Taxi Expenses"/>
    <m/>
    <n v="0"/>
    <n v="0"/>
    <n v="0"/>
    <n v="13.8"/>
    <s v="DPS-JOPL"/>
    <s v="PROFESSIONAL SALES"/>
    <n v="1"/>
    <x v="16"/>
    <x v="0"/>
    <x v="0"/>
    <s v="direct"/>
    <m/>
    <x v="2"/>
    <n v="0"/>
    <n v="0"/>
  </r>
  <r>
    <s v="26/01/2015"/>
    <x v="12"/>
    <x v="27"/>
    <x v="24"/>
    <x v="42"/>
    <x v="42"/>
    <s v="PUBLIC_EXP"/>
    <s v="Public Transport Expenses"/>
    <m/>
    <n v="0"/>
    <n v="0"/>
    <n v="0"/>
    <n v="2"/>
    <s v="DPS-JOPL"/>
    <s v="PROFESSIONAL SALES"/>
    <n v="1"/>
    <x v="16"/>
    <x v="0"/>
    <x v="0"/>
    <s v="direct"/>
    <m/>
    <x v="2"/>
    <n v="0"/>
    <n v="0"/>
  </r>
  <r>
    <s v="26/01/2015"/>
    <x v="12"/>
    <x v="27"/>
    <x v="24"/>
    <x v="42"/>
    <x v="42"/>
    <s v="PUBLIC_EXP"/>
    <s v="Public Transport Expenses"/>
    <m/>
    <n v="0"/>
    <n v="0"/>
    <n v="0"/>
    <n v="2"/>
    <s v="DPS-JOPL"/>
    <s v="PROFESSIONAL SALES"/>
    <n v="1"/>
    <x v="16"/>
    <x v="0"/>
    <x v="0"/>
    <s v="direct"/>
    <m/>
    <x v="2"/>
    <n v="0"/>
    <n v="0"/>
  </r>
  <r>
    <s v="26/01/2015"/>
    <x v="12"/>
    <x v="27"/>
    <x v="24"/>
    <x v="42"/>
    <x v="42"/>
    <s v="PROFESSIONAL_SVC"/>
    <s v="PROFESSIONAL SERVICES"/>
    <m/>
    <n v="0"/>
    <n v="0"/>
    <n v="192.32"/>
    <n v="0"/>
    <s v="DPS-JOPL"/>
    <s v="PROFESSIONAL SALES"/>
    <n v="7.5"/>
    <x v="16"/>
    <x v="0"/>
    <x v="0"/>
    <s v="direct"/>
    <m/>
    <x v="1"/>
    <n v="0"/>
    <n v="0"/>
  </r>
  <r>
    <s v="26/01/2015"/>
    <x v="12"/>
    <x v="27"/>
    <x v="24"/>
    <x v="42"/>
    <x v="42"/>
    <s v="PROFESSIONAL_SVC"/>
    <s v="PROFESSIONAL SERVICES"/>
    <m/>
    <n v="0"/>
    <n v="0"/>
    <n v="192.32"/>
    <n v="0"/>
    <s v="DPS-JOPL"/>
    <s v="PROFESSIONAL SALES"/>
    <n v="7.5"/>
    <x v="16"/>
    <x v="0"/>
    <x v="0"/>
    <s v="direct"/>
    <m/>
    <x v="1"/>
    <n v="0"/>
    <n v="0"/>
  </r>
  <r>
    <s v="26/01/2015"/>
    <x v="12"/>
    <x v="27"/>
    <x v="24"/>
    <x v="42"/>
    <x v="42"/>
    <s v="PROFESSIONAL_SVC"/>
    <s v="PROFESSIONAL SERVICES"/>
    <m/>
    <n v="0"/>
    <n v="0"/>
    <n v="192.32"/>
    <n v="0"/>
    <s v="DPS-JOPL"/>
    <s v="PROFESSIONAL SALES"/>
    <n v="7.5"/>
    <x v="16"/>
    <x v="0"/>
    <x v="0"/>
    <s v="direct"/>
    <m/>
    <x v="1"/>
    <n v="0"/>
    <n v="0"/>
  </r>
  <r>
    <s v="26/01/2015"/>
    <x v="12"/>
    <x v="27"/>
    <x v="24"/>
    <x v="42"/>
    <x v="42"/>
    <s v="PROFESSIONAL_SVC"/>
    <s v="PROFESSIONAL SERVICES"/>
    <m/>
    <n v="0"/>
    <n v="0"/>
    <n v="192.32"/>
    <n v="0"/>
    <s v="DPS-JOPL"/>
    <s v="PROFESSIONAL SALES"/>
    <n v="8"/>
    <x v="16"/>
    <x v="0"/>
    <x v="0"/>
    <s v="direct"/>
    <m/>
    <x v="1"/>
    <n v="0"/>
    <n v="0"/>
  </r>
  <r>
    <s v="26/01/2015"/>
    <x v="12"/>
    <x v="27"/>
    <x v="24"/>
    <x v="42"/>
    <x v="42"/>
    <s v="PROFESSIONAL_SVC"/>
    <s v="PROFESSIONAL SERVICES"/>
    <m/>
    <n v="0"/>
    <n v="0"/>
    <n v="288.48"/>
    <n v="0"/>
    <s v="DPS-JOPL"/>
    <s v="PROFESSIONAL SALES"/>
    <n v="12"/>
    <x v="16"/>
    <x v="0"/>
    <x v="0"/>
    <s v="direct"/>
    <m/>
    <x v="1"/>
    <n v="0"/>
    <n v="0"/>
  </r>
  <r>
    <s v="26/01/2015"/>
    <x v="12"/>
    <x v="27"/>
    <x v="24"/>
    <x v="42"/>
    <x v="42"/>
    <s v="PROFESSIONAL_SVC"/>
    <s v="PROFESSIONAL SERVICES"/>
    <m/>
    <n v="0"/>
    <n v="0"/>
    <n v="12.02"/>
    <n v="0"/>
    <s v="DPS-JOPL"/>
    <s v="PROFESSIONAL SALES"/>
    <n v="0.5"/>
    <x v="16"/>
    <x v="0"/>
    <x v="0"/>
    <s v="direct"/>
    <m/>
    <x v="1"/>
    <n v="0"/>
    <n v="0"/>
  </r>
  <r>
    <s v="26/01/2015"/>
    <x v="2"/>
    <x v="4"/>
    <x v="4"/>
    <x v="43"/>
    <x v="43"/>
    <s v="Vendor_OnSite_Services"/>
    <s v="Vendor Onsite Services"/>
    <m/>
    <n v="0"/>
    <n v="0"/>
    <n v="0"/>
    <n v="0"/>
    <s v="DPS-JOPL"/>
    <s v="HW COMP BY PERIOD"/>
    <n v="1"/>
    <x v="2"/>
    <x v="0"/>
    <x v="0"/>
    <s v="direct"/>
    <m/>
    <x v="2"/>
    <n v="0"/>
    <n v="0"/>
  </r>
  <r>
    <s v="26/01/2015"/>
    <x v="12"/>
    <x v="27"/>
    <x v="24"/>
    <x v="42"/>
    <x v="42"/>
    <s v="PUBLIC_EXP"/>
    <s v="Public Transport Expenses"/>
    <m/>
    <n v="0"/>
    <n v="0"/>
    <n v="0"/>
    <n v="2"/>
    <s v="DPS-JOPL"/>
    <s v="PROFESSIONAL SALES"/>
    <n v="1"/>
    <x v="16"/>
    <x v="0"/>
    <x v="0"/>
    <s v="direct"/>
    <m/>
    <x v="2"/>
    <n v="0"/>
    <n v="0"/>
  </r>
  <r>
    <s v="26/01/2015"/>
    <x v="12"/>
    <x v="27"/>
    <x v="24"/>
    <x v="42"/>
    <x v="42"/>
    <s v="TAXI_EXP"/>
    <s v="Taxi Expenses"/>
    <m/>
    <n v="0"/>
    <n v="0"/>
    <n v="0"/>
    <n v="21.95"/>
    <s v="DPS-JOPL"/>
    <s v="PROFESSIONAL SALES"/>
    <n v="1"/>
    <x v="16"/>
    <x v="0"/>
    <x v="0"/>
    <s v="direct"/>
    <m/>
    <x v="2"/>
    <n v="0"/>
    <n v="0"/>
  </r>
  <r>
    <s v="26/01/2015"/>
    <x v="12"/>
    <x v="27"/>
    <x v="24"/>
    <x v="42"/>
    <x v="42"/>
    <s v="TAXI_EXP"/>
    <s v="Taxi Expenses"/>
    <m/>
    <n v="0"/>
    <n v="0"/>
    <n v="0"/>
    <n v="18.05"/>
    <s v="DPS-JOPL"/>
    <s v="PROFESSIONAL SALES"/>
    <n v="1"/>
    <x v="16"/>
    <x v="0"/>
    <x v="0"/>
    <s v="direct"/>
    <m/>
    <x v="2"/>
    <n v="0"/>
    <n v="0"/>
  </r>
  <r>
    <s v="26/01/2015"/>
    <x v="12"/>
    <x v="27"/>
    <x v="24"/>
    <x v="42"/>
    <x v="42"/>
    <s v="TAXI_EXP"/>
    <s v="Taxi Expenses"/>
    <m/>
    <n v="0"/>
    <n v="0"/>
    <n v="0"/>
    <n v="22.5"/>
    <s v="DPS-JOPL"/>
    <s v="PROFESSIONAL SALES"/>
    <n v="1"/>
    <x v="16"/>
    <x v="0"/>
    <x v="0"/>
    <s v="direct"/>
    <m/>
    <x v="2"/>
    <n v="0"/>
    <n v="0"/>
  </r>
  <r>
    <s v="26/01/2015"/>
    <x v="12"/>
    <x v="27"/>
    <x v="24"/>
    <x v="42"/>
    <x v="42"/>
    <s v="TAXI_EXP"/>
    <s v="Taxi Expenses"/>
    <m/>
    <n v="0"/>
    <n v="0"/>
    <n v="0"/>
    <n v="21.95"/>
    <s v="DPS-JOPL"/>
    <s v="PROFESSIONAL SALES"/>
    <n v="1"/>
    <x v="16"/>
    <x v="0"/>
    <x v="0"/>
    <s v="direct"/>
    <m/>
    <x v="2"/>
    <n v="0"/>
    <n v="0"/>
  </r>
  <r>
    <s v="26/01/2015"/>
    <x v="12"/>
    <x v="27"/>
    <x v="24"/>
    <x v="42"/>
    <x v="42"/>
    <s v="TAXI_EXP"/>
    <s v="Taxi Expenses"/>
    <m/>
    <n v="0"/>
    <n v="0"/>
    <n v="0"/>
    <n v="23.03"/>
    <s v="DPS-JOPL"/>
    <s v="PROFESSIONAL SALES"/>
    <n v="1"/>
    <x v="16"/>
    <x v="0"/>
    <x v="0"/>
    <s v="direct"/>
    <m/>
    <x v="2"/>
    <n v="0"/>
    <n v="0"/>
  </r>
  <r>
    <s v="26/01/2015"/>
    <x v="12"/>
    <x v="27"/>
    <x v="24"/>
    <x v="42"/>
    <x v="42"/>
    <s v="TAXI_EXP"/>
    <s v="Taxi Expenses"/>
    <m/>
    <n v="0"/>
    <n v="0"/>
    <n v="0"/>
    <n v="15.3"/>
    <s v="DPS-JOPL"/>
    <s v="PROFESSIONAL SALES"/>
    <n v="1"/>
    <x v="16"/>
    <x v="0"/>
    <x v="0"/>
    <s v="direct"/>
    <m/>
    <x v="2"/>
    <n v="0"/>
    <n v="0"/>
  </r>
  <r>
    <s v="26/01/2015"/>
    <x v="12"/>
    <x v="27"/>
    <x v="24"/>
    <x v="42"/>
    <x v="42"/>
    <s v="TAXI_EXP"/>
    <s v="Taxi Expenses"/>
    <m/>
    <n v="0"/>
    <n v="0"/>
    <n v="0"/>
    <n v="11.85"/>
    <s v="DPS-JOPL"/>
    <s v="PROFESSIONAL SALES"/>
    <n v="1"/>
    <x v="16"/>
    <x v="0"/>
    <x v="0"/>
    <s v="direct"/>
    <m/>
    <x v="2"/>
    <n v="0"/>
    <n v="0"/>
  </r>
  <r>
    <s v="26/01/2015"/>
    <x v="12"/>
    <x v="27"/>
    <x v="24"/>
    <x v="42"/>
    <x v="42"/>
    <s v="TAXI_EXP"/>
    <s v="Taxi Expenses"/>
    <m/>
    <n v="0"/>
    <n v="0"/>
    <n v="0"/>
    <n v="15.05"/>
    <s v="DPS-JOPL"/>
    <s v="PROFESSIONAL SALES"/>
    <n v="1"/>
    <x v="16"/>
    <x v="0"/>
    <x v="0"/>
    <s v="direct"/>
    <m/>
    <x v="2"/>
    <n v="0"/>
    <n v="0"/>
  </r>
  <r>
    <s v="26/01/2015"/>
    <x v="12"/>
    <x v="27"/>
    <x v="24"/>
    <x v="42"/>
    <x v="42"/>
    <s v="TAXI_EXP"/>
    <s v="Taxi Expenses"/>
    <m/>
    <n v="0"/>
    <n v="0"/>
    <n v="0"/>
    <n v="22.8"/>
    <s v="DPS-JOPL"/>
    <s v="PROFESSIONAL SALES"/>
    <n v="1"/>
    <x v="16"/>
    <x v="0"/>
    <x v="0"/>
    <s v="direct"/>
    <m/>
    <x v="2"/>
    <n v="0"/>
    <n v="0"/>
  </r>
  <r>
    <s v="26/01/2015"/>
    <x v="12"/>
    <x v="27"/>
    <x v="24"/>
    <x v="42"/>
    <x v="42"/>
    <s v="TAXI_EXP"/>
    <s v="Taxi Expenses"/>
    <m/>
    <n v="0"/>
    <n v="0"/>
    <n v="0"/>
    <n v="16.7"/>
    <s v="DPS-JOPL"/>
    <s v="PROFESSIONAL SALES"/>
    <n v="1"/>
    <x v="16"/>
    <x v="0"/>
    <x v="0"/>
    <s v="direct"/>
    <m/>
    <x v="2"/>
    <n v="0"/>
    <n v="0"/>
  </r>
  <r>
    <s v="26/01/2015"/>
    <x v="12"/>
    <x v="27"/>
    <x v="24"/>
    <x v="42"/>
    <x v="42"/>
    <s v="TAXI_EXP"/>
    <s v="Taxi Expenses"/>
    <m/>
    <n v="0"/>
    <n v="0"/>
    <n v="0"/>
    <n v="13.95"/>
    <s v="DPS-JOPL"/>
    <s v="PROFESSIONAL SALES"/>
    <n v="1"/>
    <x v="16"/>
    <x v="0"/>
    <x v="0"/>
    <s v="direct"/>
    <m/>
    <x v="2"/>
    <n v="0"/>
    <n v="0"/>
  </r>
  <r>
    <s v="26/01/2015"/>
    <x v="12"/>
    <x v="27"/>
    <x v="24"/>
    <x v="42"/>
    <x v="42"/>
    <s v="TAXI_EXP"/>
    <s v="Taxi Expenses"/>
    <m/>
    <n v="0"/>
    <n v="0"/>
    <n v="0"/>
    <n v="7.65"/>
    <s v="DPS-JOPL"/>
    <s v="PROFESSIONAL SALES"/>
    <n v="1"/>
    <x v="16"/>
    <x v="0"/>
    <x v="0"/>
    <s v="direct"/>
    <m/>
    <x v="2"/>
    <n v="0"/>
    <n v="0"/>
  </r>
  <r>
    <s v="26/01/2015"/>
    <x v="12"/>
    <x v="27"/>
    <x v="24"/>
    <x v="42"/>
    <x v="42"/>
    <s v="PROFESSIONAL_SVC"/>
    <s v="PROFESSIONAL SERVICES"/>
    <m/>
    <n v="0"/>
    <n v="0"/>
    <n v="372.62"/>
    <n v="0"/>
    <s v="DPS-JOPL"/>
    <s v="PROFESSIONAL SALES"/>
    <n v="12"/>
    <x v="16"/>
    <x v="0"/>
    <x v="0"/>
    <s v="direct"/>
    <m/>
    <x v="1"/>
    <n v="0"/>
    <n v="0"/>
  </r>
  <r>
    <s v="26/01/2015"/>
    <x v="12"/>
    <x v="27"/>
    <x v="24"/>
    <x v="42"/>
    <x v="42"/>
    <s v="PROFESSIONAL_SVC"/>
    <s v="PROFESSIONAL SERVICES"/>
    <m/>
    <n v="0"/>
    <n v="0"/>
    <n v="372.62"/>
    <n v="0"/>
    <s v="DPS-JOPL"/>
    <s v="PROFESSIONAL SALES"/>
    <n v="12"/>
    <x v="16"/>
    <x v="0"/>
    <x v="0"/>
    <s v="direct"/>
    <m/>
    <x v="1"/>
    <n v="0"/>
    <n v="0"/>
  </r>
  <r>
    <s v="26/01/2015"/>
    <x v="12"/>
    <x v="27"/>
    <x v="24"/>
    <x v="42"/>
    <x v="42"/>
    <s v="PROFESSIONAL_SVC"/>
    <s v="PROFESSIONAL SERVICES"/>
    <m/>
    <n v="0"/>
    <n v="0"/>
    <n v="372.62"/>
    <n v="0"/>
    <s v="DPS-JOPL"/>
    <s v="PROFESSIONAL SALES"/>
    <n v="12"/>
    <x v="16"/>
    <x v="0"/>
    <x v="0"/>
    <s v="direct"/>
    <m/>
    <x v="1"/>
    <n v="0"/>
    <n v="0"/>
  </r>
  <r>
    <s v="26/01/2015"/>
    <x v="12"/>
    <x v="27"/>
    <x v="24"/>
    <x v="42"/>
    <x v="42"/>
    <s v="PROFESSIONAL_SVC"/>
    <s v="PROFESSIONAL SERVICES"/>
    <m/>
    <n v="0"/>
    <n v="0"/>
    <n v="372.62"/>
    <n v="0"/>
    <s v="DPS-JOPL"/>
    <s v="PROFESSIONAL SALES"/>
    <n v="12"/>
    <x v="16"/>
    <x v="0"/>
    <x v="0"/>
    <s v="direct"/>
    <m/>
    <x v="1"/>
    <n v="0"/>
    <n v="0"/>
  </r>
  <r>
    <s v="23/01/2015"/>
    <x v="3"/>
    <x v="28"/>
    <x v="25"/>
    <x v="44"/>
    <x v="44"/>
    <s v="PC1201120035"/>
    <s v="Item: PC1201120035 / 0518AD8099 / SUN V440"/>
    <s v="MWSHMA_BMA"/>
    <n v="0"/>
    <n v="0"/>
    <n v="0"/>
    <n v="0"/>
    <s v="ESS-JOPL"/>
    <s v="Only UM"/>
    <n v="1"/>
    <x v="17"/>
    <x v="0"/>
    <x v="0"/>
    <s v="direct"/>
    <m/>
    <x v="2"/>
    <n v="0"/>
    <n v="0"/>
  </r>
  <r>
    <s v="23/01/2015"/>
    <x v="3"/>
    <x v="28"/>
    <x v="25"/>
    <x v="44"/>
    <x v="44"/>
    <s v="PC1201120035"/>
    <s v="Item: PC1201120035 / 0523AD82F1 / SUN V440"/>
    <s v="MWSHMA_BMA"/>
    <n v="0"/>
    <n v="0"/>
    <n v="0"/>
    <n v="0"/>
    <s v="ESS-JOPL"/>
    <s v="Only UM"/>
    <n v="1"/>
    <x v="17"/>
    <x v="0"/>
    <x v="0"/>
    <s v="direct"/>
    <m/>
    <x v="2"/>
    <n v="0"/>
    <n v="0"/>
  </r>
  <r>
    <s v="23/01/2015"/>
    <x v="3"/>
    <x v="28"/>
    <x v="25"/>
    <x v="44"/>
    <x v="44"/>
    <s v="PC1201120036"/>
    <s v="Item: PC1201120036 / FN50230120 / SUN V240"/>
    <s v="MWSHMA_BMA"/>
    <n v="0"/>
    <n v="0"/>
    <n v="0"/>
    <n v="0"/>
    <s v="ESS-JOPL"/>
    <s v="Only UM"/>
    <n v="1"/>
    <x v="17"/>
    <x v="0"/>
    <x v="0"/>
    <s v="direct"/>
    <m/>
    <x v="2"/>
    <n v="0"/>
    <n v="0"/>
  </r>
  <r>
    <s v="23/01/2015"/>
    <x v="3"/>
    <x v="28"/>
    <x v="25"/>
    <x v="44"/>
    <x v="44"/>
    <s v="PC1201120036"/>
    <s v="Item: PC1201120036 / FN50230123 / SUN V240"/>
    <s v="MWSHMA_BMA"/>
    <n v="0"/>
    <n v="0"/>
    <n v="0"/>
    <n v="0"/>
    <s v="ESS-JOPL"/>
    <s v="Only UM"/>
    <n v="1"/>
    <x v="17"/>
    <x v="0"/>
    <x v="0"/>
    <s v="direct"/>
    <m/>
    <x v="2"/>
    <n v="0"/>
    <n v="0"/>
  </r>
  <r>
    <s v="26/01/2015"/>
    <x v="2"/>
    <x v="29"/>
    <x v="26"/>
    <x v="45"/>
    <x v="45"/>
    <s v="Vendor_OnSite_Services"/>
    <s v="Vendor Onsite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3/01/2015"/>
    <x v="0"/>
    <x v="20"/>
    <x v="19"/>
    <x v="46"/>
    <x v="46"/>
    <s v="PC08AA019IB"/>
    <s v="Item: PC08AA019IB / 99E5071 / IBM BLADECENTER H CHASSIS WITH"/>
    <s v="MWSHMA_BMA"/>
    <n v="0"/>
    <n v="0"/>
    <n v="0"/>
    <n v="0"/>
    <s v="ESS-JOPL"/>
    <s v="Only UM"/>
    <n v="1"/>
    <x v="18"/>
    <x v="0"/>
    <x v="0"/>
    <s v="direct"/>
    <m/>
    <x v="2"/>
    <n v="0"/>
    <n v="0"/>
  </r>
  <r>
    <s v="23/01/2015"/>
    <x v="0"/>
    <x v="20"/>
    <x v="19"/>
    <x v="46"/>
    <x v="46"/>
    <s v="PC13HD121IB"/>
    <s v="Item: PC13HD121IB / 13M0TPA / IBM SYSTEM STORAGE DS3000"/>
    <s v="MWSHMA_BMA"/>
    <n v="0"/>
    <n v="0"/>
    <n v="0"/>
    <n v="0"/>
    <s v="ESS-JOPL"/>
    <s v="Only UM"/>
    <n v="1"/>
    <x v="18"/>
    <x v="0"/>
    <x v="0"/>
    <s v="direct"/>
    <m/>
    <x v="2"/>
    <n v="0"/>
    <n v="0"/>
  </r>
  <r>
    <s v="23/01/2015"/>
    <x v="0"/>
    <x v="20"/>
    <x v="19"/>
    <x v="46"/>
    <x v="46"/>
    <s v="PC13HD121IB"/>
    <s v="Item: PC13HD121IB / 13M0TYM / IBM SYSTEM STORAGE DS3000"/>
    <s v="MWSHMA_BMA"/>
    <n v="0"/>
    <n v="0"/>
    <n v="0"/>
    <n v="0"/>
    <s v="ESS-JOPL"/>
    <s v="Only UM"/>
    <n v="1"/>
    <x v="18"/>
    <x v="0"/>
    <x v="0"/>
    <s v="direct"/>
    <m/>
    <x v="2"/>
    <n v="0"/>
    <n v="0"/>
  </r>
  <r>
    <s v="23/01/2015"/>
    <x v="0"/>
    <x v="20"/>
    <x v="19"/>
    <x v="46"/>
    <x v="46"/>
    <s v="PC03BA275IB"/>
    <s v="Item: PC03BA275IB / 99W1244 / IBM HS22/X6C X5650 2.66GHZ"/>
    <s v="MWSHMA_BMA"/>
    <n v="0"/>
    <n v="0"/>
    <n v="0"/>
    <n v="0"/>
    <s v="ESS-JOPL"/>
    <s v="Only UM"/>
    <n v="1"/>
    <x v="18"/>
    <x v="0"/>
    <x v="0"/>
    <s v="direct"/>
    <m/>
    <x v="2"/>
    <n v="0"/>
    <n v="0"/>
  </r>
  <r>
    <s v="23/01/2015"/>
    <x v="0"/>
    <x v="20"/>
    <x v="19"/>
    <x v="46"/>
    <x v="46"/>
    <s v="PC03BA275IB"/>
    <s v="Item: PC03BA275IB / 99W2395 / IBM HS22/X6C X5650 2.66GHZ"/>
    <s v="MWSHMA_BMA"/>
    <n v="0"/>
    <n v="0"/>
    <n v="0"/>
    <n v="0"/>
    <s v="ESS-JOPL"/>
    <s v="Only UM"/>
    <n v="1"/>
    <x v="18"/>
    <x v="0"/>
    <x v="0"/>
    <s v="direct"/>
    <m/>
    <x v="2"/>
    <n v="0"/>
    <n v="0"/>
  </r>
  <r>
    <s v="23/01/2015"/>
    <x v="0"/>
    <x v="20"/>
    <x v="19"/>
    <x v="46"/>
    <x v="46"/>
    <s v="PC08AA017IB"/>
    <s v="Item: PC08AA017IB / 99W0188 / IBM HS22/X4C E5640 2.66GHZ"/>
    <s v="MWSHMA_BMA"/>
    <n v="0"/>
    <n v="0"/>
    <n v="0"/>
    <n v="0"/>
    <s v="ESS-JOPL"/>
    <s v="Only UM"/>
    <n v="1"/>
    <x v="18"/>
    <x v="0"/>
    <x v="0"/>
    <s v="direct"/>
    <m/>
    <x v="2"/>
    <n v="0"/>
    <n v="0"/>
  </r>
  <r>
    <s v="23/01/2015"/>
    <x v="0"/>
    <x v="20"/>
    <x v="19"/>
    <x v="46"/>
    <x v="46"/>
    <s v="PC08AA017IB"/>
    <s v="Item: PC08AA017IB / 99W0195 / IBM HS22/X4C E5640 2.66GHZ"/>
    <s v="MWSHMA_BMA"/>
    <n v="0"/>
    <n v="0"/>
    <n v="0"/>
    <n v="0"/>
    <s v="ESS-JOPL"/>
    <s v="Only UM"/>
    <n v="1"/>
    <x v="18"/>
    <x v="0"/>
    <x v="0"/>
    <s v="direct"/>
    <m/>
    <x v="2"/>
    <n v="0"/>
    <n v="0"/>
  </r>
  <r>
    <s v="23/01/2015"/>
    <x v="0"/>
    <x v="20"/>
    <x v="19"/>
    <x v="46"/>
    <x v="46"/>
    <s v="PC08AA017IB"/>
    <s v="Item: PC08AA017IB / 99W0197 / IBM HS22/X4C E5640 2.66GHZ"/>
    <s v="MWSHMA_BMA"/>
    <n v="0"/>
    <n v="0"/>
    <n v="0"/>
    <n v="0"/>
    <s v="ESS-JOPL"/>
    <s v="Only UM"/>
    <n v="1"/>
    <x v="18"/>
    <x v="0"/>
    <x v="0"/>
    <s v="direct"/>
    <m/>
    <x v="2"/>
    <n v="0"/>
    <n v="0"/>
  </r>
  <r>
    <s v="23/01/2015"/>
    <x v="0"/>
    <x v="20"/>
    <x v="19"/>
    <x v="46"/>
    <x v="46"/>
    <s v="PC08AA017IB"/>
    <s v="Item: PC08AA017IB / 99W0198 / IBM HS22/X4C E5640 2.66GHZ"/>
    <s v="MWSHMA_BMA"/>
    <n v="0"/>
    <n v="0"/>
    <n v="0"/>
    <n v="0"/>
    <s v="ESS-JOPL"/>
    <s v="Only UM"/>
    <n v="1"/>
    <x v="18"/>
    <x v="0"/>
    <x v="0"/>
    <s v="direct"/>
    <m/>
    <x v="2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15/01/2015"/>
    <x v="0"/>
    <x v="20"/>
    <x v="19"/>
    <x v="47"/>
    <x v="47"/>
    <s v="contract_cover"/>
    <s v="Fixed Price"/>
    <s v="MWSHMA_HMA"/>
    <n v="1473"/>
    <n v="0"/>
    <n v="0"/>
    <n v="0"/>
    <s v="ESS-JOPL"/>
    <s v="Only UM"/>
    <n v="1"/>
    <x v="19"/>
    <x v="0"/>
    <x v="0"/>
    <s v="direct"/>
    <m/>
    <x v="3"/>
    <n v="441.9"/>
    <n v="441.9"/>
  </r>
  <r>
    <s v="26/01/2015"/>
    <x v="2"/>
    <x v="4"/>
    <x v="4"/>
    <x v="48"/>
    <x v="48"/>
    <s v="ONSITE_SUPPORT"/>
    <s v="Onsite Support Services"/>
    <m/>
    <n v="0"/>
    <n v="0"/>
    <n v="0"/>
    <n v="0"/>
    <s v="ESS-JOPL"/>
    <s v="HW COMP BY PERIOD"/>
    <n v="2.33"/>
    <x v="2"/>
    <x v="0"/>
    <x v="0"/>
    <s v="direct"/>
    <m/>
    <x v="2"/>
    <n v="0"/>
    <n v="0"/>
  </r>
  <r>
    <s v="26/01/2015"/>
    <x v="2"/>
    <x v="4"/>
    <x v="4"/>
    <x v="48"/>
    <x v="48"/>
    <s v="TAXI_EXP"/>
    <s v="Taxi Expenses"/>
    <m/>
    <n v="0"/>
    <n v="0"/>
    <n v="0"/>
    <n v="19.100000000000001"/>
    <s v="ESS-JOPL"/>
    <s v="HW COMP BY PERIOD"/>
    <n v="1"/>
    <x v="2"/>
    <x v="0"/>
    <x v="0"/>
    <s v="direct"/>
    <m/>
    <x v="2"/>
    <n v="0"/>
    <n v="0"/>
  </r>
  <r>
    <s v="26/01/2015"/>
    <x v="2"/>
    <x v="4"/>
    <x v="4"/>
    <x v="48"/>
    <x v="48"/>
    <s v="TAXI_EXP"/>
    <s v="Taxi Expenses"/>
    <m/>
    <n v="0"/>
    <n v="0"/>
    <n v="0"/>
    <n v="15.3"/>
    <s v="ESS-JOPL"/>
    <s v="HW COMP BY PERIOD"/>
    <n v="1"/>
    <x v="2"/>
    <x v="0"/>
    <x v="0"/>
    <s v="direct"/>
    <m/>
    <x v="2"/>
    <n v="0"/>
    <n v="0"/>
  </r>
  <r>
    <s v="26/01/2015"/>
    <x v="2"/>
    <x v="4"/>
    <x v="4"/>
    <x v="48"/>
    <x v="48"/>
    <s v="PC1412310009"/>
    <s v="IBM X3250 M2 OPERATOR INFORMATION PANEL"/>
    <m/>
    <n v="0"/>
    <n v="155"/>
    <n v="0"/>
    <n v="0"/>
    <s v="ESS-JOPL"/>
    <s v="HW COMP BY PERIOD"/>
    <n v="1"/>
    <x v="2"/>
    <x v="0"/>
    <x v="0"/>
    <s v="direct"/>
    <m/>
    <x v="2"/>
    <n v="0"/>
    <n v="0"/>
  </r>
  <r>
    <s v="26/01/2015"/>
    <x v="2"/>
    <x v="4"/>
    <x v="4"/>
    <x v="48"/>
    <x v="48"/>
    <s v="ONSITE_SUPPORT"/>
    <s v="Onsite Support Services"/>
    <m/>
    <n v="0"/>
    <n v="0"/>
    <n v="0"/>
    <n v="0"/>
    <s v="ESS-JOPL"/>
    <s v="HW COMP BY PERIOD"/>
    <n v="0.5"/>
    <x v="2"/>
    <x v="0"/>
    <x v="0"/>
    <s v="direct"/>
    <m/>
    <x v="2"/>
    <n v="0"/>
    <n v="0"/>
  </r>
  <r>
    <s v="26/01/2015"/>
    <x v="2"/>
    <x v="4"/>
    <x v="4"/>
    <x v="48"/>
    <x v="48"/>
    <s v="TAXI_EXP"/>
    <s v="Taxi Expenses"/>
    <m/>
    <n v="0"/>
    <n v="0"/>
    <n v="0"/>
    <n v="9.5500000000000007"/>
    <s v="ESS-JOPL"/>
    <s v="HW COMP BY PERIOD"/>
    <n v="1"/>
    <x v="2"/>
    <x v="0"/>
    <x v="0"/>
    <s v="direct"/>
    <m/>
    <x v="2"/>
    <n v="0"/>
    <n v="0"/>
  </r>
  <r>
    <s v="26/01/2015"/>
    <x v="2"/>
    <x v="4"/>
    <x v="4"/>
    <x v="48"/>
    <x v="48"/>
    <s v="TAXI_EXP"/>
    <s v="Taxi Expenses"/>
    <m/>
    <n v="0"/>
    <n v="0"/>
    <n v="0"/>
    <n v="11.52"/>
    <s v="ESS-JOPL"/>
    <s v="HW COMP BY PERIOD"/>
    <n v="1"/>
    <x v="2"/>
    <x v="0"/>
    <x v="0"/>
    <s v="direct"/>
    <m/>
    <x v="2"/>
    <n v="0"/>
    <n v="0"/>
  </r>
  <r>
    <s v="15/01/2015"/>
    <x v="0"/>
    <x v="20"/>
    <x v="19"/>
    <x v="47"/>
    <x v="47"/>
    <s v="PC03UA025IB"/>
    <s v="Item: PC03UA025IB / 99D8693 / IBM X3500 INTEL XEON QUAD CORE"/>
    <s v="MWSHMA_HMA"/>
    <n v="0"/>
    <n v="0"/>
    <n v="0"/>
    <n v="0"/>
    <s v="ESS-JOPL"/>
    <s v="Only UM"/>
    <n v="1"/>
    <x v="19"/>
    <x v="0"/>
    <x v="0"/>
    <s v="direct"/>
    <m/>
    <x v="2"/>
    <n v="0"/>
    <n v="0"/>
  </r>
  <r>
    <s v="15/01/2015"/>
    <x v="0"/>
    <x v="20"/>
    <x v="19"/>
    <x v="47"/>
    <x v="47"/>
    <s v="NH06XX059IB"/>
    <s v="Item: NH06XX059IB / 23ZL406 / IBM UPS 3000"/>
    <s v="MWSHMA_HMA"/>
    <n v="0"/>
    <n v="0"/>
    <n v="0"/>
    <n v="0"/>
    <s v="ESS-JOPL"/>
    <s v="Only UM"/>
    <n v="1"/>
    <x v="19"/>
    <x v="0"/>
    <x v="0"/>
    <s v="direct"/>
    <m/>
    <x v="2"/>
    <n v="0"/>
    <n v="0"/>
  </r>
  <r>
    <s v="15/01/2015"/>
    <x v="0"/>
    <x v="20"/>
    <x v="19"/>
    <x v="47"/>
    <x v="47"/>
    <s v="PC13HD146IB"/>
    <s v="Item: PC13HD146IB / YN1H10024609 / IBM TAPE ENCLOSURE"/>
    <s v="MWSHMA_HMA"/>
    <n v="0"/>
    <n v="0"/>
    <n v="0"/>
    <n v="0"/>
    <s v="ESS-JOPL"/>
    <s v="Only UM"/>
    <n v="1"/>
    <x v="19"/>
    <x v="0"/>
    <x v="0"/>
    <s v="direct"/>
    <m/>
    <x v="2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05/01/2015"/>
    <x v="8"/>
    <x v="30"/>
    <x v="27"/>
    <x v="49"/>
    <x v="49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05/01/2015"/>
    <x v="8"/>
    <x v="30"/>
    <x v="27"/>
    <x v="50"/>
    <x v="50"/>
    <s v="INSPECTION"/>
    <s v="Inspection Services"/>
    <m/>
    <n v="0"/>
    <n v="0"/>
    <n v="0"/>
    <n v="0"/>
    <s v="ESS-JOPL"/>
    <m/>
    <n v="0.5"/>
    <x v="2"/>
    <x v="0"/>
    <x v="0"/>
    <s v="direct"/>
    <m/>
    <x v="2"/>
    <n v="0"/>
    <n v="0"/>
  </r>
  <r>
    <s v="28/01/2015"/>
    <x v="8"/>
    <x v="30"/>
    <x v="27"/>
    <x v="51"/>
    <x v="51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PROFESSIONAL_SVC"/>
    <s v="PROFESSIONAL SERVICES"/>
    <m/>
    <n v="0"/>
    <n v="0"/>
    <n v="0"/>
    <n v="0"/>
    <s v="DPS-JOPL"/>
    <s v="PROFESSIONAL SALES"/>
    <n v="1"/>
    <x v="4"/>
    <x v="0"/>
    <x v="0"/>
    <s v="direct"/>
    <m/>
    <x v="2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6/01/2015"/>
    <x v="2"/>
    <x v="25"/>
    <x v="22"/>
    <x v="37"/>
    <x v="37"/>
    <s v="PARK_EXP"/>
    <s v="Parking Expenses"/>
    <m/>
    <n v="0"/>
    <n v="0"/>
    <n v="0"/>
    <n v="5.76"/>
    <s v="ESS-JOPL"/>
    <s v="HW PM BY PERIOD"/>
    <n v="1"/>
    <x v="2"/>
    <x v="0"/>
    <x v="0"/>
    <s v="direct"/>
    <m/>
    <x v="2"/>
    <n v="0"/>
    <n v="0"/>
  </r>
  <r>
    <s v="27/01/2015"/>
    <x v="3"/>
    <x v="3"/>
    <x v="3"/>
    <x v="5"/>
    <x v="5"/>
    <s v="PC1104290038"/>
    <s v="Item: PC1104290038 / MXK835001F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MXK835006M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TW283200B3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TW283200AR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TW283200K8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3807XD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XX384IB"/>
    <s v="Item: PC03XX384IB / 99R0075 / IBM x35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9180012"/>
    <s v="Item: PC1209180012 / 99A7035 / IBM x36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AK003IB"/>
    <s v="Item: PC13AK003IB / 99B6840 / IBM x3950 M2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6/01/2015"/>
    <x v="12"/>
    <x v="27"/>
    <x v="24"/>
    <x v="52"/>
    <x v="52"/>
    <s v="PARK_EXP"/>
    <s v="Parking Expenses"/>
    <m/>
    <n v="0"/>
    <n v="0"/>
    <n v="0"/>
    <n v="7.7"/>
    <s v="DPS-JOPL"/>
    <s v="PROFESSIONAL SALES"/>
    <n v="1"/>
    <x v="20"/>
    <x v="0"/>
    <x v="0"/>
    <s v="direct"/>
    <m/>
    <x v="2"/>
    <n v="0"/>
    <n v="0"/>
  </r>
  <r>
    <s v="26/01/2015"/>
    <x v="12"/>
    <x v="27"/>
    <x v="24"/>
    <x v="52"/>
    <x v="52"/>
    <s v="PROFESSIONAL_SVC"/>
    <s v="PROFESSIONAL SERVICES"/>
    <m/>
    <n v="0"/>
    <n v="0"/>
    <n v="192.32"/>
    <n v="0"/>
    <s v="DPS-JOPL"/>
    <s v="PROFESSIONAL SALES"/>
    <n v="7.5"/>
    <x v="20"/>
    <x v="0"/>
    <x v="0"/>
    <s v="direct"/>
    <m/>
    <x v="1"/>
    <n v="0"/>
    <n v="0"/>
  </r>
  <r>
    <s v="26/01/2015"/>
    <x v="12"/>
    <x v="27"/>
    <x v="24"/>
    <x v="52"/>
    <x v="52"/>
    <s v="PROFESSIONAL_SVC"/>
    <s v="PROFESSIONAL SERVICES"/>
    <m/>
    <n v="0"/>
    <n v="0"/>
    <n v="372.62"/>
    <n v="0"/>
    <s v="DPS-JOPL"/>
    <s v="PROFESSIONAL SALES"/>
    <n v="12"/>
    <x v="20"/>
    <x v="0"/>
    <x v="0"/>
    <s v="direct"/>
    <m/>
    <x v="1"/>
    <n v="0"/>
    <n v="0"/>
  </r>
  <r>
    <s v="26/01/2015"/>
    <x v="12"/>
    <x v="27"/>
    <x v="24"/>
    <x v="52"/>
    <x v="52"/>
    <s v="PROFESSIONAL_SVC"/>
    <s v="PROFESSIONAL SERVICES"/>
    <m/>
    <n v="0"/>
    <n v="0"/>
    <n v="372.62"/>
    <n v="0"/>
    <s v="DPS-JOPL"/>
    <s v="PROFESSIONAL SALES"/>
    <n v="12"/>
    <x v="20"/>
    <x v="0"/>
    <x v="0"/>
    <s v="direct"/>
    <m/>
    <x v="1"/>
    <n v="0"/>
    <n v="0"/>
  </r>
  <r>
    <s v="26/01/2015"/>
    <x v="12"/>
    <x v="27"/>
    <x v="24"/>
    <x v="52"/>
    <x v="52"/>
    <s v="PROFESSIONAL_SVC"/>
    <s v="PROFESSIONAL SERVICES"/>
    <m/>
    <n v="0"/>
    <n v="0"/>
    <n v="288.48"/>
    <n v="0"/>
    <s v="DPS-JOPL"/>
    <s v="PROFESSIONAL SALES"/>
    <n v="12"/>
    <x v="20"/>
    <x v="0"/>
    <x v="0"/>
    <s v="direct"/>
    <m/>
    <x v="1"/>
    <n v="0"/>
    <n v="0"/>
  </r>
  <r>
    <s v="26/01/2015"/>
    <x v="12"/>
    <x v="27"/>
    <x v="24"/>
    <x v="52"/>
    <x v="52"/>
    <s v="PROFESSIONAL_SVC"/>
    <s v="PROFESSIONAL SERVICES"/>
    <m/>
    <n v="0"/>
    <n v="0"/>
    <n v="336.16"/>
    <n v="0"/>
    <s v="DPS-JOPL"/>
    <s v="PROFESSIONAL SALES"/>
    <n v="13.98"/>
    <x v="20"/>
    <x v="0"/>
    <x v="0"/>
    <s v="direct"/>
    <m/>
    <x v="1"/>
    <n v="0"/>
    <n v="0"/>
  </r>
  <r>
    <s v="26/01/2015"/>
    <x v="12"/>
    <x v="27"/>
    <x v="24"/>
    <x v="52"/>
    <x v="52"/>
    <s v="PROFESSIONAL_SVC"/>
    <s v="PROFESSIONAL SERVICES"/>
    <m/>
    <n v="0"/>
    <n v="0"/>
    <n v="60.1"/>
    <n v="0"/>
    <s v="DPS-JOPL"/>
    <s v="PROFESSIONAL SALES"/>
    <n v="1.25"/>
    <x v="20"/>
    <x v="0"/>
    <x v="0"/>
    <s v="direct"/>
    <m/>
    <x v="1"/>
    <n v="0"/>
    <n v="0"/>
  </r>
  <r>
    <s v="26/01/2015"/>
    <x v="12"/>
    <x v="27"/>
    <x v="24"/>
    <x v="52"/>
    <x v="52"/>
    <s v="PROFESSIONAL_SVC"/>
    <s v="PROFESSIONAL SERVICES"/>
    <m/>
    <n v="0"/>
    <n v="0"/>
    <n v="0"/>
    <n v="0"/>
    <s v="DPS-JOPL"/>
    <s v="PROFESSIONAL SALES"/>
    <n v="2.98"/>
    <x v="20"/>
    <x v="0"/>
    <x v="0"/>
    <s v="direct"/>
    <m/>
    <x v="2"/>
    <n v="0"/>
    <n v="0"/>
  </r>
  <r>
    <s v="26/01/2015"/>
    <x v="12"/>
    <x v="27"/>
    <x v="24"/>
    <x v="52"/>
    <x v="52"/>
    <s v="PROFESSIONAL_SVC"/>
    <s v="PROFESSIONAL SERVICES"/>
    <m/>
    <n v="0"/>
    <n v="0"/>
    <n v="0"/>
    <n v="0"/>
    <s v="DPS-JOPL"/>
    <s v="PROFESSIONAL SALES"/>
    <n v="1.25"/>
    <x v="20"/>
    <x v="0"/>
    <x v="0"/>
    <s v="direct"/>
    <m/>
    <x v="2"/>
    <n v="0"/>
    <n v="0"/>
  </r>
  <r>
    <s v="26/01/2015"/>
    <x v="12"/>
    <x v="27"/>
    <x v="24"/>
    <x v="52"/>
    <x v="52"/>
    <s v="TAXI_EXP"/>
    <s v="Taxi Expenses"/>
    <m/>
    <n v="0"/>
    <n v="0"/>
    <n v="0"/>
    <n v="10.35"/>
    <s v="DPS-JOPL"/>
    <s v="PROFESSIONAL SALES"/>
    <n v="1"/>
    <x v="20"/>
    <x v="0"/>
    <x v="0"/>
    <s v="direct"/>
    <m/>
    <x v="2"/>
    <n v="0"/>
    <n v="0"/>
  </r>
  <r>
    <s v="26/01/2015"/>
    <x v="12"/>
    <x v="27"/>
    <x v="24"/>
    <x v="52"/>
    <x v="52"/>
    <s v="TAXI_EXP"/>
    <s v="Taxi Expenses"/>
    <m/>
    <n v="0"/>
    <n v="0"/>
    <n v="0"/>
    <n v="14.52"/>
    <s v="DPS-JOPL"/>
    <s v="PROFESSIONAL SALES"/>
    <n v="1"/>
    <x v="20"/>
    <x v="0"/>
    <x v="0"/>
    <s v="direct"/>
    <m/>
    <x v="2"/>
    <n v="0"/>
    <n v="0"/>
  </r>
  <r>
    <s v="26/01/2015"/>
    <x v="12"/>
    <x v="27"/>
    <x v="24"/>
    <x v="52"/>
    <x v="52"/>
    <s v="TAXI_EXP"/>
    <s v="Taxi Expenses"/>
    <m/>
    <n v="0"/>
    <n v="0"/>
    <n v="0"/>
    <n v="20"/>
    <s v="DPS-JOPL"/>
    <s v="PROFESSIONAL SALES"/>
    <n v="1"/>
    <x v="20"/>
    <x v="0"/>
    <x v="0"/>
    <s v="direct"/>
    <m/>
    <x v="2"/>
    <n v="0"/>
    <n v="0"/>
  </r>
  <r>
    <s v="26/01/2015"/>
    <x v="12"/>
    <x v="27"/>
    <x v="24"/>
    <x v="52"/>
    <x v="52"/>
    <s v="TAXI_EXP"/>
    <s v="Taxi Expenses"/>
    <m/>
    <n v="0"/>
    <n v="0"/>
    <n v="0"/>
    <n v="19.7"/>
    <s v="DPS-JOPL"/>
    <s v="PROFESSIONAL SALES"/>
    <n v="1"/>
    <x v="20"/>
    <x v="0"/>
    <x v="0"/>
    <s v="direct"/>
    <m/>
    <x v="2"/>
    <n v="0"/>
    <n v="0"/>
  </r>
  <r>
    <s v="26/01/2015"/>
    <x v="12"/>
    <x v="27"/>
    <x v="24"/>
    <x v="52"/>
    <x v="52"/>
    <s v="TAXI_EXP"/>
    <s v="Taxi Expenses"/>
    <m/>
    <n v="0"/>
    <n v="0"/>
    <n v="0"/>
    <n v="13.65"/>
    <s v="DPS-JOPL"/>
    <s v="PROFESSIONAL SALES"/>
    <n v="1"/>
    <x v="20"/>
    <x v="0"/>
    <x v="0"/>
    <s v="direct"/>
    <m/>
    <x v="2"/>
    <n v="0"/>
    <n v="0"/>
  </r>
  <r>
    <s v="26/01/2015"/>
    <x v="12"/>
    <x v="27"/>
    <x v="24"/>
    <x v="52"/>
    <x v="52"/>
    <s v="PUBLIC_EXP"/>
    <s v="Public Transport Expenses"/>
    <m/>
    <n v="0"/>
    <n v="0"/>
    <n v="0"/>
    <n v="2"/>
    <s v="DPS-JOPL"/>
    <s v="PROFESSIONAL SALES"/>
    <n v="1"/>
    <x v="20"/>
    <x v="0"/>
    <x v="0"/>
    <s v="direct"/>
    <m/>
    <x v="2"/>
    <n v="0"/>
    <n v="0"/>
  </r>
  <r>
    <s v="26/01/2015"/>
    <x v="12"/>
    <x v="27"/>
    <x v="24"/>
    <x v="52"/>
    <x v="52"/>
    <s v="PROFESSIONAL_SVC"/>
    <s v="PROFESSIONAL SERVICES"/>
    <m/>
    <n v="0"/>
    <n v="0"/>
    <n v="120.2"/>
    <n v="0"/>
    <s v="DPS-JOPL"/>
    <s v="PROFESSIONAL SALES"/>
    <n v="5"/>
    <x v="20"/>
    <x v="0"/>
    <x v="0"/>
    <s v="direct"/>
    <m/>
    <x v="1"/>
    <n v="0"/>
    <n v="0"/>
  </r>
  <r>
    <s v="23/01/2015"/>
    <x v="2"/>
    <x v="31"/>
    <x v="28"/>
    <x v="53"/>
    <x v="53"/>
    <s v="Vendor_OnSite_Services"/>
    <s v="Vendor Onsite Services"/>
    <m/>
    <n v="0"/>
    <n v="0"/>
    <n v="0"/>
    <n v="0"/>
    <s v="ESS-JOPL"/>
    <s v="HW COMP BY PERIOD"/>
    <n v="0.33"/>
    <x v="2"/>
    <x v="0"/>
    <x v="0"/>
    <s v="direct"/>
    <m/>
    <x v="2"/>
    <n v="0"/>
    <n v="0"/>
  </r>
  <r>
    <s v="23/01/2015"/>
    <x v="2"/>
    <x v="31"/>
    <x v="28"/>
    <x v="53"/>
    <x v="53"/>
    <s v="Vendor_OnSite_Services"/>
    <s v="Vendor Onsite Services"/>
    <m/>
    <n v="0"/>
    <n v="0"/>
    <n v="0"/>
    <n v="0"/>
    <s v="ESS-JOPL"/>
    <s v="HW COMP BY PERIOD"/>
    <n v="0.67"/>
    <x v="2"/>
    <x v="0"/>
    <x v="0"/>
    <s v="direct"/>
    <m/>
    <x v="2"/>
    <n v="0"/>
    <n v="0"/>
  </r>
  <r>
    <s v="27/01/2015"/>
    <x v="3"/>
    <x v="3"/>
    <x v="3"/>
    <x v="5"/>
    <x v="5"/>
    <s v="PC13AK003IB"/>
    <s v="Item: PC13AK003IB / 99B6841 / IBM x3950 M2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AK003IB"/>
    <s v="Item: PC13AK003IB / 99B6836 / IBM x3950 M2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AK003IB"/>
    <s v="Item: PC13AK003IB / 99B6842 / IBM x3950 M2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0/01/2015"/>
    <x v="0"/>
    <x v="4"/>
    <x v="4"/>
    <x v="6"/>
    <x v="6"/>
    <s v="NH06XX068AP"/>
    <s v="Item: NH06XX068AP / JS0951015566 / APC SMART UPS 3000XL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1203280006"/>
    <s v="Item: PC1203280006 / 99A3377 / IBM X3250M2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1203280006"/>
    <s v="Item: PC1203280006 / 99A3948 / IBM X3250M2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1108260008"/>
    <s v="Item: PC1108260008 / 99B1601 / IBM X3850 M2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1108260008"/>
    <s v="Item: PC1108260008 / 99D6882 / IBM X3850 M2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BA036IB"/>
    <s v="Item: PC03BA036IB / 99P6566 / IBM X-SERIES X3650 SYSTEM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YY052CQ"/>
    <s v="Item: PC03YY052CQ / 7149KHP20001 / PROLIANT ML570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SP03NX005CQ"/>
    <s v="Item: SP03NX005CQ / 7250KJN20185 / HP CPQ DL380 G3 X3.06/1MB/1G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XX201HP"/>
    <s v="Item: PC03XX201HP / SGH549X13G / HP PROLIANT DL380 G4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XX420CQ"/>
    <s v="Item: PC03XX420CQ / 7252KJN20005 / PROLIANT DL380 G3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XX006DE"/>
    <s v="Item: PC03XX006DE / F9V511S / Dell Power Edge 6300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7/01/2015"/>
    <x v="3"/>
    <x v="3"/>
    <x v="3"/>
    <x v="5"/>
    <x v="5"/>
    <s v="PC1209180012"/>
    <s v="Item: PC1209180012 / 99DL310 / IBM x36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9180012"/>
    <s v="Item: PC1209180012 / 99D7151 / IBM x36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TW2813009Y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TW281300GZ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TW281300GX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9180012"/>
    <s v="Item: PC1209180012 / 99CW457 / IBM x36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TW282801DX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TW282801F7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SGH83807XN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MXK81900Y2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MXK81900HF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TW28130060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TW2832008P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SGH842Y9AE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12/01/2015"/>
    <x v="2"/>
    <x v="32"/>
    <x v="29"/>
    <x v="54"/>
    <x v="54"/>
    <s v="ONSITE_SUPPORT"/>
    <s v="Onsite Support Services"/>
    <m/>
    <n v="0"/>
    <n v="0"/>
    <n v="76.45"/>
    <n v="0"/>
    <s v="DPS-JOPL"/>
    <s v="HW COMP BY PERIOD"/>
    <n v="2.5"/>
    <x v="2"/>
    <x v="0"/>
    <x v="0"/>
    <s v="direct"/>
    <m/>
    <x v="4"/>
    <n v="0"/>
    <n v="0"/>
  </r>
  <r>
    <s v="12/01/2015"/>
    <x v="2"/>
    <x v="32"/>
    <x v="29"/>
    <x v="54"/>
    <x v="54"/>
    <s v="SPPGWS078CQ"/>
    <s v="HP 1000W POWER SUPPLY for DL380G5"/>
    <m/>
    <n v="0"/>
    <n v="63.5"/>
    <n v="0"/>
    <n v="0"/>
    <s v="DPS-JOPL"/>
    <s v="HW COMP BY PERIOD"/>
    <n v="1"/>
    <x v="2"/>
    <x v="0"/>
    <x v="0"/>
    <s v="direct"/>
    <m/>
    <x v="2"/>
    <n v="0"/>
    <n v="0"/>
  </r>
  <r>
    <s v="12/01/2015"/>
    <x v="2"/>
    <x v="32"/>
    <x v="29"/>
    <x v="54"/>
    <x v="54"/>
    <s v="TAXI_EXP"/>
    <s v="Taxi Expenses"/>
    <m/>
    <n v="0"/>
    <n v="0"/>
    <n v="0"/>
    <n v="39.15"/>
    <s v="DPS-JOPL"/>
    <s v="HW COMP BY PERIOD"/>
    <n v="1"/>
    <x v="2"/>
    <x v="0"/>
    <x v="0"/>
    <s v="direct"/>
    <m/>
    <x v="2"/>
    <n v="0"/>
    <n v="0"/>
  </r>
  <r>
    <s v="12/01/2015"/>
    <x v="2"/>
    <x v="32"/>
    <x v="29"/>
    <x v="54"/>
    <x v="54"/>
    <s v="PUBLIC_EXP"/>
    <s v="Public Transport Expenses"/>
    <m/>
    <n v="0"/>
    <n v="0"/>
    <n v="0"/>
    <n v="3"/>
    <s v="DPS-JOPL"/>
    <s v="HW COMP BY PERIOD"/>
    <n v="1"/>
    <x v="2"/>
    <x v="0"/>
    <x v="0"/>
    <s v="direct"/>
    <m/>
    <x v="2"/>
    <n v="0"/>
    <n v="0"/>
  </r>
  <r>
    <s v="08/01/2015"/>
    <x v="2"/>
    <x v="9"/>
    <x v="9"/>
    <x v="55"/>
    <x v="55"/>
    <s v="TAXI_EXP"/>
    <s v="Taxi Expenses"/>
    <m/>
    <n v="0"/>
    <n v="0"/>
    <n v="0"/>
    <n v="16.54"/>
    <s v="DPS-JOPL"/>
    <s v="SW BY TOKEN"/>
    <n v="1"/>
    <x v="2"/>
    <x v="0"/>
    <x v="0"/>
    <s v="direct"/>
    <m/>
    <x v="2"/>
    <n v="0"/>
    <n v="0"/>
  </r>
  <r>
    <s v="08/01/2015"/>
    <x v="2"/>
    <x v="9"/>
    <x v="9"/>
    <x v="55"/>
    <x v="55"/>
    <s v="TAXI_EXP"/>
    <s v="Taxi Expenses"/>
    <m/>
    <n v="0"/>
    <n v="0"/>
    <n v="0"/>
    <n v="12.7"/>
    <s v="DPS-JOPL"/>
    <s v="SW BY TOKEN"/>
    <n v="1"/>
    <x v="2"/>
    <x v="0"/>
    <x v="0"/>
    <s v="direct"/>
    <m/>
    <x v="2"/>
    <n v="0"/>
    <n v="0"/>
  </r>
  <r>
    <s v="08/01/2015"/>
    <x v="2"/>
    <x v="9"/>
    <x v="9"/>
    <x v="55"/>
    <x v="55"/>
    <s v="TAXI_EXP"/>
    <s v="Taxi Expenses"/>
    <m/>
    <n v="0"/>
    <n v="0"/>
    <n v="0"/>
    <n v="9.5"/>
    <s v="DPS-JOPL"/>
    <s v="SW BY TOKEN"/>
    <n v="1"/>
    <x v="2"/>
    <x v="0"/>
    <x v="0"/>
    <s v="direct"/>
    <m/>
    <x v="2"/>
    <n v="0"/>
    <n v="0"/>
  </r>
  <r>
    <s v="08/01/2015"/>
    <x v="2"/>
    <x v="9"/>
    <x v="9"/>
    <x v="55"/>
    <x v="55"/>
    <s v="ONSITE_SUPPORT"/>
    <s v="Onsite Support Services"/>
    <m/>
    <n v="0"/>
    <n v="0"/>
    <n v="45.31"/>
    <n v="0"/>
    <s v="DPS-JOPL"/>
    <s v="SW BY TOKEN"/>
    <n v="1.92"/>
    <x v="2"/>
    <x v="0"/>
    <x v="0"/>
    <s v="direct"/>
    <m/>
    <x v="4"/>
    <n v="0"/>
    <n v="0"/>
  </r>
  <r>
    <s v="08/01/2015"/>
    <x v="2"/>
    <x v="9"/>
    <x v="9"/>
    <x v="55"/>
    <x v="55"/>
    <s v="ONSITE_SUPPORT"/>
    <s v="Onsite Support Services"/>
    <m/>
    <n v="0"/>
    <n v="0"/>
    <n v="0"/>
    <n v="0"/>
    <s v="DPS-JOPL"/>
    <s v="SW BY TOKEN"/>
    <n v="1.92"/>
    <x v="2"/>
    <x v="0"/>
    <x v="0"/>
    <s v="direct"/>
    <m/>
    <x v="2"/>
    <n v="0"/>
    <n v="0"/>
  </r>
  <r>
    <s v="08/01/2015"/>
    <x v="2"/>
    <x v="9"/>
    <x v="9"/>
    <x v="55"/>
    <x v="55"/>
    <s v="TAXI_EXP"/>
    <s v="Taxi Expenses"/>
    <m/>
    <n v="0"/>
    <n v="0"/>
    <n v="0"/>
    <n v="10.7"/>
    <s v="DPS-JOPL"/>
    <s v="SW BY TOKEN"/>
    <n v="1"/>
    <x v="2"/>
    <x v="0"/>
    <x v="0"/>
    <s v="direct"/>
    <m/>
    <x v="2"/>
    <n v="0"/>
    <n v="0"/>
  </r>
  <r>
    <s v="21/01/2015"/>
    <x v="8"/>
    <x v="9"/>
    <x v="9"/>
    <x v="56"/>
    <x v="56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12/01/2015"/>
    <x v="8"/>
    <x v="9"/>
    <x v="9"/>
    <x v="57"/>
    <x v="57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20/01/2015"/>
    <x v="0"/>
    <x v="4"/>
    <x v="4"/>
    <x v="6"/>
    <x v="6"/>
    <s v="NH06XX068AP"/>
    <s v="Item: NH06XX068AP / JS0951015588 / APC SMART UPS 3000XL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BA054HP"/>
    <s v="Item: PC03BA054HP / H0A0MFVD27 / HP CPQ PROLIANT DL380G3 SERVER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XX201HP"/>
    <s v="Item: PC03XX201HP / SGH534X12E / HP PROLIANT DL380 G4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BA156IB"/>
    <s v="Item: PC03BA156IB / 99R9332 / IBM X-SERVER X3550 INTEL XEON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UA027IB"/>
    <s v="Item: PC03UA027IB / 99A3800 / IBM X3250M2 SERVER INTEL XEON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XX320IB"/>
    <s v="Item: PC03XX320IB / 99FT903 / IBM X3650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XX320IB"/>
    <s v="Item: PC03XX320IB / 99LZ974 / IBM X3650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XX384IB"/>
    <s v="Item: PC03XX384IB / 99P1567 / IBM x3550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3XX384IB"/>
    <s v="Item: PC03XX384IB / 99P1569 / IBM x3550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1203280006"/>
    <s v="Item: PC1203280006 / 99A3380 / IBM X3250M2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2/01/2015"/>
    <x v="2"/>
    <x v="18"/>
    <x v="17"/>
    <x v="58"/>
    <x v="58"/>
    <s v="ONSITE_SUPPORT"/>
    <s v="Onsite Support Services"/>
    <m/>
    <n v="0"/>
    <n v="0"/>
    <n v="0"/>
    <n v="0"/>
    <s v="DPS-JOPL"/>
    <s v="HW COMP BY PERIOD"/>
    <n v="0.5"/>
    <x v="2"/>
    <x v="0"/>
    <x v="0"/>
    <s v="direct"/>
    <m/>
    <x v="2"/>
    <n v="0"/>
    <n v="0"/>
  </r>
  <r>
    <s v="22/01/2015"/>
    <x v="2"/>
    <x v="18"/>
    <x v="17"/>
    <x v="58"/>
    <x v="58"/>
    <s v="SPPGHU030CQ"/>
    <s v="HP 146GB 10K SAS 2.5&quot; DP HDD P/NO: 418367-B21"/>
    <m/>
    <n v="0"/>
    <n v="75.319999999999993"/>
    <n v="0"/>
    <n v="0"/>
    <s v="DPS-JOPL"/>
    <s v="HW COMP BY PERIOD"/>
    <n v="1"/>
    <x v="2"/>
    <x v="0"/>
    <x v="0"/>
    <s v="direct"/>
    <m/>
    <x v="2"/>
    <n v="0"/>
    <n v="0"/>
  </r>
  <r>
    <s v="22/01/2015"/>
    <x v="2"/>
    <x v="18"/>
    <x v="17"/>
    <x v="58"/>
    <x v="58"/>
    <s v="PARK_EXP"/>
    <s v="Parking Expenses"/>
    <m/>
    <n v="0"/>
    <n v="0"/>
    <n v="0"/>
    <n v="3.25"/>
    <s v="DPS-JOPL"/>
    <s v="HW COMP BY PERIOD"/>
    <n v="1"/>
    <x v="2"/>
    <x v="0"/>
    <x v="0"/>
    <s v="direct"/>
    <m/>
    <x v="2"/>
    <n v="0"/>
    <n v="0"/>
  </r>
  <r>
    <s v="23/01/2015"/>
    <x v="2"/>
    <x v="8"/>
    <x v="8"/>
    <x v="59"/>
    <x v="59"/>
    <s v="Vendor_OnSite_Services"/>
    <s v="Vendor Onsite Services"/>
    <m/>
    <n v="0"/>
    <n v="0"/>
    <n v="0"/>
    <n v="0"/>
    <s v="ESS-JOPL"/>
    <s v="HW COMP BY PERIOD"/>
    <n v="0"/>
    <x v="2"/>
    <x v="0"/>
    <x v="0"/>
    <s v="direct"/>
    <m/>
    <x v="2"/>
    <n v="0"/>
    <n v="0"/>
  </r>
  <r>
    <s v="23/01/2015"/>
    <x v="2"/>
    <x v="33"/>
    <x v="30"/>
    <x v="60"/>
    <x v="60"/>
    <s v="Vendor_OnSite_Services"/>
    <s v="Vendor Onsite Services"/>
    <m/>
    <n v="0"/>
    <n v="0"/>
    <n v="0"/>
    <n v="0"/>
    <s v="ESS-JOPL"/>
    <s v="HW COMP BY PERIOD"/>
    <n v="5.35"/>
    <x v="2"/>
    <x v="0"/>
    <x v="0"/>
    <s v="direct"/>
    <m/>
    <x v="2"/>
    <n v="0"/>
    <n v="0"/>
  </r>
  <r>
    <s v="20/01/2015"/>
    <x v="2"/>
    <x v="18"/>
    <x v="17"/>
    <x v="61"/>
    <x v="61"/>
    <s v="ONSITE_SUPPORT"/>
    <s v="Onsite Support Services"/>
    <m/>
    <n v="0"/>
    <n v="0"/>
    <n v="0"/>
    <n v="0"/>
    <s v="DPS-JOPL"/>
    <s v="HW COMP BY PERIOD"/>
    <n v="0.5"/>
    <x v="2"/>
    <x v="0"/>
    <x v="0"/>
    <s v="direct"/>
    <m/>
    <x v="2"/>
    <n v="0"/>
    <n v="0"/>
  </r>
  <r>
    <s v="20/01/2015"/>
    <x v="2"/>
    <x v="18"/>
    <x v="17"/>
    <x v="61"/>
    <x v="61"/>
    <s v="SPPGWS078CQ"/>
    <s v="HP 1000W POWER SUPPLY for DL380G5"/>
    <m/>
    <n v="0"/>
    <n v="63.5"/>
    <n v="0"/>
    <n v="0"/>
    <s v="DPS-JOPL"/>
    <s v="HW COMP BY PERIOD"/>
    <n v="1"/>
    <x v="2"/>
    <x v="0"/>
    <x v="0"/>
    <s v="direct"/>
    <m/>
    <x v="2"/>
    <n v="0"/>
    <n v="0"/>
  </r>
  <r>
    <s v="20/01/2015"/>
    <x v="2"/>
    <x v="18"/>
    <x v="17"/>
    <x v="61"/>
    <x v="61"/>
    <s v="PARK_EXP"/>
    <s v="Parking Expenses"/>
    <m/>
    <n v="0"/>
    <n v="0"/>
    <n v="0"/>
    <n v="2.4"/>
    <s v="DPS-JOPL"/>
    <s v="HW COMP BY PERIOD"/>
    <n v="1"/>
    <x v="2"/>
    <x v="0"/>
    <x v="0"/>
    <s v="direct"/>
    <m/>
    <x v="2"/>
    <n v="0"/>
    <n v="0"/>
  </r>
  <r>
    <s v="27/01/2015"/>
    <x v="3"/>
    <x v="3"/>
    <x v="3"/>
    <x v="5"/>
    <x v="5"/>
    <s v="PC1104290038"/>
    <s v="Item: PC1104290038 / MXK83100FF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MXK820007Y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TW282801DT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TW2828017Z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2100VL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9180012"/>
    <s v="Item: PC1209180012 / 99F9809 / IBM x36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9180012"/>
    <s v="Item: PC1209180012 / 99F9805 / IBM x36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9180012"/>
    <s v="Item: PC1209180012 / 99D7146 / IBM x36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CA050IB"/>
    <s v="Item: PC13CA050IB / 99A0975 / IBM x39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CA050IB"/>
    <s v="Item: PC13CA050IB / 99A5303 / IBM x39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CA050IB"/>
    <s v="Item: PC13CA050IB / 99A0973 / IBM x39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10020025"/>
    <s v="Item: PC1210020025 / 99B5527 / IBM x38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10020025"/>
    <s v="Item: PC1210020025 / 99B5528 / IBM x38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XX384IB"/>
    <s v="Item: PC03XX384IB / 99E3769 / IBM x35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3/01/2015"/>
    <x v="4"/>
    <x v="5"/>
    <x v="5"/>
    <x v="7"/>
    <x v="7"/>
    <s v="PC1402270002"/>
    <s v="Item: PC1402270002 / GB80516DJ2 / HP 42U EVA CAB 50HZ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2/01/2015"/>
    <x v="2"/>
    <x v="34"/>
    <x v="31"/>
    <x v="62"/>
    <x v="62"/>
    <s v="Vendor_OnSite_Services"/>
    <s v="Vendor Onsite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15/01/2015"/>
    <x v="11"/>
    <x v="35"/>
    <x v="32"/>
    <x v="63"/>
    <x v="63"/>
    <s v="PC03XX342HP"/>
    <s v="Item: PC03XX342HP / 8093LDN323 / HP PROLIANT DL380 G3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03XX436HP"/>
    <s v="Item: PC03XX436HP / CZC7293LWQ / HP PROLIANT DL380 G5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SR03XX122HP"/>
    <s v="Item: SR03XX122HP / E064MLJ17R / HP STORAGEWORKS MSA20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05XX161HP"/>
    <s v="Item: PC05XX161HP / N292JTJ85W / HP TFT 5600 RKM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NH03XX273HP"/>
    <s v="Item: NH03XX273HP / 2C47010081 / HP TFT 5600 RKM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05XX161HP"/>
    <s v="Item: PC05XX161HP / N287JTJ85W / HP TFT 5600 RKM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05XX158HP"/>
    <s v="Item: PC05XX158HP / 2C474700ND / HP TFT 7600 RKM INTL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05XX158HP"/>
    <s v="Item: PC05XX158HP / 2C474700NA / HP TFT 7600 RKM INTL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03XX343HP"/>
    <s v="Item: PC03XX343HP / 84AQLDN32V / HP PROLIANT DL380 G4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03BA471HP"/>
    <s v="Item: PC03BA471HP / SGH126XJVM / HP PROLIANT DL380 G7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03XX436HP"/>
    <s v="Item: PC03XX436HP / GB8737VA2P / HP PROLIANT DL380 G5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03BA471HP"/>
    <s v="Item: PC03BA471HP / SGH125X49F / HP PROLIANT DL380 G7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03BA471HP"/>
    <s v="Item: PC03BA471HP / SGH125X49D / HP PROLIANT DL380 G7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1110170019"/>
    <s v="Item: PC1110170019 / BTYWMQ1 / DELL R610 SERVER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1110170019"/>
    <s v="Item: PC1110170019 / 9TYWMQ1 / DELL R610 SERVER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20/01/2015"/>
    <x v="0"/>
    <x v="4"/>
    <x v="4"/>
    <x v="6"/>
    <x v="6"/>
    <s v="PC03XX342HP"/>
    <s v="Item: PC03XX342HP / HYDWKJNZ3H / HP PROLIANT DL380 G3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5XX115HP"/>
    <s v="Item: PC05XX115HP / CND73927PK / HP L1706 LCD MONITOR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2/01/2015"/>
    <x v="4"/>
    <x v="36"/>
    <x v="33"/>
    <x v="64"/>
    <x v="64"/>
    <s v="PSN_DNS"/>
    <s v="Data Networking Services"/>
    <m/>
    <n v="2000"/>
    <n v="0"/>
    <n v="0"/>
    <n v="0"/>
    <s v="ESS-JOPL"/>
    <s v="PROFESSIONAL SALES"/>
    <n v="1"/>
    <x v="22"/>
    <x v="0"/>
    <x v="0"/>
    <s v="direct"/>
    <m/>
    <x v="1"/>
    <n v="620"/>
    <n v="620"/>
  </r>
  <r>
    <s v="27/01/2015"/>
    <x v="5"/>
    <x v="9"/>
    <x v="9"/>
    <x v="65"/>
    <x v="65"/>
    <s v="PROFESSIONAL_SVC"/>
    <s v="PROFESSIONAL SERVICES"/>
    <m/>
    <n v="200"/>
    <n v="0"/>
    <n v="0"/>
    <n v="0"/>
    <s v="DPS-JOPL"/>
    <s v="PROFESSIONAL SALES"/>
    <n v="1"/>
    <x v="23"/>
    <x v="0"/>
    <x v="0"/>
    <s v="direct"/>
    <m/>
    <x v="1"/>
    <n v="62"/>
    <n v="64"/>
  </r>
  <r>
    <s v="27/01/2015"/>
    <x v="5"/>
    <x v="9"/>
    <x v="9"/>
    <x v="65"/>
    <x v="65"/>
    <s v="PARK_EXP"/>
    <s v="Parking Expenses"/>
    <m/>
    <n v="0"/>
    <n v="0"/>
    <n v="0"/>
    <n v="8.0399999999999991"/>
    <s v="DPS-JOPL"/>
    <s v="PROFESSIONAL SALES"/>
    <n v="1"/>
    <x v="23"/>
    <x v="0"/>
    <x v="0"/>
    <s v="direct"/>
    <m/>
    <x v="2"/>
    <n v="0"/>
    <n v="0"/>
  </r>
  <r>
    <s v="27/01/2015"/>
    <x v="5"/>
    <x v="9"/>
    <x v="9"/>
    <x v="65"/>
    <x v="65"/>
    <s v="ERP_EXP"/>
    <s v="ERP Expenses"/>
    <m/>
    <n v="0"/>
    <n v="0"/>
    <n v="0"/>
    <n v="2"/>
    <s v="DPS-JOPL"/>
    <s v="PROFESSIONAL SALES"/>
    <n v="1"/>
    <x v="23"/>
    <x v="0"/>
    <x v="0"/>
    <s v="direct"/>
    <m/>
    <x v="2"/>
    <n v="0"/>
    <n v="0"/>
  </r>
  <r>
    <s v="27/01/2015"/>
    <x v="5"/>
    <x v="9"/>
    <x v="9"/>
    <x v="65"/>
    <x v="65"/>
    <s v="PARK_EXP"/>
    <s v="Parking Expenses"/>
    <m/>
    <n v="0"/>
    <n v="0"/>
    <n v="0"/>
    <n v="5.51"/>
    <s v="DPS-JOPL"/>
    <s v="PROFESSIONAL SALES"/>
    <n v="1"/>
    <x v="23"/>
    <x v="0"/>
    <x v="0"/>
    <s v="direct"/>
    <m/>
    <x v="2"/>
    <n v="0"/>
    <n v="0"/>
  </r>
  <r>
    <s v="27/01/2015"/>
    <x v="5"/>
    <x v="9"/>
    <x v="9"/>
    <x v="65"/>
    <x v="65"/>
    <s v="PARK_EXP"/>
    <s v="Parking Expenses"/>
    <m/>
    <n v="0"/>
    <n v="0"/>
    <n v="0"/>
    <n v="2.68"/>
    <s v="DPS-JOPL"/>
    <s v="PROFESSIONAL SALES"/>
    <n v="1"/>
    <x v="23"/>
    <x v="0"/>
    <x v="0"/>
    <s v="direct"/>
    <m/>
    <x v="2"/>
    <n v="0"/>
    <n v="0"/>
  </r>
  <r>
    <s v="27/01/2015"/>
    <x v="5"/>
    <x v="9"/>
    <x v="9"/>
    <x v="65"/>
    <x v="65"/>
    <s v="PROFESSIONAL_SVC"/>
    <s v="PROFESSIONAL SERVICES"/>
    <m/>
    <n v="0"/>
    <n v="0"/>
    <n v="0"/>
    <n v="0"/>
    <s v="DPS-JOPL"/>
    <s v="PROFESSIONAL SALES"/>
    <n v="2"/>
    <x v="23"/>
    <x v="0"/>
    <x v="0"/>
    <s v="direct"/>
    <m/>
    <x v="2"/>
    <n v="0"/>
    <n v="0"/>
  </r>
  <r>
    <s v="02/01/2015"/>
    <x v="8"/>
    <x v="9"/>
    <x v="9"/>
    <x v="66"/>
    <x v="66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19/01/2015"/>
    <x v="8"/>
    <x v="37"/>
    <x v="13"/>
    <x v="67"/>
    <x v="67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05/01/2015"/>
    <x v="2"/>
    <x v="3"/>
    <x v="3"/>
    <x v="68"/>
    <x v="68"/>
    <s v="ONSITE_SUPPORT"/>
    <s v="Onsite Support Services"/>
    <m/>
    <n v="0"/>
    <n v="0"/>
    <n v="0"/>
    <n v="0"/>
    <s v="DPS-JOPL"/>
    <s v="HW INVENTORY CHECK"/>
    <n v="3"/>
    <x v="2"/>
    <x v="0"/>
    <x v="0"/>
    <s v="direct"/>
    <m/>
    <x v="2"/>
    <n v="0"/>
    <n v="0"/>
  </r>
  <r>
    <s v="05/01/2015"/>
    <x v="2"/>
    <x v="3"/>
    <x v="3"/>
    <x v="68"/>
    <x v="68"/>
    <s v="ONSITE_SUPPORT"/>
    <s v="Onsite Support Services"/>
    <m/>
    <n v="0"/>
    <n v="0"/>
    <n v="0"/>
    <n v="0"/>
    <s v="DPS-JOPL"/>
    <s v="HW INVENTORY CHECK"/>
    <n v="3"/>
    <x v="2"/>
    <x v="0"/>
    <x v="0"/>
    <s v="direct"/>
    <m/>
    <x v="2"/>
    <n v="0"/>
    <n v="0"/>
  </r>
  <r>
    <s v="05/01/2015"/>
    <x v="2"/>
    <x v="3"/>
    <x v="3"/>
    <x v="68"/>
    <x v="68"/>
    <s v="ONSITE_SUPPORT"/>
    <s v="Onsite Support Services"/>
    <m/>
    <n v="0"/>
    <n v="0"/>
    <n v="0"/>
    <n v="0"/>
    <s v="DPS-JOPL"/>
    <s v="HW INVENTORY CHECK"/>
    <n v="3"/>
    <x v="2"/>
    <x v="0"/>
    <x v="0"/>
    <s v="direct"/>
    <m/>
    <x v="2"/>
    <n v="0"/>
    <n v="0"/>
  </r>
  <r>
    <s v="05/01/2015"/>
    <x v="2"/>
    <x v="3"/>
    <x v="3"/>
    <x v="68"/>
    <x v="68"/>
    <s v="ONSITE_SUPPORT"/>
    <s v="Onsite Support Services"/>
    <m/>
    <n v="0"/>
    <n v="0"/>
    <n v="0"/>
    <n v="0"/>
    <s v="DPS-JOPL"/>
    <s v="HW INVENTORY CHECK"/>
    <n v="3"/>
    <x v="2"/>
    <x v="0"/>
    <x v="0"/>
    <s v="direct"/>
    <m/>
    <x v="2"/>
    <n v="0"/>
    <n v="0"/>
  </r>
  <r>
    <s v="28/01/2015"/>
    <x v="13"/>
    <x v="11"/>
    <x v="11"/>
    <x v="69"/>
    <x v="69"/>
    <s v="PC1206150013"/>
    <s v="Item: PC1206150013 / 99L4163 / IBM SYSTEM X3650 M2"/>
    <s v="MWSHMA_BMA"/>
    <n v="0"/>
    <n v="0"/>
    <n v="0"/>
    <n v="0"/>
    <s v="ESS-JOPL"/>
    <s v="Only UM"/>
    <n v="1"/>
    <x v="24"/>
    <x v="0"/>
    <x v="0"/>
    <s v="direct"/>
    <m/>
    <x v="2"/>
    <n v="0"/>
    <n v="0"/>
  </r>
  <r>
    <s v="28/01/2015"/>
    <x v="13"/>
    <x v="11"/>
    <x v="11"/>
    <x v="69"/>
    <x v="69"/>
    <s v="PC1305230024"/>
    <s v="Item: PC1305230024 / 06MBMX9 / IBM X3650 M4, XEON 4C E5-2609 80W"/>
    <s v="MWSHMA_BMA"/>
    <n v="0"/>
    <n v="0"/>
    <n v="0"/>
    <n v="0"/>
    <s v="ESS-JOPL"/>
    <s v="Only UM"/>
    <n v="1"/>
    <x v="24"/>
    <x v="0"/>
    <x v="0"/>
    <s v="direct"/>
    <m/>
    <x v="2"/>
    <n v="0"/>
    <n v="0"/>
  </r>
  <r>
    <s v="28/01/2015"/>
    <x v="13"/>
    <x v="11"/>
    <x v="11"/>
    <x v="69"/>
    <x v="69"/>
    <s v="PC1305230024"/>
    <s v="Item: PC1305230024 / 06MECF7 / IBM X3650 M4, XEON 4C E5-2609 80W"/>
    <s v="MWSHMA_BMA"/>
    <n v="0"/>
    <n v="0"/>
    <n v="0"/>
    <n v="0"/>
    <s v="ESS-JOPL"/>
    <s v="Only UM"/>
    <n v="1"/>
    <x v="24"/>
    <x v="0"/>
    <x v="0"/>
    <s v="direct"/>
    <m/>
    <x v="2"/>
    <n v="0"/>
    <n v="0"/>
  </r>
  <r>
    <s v="28/01/2015"/>
    <x v="13"/>
    <x v="11"/>
    <x v="11"/>
    <x v="69"/>
    <x v="69"/>
    <s v="PC03XX320IB"/>
    <s v="Item: PC03XX320IB / 99LE754 / IBM X3650"/>
    <s v="MWSHMA_BMA"/>
    <n v="0"/>
    <n v="0"/>
    <n v="0"/>
    <n v="0"/>
    <s v="ESS-JOPL"/>
    <s v="Only UM"/>
    <n v="1"/>
    <x v="24"/>
    <x v="0"/>
    <x v="0"/>
    <s v="direct"/>
    <m/>
    <x v="2"/>
    <n v="0"/>
    <n v="0"/>
  </r>
  <r>
    <s v="28/01/2015"/>
    <x v="13"/>
    <x v="11"/>
    <x v="11"/>
    <x v="69"/>
    <x v="69"/>
    <s v="PC1105200042"/>
    <s v="Item: PC1105200042 / 13-15992 / TS 3310 Tape Library"/>
    <s v="MWSHMA_BMA"/>
    <n v="0"/>
    <n v="0"/>
    <n v="0"/>
    <n v="0"/>
    <s v="ESS-JOPL"/>
    <s v="Only UM"/>
    <n v="1"/>
    <x v="24"/>
    <x v="0"/>
    <x v="0"/>
    <s v="direct"/>
    <m/>
    <x v="2"/>
    <n v="0"/>
    <n v="0"/>
  </r>
  <r>
    <s v="28/01/2015"/>
    <x v="13"/>
    <x v="11"/>
    <x v="11"/>
    <x v="69"/>
    <x v="69"/>
    <s v="SR06AA002IB"/>
    <s v="Item: SR06AA002IB / 108206Y / IBM SYSTEM STORAGE SAN24B-4"/>
    <s v="MWSHMA_BMA"/>
    <n v="0"/>
    <n v="0"/>
    <n v="0"/>
    <n v="0"/>
    <s v="ESS-JOPL"/>
    <s v="Only UM"/>
    <n v="1"/>
    <x v="24"/>
    <x v="0"/>
    <x v="0"/>
    <s v="direct"/>
    <m/>
    <x v="2"/>
    <n v="0"/>
    <n v="0"/>
  </r>
  <r>
    <s v="28/01/2015"/>
    <x v="13"/>
    <x v="11"/>
    <x v="11"/>
    <x v="69"/>
    <x v="69"/>
    <s v="SR06AA002IB"/>
    <s v="Item: SR06AA002IB / 108207C / IBM SYSTEM STORAGE SAN24B-4"/>
    <s v="MWSHMA_BMA"/>
    <n v="0"/>
    <n v="0"/>
    <n v="0"/>
    <n v="0"/>
    <s v="ESS-JOPL"/>
    <s v="Only UM"/>
    <n v="1"/>
    <x v="24"/>
    <x v="0"/>
    <x v="0"/>
    <s v="direct"/>
    <m/>
    <x v="2"/>
    <n v="0"/>
    <n v="0"/>
  </r>
  <r>
    <s v="02/01/2015"/>
    <x v="8"/>
    <x v="38"/>
    <x v="13"/>
    <x v="70"/>
    <x v="70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05/01/2015"/>
    <x v="7"/>
    <x v="8"/>
    <x v="8"/>
    <x v="71"/>
    <x v="71"/>
    <s v="PROFESSIONAL_SVC"/>
    <s v="PROFESSIONAL SERVICES"/>
    <m/>
    <n v="270"/>
    <n v="0"/>
    <n v="14.25"/>
    <n v="0"/>
    <s v="DPS-JOPL"/>
    <s v="PROFESSIONAL SALES"/>
    <n v="1"/>
    <x v="2"/>
    <x v="0"/>
    <x v="0"/>
    <s v="direct"/>
    <m/>
    <x v="1"/>
    <n v="83.7"/>
    <n v="86.4"/>
  </r>
  <r>
    <s v="27/01/2015"/>
    <x v="1"/>
    <x v="2"/>
    <x v="2"/>
    <x v="32"/>
    <x v="32"/>
    <s v="PC03XX383IB"/>
    <s v="Item: PC03XX383IB / 99E7220 / IBM X306m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03XX181IB"/>
    <s v="Item: PC03XX181IB / 99CDGRX / IBM SERVER X346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03XX181IB"/>
    <s v="Item: PC03XX181IB / 99BDDYG / IBM SERVER X346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6/01/2015"/>
    <x v="9"/>
    <x v="15"/>
    <x v="15"/>
    <x v="18"/>
    <x v="18"/>
    <s v="PC1501160020"/>
    <s v="Item: PC1501160020 / ALJ2530F189 / SVC Mo Brocade 320 SW 8port 8SWL 8Gb BR SFP"/>
    <s v="MWSHMA_BMA"/>
    <n v="0"/>
    <n v="0"/>
    <n v="0"/>
    <n v="0"/>
    <s v="ESS-JOPL"/>
    <s v="Only UM"/>
    <n v="1"/>
    <x v="12"/>
    <x v="0"/>
    <x v="0"/>
    <s v="direct"/>
    <m/>
    <x v="2"/>
    <n v="0"/>
    <n v="0"/>
  </r>
  <r>
    <s v="15/01/2015"/>
    <x v="8"/>
    <x v="14"/>
    <x v="14"/>
    <x v="72"/>
    <x v="72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6/01/2015"/>
    <x v="9"/>
    <x v="15"/>
    <x v="15"/>
    <x v="18"/>
    <x v="18"/>
    <s v="PC1501160014"/>
    <s v="Item: PC1501160014 / 355DF800-RK200018353 / AMS2300 SVC Backline Spt. Inc'l Spares"/>
    <s v="MWSHMA_BMA"/>
    <n v="0"/>
    <n v="0"/>
    <n v="0"/>
    <n v="0"/>
    <s v="ESS-JOPL"/>
    <s v="Only UM"/>
    <n v="1"/>
    <x v="12"/>
    <x v="0"/>
    <x v="0"/>
    <s v="direct"/>
    <m/>
    <x v="2"/>
    <n v="0"/>
    <n v="0"/>
  </r>
  <r>
    <s v="26/01/2015"/>
    <x v="9"/>
    <x v="15"/>
    <x v="15"/>
    <x v="18"/>
    <x v="18"/>
    <s v="PC1501160016"/>
    <s v="Item: PC1501160016 / A091110704-06 / SVC Mo AMS2300 Storage Navigator Modular 2 Family"/>
    <s v="MWSHMA_BMA"/>
    <n v="0"/>
    <n v="0"/>
    <n v="0"/>
    <n v="0"/>
    <s v="ESS-JOPL"/>
    <s v="Only UM"/>
    <n v="1"/>
    <x v="12"/>
    <x v="0"/>
    <x v="0"/>
    <s v="direct"/>
    <m/>
    <x v="2"/>
    <n v="0"/>
    <n v="0"/>
  </r>
  <r>
    <s v="26/01/2015"/>
    <x v="9"/>
    <x v="15"/>
    <x v="15"/>
    <x v="18"/>
    <x v="18"/>
    <s v="PC1501160017"/>
    <s v="Item: PC1501160017 / A1008101745-01 / SVC Mo  AMS2300 In-System Replication Bundle Lic"/>
    <s v="MWSHMA_BMA"/>
    <n v="0"/>
    <n v="0"/>
    <n v="0"/>
    <n v="0"/>
    <s v="ESS-JOPL"/>
    <s v="Only UM"/>
    <n v="1"/>
    <x v="12"/>
    <x v="0"/>
    <x v="0"/>
    <s v="direct"/>
    <m/>
    <x v="2"/>
    <n v="0"/>
    <n v="0"/>
  </r>
  <r>
    <s v="15/01/2015"/>
    <x v="8"/>
    <x v="14"/>
    <x v="14"/>
    <x v="73"/>
    <x v="73"/>
    <s v="Helpdesk_Support"/>
    <s v="Helpdesk Support"/>
    <m/>
    <n v="0"/>
    <n v="0"/>
    <n v="0"/>
    <n v="0"/>
    <s v="JOS-DIRECT"/>
    <s v="HELPDESK SUPPORT"/>
    <n v="0"/>
    <x v="2"/>
    <x v="0"/>
    <x v="0"/>
    <s v="direct"/>
    <m/>
    <x v="2"/>
    <n v="0"/>
    <n v="0"/>
  </r>
  <r>
    <s v="19/01/2015"/>
    <x v="2"/>
    <x v="39"/>
    <x v="34"/>
    <x v="74"/>
    <x v="74"/>
    <s v="ONSITE_SUPPORT"/>
    <s v="Onsite Support Services"/>
    <m/>
    <n v="0"/>
    <n v="0"/>
    <n v="0"/>
    <n v="0"/>
    <s v="DPS-JOPL"/>
    <s v="SW BY TOKEN"/>
    <n v="2.5"/>
    <x v="2"/>
    <x v="0"/>
    <x v="0"/>
    <s v="direct"/>
    <m/>
    <x v="2"/>
    <n v="0"/>
    <n v="0"/>
  </r>
  <r>
    <s v="19/01/2015"/>
    <x v="2"/>
    <x v="39"/>
    <x v="34"/>
    <x v="74"/>
    <x v="74"/>
    <s v="PARK_EXP"/>
    <s v="Parking Expenses"/>
    <m/>
    <n v="0"/>
    <n v="0"/>
    <n v="0"/>
    <n v="1.07"/>
    <s v="DPS-JOPL"/>
    <s v="SW BY TOKEN"/>
    <n v="1"/>
    <x v="2"/>
    <x v="0"/>
    <x v="0"/>
    <s v="direct"/>
    <m/>
    <x v="2"/>
    <n v="0"/>
    <n v="0"/>
  </r>
  <r>
    <s v="19/01/2015"/>
    <x v="2"/>
    <x v="39"/>
    <x v="34"/>
    <x v="74"/>
    <x v="74"/>
    <s v="ONSITE_SUPPORT"/>
    <s v="Onsite Support Services"/>
    <m/>
    <n v="0"/>
    <n v="0"/>
    <n v="0"/>
    <n v="0"/>
    <s v="DPS-JOPL"/>
    <s v="SW BY TOKEN"/>
    <n v="2.5"/>
    <x v="2"/>
    <x v="0"/>
    <x v="0"/>
    <s v="direct"/>
    <m/>
    <x v="2"/>
    <n v="0"/>
    <n v="0"/>
  </r>
  <r>
    <s v="15/01/2015"/>
    <x v="8"/>
    <x v="14"/>
    <x v="14"/>
    <x v="75"/>
    <x v="75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76"/>
    <x v="76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08/01/2015"/>
    <x v="2"/>
    <x v="9"/>
    <x v="9"/>
    <x v="77"/>
    <x v="77"/>
    <s v="ONSITE_SUPPORT"/>
    <s v="Onsite Support Services"/>
    <m/>
    <n v="0"/>
    <n v="0"/>
    <n v="0"/>
    <n v="0"/>
    <s v="DPS-JOPL"/>
    <s v="SW BY TOKEN"/>
    <n v="0.57999999999999996"/>
    <x v="2"/>
    <x v="0"/>
    <x v="0"/>
    <s v="direct"/>
    <m/>
    <x v="2"/>
    <n v="0"/>
    <n v="0"/>
  </r>
  <r>
    <s v="07/01/2015"/>
    <x v="8"/>
    <x v="9"/>
    <x v="9"/>
    <x v="78"/>
    <x v="78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08/01/2015"/>
    <x v="2"/>
    <x v="9"/>
    <x v="9"/>
    <x v="77"/>
    <x v="77"/>
    <s v="TAXI_EXP"/>
    <s v="Taxi Expenses"/>
    <m/>
    <n v="0"/>
    <n v="0"/>
    <n v="0"/>
    <n v="10.55"/>
    <s v="DPS-JOPL"/>
    <s v="SW BY TOKEN"/>
    <n v="1"/>
    <x v="2"/>
    <x v="0"/>
    <x v="0"/>
    <s v="direct"/>
    <m/>
    <x v="2"/>
    <n v="0"/>
    <n v="0"/>
  </r>
  <r>
    <s v="08/01/2015"/>
    <x v="2"/>
    <x v="9"/>
    <x v="9"/>
    <x v="77"/>
    <x v="77"/>
    <s v="TAXI_EXP"/>
    <s v="Taxi Expenses"/>
    <m/>
    <n v="0"/>
    <n v="0"/>
    <n v="0"/>
    <n v="12.5"/>
    <s v="DPS-JOPL"/>
    <s v="SW BY TOKEN"/>
    <n v="1"/>
    <x v="2"/>
    <x v="0"/>
    <x v="0"/>
    <s v="direct"/>
    <m/>
    <x v="2"/>
    <n v="0"/>
    <n v="0"/>
  </r>
  <r>
    <s v="08/01/2015"/>
    <x v="2"/>
    <x v="9"/>
    <x v="9"/>
    <x v="77"/>
    <x v="77"/>
    <s v="TAXI_EXP"/>
    <s v="Taxi Expenses"/>
    <m/>
    <n v="0"/>
    <n v="0"/>
    <n v="0"/>
    <n v="16.05"/>
    <s v="DPS-JOPL"/>
    <s v="SW BY TOKEN"/>
    <n v="1"/>
    <x v="2"/>
    <x v="0"/>
    <x v="0"/>
    <s v="direct"/>
    <m/>
    <x v="2"/>
    <n v="0"/>
    <n v="0"/>
  </r>
  <r>
    <s v="08/01/2015"/>
    <x v="8"/>
    <x v="9"/>
    <x v="9"/>
    <x v="79"/>
    <x v="79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23/01/2015"/>
    <x v="4"/>
    <x v="5"/>
    <x v="5"/>
    <x v="7"/>
    <x v="7"/>
    <s v="PC1402270002"/>
    <s v="Item: PC1402270002 / GB80516DFH / HP 42U EVA CAB 50HZ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23/01/2015"/>
    <x v="4"/>
    <x v="5"/>
    <x v="5"/>
    <x v="7"/>
    <x v="7"/>
    <s v="PC03XX050CQ"/>
    <s v="Item: PC03XX050CQ / GB8521APR1 / Proliant ML570R"/>
    <s v="MWSHMA_HMA"/>
    <n v="0"/>
    <n v="0"/>
    <n v="0"/>
    <n v="0"/>
    <s v="ESS-JOPL"/>
    <s v="Only UM"/>
    <n v="1"/>
    <x v="7"/>
    <x v="0"/>
    <x v="0"/>
    <s v="direct"/>
    <m/>
    <x v="2"/>
    <n v="0"/>
    <n v="0"/>
  </r>
  <r>
    <s v="12/01/2015"/>
    <x v="8"/>
    <x v="9"/>
    <x v="9"/>
    <x v="80"/>
    <x v="80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16/01/2015"/>
    <x v="8"/>
    <x v="9"/>
    <x v="9"/>
    <x v="81"/>
    <x v="81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24/01/2015"/>
    <x v="8"/>
    <x v="9"/>
    <x v="9"/>
    <x v="82"/>
    <x v="82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22/01/2015"/>
    <x v="4"/>
    <x v="40"/>
    <x v="13"/>
    <x v="83"/>
    <x v="83"/>
    <s v="Deployment_SVC_1169"/>
    <s v="Deployment Services for Tender # 1169"/>
    <m/>
    <n v="0"/>
    <n v="0"/>
    <n v="14.25"/>
    <n v="0"/>
    <s v="DPS-JOPL"/>
    <s v="PROFESSIONAL SALES"/>
    <n v="1"/>
    <x v="25"/>
    <x v="0"/>
    <x v="0"/>
    <s v="direct"/>
    <m/>
    <x v="1"/>
    <n v="0"/>
    <n v="0"/>
  </r>
  <r>
    <s v="22/01/2015"/>
    <x v="4"/>
    <x v="40"/>
    <x v="13"/>
    <x v="83"/>
    <x v="83"/>
    <s v="Deployment_SVC_1169"/>
    <s v="Deployment Services for Tender # 1169"/>
    <m/>
    <n v="0"/>
    <n v="0"/>
    <n v="14.25"/>
    <n v="0"/>
    <s v="DPS-JOPL"/>
    <s v="PROFESSIONAL SALES"/>
    <n v="1"/>
    <x v="25"/>
    <x v="0"/>
    <x v="0"/>
    <s v="direct"/>
    <m/>
    <x v="1"/>
    <n v="0"/>
    <n v="0"/>
  </r>
  <r>
    <s v="22/01/2015"/>
    <x v="4"/>
    <x v="40"/>
    <x v="13"/>
    <x v="83"/>
    <x v="83"/>
    <s v="Deployment_SVC_1169"/>
    <s v="Deployment Services for Tender # 1169"/>
    <m/>
    <n v="0"/>
    <n v="0"/>
    <n v="14.25"/>
    <n v="0"/>
    <s v="DPS-JOPL"/>
    <s v="PROFESSIONAL SALES"/>
    <n v="1"/>
    <x v="25"/>
    <x v="0"/>
    <x v="0"/>
    <s v="direct"/>
    <m/>
    <x v="1"/>
    <n v="0"/>
    <n v="0"/>
  </r>
  <r>
    <s v="22/01/2015"/>
    <x v="4"/>
    <x v="40"/>
    <x v="13"/>
    <x v="83"/>
    <x v="83"/>
    <s v="Deployment_SVC_1169"/>
    <s v="Deployment Services for Tender # 1169"/>
    <m/>
    <n v="0"/>
    <n v="0"/>
    <n v="14.25"/>
    <n v="0"/>
    <s v="DPS-JOPL"/>
    <s v="PROFESSIONAL SALES"/>
    <n v="1"/>
    <x v="25"/>
    <x v="0"/>
    <x v="0"/>
    <s v="direct"/>
    <m/>
    <x v="1"/>
    <n v="0"/>
    <n v="0"/>
  </r>
  <r>
    <s v="22/01/2015"/>
    <x v="4"/>
    <x v="40"/>
    <x v="13"/>
    <x v="83"/>
    <x v="83"/>
    <s v="PROFESSIONAL_SVC"/>
    <s v="PROFESSIONAL SERVICES"/>
    <m/>
    <n v="0"/>
    <n v="0"/>
    <n v="0"/>
    <n v="0"/>
    <s v="DPS-JOPL"/>
    <s v="PROFESSIONAL SALES"/>
    <n v="2.25"/>
    <x v="25"/>
    <x v="0"/>
    <x v="0"/>
    <s v="direct"/>
    <m/>
    <x v="2"/>
    <n v="0"/>
    <n v="0"/>
  </r>
  <r>
    <s v="22/01/2015"/>
    <x v="4"/>
    <x v="40"/>
    <x v="13"/>
    <x v="83"/>
    <x v="83"/>
    <s v="Deployment_SVC_1169"/>
    <s v="Deployment Services for Tender # 1169"/>
    <m/>
    <n v="0"/>
    <n v="0"/>
    <n v="14.25"/>
    <n v="0"/>
    <s v="DPS-JOPL"/>
    <s v="PROFESSIONAL SALES"/>
    <n v="1"/>
    <x v="25"/>
    <x v="0"/>
    <x v="0"/>
    <s v="direct"/>
    <m/>
    <x v="1"/>
    <n v="0"/>
    <n v="0"/>
  </r>
  <r>
    <s v="05/01/2015"/>
    <x v="2"/>
    <x v="41"/>
    <x v="18"/>
    <x v="84"/>
    <x v="84"/>
    <s v="REMOTE_SUPPORT"/>
    <s v="Remote Support Services"/>
    <m/>
    <n v="0"/>
    <n v="0"/>
    <n v="0"/>
    <n v="0"/>
    <s v="DPS-JOPL"/>
    <s v="SW BY TOKEN"/>
    <n v="1"/>
    <x v="2"/>
    <x v="0"/>
    <x v="0"/>
    <s v="direct"/>
    <m/>
    <x v="2"/>
    <n v="0"/>
    <n v="0"/>
  </r>
  <r>
    <s v="26/01/2015"/>
    <x v="14"/>
    <x v="41"/>
    <x v="18"/>
    <x v="85"/>
    <x v="85"/>
    <s v="PROFESSIONAL_SVC"/>
    <s v="PROFESSIONAL SERVICES"/>
    <m/>
    <n v="4500"/>
    <n v="0"/>
    <n v="21.38"/>
    <n v="0"/>
    <s v="DPS-JOPL"/>
    <s v="PROFESSIONAL SALES"/>
    <n v="1"/>
    <x v="26"/>
    <x v="0"/>
    <x v="0"/>
    <s v="direct"/>
    <m/>
    <x v="1"/>
    <n v="1395"/>
    <n v="1440"/>
  </r>
  <r>
    <s v="26/01/2015"/>
    <x v="14"/>
    <x v="41"/>
    <x v="18"/>
    <x v="85"/>
    <x v="85"/>
    <s v="PROFESSIONAL_SVC"/>
    <s v="PROFESSIONAL SERVICES"/>
    <m/>
    <n v="0"/>
    <n v="0"/>
    <n v="0"/>
    <n v="0"/>
    <s v="DPS-JOPL"/>
    <s v="PROFESSIONAL SALES"/>
    <n v="2"/>
    <x v="26"/>
    <x v="0"/>
    <x v="0"/>
    <s v="direct"/>
    <m/>
    <x v="2"/>
    <n v="0"/>
    <n v="0"/>
  </r>
  <r>
    <s v="26/01/2015"/>
    <x v="14"/>
    <x v="41"/>
    <x v="18"/>
    <x v="85"/>
    <x v="85"/>
    <s v="PC1104190019"/>
    <s v="Dell 146GB U320 3.5&quot; 10K SCSI HDD"/>
    <m/>
    <n v="0"/>
    <n v="667.2"/>
    <n v="0"/>
    <n v="0"/>
    <s v="DPS-JOPL"/>
    <s v="PROFESSIONAL SALES"/>
    <n v="6"/>
    <x v="26"/>
    <x v="0"/>
    <x v="0"/>
    <s v="direct"/>
    <m/>
    <x v="2"/>
    <n v="0"/>
    <n v="0"/>
  </r>
  <r>
    <s v="26/01/2015"/>
    <x v="14"/>
    <x v="41"/>
    <x v="18"/>
    <x v="85"/>
    <x v="85"/>
    <s v="PARK_EXP"/>
    <s v="Parking Expenses"/>
    <m/>
    <n v="0"/>
    <n v="0"/>
    <n v="0"/>
    <n v="2.4"/>
    <s v="DPS-JOPL"/>
    <s v="PROFESSIONAL SALES"/>
    <n v="1"/>
    <x v="26"/>
    <x v="0"/>
    <x v="0"/>
    <s v="direct"/>
    <m/>
    <x v="2"/>
    <n v="0"/>
    <n v="0"/>
  </r>
  <r>
    <s v="26/01/2015"/>
    <x v="14"/>
    <x v="41"/>
    <x v="18"/>
    <x v="85"/>
    <x v="85"/>
    <s v="PROFESSIONAL_SVC"/>
    <s v="PROFESSIONAL SERVICES"/>
    <m/>
    <n v="0"/>
    <n v="0"/>
    <n v="0"/>
    <n v="0"/>
    <s v="DPS-JOPL"/>
    <s v="PROFESSIONAL SALES"/>
    <n v="4.5"/>
    <x v="26"/>
    <x v="0"/>
    <x v="0"/>
    <s v="direct"/>
    <m/>
    <x v="2"/>
    <n v="0"/>
    <n v="0"/>
  </r>
  <r>
    <s v="27/01/2015"/>
    <x v="3"/>
    <x v="3"/>
    <x v="3"/>
    <x v="5"/>
    <x v="5"/>
    <s v="PC1108260008"/>
    <s v="Item: PC1108260008 / 99B7462 / IBM X3850 M2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10020025"/>
    <s v="Item: PC1210020025 / 99B7386 / IBM x38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10020025"/>
    <s v="Item: PC1210020025 / 99B7387 / IBM x38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10020025"/>
    <s v="Item: PC1210020025 / 99B7449 / IBM x38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213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OT99XX005OT"/>
    <s v="Item: OT99XX005OT / 210046477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209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591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210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212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219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217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04290038"/>
    <s v="Item: PC1104290038 / SGH82100VS / HP BladeSystem c7000 Enclosur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16/01/2015"/>
    <x v="2"/>
    <x v="19"/>
    <x v="18"/>
    <x v="86"/>
    <x v="86"/>
    <s v="ONSITE_SUPPORT"/>
    <s v="Onsite Support Services"/>
    <m/>
    <n v="0"/>
    <n v="0"/>
    <n v="0"/>
    <n v="0"/>
    <s v="DPS-JOPL"/>
    <s v="HW COMP BY PERIOD"/>
    <n v="2"/>
    <x v="2"/>
    <x v="0"/>
    <x v="0"/>
    <s v="direct"/>
    <m/>
    <x v="2"/>
    <n v="0"/>
    <n v="0"/>
  </r>
  <r>
    <s v="16/01/2015"/>
    <x v="2"/>
    <x v="19"/>
    <x v="18"/>
    <x v="86"/>
    <x v="86"/>
    <s v="PC1110200008"/>
    <s v="IBM 146.8GB hot-swap 4Gb Fibre Channel 15000 rpm HDD"/>
    <m/>
    <n v="0"/>
    <n v="103.28"/>
    <n v="0"/>
    <n v="0"/>
    <s v="DPS-JOPL"/>
    <s v="HW COMP BY PERIOD"/>
    <n v="1"/>
    <x v="2"/>
    <x v="0"/>
    <x v="0"/>
    <s v="direct"/>
    <m/>
    <x v="2"/>
    <n v="0"/>
    <n v="0"/>
  </r>
  <r>
    <s v="16/01/2015"/>
    <x v="2"/>
    <x v="19"/>
    <x v="18"/>
    <x v="86"/>
    <x v="86"/>
    <s v="PARK_EXP"/>
    <s v="Parking Expenses"/>
    <m/>
    <n v="0"/>
    <n v="0"/>
    <n v="0"/>
    <n v="2.4"/>
    <s v="DPS-JOPL"/>
    <s v="HW COMP BY PERIOD"/>
    <n v="1"/>
    <x v="2"/>
    <x v="0"/>
    <x v="0"/>
    <s v="direct"/>
    <m/>
    <x v="2"/>
    <n v="0"/>
    <n v="0"/>
  </r>
  <r>
    <s v="16/01/2015"/>
    <x v="2"/>
    <x v="19"/>
    <x v="18"/>
    <x v="86"/>
    <x v="86"/>
    <s v="PARK_EXP"/>
    <s v="Parking Expenses"/>
    <m/>
    <n v="0"/>
    <n v="0"/>
    <n v="0"/>
    <n v="5.03"/>
    <s v="DPS-JOPL"/>
    <s v="HW COMP BY PERIOD"/>
    <n v="1"/>
    <x v="2"/>
    <x v="0"/>
    <x v="0"/>
    <s v="direct"/>
    <m/>
    <x v="2"/>
    <n v="0"/>
    <n v="0"/>
  </r>
  <r>
    <s v="16/01/2015"/>
    <x v="2"/>
    <x v="19"/>
    <x v="18"/>
    <x v="86"/>
    <x v="86"/>
    <s v="ERP_EXP"/>
    <s v="ERP Expenses"/>
    <m/>
    <n v="0"/>
    <n v="0"/>
    <n v="0"/>
    <n v="2"/>
    <s v="DPS-JOPL"/>
    <s v="HW COMP BY PERIOD"/>
    <n v="1"/>
    <x v="2"/>
    <x v="0"/>
    <x v="0"/>
    <s v="direct"/>
    <m/>
    <x v="2"/>
    <n v="0"/>
    <n v="0"/>
  </r>
  <r>
    <s v="16/01/2015"/>
    <x v="2"/>
    <x v="19"/>
    <x v="18"/>
    <x v="86"/>
    <x v="86"/>
    <s v="PC1110200008"/>
    <s v="IBM 146.8GB hot-swap 4Gb Fibre Channel 15000 rpm HDD"/>
    <m/>
    <n v="0"/>
    <n v="103.28"/>
    <n v="0"/>
    <n v="0"/>
    <s v="DPS-JOPL"/>
    <s v="HW COMP BY PERIOD"/>
    <n v="1"/>
    <x v="2"/>
    <x v="0"/>
    <x v="0"/>
    <s v="direct"/>
    <m/>
    <x v="2"/>
    <n v="0"/>
    <n v="0"/>
  </r>
  <r>
    <s v="23/01/2015"/>
    <x v="12"/>
    <x v="42"/>
    <x v="35"/>
    <x v="87"/>
    <x v="87"/>
    <s v="PC1206150011"/>
    <s v="Item: PC1206150011 / 06VHNR9 / IBM SYSTEM X3650 M3"/>
    <s v="MWSHMA_HMA"/>
    <n v="0"/>
    <n v="0"/>
    <n v="0"/>
    <n v="0"/>
    <s v="ESS-JOPL"/>
    <s v="Only UM"/>
    <n v="1"/>
    <x v="27"/>
    <x v="0"/>
    <x v="0"/>
    <s v="direct"/>
    <m/>
    <x v="2"/>
    <n v="0"/>
    <n v="0"/>
  </r>
  <r>
    <s v="23/01/2015"/>
    <x v="12"/>
    <x v="42"/>
    <x v="35"/>
    <x v="87"/>
    <x v="87"/>
    <s v="PC1206150011"/>
    <s v="Item: PC1206150011 / 06VHNT1 / IBM SYSTEM X3650 M3"/>
    <s v="MWSHMA_HMA"/>
    <n v="0"/>
    <n v="0"/>
    <n v="0"/>
    <n v="0"/>
    <s v="ESS-JOPL"/>
    <s v="Only UM"/>
    <n v="1"/>
    <x v="27"/>
    <x v="0"/>
    <x v="0"/>
    <s v="direct"/>
    <m/>
    <x v="2"/>
    <n v="0"/>
    <n v="0"/>
  </r>
  <r>
    <s v="23/01/2015"/>
    <x v="12"/>
    <x v="42"/>
    <x v="35"/>
    <x v="87"/>
    <x v="87"/>
    <s v="PC1206150011"/>
    <s v="Item: PC1206150011 / 06VHNT2 / IBM SYSTEM X3650 M3"/>
    <s v="MWSHMA_HMA"/>
    <n v="0"/>
    <n v="0"/>
    <n v="0"/>
    <n v="0"/>
    <s v="ESS-JOPL"/>
    <s v="Only UM"/>
    <n v="1"/>
    <x v="27"/>
    <x v="0"/>
    <x v="0"/>
    <s v="direct"/>
    <m/>
    <x v="2"/>
    <n v="0"/>
    <n v="0"/>
  </r>
  <r>
    <s v="07/01/2015"/>
    <x v="2"/>
    <x v="7"/>
    <x v="7"/>
    <x v="88"/>
    <x v="88"/>
    <s v="PC1208280005"/>
    <s v="HP 8.0GB registered PC2-5300 memory kit - Includes (2x 4GB)"/>
    <m/>
    <n v="0"/>
    <n v="339.7"/>
    <n v="0"/>
    <n v="0"/>
    <s v="ESS-JOPL"/>
    <s v="HW COMP BY PERIOD"/>
    <n v="5"/>
    <x v="2"/>
    <x v="0"/>
    <x v="0"/>
    <s v="direct"/>
    <m/>
    <x v="2"/>
    <n v="0"/>
    <n v="0"/>
  </r>
  <r>
    <s v="07/01/2015"/>
    <x v="2"/>
    <x v="7"/>
    <x v="7"/>
    <x v="88"/>
    <x v="88"/>
    <s v="TAXI_EXP"/>
    <s v="Taxi Expenses"/>
    <m/>
    <n v="0"/>
    <n v="0"/>
    <n v="0"/>
    <n v="11.48"/>
    <s v="ESS-JOPL"/>
    <s v="HW COMP BY PERIOD"/>
    <n v="1"/>
    <x v="2"/>
    <x v="0"/>
    <x v="0"/>
    <s v="direct"/>
    <m/>
    <x v="2"/>
    <n v="0"/>
    <n v="0"/>
  </r>
  <r>
    <s v="07/01/2015"/>
    <x v="2"/>
    <x v="7"/>
    <x v="7"/>
    <x v="88"/>
    <x v="88"/>
    <s v="TAXI_EXP"/>
    <s v="Taxi Expenses"/>
    <m/>
    <n v="0"/>
    <n v="0"/>
    <n v="0"/>
    <n v="21.28"/>
    <s v="ESS-JOPL"/>
    <s v="HW COMP BY PERIOD"/>
    <n v="1"/>
    <x v="2"/>
    <x v="0"/>
    <x v="0"/>
    <s v="direct"/>
    <m/>
    <x v="2"/>
    <n v="0"/>
    <n v="0"/>
  </r>
  <r>
    <s v="07/01/2015"/>
    <x v="2"/>
    <x v="7"/>
    <x v="7"/>
    <x v="88"/>
    <x v="88"/>
    <s v="ONSITE_SUPPORT"/>
    <s v="Onsite Support Services"/>
    <m/>
    <n v="0"/>
    <n v="0"/>
    <n v="33.979999999999997"/>
    <n v="0"/>
    <s v="ESS-JOPL"/>
    <s v="HW COMP BY PERIOD"/>
    <n v="2"/>
    <x v="2"/>
    <x v="0"/>
    <x v="0"/>
    <s v="direct"/>
    <m/>
    <x v="4"/>
    <n v="0"/>
    <n v="0"/>
  </r>
  <r>
    <s v="23/01/2015"/>
    <x v="12"/>
    <x v="42"/>
    <x v="35"/>
    <x v="87"/>
    <x v="87"/>
    <s v="contract_cover"/>
    <s v="Fixed Price"/>
    <s v="MWSHMA_HMA"/>
    <n v="833"/>
    <n v="0"/>
    <n v="0"/>
    <n v="0"/>
    <s v="ESS-JOPL"/>
    <s v="Only UM"/>
    <n v="1"/>
    <x v="27"/>
    <x v="0"/>
    <x v="0"/>
    <s v="direct"/>
    <m/>
    <x v="3"/>
    <n v="408.17"/>
    <n v="408.17"/>
  </r>
  <r>
    <s v="20/01/2015"/>
    <x v="3"/>
    <x v="3"/>
    <x v="3"/>
    <x v="3"/>
    <x v="3"/>
    <s v="PC1309020008"/>
    <s v="Product: STORAGE HARDWARE/ DISK RETENTION OPTION"/>
    <s v="MWSHMA_BMA"/>
    <n v="0"/>
    <n v="0"/>
    <n v="0"/>
    <n v="0"/>
    <s v="ESS-JOPL"/>
    <s v="Only UM"/>
    <n v="1"/>
    <x v="3"/>
    <x v="0"/>
    <x v="0"/>
    <s v="direct"/>
    <m/>
    <x v="2"/>
    <n v="0"/>
    <n v="0"/>
  </r>
  <r>
    <s v="16/01/2015"/>
    <x v="2"/>
    <x v="43"/>
    <x v="36"/>
    <x v="89"/>
    <x v="89"/>
    <s v="ONSITE_SUPPORT"/>
    <s v="Onsite Support Services"/>
    <m/>
    <n v="0"/>
    <n v="0"/>
    <n v="0"/>
    <n v="0"/>
    <s v="DPS-JOPL"/>
    <s v="CHARGEABLE CALL"/>
    <n v="0.08"/>
    <x v="2"/>
    <x v="0"/>
    <x v="0"/>
    <s v="direct"/>
    <m/>
    <x v="2"/>
    <n v="0"/>
    <n v="0"/>
  </r>
  <r>
    <s v="12/01/2015"/>
    <x v="0"/>
    <x v="44"/>
    <x v="37"/>
    <x v="90"/>
    <x v="90"/>
    <s v="contract_cover"/>
    <s v="Fixed Price"/>
    <s v="MWSHMA_HMA"/>
    <n v="636"/>
    <n v="0"/>
    <n v="0"/>
    <n v="0"/>
    <s v="ESS-JOPL"/>
    <s v="Only UM"/>
    <n v="1"/>
    <x v="28"/>
    <x v="0"/>
    <x v="0"/>
    <s v="direct"/>
    <m/>
    <x v="3"/>
    <n v="190.79999999999998"/>
    <n v="190.79999999999998"/>
  </r>
  <r>
    <s v="12/01/2015"/>
    <x v="0"/>
    <x v="44"/>
    <x v="37"/>
    <x v="90"/>
    <x v="90"/>
    <s v="PC1206150011"/>
    <s v="Item: PC1206150011 / 06DBW41 / IBM SYSTEM X3650 M3"/>
    <s v="MWSHMA_HMA"/>
    <n v="0"/>
    <n v="0"/>
    <n v="0"/>
    <n v="0"/>
    <s v="ESS-JOPL"/>
    <s v="Only UM"/>
    <n v="1"/>
    <x v="28"/>
    <x v="0"/>
    <x v="0"/>
    <s v="direct"/>
    <m/>
    <x v="2"/>
    <n v="0"/>
    <n v="0"/>
  </r>
  <r>
    <s v="12/01/2015"/>
    <x v="0"/>
    <x v="44"/>
    <x v="37"/>
    <x v="90"/>
    <x v="90"/>
    <s v="PC1408130006"/>
    <s v="Item: PC1408130006 / 2M212000KJ / QUANTUM LTO5HH SINGLE TAPE DRIVE"/>
    <s v="MWSHMA_HMA"/>
    <n v="0"/>
    <n v="0"/>
    <n v="0"/>
    <n v="0"/>
    <s v="ESS-JOPL"/>
    <s v="Only UM"/>
    <n v="1"/>
    <x v="28"/>
    <x v="0"/>
    <x v="0"/>
    <s v="direct"/>
    <m/>
    <x v="2"/>
    <n v="0"/>
    <n v="0"/>
  </r>
  <r>
    <s v="12/01/2015"/>
    <x v="0"/>
    <x v="44"/>
    <x v="37"/>
    <x v="90"/>
    <x v="90"/>
    <s v="NH06CA024AP"/>
    <s v="Item: NH06CA024AP / IS1107006295 / APC SMART UPS RT 5000VA"/>
    <s v="MWSHMA_HMA"/>
    <n v="0"/>
    <n v="0"/>
    <n v="0"/>
    <n v="0"/>
    <s v="ESS-JOPL"/>
    <s v="Only UM"/>
    <n v="1"/>
    <x v="28"/>
    <x v="0"/>
    <x v="0"/>
    <s v="direct"/>
    <m/>
    <x v="2"/>
    <n v="0"/>
    <n v="0"/>
  </r>
  <r>
    <s v="19/01/2015"/>
    <x v="8"/>
    <x v="45"/>
    <x v="13"/>
    <x v="91"/>
    <x v="91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6/01/2015"/>
    <x v="12"/>
    <x v="27"/>
    <x v="24"/>
    <x v="42"/>
    <x v="42"/>
    <s v="PROFESSIONAL_SVC"/>
    <s v="PROFESSIONAL SERVICES"/>
    <m/>
    <n v="0"/>
    <n v="0"/>
    <n v="372.62"/>
    <n v="0"/>
    <s v="DPS-JOPL"/>
    <s v="PROFESSIONAL SALES"/>
    <n v="12"/>
    <x v="16"/>
    <x v="0"/>
    <x v="0"/>
    <s v="direct"/>
    <m/>
    <x v="1"/>
    <n v="0"/>
    <n v="0"/>
  </r>
  <r>
    <s v="26/01/2015"/>
    <x v="12"/>
    <x v="27"/>
    <x v="24"/>
    <x v="42"/>
    <x v="42"/>
    <s v="PROFESSIONAL_SVC"/>
    <s v="PROFESSIONAL SERVICES"/>
    <m/>
    <n v="0"/>
    <n v="0"/>
    <n v="372.62"/>
    <n v="0"/>
    <s v="DPS-JOPL"/>
    <s v="PROFESSIONAL SALES"/>
    <n v="12"/>
    <x v="16"/>
    <x v="0"/>
    <x v="0"/>
    <s v="direct"/>
    <m/>
    <x v="1"/>
    <n v="0"/>
    <n v="0"/>
  </r>
  <r>
    <s v="08/01/2015"/>
    <x v="2"/>
    <x v="7"/>
    <x v="7"/>
    <x v="92"/>
    <x v="92"/>
    <s v="ONSITE_SUPPORT"/>
    <s v="Onsite Support Services"/>
    <m/>
    <n v="0"/>
    <n v="0"/>
    <n v="127.42"/>
    <n v="0"/>
    <s v="DPS-JOPL"/>
    <s v="HW COMP BY PERIOD"/>
    <n v="4"/>
    <x v="2"/>
    <x v="0"/>
    <x v="0"/>
    <s v="direct"/>
    <m/>
    <x v="4"/>
    <n v="0"/>
    <n v="0"/>
  </r>
  <r>
    <s v="08/01/2015"/>
    <x v="2"/>
    <x v="7"/>
    <x v="7"/>
    <x v="92"/>
    <x v="92"/>
    <s v="TAXI_EXP"/>
    <s v="Taxi Expenses"/>
    <m/>
    <n v="0"/>
    <n v="0"/>
    <n v="0"/>
    <n v="6.2"/>
    <s v="DPS-JOPL"/>
    <s v="HW COMP BY PERIOD"/>
    <n v="1"/>
    <x v="2"/>
    <x v="0"/>
    <x v="0"/>
    <s v="direct"/>
    <m/>
    <x v="2"/>
    <n v="0"/>
    <n v="0"/>
  </r>
  <r>
    <s v="08/01/2015"/>
    <x v="2"/>
    <x v="7"/>
    <x v="7"/>
    <x v="92"/>
    <x v="92"/>
    <s v="TAXI_EXP"/>
    <s v="Taxi Expenses"/>
    <m/>
    <n v="0"/>
    <n v="0"/>
    <n v="0"/>
    <n v="5.0999999999999996"/>
    <s v="DPS-JOPL"/>
    <s v="HW COMP BY PERIOD"/>
    <n v="1"/>
    <x v="2"/>
    <x v="0"/>
    <x v="0"/>
    <s v="direct"/>
    <m/>
    <x v="2"/>
    <n v="0"/>
    <n v="0"/>
  </r>
  <r>
    <s v="08/01/2015"/>
    <x v="2"/>
    <x v="7"/>
    <x v="7"/>
    <x v="92"/>
    <x v="92"/>
    <s v="TAXI_EXP"/>
    <s v="Taxi Expenses"/>
    <m/>
    <n v="0"/>
    <n v="0"/>
    <n v="0"/>
    <n v="20.5"/>
    <s v="DPS-JOPL"/>
    <s v="HW COMP BY PERIOD"/>
    <n v="1"/>
    <x v="2"/>
    <x v="0"/>
    <x v="0"/>
    <s v="direct"/>
    <m/>
    <x v="2"/>
    <n v="0"/>
    <n v="0"/>
  </r>
  <r>
    <s v="20/01/2015"/>
    <x v="8"/>
    <x v="9"/>
    <x v="9"/>
    <x v="93"/>
    <x v="93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08/01/2015"/>
    <x v="8"/>
    <x v="9"/>
    <x v="9"/>
    <x v="94"/>
    <x v="94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20/01/2015"/>
    <x v="8"/>
    <x v="9"/>
    <x v="9"/>
    <x v="95"/>
    <x v="95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19/01/2015"/>
    <x v="2"/>
    <x v="46"/>
    <x v="38"/>
    <x v="96"/>
    <x v="96"/>
    <s v="PHONE_SUPPORT"/>
    <s v="Phone Support Services"/>
    <m/>
    <n v="0"/>
    <n v="0"/>
    <n v="8.49"/>
    <n v="0"/>
    <s v="DPS-JOPL"/>
    <s v="HW COMP BY PERIOD"/>
    <n v="0.5"/>
    <x v="2"/>
    <x v="0"/>
    <x v="0"/>
    <s v="direct"/>
    <m/>
    <x v="4"/>
    <n v="0"/>
    <n v="0"/>
  </r>
  <r>
    <s v="12/01/2015"/>
    <x v="8"/>
    <x v="9"/>
    <x v="9"/>
    <x v="97"/>
    <x v="97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23/01/2015"/>
    <x v="2"/>
    <x v="46"/>
    <x v="38"/>
    <x v="98"/>
    <x v="98"/>
    <s v="ONSITE_SUPPORT"/>
    <s v="Onsite Support Services"/>
    <m/>
    <n v="0"/>
    <n v="0"/>
    <n v="21.24"/>
    <n v="0"/>
    <s v="DPS-JOPL"/>
    <s v="HW COMP BY PERIOD"/>
    <n v="1"/>
    <x v="2"/>
    <x v="0"/>
    <x v="0"/>
    <s v="direct"/>
    <m/>
    <x v="4"/>
    <n v="0"/>
    <n v="0"/>
  </r>
  <r>
    <s v="23/01/2015"/>
    <x v="2"/>
    <x v="46"/>
    <x v="38"/>
    <x v="98"/>
    <x v="98"/>
    <s v="PC1311180020"/>
    <s v="Acer VT S490G Mother Board"/>
    <m/>
    <n v="0"/>
    <n v="154.83000000000001"/>
    <n v="0"/>
    <n v="0"/>
    <s v="DPS-JOPL"/>
    <s v="HW COMP BY PERIOD"/>
    <n v="1"/>
    <x v="2"/>
    <x v="0"/>
    <x v="0"/>
    <s v="direct"/>
    <m/>
    <x v="2"/>
    <n v="0"/>
    <n v="0"/>
  </r>
  <r>
    <s v="23/01/2015"/>
    <x v="2"/>
    <x v="46"/>
    <x v="38"/>
    <x v="98"/>
    <x v="98"/>
    <s v="ONSITE_SUPPORT"/>
    <s v="Onsite Support Services"/>
    <m/>
    <n v="0"/>
    <n v="0"/>
    <n v="50.97"/>
    <n v="0"/>
    <s v="DPS-JOPL"/>
    <s v="HW COMP BY PERIOD"/>
    <n v="2.5"/>
    <x v="2"/>
    <x v="0"/>
    <x v="0"/>
    <s v="direct"/>
    <m/>
    <x v="4"/>
    <n v="0"/>
    <n v="0"/>
  </r>
  <r>
    <s v="23/01/2015"/>
    <x v="2"/>
    <x v="46"/>
    <x v="38"/>
    <x v="98"/>
    <x v="98"/>
    <s v="TAXI_EXP"/>
    <s v="Taxi Expenses"/>
    <m/>
    <n v="0"/>
    <n v="0"/>
    <n v="0"/>
    <n v="10.65"/>
    <s v="DPS-JOPL"/>
    <s v="HW COMP BY PERIOD"/>
    <n v="1"/>
    <x v="2"/>
    <x v="0"/>
    <x v="0"/>
    <s v="direct"/>
    <m/>
    <x v="2"/>
    <n v="0"/>
    <n v="0"/>
  </r>
  <r>
    <s v="23/01/2015"/>
    <x v="2"/>
    <x v="46"/>
    <x v="38"/>
    <x v="98"/>
    <x v="98"/>
    <s v="ONSITE_SUPPORT"/>
    <s v="Onsite Support Services"/>
    <m/>
    <n v="0"/>
    <n v="0"/>
    <n v="0"/>
    <n v="0"/>
    <s v="DPS-JOPL"/>
    <s v="HW COMP BY PERIOD"/>
    <n v="1.75"/>
    <x v="2"/>
    <x v="0"/>
    <x v="0"/>
    <s v="direct"/>
    <m/>
    <x v="2"/>
    <n v="0"/>
    <n v="0"/>
  </r>
  <r>
    <s v="23/01/2015"/>
    <x v="2"/>
    <x v="46"/>
    <x v="38"/>
    <x v="98"/>
    <x v="98"/>
    <s v="PARK_EXP"/>
    <s v="Parking Expenses"/>
    <m/>
    <n v="0"/>
    <n v="0"/>
    <n v="0"/>
    <n v="3"/>
    <s v="DPS-JOPL"/>
    <s v="HW COMP BY PERIOD"/>
    <n v="1"/>
    <x v="2"/>
    <x v="0"/>
    <x v="0"/>
    <s v="direct"/>
    <m/>
    <x v="2"/>
    <n v="0"/>
    <n v="0"/>
  </r>
  <r>
    <s v="23/01/2015"/>
    <x v="2"/>
    <x v="46"/>
    <x v="38"/>
    <x v="98"/>
    <x v="98"/>
    <s v="PC1412310008"/>
    <s v="Intel Core i5 650 Processor 3.20GHZ/4MB"/>
    <m/>
    <n v="0"/>
    <n v="139"/>
    <n v="0"/>
    <n v="0"/>
    <s v="DPS-JOPL"/>
    <s v="HW COMP BY PERIOD"/>
    <n v="1"/>
    <x v="2"/>
    <x v="0"/>
    <x v="0"/>
    <s v="direct"/>
    <m/>
    <x v="2"/>
    <n v="0"/>
    <n v="0"/>
  </r>
  <r>
    <s v="23/01/2015"/>
    <x v="2"/>
    <x v="46"/>
    <x v="38"/>
    <x v="98"/>
    <x v="98"/>
    <s v="ONSITE_SUPPORT"/>
    <s v="Onsite Support Services"/>
    <m/>
    <n v="0"/>
    <n v="0"/>
    <n v="0"/>
    <n v="0"/>
    <s v="DPS-JOPL"/>
    <s v="HW COMP BY PERIOD"/>
    <n v="1.25"/>
    <x v="2"/>
    <x v="0"/>
    <x v="0"/>
    <s v="direct"/>
    <m/>
    <x v="2"/>
    <n v="0"/>
    <n v="0"/>
  </r>
  <r>
    <s v="23/01/2015"/>
    <x v="2"/>
    <x v="46"/>
    <x v="38"/>
    <x v="98"/>
    <x v="98"/>
    <s v="TAXI_EXP"/>
    <s v="Taxi Expenses"/>
    <m/>
    <n v="0"/>
    <n v="0"/>
    <n v="0"/>
    <n v="15.56"/>
    <s v="DPS-JOPL"/>
    <s v="HW COMP BY PERIOD"/>
    <n v="1"/>
    <x v="2"/>
    <x v="0"/>
    <x v="0"/>
    <s v="direct"/>
    <m/>
    <x v="2"/>
    <n v="0"/>
    <n v="0"/>
  </r>
  <r>
    <s v="20/01/2015"/>
    <x v="2"/>
    <x v="8"/>
    <x v="8"/>
    <x v="39"/>
    <x v="39"/>
    <s v="PC1412010012"/>
    <s v="IBM 1TB 7200 RPM 6GB SAS NL 3.5&quot; Hot Swap HDD"/>
    <m/>
    <n v="0"/>
    <n v="290"/>
    <n v="0"/>
    <n v="0"/>
    <s v="DPS-JOPL"/>
    <s v="HW COMP BY PERIOD"/>
    <n v="1"/>
    <x v="2"/>
    <x v="0"/>
    <x v="0"/>
    <s v="direct"/>
    <m/>
    <x v="2"/>
    <n v="0"/>
    <n v="0"/>
  </r>
  <r>
    <s v="20/01/2015"/>
    <x v="2"/>
    <x v="8"/>
    <x v="8"/>
    <x v="39"/>
    <x v="39"/>
    <s v="PARK_EXP"/>
    <s v="Parking Expenses"/>
    <m/>
    <n v="0"/>
    <n v="0"/>
    <n v="0"/>
    <n v="1.2"/>
    <s v="DPS-JOPL"/>
    <s v="HW COMP BY PERIOD"/>
    <n v="1"/>
    <x v="2"/>
    <x v="0"/>
    <x v="0"/>
    <s v="direct"/>
    <m/>
    <x v="2"/>
    <n v="0"/>
    <n v="0"/>
  </r>
  <r>
    <s v="20/01/2015"/>
    <x v="2"/>
    <x v="8"/>
    <x v="8"/>
    <x v="39"/>
    <x v="39"/>
    <s v="PARK_EXP"/>
    <s v="Parking Expenses"/>
    <m/>
    <n v="0"/>
    <n v="0"/>
    <n v="0"/>
    <n v="3.3"/>
    <s v="DPS-JOPL"/>
    <s v="HW COMP BY PERIOD"/>
    <n v="1"/>
    <x v="2"/>
    <x v="0"/>
    <x v="0"/>
    <s v="direct"/>
    <m/>
    <x v="2"/>
    <n v="0"/>
    <n v="0"/>
  </r>
  <r>
    <s v="06/01/2015"/>
    <x v="6"/>
    <x v="7"/>
    <x v="7"/>
    <x v="9"/>
    <x v="9"/>
    <s v="PC03XX374HP"/>
    <s v="Item: PC03XX374HP / SGH846XFHX / BLc700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112010043"/>
    <s v="Item: PC1112010043 / TWT8100027 / BL680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112010043"/>
    <s v="Item: PC1112010043 / TWT8100026 / BL680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1112010043"/>
    <s v="Item: PC1112010043 / TWT8090019 / BL680c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CI013HP"/>
    <s v="Item: PC03CI013HP / H07BMFVD27 / Proliant DL380R0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CI013HP"/>
    <s v="Item: PC03CI013HP / H07CMFVD27 / Proliant DL380R0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CI013HP"/>
    <s v="Item: PC03CI013HP / H07DMFVD27 / Proliant DL380R0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123HP"/>
    <s v="Item: PC03XX123HP / H227MFVD28 / Proliant DL3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YY052CQ"/>
    <s v="Item: PC03YY052CQ / 7051FY420000 / Proliant ML57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7303LGN90000 / Proliant DL5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H17RMFW71L / Proliant DL580R02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H17SMFW71L / Proliant DL580R02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20/01/2015"/>
    <x v="11"/>
    <x v="47"/>
    <x v="39"/>
    <x v="99"/>
    <x v="99"/>
    <s v="contract_cover"/>
    <s v="Fixed Price"/>
    <s v="MOSMOS_MOS_FTWR"/>
    <n v="4900"/>
    <n v="0"/>
    <n v="0"/>
    <n v="0"/>
    <s v="DPS-JOPL"/>
    <s v="Only UM"/>
    <n v="1"/>
    <x v="2"/>
    <x v="0"/>
    <x v="0"/>
    <s v="direct"/>
    <m/>
    <x v="0"/>
    <n v="882"/>
    <n v="1127"/>
  </r>
  <r>
    <s v="06/01/2015"/>
    <x v="6"/>
    <x v="7"/>
    <x v="7"/>
    <x v="9"/>
    <x v="9"/>
    <s v="PC03XX123HP"/>
    <s v="Item: PC03XX123HP / H117MFVD2G / Proliant DL3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123HP"/>
    <s v="Item: PC03XX123HP / H118MFVD2G / Proliant DL3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419HP"/>
    <s v="Item: PC03XX419HP / H17PMFW71L / Proliant DL580R02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123HP"/>
    <s v="Item: PC03XX123HP / H2YTKJNZ3K / Proliant DL3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123HP"/>
    <s v="Item: PC03XX123HP / H2YUKJNZ3K / Proliant DL3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26/01/2015"/>
    <x v="14"/>
    <x v="19"/>
    <x v="18"/>
    <x v="100"/>
    <x v="100"/>
    <s v="PROFESSIONAL_SVC"/>
    <s v="PROFESSIONAL SERVICES"/>
    <m/>
    <n v="1800"/>
    <n v="0"/>
    <n v="0"/>
    <n v="0"/>
    <s v="DPS-JOPL"/>
    <s v="PROFESSIONAL SALES"/>
    <n v="1"/>
    <x v="2"/>
    <x v="0"/>
    <x v="0"/>
    <s v="direct"/>
    <m/>
    <x v="1"/>
    <n v="558"/>
    <n v="576"/>
  </r>
  <r>
    <s v="26/01/2015"/>
    <x v="14"/>
    <x v="19"/>
    <x v="18"/>
    <x v="100"/>
    <x v="100"/>
    <s v="PC1111220042"/>
    <s v="Dell 73GB U320 10K SCSI HDD"/>
    <m/>
    <n v="0"/>
    <n v="505.32"/>
    <n v="0"/>
    <n v="0"/>
    <s v="DPS-JOPL"/>
    <s v="PROFESSIONAL SALES"/>
    <n v="4"/>
    <x v="2"/>
    <x v="0"/>
    <x v="0"/>
    <s v="direct"/>
    <m/>
    <x v="2"/>
    <n v="0"/>
    <n v="0"/>
  </r>
  <r>
    <s v="26/01/2015"/>
    <x v="14"/>
    <x v="19"/>
    <x v="18"/>
    <x v="100"/>
    <x v="100"/>
    <s v="PROFESSIONAL_SVC"/>
    <s v="PROFESSIONAL SERVICES"/>
    <m/>
    <n v="0"/>
    <n v="0"/>
    <n v="0"/>
    <n v="0"/>
    <s v="DPS-JOPL"/>
    <s v="PROFESSIONAL SALES"/>
    <n v="5"/>
    <x v="2"/>
    <x v="0"/>
    <x v="0"/>
    <s v="direct"/>
    <m/>
    <x v="2"/>
    <n v="0"/>
    <n v="0"/>
  </r>
  <r>
    <s v="26/01/2015"/>
    <x v="14"/>
    <x v="19"/>
    <x v="18"/>
    <x v="100"/>
    <x v="100"/>
    <s v="PUBLIC_EXP"/>
    <s v="Public Transport Expenses"/>
    <m/>
    <n v="0"/>
    <n v="0"/>
    <n v="0"/>
    <n v="3"/>
    <s v="DPS-JOPL"/>
    <s v="PROFESSIONAL SALES"/>
    <n v="1"/>
    <x v="2"/>
    <x v="0"/>
    <x v="0"/>
    <s v="direct"/>
    <m/>
    <x v="2"/>
    <n v="0"/>
    <n v="0"/>
  </r>
  <r>
    <s v="26/01/2015"/>
    <x v="14"/>
    <x v="19"/>
    <x v="18"/>
    <x v="100"/>
    <x v="100"/>
    <s v="TAXI_EXP"/>
    <s v="Taxi Expenses"/>
    <m/>
    <n v="0"/>
    <n v="0"/>
    <n v="0"/>
    <n v="12.25"/>
    <s v="DPS-JOPL"/>
    <s v="PROFESSIONAL SALES"/>
    <n v="1"/>
    <x v="2"/>
    <x v="0"/>
    <x v="0"/>
    <s v="direct"/>
    <m/>
    <x v="2"/>
    <n v="0"/>
    <n v="0"/>
  </r>
  <r>
    <s v="26/01/2015"/>
    <x v="14"/>
    <x v="19"/>
    <x v="18"/>
    <x v="100"/>
    <x v="100"/>
    <s v="PROFESSIONAL_SVC"/>
    <s v="PROFESSIONAL SERVICES"/>
    <m/>
    <n v="0"/>
    <n v="0"/>
    <n v="0"/>
    <n v="0"/>
    <s v="DPS-JOPL"/>
    <s v="PROFESSIONAL SALES"/>
    <n v="4.5"/>
    <x v="2"/>
    <x v="0"/>
    <x v="0"/>
    <s v="direct"/>
    <m/>
    <x v="2"/>
    <n v="0"/>
    <n v="0"/>
  </r>
  <r>
    <s v="26/01/2015"/>
    <x v="14"/>
    <x v="19"/>
    <x v="18"/>
    <x v="100"/>
    <x v="100"/>
    <s v="PROFESSIONAL_SVC"/>
    <s v="PROFESSIONAL SERVICES"/>
    <m/>
    <n v="0"/>
    <n v="0"/>
    <n v="0"/>
    <n v="0"/>
    <s v="DPS-JOPL"/>
    <s v="PROFESSIONAL SALES"/>
    <n v="5"/>
    <x v="2"/>
    <x v="0"/>
    <x v="0"/>
    <s v="direct"/>
    <m/>
    <x v="2"/>
    <n v="0"/>
    <n v="0"/>
  </r>
  <r>
    <s v="26/01/2015"/>
    <x v="14"/>
    <x v="19"/>
    <x v="18"/>
    <x v="100"/>
    <x v="100"/>
    <s v="PROFESSIONAL_SVC"/>
    <s v="PROFESSIONAL SERVICES"/>
    <m/>
    <n v="0"/>
    <n v="0"/>
    <n v="0"/>
    <n v="0"/>
    <s v="DPS-JOPL"/>
    <s v="PROFESSIONAL SALES"/>
    <n v="5"/>
    <x v="2"/>
    <x v="0"/>
    <x v="0"/>
    <s v="direct"/>
    <m/>
    <x v="2"/>
    <n v="0"/>
    <n v="0"/>
  </r>
  <r>
    <s v="06/01/2015"/>
    <x v="6"/>
    <x v="7"/>
    <x v="7"/>
    <x v="9"/>
    <x v="9"/>
    <s v="PC03XX343HP"/>
    <s v="Item: PC03XX343HP / SGH613X0WH / DL380 G4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15/01/2015"/>
    <x v="11"/>
    <x v="35"/>
    <x v="32"/>
    <x v="63"/>
    <x v="63"/>
    <s v="OT99YY888OT"/>
    <s v="Item: OT99YY888OT / SMAPMR00111 / SOFTWARE SERVICE CODE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8"/>
    <x v="14"/>
    <x v="14"/>
    <x v="101"/>
    <x v="101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3/01/2015"/>
    <x v="8"/>
    <x v="48"/>
    <x v="40"/>
    <x v="102"/>
    <x v="102"/>
    <s v="Helpdesk_Support"/>
    <s v="Helpdesk Support"/>
    <m/>
    <n v="0"/>
    <n v="0"/>
    <n v="0"/>
    <n v="0"/>
    <s v="ESS-JOPL"/>
    <s v="SW BY HOUR"/>
    <n v="0.92"/>
    <x v="2"/>
    <x v="0"/>
    <x v="0"/>
    <s v="direct"/>
    <m/>
    <x v="2"/>
    <n v="0"/>
    <n v="0"/>
  </r>
  <r>
    <s v="15/01/2015"/>
    <x v="8"/>
    <x v="14"/>
    <x v="14"/>
    <x v="103"/>
    <x v="103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9/01/2015"/>
    <x v="15"/>
    <x v="49"/>
    <x v="41"/>
    <x v="104"/>
    <x v="104"/>
    <s v="PROFESSIONAL_SVC"/>
    <s v="PROFESSIONAL SERVICES"/>
    <m/>
    <n v="450"/>
    <n v="0"/>
    <n v="16.91"/>
    <n v="0"/>
    <s v="DPS-JOPL"/>
    <s v="PROFESSIONAL SALES"/>
    <n v="1"/>
    <x v="2"/>
    <x v="0"/>
    <x v="0"/>
    <s v="direct"/>
    <m/>
    <x v="1"/>
    <n v="139.5"/>
    <n v="144"/>
  </r>
  <r>
    <s v="19/01/2015"/>
    <x v="15"/>
    <x v="49"/>
    <x v="41"/>
    <x v="104"/>
    <x v="104"/>
    <s v="PC1210170012"/>
    <s v="IBM 300GB 10K 6GBPS SAS 2.5&quot; SFF SLIM-HS HARD DRIVE W/TRAY"/>
    <m/>
    <n v="0"/>
    <n v="241.03"/>
    <n v="0"/>
    <n v="0"/>
    <s v="DPS-JOPL"/>
    <s v="PROFESSIONAL SALES"/>
    <n v="1"/>
    <x v="2"/>
    <x v="0"/>
    <x v="0"/>
    <s v="direct"/>
    <m/>
    <x v="2"/>
    <n v="0"/>
    <n v="0"/>
  </r>
  <r>
    <s v="19/01/2015"/>
    <x v="15"/>
    <x v="49"/>
    <x v="41"/>
    <x v="104"/>
    <x v="104"/>
    <s v="PROFESSIONAL_SVC"/>
    <s v="PROFESSIONAL SERVICES"/>
    <m/>
    <n v="0"/>
    <n v="0"/>
    <n v="0"/>
    <n v="0"/>
    <s v="DPS-JOPL"/>
    <s v="PROFESSIONAL SALES"/>
    <n v="0.08"/>
    <x v="2"/>
    <x v="0"/>
    <x v="0"/>
    <s v="direct"/>
    <m/>
    <x v="2"/>
    <n v="0"/>
    <n v="0"/>
  </r>
  <r>
    <s v="19/01/2015"/>
    <x v="15"/>
    <x v="49"/>
    <x v="41"/>
    <x v="104"/>
    <x v="104"/>
    <s v="TAXI_EXP"/>
    <s v="Taxi Expenses"/>
    <m/>
    <n v="0"/>
    <n v="0"/>
    <n v="0"/>
    <n v="9.52"/>
    <s v="DPS-JOPL"/>
    <s v="PROFESSIONAL SALES"/>
    <n v="1"/>
    <x v="2"/>
    <x v="0"/>
    <x v="0"/>
    <s v="direct"/>
    <m/>
    <x v="2"/>
    <n v="0"/>
    <n v="0"/>
  </r>
  <r>
    <s v="15/01/2015"/>
    <x v="8"/>
    <x v="14"/>
    <x v="14"/>
    <x v="105"/>
    <x v="105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106"/>
    <x v="106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107"/>
    <x v="107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9/01/2015"/>
    <x v="10"/>
    <x v="50"/>
    <x v="42"/>
    <x v="108"/>
    <x v="108"/>
    <s v="contract_cover"/>
    <s v="Fixed Price"/>
    <s v="MWSSMA_SMA"/>
    <n v="6500"/>
    <n v="0"/>
    <n v="0"/>
    <n v="0"/>
    <s v="ESS-JOPL"/>
    <s v="Only UM"/>
    <n v="1"/>
    <x v="2"/>
    <x v="0"/>
    <x v="0"/>
    <s v="direct"/>
    <m/>
    <x v="5"/>
    <n v="2925"/>
    <n v="2925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8/01/2015"/>
    <x v="8"/>
    <x v="9"/>
    <x v="9"/>
    <x v="109"/>
    <x v="109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24/01/2015"/>
    <x v="8"/>
    <x v="9"/>
    <x v="9"/>
    <x v="110"/>
    <x v="110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13/01/2015"/>
    <x v="8"/>
    <x v="9"/>
    <x v="9"/>
    <x v="111"/>
    <x v="111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05/01/2015"/>
    <x v="2"/>
    <x v="32"/>
    <x v="29"/>
    <x v="112"/>
    <x v="112"/>
    <s v="SPPGZZ052CQ"/>
    <s v="SPS-BTRY,NIMH,3.6V,500MAH"/>
    <m/>
    <n v="0"/>
    <n v="81.88"/>
    <n v="0"/>
    <n v="0"/>
    <s v="ESS-JOPL"/>
    <s v="HW COMP BY PERIOD"/>
    <n v="1"/>
    <x v="2"/>
    <x v="0"/>
    <x v="0"/>
    <s v="direct"/>
    <m/>
    <x v="2"/>
    <n v="0"/>
    <n v="0"/>
  </r>
  <r>
    <s v="12/01/2015"/>
    <x v="8"/>
    <x v="9"/>
    <x v="9"/>
    <x v="113"/>
    <x v="113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08/01/2015"/>
    <x v="2"/>
    <x v="9"/>
    <x v="9"/>
    <x v="114"/>
    <x v="114"/>
    <s v="ONSITE_SUPPORT"/>
    <s v="Onsite Support Services"/>
    <m/>
    <n v="0"/>
    <n v="0"/>
    <n v="25.48"/>
    <n v="0"/>
    <s v="DPS-JOPL"/>
    <s v="SW BY TOKEN"/>
    <n v="1.5"/>
    <x v="2"/>
    <x v="0"/>
    <x v="0"/>
    <s v="direct"/>
    <m/>
    <x v="4"/>
    <n v="0"/>
    <n v="0"/>
  </r>
  <r>
    <s v="08/01/2015"/>
    <x v="2"/>
    <x v="9"/>
    <x v="9"/>
    <x v="114"/>
    <x v="114"/>
    <s v="TAXI_EXP"/>
    <s v="Taxi Expenses"/>
    <m/>
    <n v="0"/>
    <n v="0"/>
    <n v="0"/>
    <n v="19.350000000000001"/>
    <s v="DPS-JOPL"/>
    <s v="SW BY TOKEN"/>
    <n v="1"/>
    <x v="2"/>
    <x v="0"/>
    <x v="0"/>
    <s v="direct"/>
    <m/>
    <x v="2"/>
    <n v="0"/>
    <n v="0"/>
  </r>
  <r>
    <s v="08/01/2015"/>
    <x v="2"/>
    <x v="9"/>
    <x v="9"/>
    <x v="114"/>
    <x v="114"/>
    <s v="TAXI_EXP"/>
    <s v="Taxi Expenses"/>
    <m/>
    <n v="0"/>
    <n v="0"/>
    <n v="0"/>
    <n v="12.5"/>
    <s v="DPS-JOPL"/>
    <s v="SW BY TOKEN"/>
    <n v="1"/>
    <x v="2"/>
    <x v="0"/>
    <x v="0"/>
    <s v="direct"/>
    <m/>
    <x v="2"/>
    <n v="0"/>
    <n v="0"/>
  </r>
  <r>
    <s v="08/01/2015"/>
    <x v="2"/>
    <x v="9"/>
    <x v="9"/>
    <x v="114"/>
    <x v="114"/>
    <s v="TAXI_EXP"/>
    <s v="Taxi Expenses"/>
    <m/>
    <n v="0"/>
    <n v="0"/>
    <n v="0"/>
    <n v="17.75"/>
    <s v="DPS-JOPL"/>
    <s v="SW BY TOKEN"/>
    <n v="1"/>
    <x v="2"/>
    <x v="0"/>
    <x v="0"/>
    <s v="direct"/>
    <m/>
    <x v="2"/>
    <n v="0"/>
    <n v="0"/>
  </r>
  <r>
    <s v="08/01/2015"/>
    <x v="2"/>
    <x v="9"/>
    <x v="9"/>
    <x v="114"/>
    <x v="114"/>
    <s v="ONSITE_SUPPORT"/>
    <s v="Onsite Support Services"/>
    <m/>
    <n v="0"/>
    <n v="0"/>
    <n v="0"/>
    <n v="0"/>
    <s v="DPS-JOPL"/>
    <s v="SW BY TOKEN"/>
    <n v="0.5"/>
    <x v="2"/>
    <x v="0"/>
    <x v="0"/>
    <s v="direct"/>
    <m/>
    <x v="2"/>
    <n v="0"/>
    <n v="0"/>
  </r>
  <r>
    <s v="08/01/2015"/>
    <x v="2"/>
    <x v="9"/>
    <x v="9"/>
    <x v="114"/>
    <x v="114"/>
    <s v="TAXI_EXP"/>
    <s v="Taxi Expenses"/>
    <m/>
    <n v="0"/>
    <n v="0"/>
    <n v="0"/>
    <n v="11.5"/>
    <s v="DPS-JOPL"/>
    <s v="SW BY TOKEN"/>
    <n v="1"/>
    <x v="2"/>
    <x v="0"/>
    <x v="0"/>
    <s v="direct"/>
    <m/>
    <x v="2"/>
    <n v="0"/>
    <n v="0"/>
  </r>
  <r>
    <s v="20/01/2015"/>
    <x v="2"/>
    <x v="18"/>
    <x v="17"/>
    <x v="25"/>
    <x v="25"/>
    <s v="TAXI_EXP"/>
    <s v="Taxi Expenses"/>
    <m/>
    <n v="0"/>
    <n v="0"/>
    <n v="0"/>
    <n v="8"/>
    <s v="DPS-JOPL"/>
    <s v="HW COMP BY PERIOD"/>
    <n v="1"/>
    <x v="2"/>
    <x v="0"/>
    <x v="0"/>
    <s v="direct"/>
    <m/>
    <x v="2"/>
    <n v="0"/>
    <n v="0"/>
  </r>
  <r>
    <s v="20/01/2015"/>
    <x v="2"/>
    <x v="18"/>
    <x v="17"/>
    <x v="25"/>
    <x v="25"/>
    <s v="PUBLIC_EXP"/>
    <s v="Public Transport Expenses"/>
    <m/>
    <n v="0"/>
    <n v="0"/>
    <n v="0"/>
    <n v="3"/>
    <s v="DPS-JOPL"/>
    <s v="HW COMP BY PERIOD"/>
    <n v="1"/>
    <x v="2"/>
    <x v="0"/>
    <x v="0"/>
    <s v="direct"/>
    <m/>
    <x v="2"/>
    <n v="0"/>
    <n v="0"/>
  </r>
  <r>
    <s v="20/01/2015"/>
    <x v="14"/>
    <x v="51"/>
    <x v="43"/>
    <x v="115"/>
    <x v="115"/>
    <s v="PC03UA008HP"/>
    <s v="Item: PC03UA008HP / SGH844YXV3 / HP PROLIANT BL460C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PC03UA008HP"/>
    <s v="Item: PC03UA008HP / SGH844YXV4 / HP PROLIANT BL460C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PC03UA008HP"/>
    <s v="Item: PC03UA008HP / CN78440127 / HP PROLIANT BL460C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PC03UA008HP"/>
    <s v="Item: PC03UA008HP / SGH844YXV5 / HP PROLIANT BL460C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PC03UB055HP"/>
    <s v="Item: PC03UB055HP / SGH844YY1H / 391835-B21 HP DL380R05 CTO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PC13HD281HP"/>
    <s v="Item: PC13HD281HP / 3CL835C722 / HP 2012SA SC MODULAR SMART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PC08CF039HP"/>
    <s v="Item: PC08CF039HP / 3UV111913N / HP MSA2000 3.5&quot; DUAL I/O ENCL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SR03XX174HP"/>
    <s v="Item: SR03XX174HP / 3CL835S145 / HP Storageworks 4/8 SAN Switch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SR03XX174HP"/>
    <s v="Item: SR03XX174HP / 3CL835S150 / HP Storageworks 4/8 SAN Switch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PC03XX449HP"/>
    <s v="Item: PC03XX449HP / SGH844YXV6 / HP PROLIANT ML110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PC03XX245HP"/>
    <s v="Item: PC03XX245HP / SGH71235JF / HP PROLIANT DL380 G5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PC03XX196CQ"/>
    <s v="Item: PC03XX196CQ / T00EKYD1BH / COMPAQ PROLIANT DL360 G3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15/01/2015"/>
    <x v="8"/>
    <x v="21"/>
    <x v="13"/>
    <x v="116"/>
    <x v="116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7/01/2015"/>
    <x v="11"/>
    <x v="52"/>
    <x v="44"/>
    <x v="117"/>
    <x v="117"/>
    <s v="PROFESSIONAL_SVC"/>
    <s v="PROFESSIONAL SERVICES"/>
    <m/>
    <n v="0"/>
    <n v="0"/>
    <n v="14.25"/>
    <n v="0"/>
    <s v="DPS-JOPL"/>
    <s v="PROFESSIONAL SALES"/>
    <n v="1"/>
    <x v="30"/>
    <x v="0"/>
    <x v="0"/>
    <s v="direct"/>
    <m/>
    <x v="1"/>
    <n v="0"/>
    <n v="0"/>
  </r>
  <r>
    <s v="22/01/2015"/>
    <x v="8"/>
    <x v="20"/>
    <x v="19"/>
    <x v="118"/>
    <x v="118"/>
    <s v="Helpdesk_Support"/>
    <s v="Helpdesk Support"/>
    <m/>
    <n v="0"/>
    <n v="0"/>
    <n v="0"/>
    <n v="0"/>
    <s v="DPS-JOPL"/>
    <s v="HW &amp; LABOUR WRTY"/>
    <n v="0"/>
    <x v="2"/>
    <x v="0"/>
    <x v="0"/>
    <s v="direct"/>
    <m/>
    <x v="2"/>
    <n v="0"/>
    <n v="0"/>
  </r>
  <r>
    <s v="27/01/2015"/>
    <x v="3"/>
    <x v="3"/>
    <x v="3"/>
    <x v="5"/>
    <x v="5"/>
    <s v="PC1209180012"/>
    <s v="Item: PC1209180012 / 99D7149 / IBM X36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8/01/2015"/>
    <x v="8"/>
    <x v="30"/>
    <x v="27"/>
    <x v="119"/>
    <x v="119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12/01/2015"/>
    <x v="8"/>
    <x v="30"/>
    <x v="27"/>
    <x v="120"/>
    <x v="120"/>
    <s v="INSPECTION"/>
    <s v="Inspection Services"/>
    <m/>
    <n v="0"/>
    <n v="0"/>
    <n v="0"/>
    <n v="0"/>
    <s v="ESS-JOPL"/>
    <m/>
    <n v="0.5"/>
    <x v="2"/>
    <x v="0"/>
    <x v="0"/>
    <s v="direct"/>
    <m/>
    <x v="2"/>
    <n v="0"/>
    <n v="0"/>
  </r>
  <r>
    <s v="27/01/2015"/>
    <x v="1"/>
    <x v="2"/>
    <x v="2"/>
    <x v="32"/>
    <x v="32"/>
    <s v="PC03XX181IB"/>
    <s v="Item: PC03XX181IB / 99BDDXX / IBM SERVER X346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03XX339IB"/>
    <s v="Item: PC03XX339IB / 06DA62B / RS/6000  RACK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03XX339IB"/>
    <s v="Item: PC03XX339IB / 06DA61B / RS/6000  RACK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403170013"/>
    <s v="Item: PC1403170013 / 10G2514 / 7212 EXPRESS MODEL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203220009"/>
    <s v="Item: PC1203220009 / ADC0885410 / SCALAR I500 14U BASE LIB NO TAPE DRIVE,3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204230016"/>
    <s v="Item: PC1204230016 / 1002256R / SPHEREON 4700 SAN SWITCH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16/01/2015"/>
    <x v="2"/>
    <x v="2"/>
    <x v="2"/>
    <x v="121"/>
    <x v="121"/>
    <s v="Vendor_OnSite_Services"/>
    <s v="Vendor Onsite Services"/>
    <m/>
    <n v="0"/>
    <n v="0"/>
    <n v="0"/>
    <n v="0"/>
    <s v="ESS-JOPL"/>
    <s v="HW COMP BY PERIOD"/>
    <n v="4.5"/>
    <x v="2"/>
    <x v="0"/>
    <x v="0"/>
    <s v="direct"/>
    <m/>
    <x v="2"/>
    <n v="0"/>
    <n v="0"/>
  </r>
  <r>
    <s v="06/01/2015"/>
    <x v="6"/>
    <x v="7"/>
    <x v="7"/>
    <x v="9"/>
    <x v="9"/>
    <s v="PC03XX359CQ"/>
    <s v="Item: PC03XX359CQ / SGH648Y9W9 / DL380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59CQ"/>
    <s v="Item: PC03XX359CQ / SGH648Y9WA / DL380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59CQ"/>
    <s v="Item: PC03XX359CQ / SGH648Y9WB / DL380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59CQ"/>
    <s v="Item: PC03XX359CQ / SGH648Y9WC / DL380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123HP"/>
    <s v="Item: PC03XX123HP / 7252KLH40006 / Proliant DL3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CI013HP"/>
    <s v="Item: PC03CI013HP / H07FMFVD27 / Proliant DL380R0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23/01/2015"/>
    <x v="8"/>
    <x v="48"/>
    <x v="40"/>
    <x v="122"/>
    <x v="122"/>
    <s v="Helpdesk_Support"/>
    <s v="Helpdesk Support"/>
    <m/>
    <n v="0"/>
    <n v="0"/>
    <n v="0"/>
    <n v="0"/>
    <s v="ESS-JOPL"/>
    <s v="SW BY HOUR"/>
    <n v="6"/>
    <x v="2"/>
    <x v="0"/>
    <x v="0"/>
    <s v="direct"/>
    <m/>
    <x v="2"/>
    <n v="0"/>
    <n v="0"/>
  </r>
  <r>
    <s v="15/01/2015"/>
    <x v="8"/>
    <x v="14"/>
    <x v="14"/>
    <x v="123"/>
    <x v="123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124"/>
    <x v="124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09/01/2015"/>
    <x v="2"/>
    <x v="53"/>
    <x v="45"/>
    <x v="125"/>
    <x v="125"/>
    <s v="PHONE_SUPPORT"/>
    <s v="Phone Support Services"/>
    <m/>
    <n v="0"/>
    <n v="0"/>
    <n v="0"/>
    <n v="0"/>
    <s v="DPS-JOPL"/>
    <s v="HW COMP BY PERIOD"/>
    <n v="2"/>
    <x v="2"/>
    <x v="0"/>
    <x v="0"/>
    <s v="direct"/>
    <m/>
    <x v="2"/>
    <n v="0"/>
    <n v="0"/>
  </r>
  <r>
    <s v="09/01/2015"/>
    <x v="2"/>
    <x v="53"/>
    <x v="45"/>
    <x v="125"/>
    <x v="125"/>
    <s v="Vendor_OnSite_Services"/>
    <s v="Vendor Onsite Services"/>
    <m/>
    <n v="0"/>
    <n v="0"/>
    <n v="0"/>
    <n v="0"/>
    <s v="DPS-JOPL"/>
    <s v="HW COMP BY PERIOD"/>
    <n v="4.5"/>
    <x v="2"/>
    <x v="0"/>
    <x v="0"/>
    <s v="direct"/>
    <m/>
    <x v="2"/>
    <n v="0"/>
    <n v="0"/>
  </r>
  <r>
    <s v="09/01/2015"/>
    <x v="2"/>
    <x v="53"/>
    <x v="45"/>
    <x v="125"/>
    <x v="125"/>
    <s v="ONSITE_SUPPORT"/>
    <s v="Onsite Support Services"/>
    <m/>
    <n v="0"/>
    <n v="0"/>
    <n v="0"/>
    <n v="0"/>
    <s v="DPS-JOPL"/>
    <s v="HW COMP BY PERIOD"/>
    <n v="4.5"/>
    <x v="2"/>
    <x v="0"/>
    <x v="0"/>
    <s v="direct"/>
    <m/>
    <x v="2"/>
    <n v="0"/>
    <n v="0"/>
  </r>
  <r>
    <s v="09/01/2015"/>
    <x v="2"/>
    <x v="53"/>
    <x v="45"/>
    <x v="125"/>
    <x v="125"/>
    <s v="ONSITE_SUPPORT"/>
    <s v="Onsite Support Services"/>
    <m/>
    <n v="0"/>
    <n v="0"/>
    <n v="0"/>
    <n v="0"/>
    <s v="DPS-JOPL"/>
    <s v="HW COMP BY PERIOD"/>
    <n v="4.5"/>
    <x v="2"/>
    <x v="0"/>
    <x v="0"/>
    <s v="direct"/>
    <m/>
    <x v="2"/>
    <n v="0"/>
    <n v="0"/>
  </r>
  <r>
    <s v="15/01/2015"/>
    <x v="8"/>
    <x v="14"/>
    <x v="14"/>
    <x v="126"/>
    <x v="126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127"/>
    <x v="127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6/01/2015"/>
    <x v="8"/>
    <x v="14"/>
    <x v="14"/>
    <x v="128"/>
    <x v="128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07/01/2015"/>
    <x v="2"/>
    <x v="54"/>
    <x v="46"/>
    <x v="129"/>
    <x v="129"/>
    <s v="PHONE_SUPPORT"/>
    <s v="Phone Support Services"/>
    <m/>
    <n v="0"/>
    <n v="0"/>
    <n v="0"/>
    <n v="0"/>
    <s v="ESS-JOPL"/>
    <s v="SW BY TOKEN"/>
    <n v="0"/>
    <x v="2"/>
    <x v="0"/>
    <x v="0"/>
    <s v="direct"/>
    <m/>
    <x v="2"/>
    <n v="0"/>
    <n v="0"/>
  </r>
  <r>
    <s v="07/01/2015"/>
    <x v="2"/>
    <x v="54"/>
    <x v="46"/>
    <x v="129"/>
    <x v="129"/>
    <s v="REMOTE_SUPPORT"/>
    <s v="Remote Support Services"/>
    <m/>
    <n v="0"/>
    <n v="0"/>
    <n v="0"/>
    <n v="0"/>
    <s v="ESS-JOPL"/>
    <s v="SW BY TOKEN"/>
    <n v="3"/>
    <x v="2"/>
    <x v="0"/>
    <x v="0"/>
    <s v="direct"/>
    <m/>
    <x v="2"/>
    <n v="0"/>
    <n v="0"/>
  </r>
  <r>
    <s v="12/01/2015"/>
    <x v="8"/>
    <x v="30"/>
    <x v="27"/>
    <x v="130"/>
    <x v="130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20/01/2015"/>
    <x v="8"/>
    <x v="55"/>
    <x v="13"/>
    <x v="131"/>
    <x v="131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2/01/2015"/>
    <x v="8"/>
    <x v="30"/>
    <x v="27"/>
    <x v="132"/>
    <x v="132"/>
    <s v="INSPECTION"/>
    <s v="Inspection Services"/>
    <m/>
    <n v="0"/>
    <n v="0"/>
    <n v="0"/>
    <n v="0"/>
    <s v="ESS-JOPL"/>
    <m/>
    <n v="0.5"/>
    <x v="2"/>
    <x v="0"/>
    <x v="0"/>
    <s v="direct"/>
    <m/>
    <x v="2"/>
    <n v="0"/>
    <n v="0"/>
  </r>
  <r>
    <s v="26/01/2015"/>
    <x v="8"/>
    <x v="56"/>
    <x v="47"/>
    <x v="133"/>
    <x v="133"/>
    <s v="Helpdesk_Support"/>
    <s v="Helpdesk Support"/>
    <m/>
    <n v="0"/>
    <n v="0"/>
    <n v="0"/>
    <n v="0"/>
    <s v="DPS-JOPL"/>
    <s v="SW BY HOUR"/>
    <n v="0.5"/>
    <x v="2"/>
    <x v="0"/>
    <x v="0"/>
    <s v="direct"/>
    <m/>
    <x v="2"/>
    <n v="0"/>
    <n v="0"/>
  </r>
  <r>
    <s v="26/01/2015"/>
    <x v="8"/>
    <x v="56"/>
    <x v="47"/>
    <x v="133"/>
    <x v="133"/>
    <s v="Helpdesk_Support"/>
    <s v="Helpdesk Support"/>
    <m/>
    <n v="0"/>
    <n v="0"/>
    <n v="0"/>
    <n v="0"/>
    <s v="DPS-JOPL"/>
    <s v="SW BY HOUR"/>
    <n v="2.4700000000000002"/>
    <x v="2"/>
    <x v="0"/>
    <x v="0"/>
    <s v="direct"/>
    <m/>
    <x v="2"/>
    <n v="0"/>
    <n v="0"/>
  </r>
  <r>
    <s v="26/01/2015"/>
    <x v="8"/>
    <x v="56"/>
    <x v="47"/>
    <x v="133"/>
    <x v="133"/>
    <s v="Helpdesk_Support"/>
    <s v="Helpdesk Support"/>
    <m/>
    <n v="0"/>
    <n v="0"/>
    <n v="0"/>
    <n v="0"/>
    <s v="DPS-JOPL"/>
    <s v="SW BY HOUR"/>
    <n v="0.5"/>
    <x v="2"/>
    <x v="0"/>
    <x v="0"/>
    <s v="direct"/>
    <m/>
    <x v="2"/>
    <n v="0"/>
    <n v="0"/>
  </r>
  <r>
    <s v="20/01/2015"/>
    <x v="14"/>
    <x v="51"/>
    <x v="43"/>
    <x v="115"/>
    <x v="115"/>
    <s v="PC03BA429HP"/>
    <s v="Item: PC03BA429HP / CN67280AH3 / 505768-B21 HP DL320 CTO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SP03NN004CQ"/>
    <s v="Item: SP03NN004CQ / CN7625028U / HP DL360 G4 3.0GHz 1MB Server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SP03NN004CQ"/>
    <s v="Item: SP03NN004CQ / CN7625028M / HP DL360 G4 3.0GHz 1MB Server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PC1309020003"/>
    <s v="Item: PC1309020003 / SGH119XYH1 / HP PROLIANT DL320 G6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PC1309020003"/>
    <s v="Item: PC1309020003 / SGH112X7SE / HP PROLIANT DL320 G6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SP03NX007CQ"/>
    <s v="Item: SP03NX007CQ / SGH512X0MX / HP DL380 G4 X3.6GHZ/2MB-HPM/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PC03XX261HP"/>
    <s v="Item: PC03XX261HP / SGH650YP9H / HP PROLIANT ML 110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PC03BA311HP"/>
    <s v="Item: PC03BA311HP / SGH030XEML / 507168-B21 HP DL180 G6 CTO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contract_cover"/>
    <s v="Fixed Price"/>
    <s v="MWSHMA_HMA"/>
    <n v="13020"/>
    <n v="0"/>
    <n v="0"/>
    <n v="0"/>
    <s v="ESS-JOPL"/>
    <s v="Only UM"/>
    <n v="1"/>
    <x v="29"/>
    <x v="0"/>
    <x v="0"/>
    <s v="direct"/>
    <m/>
    <x v="3"/>
    <n v="6379.8"/>
    <n v="6379.8"/>
  </r>
  <r>
    <s v="20/01/2015"/>
    <x v="14"/>
    <x v="51"/>
    <x v="43"/>
    <x v="115"/>
    <x v="115"/>
    <s v="PC13FM011HP"/>
    <s v="Item: PC13FM011HP / MXA83811LW / HP 1/8G2 LTO-4 ULTR 1760 SCSI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PC13FG026HP"/>
    <s v="Item: PC13FG026HP / Q1573A / HP STORAGEWORKS DAT 160 USB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OT99YY888OT"/>
    <s v="Item: OT99YY888OT / SMAPMR00143 / SOFTWARE SERVICE CODE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PC1302210004"/>
    <s v="Item: PC1302210004 / SGH844YY1F / HP BLC7000 CTO 3 IN LCD ROHS ENCL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PC03UA008HP"/>
    <s v="Item: PC03UA008HP / SGH844YXV7 / HP PROLIANT BL460C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PC03UA008HP"/>
    <s v="Item: PC03UA008HP / SGH844YXV9 / HP PROLIANT BL460C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220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OT99XX005OT"/>
    <s v="Item: OT99XX005OT / 270088221 / Avocent KVM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05150027"/>
    <s v="Item: PC1305150027 / 10P7939 / IBM EXTERNAL DAT72 TAPE DRIV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XX376SU"/>
    <s v="Item: PC03XX376SU / FN4250127 / SUN Fire V24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05150030"/>
    <s v="Item: PC1305150030 / 06-76DB / IBM 19&quot; RACK MOUNTABLE DRIVE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3FM016IB"/>
    <s v="Item: PC13FM016IB / YL1429003553 / IBM TAPE &amp; DVD ENCLOSURE EXP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9180012"/>
    <s v="Item: PC1209180012 / 99A7058 / IBM x36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9180012"/>
    <s v="Item: PC1209180012 / 99AN118 / IBM x36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9180012"/>
    <s v="Item: PC1209180012 / 99M3395 / IBM x36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110180015"/>
    <s v="Item: PC1110180015 / 99KWWA3 / IBM x36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9180012"/>
    <s v="Item: PC1209180012 / 99Y8629 / IBM x36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10020025"/>
    <s v="Item: PC1210020025 / 99PB745 / IBM x38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1209180012"/>
    <s v="Item: PC1209180012 / 99FC880 / x3650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05/01/2015"/>
    <x v="8"/>
    <x v="9"/>
    <x v="9"/>
    <x v="134"/>
    <x v="134"/>
    <s v="Helpdesk_Support"/>
    <s v="Helpdesk Support"/>
    <m/>
    <n v="0"/>
    <n v="0"/>
    <n v="0"/>
    <n v="0"/>
    <s v="DPS-JOPL"/>
    <s v="SW BY TOKEN"/>
    <n v="0.25"/>
    <x v="2"/>
    <x v="0"/>
    <x v="0"/>
    <s v="direct"/>
    <m/>
    <x v="2"/>
    <n v="0"/>
    <n v="0"/>
  </r>
  <r>
    <s v="23/01/2015"/>
    <x v="2"/>
    <x v="9"/>
    <x v="9"/>
    <x v="135"/>
    <x v="135"/>
    <s v="ONSITE_SUPPORT"/>
    <s v="Onsite Support Services"/>
    <m/>
    <n v="0"/>
    <n v="0"/>
    <n v="21.24"/>
    <n v="0"/>
    <s v="DPS-JOPL"/>
    <s v="SW BY TOKEN"/>
    <n v="1.25"/>
    <x v="2"/>
    <x v="0"/>
    <x v="0"/>
    <s v="direct"/>
    <m/>
    <x v="4"/>
    <n v="0"/>
    <n v="0"/>
  </r>
  <r>
    <s v="23/01/2015"/>
    <x v="2"/>
    <x v="9"/>
    <x v="9"/>
    <x v="135"/>
    <x v="135"/>
    <s v="TAXI_EXP"/>
    <s v="Taxi Expenses"/>
    <m/>
    <n v="0"/>
    <n v="0"/>
    <n v="0"/>
    <n v="10.9"/>
    <s v="DPS-JOPL"/>
    <s v="SW BY TOKEN"/>
    <n v="1"/>
    <x v="2"/>
    <x v="0"/>
    <x v="0"/>
    <s v="direct"/>
    <m/>
    <x v="2"/>
    <n v="0"/>
    <n v="0"/>
  </r>
  <r>
    <s v="23/01/2015"/>
    <x v="2"/>
    <x v="9"/>
    <x v="9"/>
    <x v="136"/>
    <x v="136"/>
    <s v="ONSITE_SUPPORT"/>
    <s v="Onsite Support Services"/>
    <m/>
    <n v="0"/>
    <n v="0"/>
    <n v="0"/>
    <n v="0"/>
    <s v="DPS-JOPL"/>
    <s v="SW BY TOKEN"/>
    <n v="1"/>
    <x v="2"/>
    <x v="0"/>
    <x v="0"/>
    <s v="direct"/>
    <m/>
    <x v="2"/>
    <n v="0"/>
    <n v="0"/>
  </r>
  <r>
    <s v="21/01/2015"/>
    <x v="8"/>
    <x v="56"/>
    <x v="47"/>
    <x v="137"/>
    <x v="137"/>
    <s v="Helpdesk_Support"/>
    <s v="Helpdesk Support"/>
    <m/>
    <n v="0"/>
    <n v="0"/>
    <n v="0"/>
    <n v="0"/>
    <s v="DPS-JOPL"/>
    <s v="SW BY HOUR"/>
    <n v="0.5"/>
    <x v="2"/>
    <x v="0"/>
    <x v="0"/>
    <s v="direct"/>
    <m/>
    <x v="2"/>
    <n v="0"/>
    <n v="0"/>
  </r>
  <r>
    <s v="08/01/2015"/>
    <x v="2"/>
    <x v="9"/>
    <x v="9"/>
    <x v="114"/>
    <x v="114"/>
    <s v="TAXI_EXP"/>
    <s v="Taxi Expenses"/>
    <m/>
    <n v="0"/>
    <n v="0"/>
    <n v="0"/>
    <n v="17.25"/>
    <s v="DPS-JOPL"/>
    <s v="SW BY TOKEN"/>
    <n v="1"/>
    <x v="2"/>
    <x v="0"/>
    <x v="0"/>
    <s v="direct"/>
    <m/>
    <x v="2"/>
    <n v="0"/>
    <n v="0"/>
  </r>
  <r>
    <s v="08/01/2015"/>
    <x v="2"/>
    <x v="9"/>
    <x v="9"/>
    <x v="114"/>
    <x v="114"/>
    <s v="TAXI_EXP"/>
    <s v="Taxi Expenses"/>
    <m/>
    <n v="0"/>
    <n v="0"/>
    <n v="0"/>
    <n v="10.050000000000001"/>
    <s v="DPS-JOPL"/>
    <s v="SW BY TOKEN"/>
    <n v="1"/>
    <x v="2"/>
    <x v="0"/>
    <x v="0"/>
    <s v="direct"/>
    <m/>
    <x v="2"/>
    <n v="0"/>
    <n v="0"/>
  </r>
  <r>
    <s v="05/01/2015"/>
    <x v="2"/>
    <x v="32"/>
    <x v="29"/>
    <x v="112"/>
    <x v="112"/>
    <s v="ONSITE_SUPPORT"/>
    <s v="Onsite Support Services"/>
    <m/>
    <n v="0"/>
    <n v="0"/>
    <n v="0"/>
    <n v="0"/>
    <s v="ESS-JOPL"/>
    <s v="HW COMP BY PERIOD"/>
    <n v="1.42"/>
    <x v="2"/>
    <x v="0"/>
    <x v="0"/>
    <s v="direct"/>
    <m/>
    <x v="2"/>
    <n v="0"/>
    <n v="0"/>
  </r>
  <r>
    <s v="06/01/2015"/>
    <x v="6"/>
    <x v="57"/>
    <x v="48"/>
    <x v="138"/>
    <x v="138"/>
    <s v="contract_cover"/>
    <s v="Fixed Price"/>
    <s v="MWSHMA_HMA"/>
    <n v="100"/>
    <n v="0"/>
    <n v="0"/>
    <n v="0"/>
    <s v="ESS-JOPL"/>
    <s v="Only UM"/>
    <n v="1"/>
    <x v="31"/>
    <x v="0"/>
    <x v="0"/>
    <s v="direct"/>
    <m/>
    <x v="3"/>
    <n v="30"/>
    <n v="30"/>
  </r>
  <r>
    <s v="06/01/2015"/>
    <x v="6"/>
    <x v="57"/>
    <x v="48"/>
    <x v="138"/>
    <x v="138"/>
    <s v="PC1301070015"/>
    <s v="Item: PC1301070015 / L3C9592 / ERS THINKCENTRE WORKSTATION"/>
    <s v="MWSHMA_HMA"/>
    <n v="0"/>
    <n v="0"/>
    <n v="0"/>
    <n v="0"/>
    <s v="ESS-JOPL"/>
    <s v="Only UM"/>
    <n v="1"/>
    <x v="31"/>
    <x v="0"/>
    <x v="0"/>
    <s v="direct"/>
    <m/>
    <x v="2"/>
    <n v="0"/>
    <n v="0"/>
  </r>
  <r>
    <s v="20/01/2015"/>
    <x v="3"/>
    <x v="3"/>
    <x v="3"/>
    <x v="3"/>
    <x v="3"/>
    <s v="PC1309020009"/>
    <s v="Product: COMPREHENSIVE STORAGE MS TO MONITOR,TUNE,ADMINISTER"/>
    <s v="MWSHMA_BMA"/>
    <n v="0"/>
    <n v="0"/>
    <n v="0"/>
    <n v="0"/>
    <s v="ESS-JOPL"/>
    <s v="Only UM"/>
    <n v="1"/>
    <x v="3"/>
    <x v="0"/>
    <x v="0"/>
    <s v="direct"/>
    <m/>
    <x v="2"/>
    <n v="0"/>
    <n v="0"/>
  </r>
  <r>
    <s v="20/01/2015"/>
    <x v="3"/>
    <x v="3"/>
    <x v="3"/>
    <x v="3"/>
    <x v="3"/>
    <s v="OT99YY888OT"/>
    <s v="Item: OT99YY888OT / SMAM07150 / SOFTWARE SERVICE CODE"/>
    <s v="MWSHMA_BMA"/>
    <n v="0"/>
    <n v="0"/>
    <n v="0"/>
    <n v="0"/>
    <s v="ESS-JOPL"/>
    <s v="Only UM"/>
    <n v="1"/>
    <x v="3"/>
    <x v="0"/>
    <x v="0"/>
    <s v="direct"/>
    <m/>
    <x v="2"/>
    <n v="0"/>
    <n v="0"/>
  </r>
  <r>
    <s v="22/01/2015"/>
    <x v="10"/>
    <x v="22"/>
    <x v="20"/>
    <x v="139"/>
    <x v="139"/>
    <s v="PROFESSIONAL_SVC"/>
    <s v="PROFESSIONAL SERVICES"/>
    <m/>
    <n v="150"/>
    <n v="0"/>
    <n v="0"/>
    <n v="0"/>
    <s v="DPS-JOPL"/>
    <s v="PROFESSIONAL SALES"/>
    <n v="1"/>
    <x v="32"/>
    <x v="0"/>
    <x v="0"/>
    <s v="direct"/>
    <m/>
    <x v="1"/>
    <n v="46.5"/>
    <n v="48"/>
  </r>
  <r>
    <s v="22/01/2015"/>
    <x v="10"/>
    <x v="22"/>
    <x v="20"/>
    <x v="139"/>
    <x v="139"/>
    <s v="TAXI_EXP"/>
    <s v="Taxi Expenses"/>
    <m/>
    <n v="0"/>
    <n v="0"/>
    <n v="0"/>
    <n v="11.45"/>
    <s v="DPS-JOPL"/>
    <s v="PROFESSIONAL SALES"/>
    <n v="1"/>
    <x v="32"/>
    <x v="0"/>
    <x v="0"/>
    <s v="direct"/>
    <m/>
    <x v="2"/>
    <n v="0"/>
    <n v="0"/>
  </r>
  <r>
    <s v="22/01/2015"/>
    <x v="10"/>
    <x v="22"/>
    <x v="20"/>
    <x v="139"/>
    <x v="139"/>
    <s v="TAXI_EXP"/>
    <s v="Taxi Expenses"/>
    <m/>
    <n v="0"/>
    <n v="0"/>
    <n v="0"/>
    <n v="11.55"/>
    <s v="DPS-JOPL"/>
    <s v="PROFESSIONAL SALES"/>
    <n v="1"/>
    <x v="32"/>
    <x v="0"/>
    <x v="0"/>
    <s v="direct"/>
    <m/>
    <x v="2"/>
    <n v="0"/>
    <n v="0"/>
  </r>
  <r>
    <s v="22/01/2015"/>
    <x v="10"/>
    <x v="22"/>
    <x v="20"/>
    <x v="139"/>
    <x v="139"/>
    <s v="PROFESSIONAL_SVC"/>
    <s v="PROFESSIONAL SERVICES"/>
    <m/>
    <n v="0"/>
    <n v="0"/>
    <n v="0"/>
    <n v="0"/>
    <s v="DPS-JOPL"/>
    <s v="PROFESSIONAL SALES"/>
    <n v="1"/>
    <x v="32"/>
    <x v="0"/>
    <x v="0"/>
    <s v="direct"/>
    <m/>
    <x v="2"/>
    <n v="0"/>
    <n v="0"/>
  </r>
  <r>
    <s v="06/01/2015"/>
    <x v="0"/>
    <x v="20"/>
    <x v="19"/>
    <x v="140"/>
    <x v="140"/>
    <s v="contract_cover"/>
    <s v="Fixed Price"/>
    <s v="MWSHMA_HMA"/>
    <n v="141.5"/>
    <n v="0"/>
    <n v="0"/>
    <n v="0"/>
    <s v="ESS-JOPL"/>
    <s v="Only UM"/>
    <n v="1"/>
    <x v="33"/>
    <x v="0"/>
    <x v="0"/>
    <s v="direct"/>
    <m/>
    <x v="3"/>
    <n v="42.449999999999996"/>
    <n v="42.449999999999996"/>
  </r>
  <r>
    <s v="06/01/2015"/>
    <x v="0"/>
    <x v="20"/>
    <x v="19"/>
    <x v="140"/>
    <x v="140"/>
    <s v="PC03YY133IB"/>
    <s v="Item: PC03YY133IB / 99GW328 / IBM X3650"/>
    <s v="MWSHMA_HMA"/>
    <n v="0"/>
    <n v="0"/>
    <n v="0"/>
    <n v="0"/>
    <s v="ESS-JOPL"/>
    <s v="Only UM"/>
    <n v="1"/>
    <x v="33"/>
    <x v="0"/>
    <x v="0"/>
    <s v="direct"/>
    <m/>
    <x v="2"/>
    <n v="0"/>
    <n v="0"/>
  </r>
  <r>
    <s v="20/01/2015"/>
    <x v="2"/>
    <x v="7"/>
    <x v="7"/>
    <x v="141"/>
    <x v="141"/>
    <s v="ONSITE_SUPPORT"/>
    <s v="Onsite Support Services"/>
    <m/>
    <n v="0"/>
    <n v="0"/>
    <n v="0"/>
    <n v="0"/>
    <s v="DPS-JOPL"/>
    <s v="HW COMP BY PERIOD"/>
    <n v="4"/>
    <x v="2"/>
    <x v="0"/>
    <x v="0"/>
    <s v="direct"/>
    <m/>
    <x v="2"/>
    <n v="0"/>
    <n v="0"/>
  </r>
  <r>
    <s v="20/01/2015"/>
    <x v="2"/>
    <x v="7"/>
    <x v="7"/>
    <x v="142"/>
    <x v="142"/>
    <s v="ONSITE_SUPPORT"/>
    <s v="Onsite Support Services"/>
    <m/>
    <n v="0"/>
    <n v="0"/>
    <n v="0"/>
    <n v="0"/>
    <s v="DPS-JOPL"/>
    <s v="HW COMP BY PERIOD"/>
    <n v="2"/>
    <x v="2"/>
    <x v="0"/>
    <x v="0"/>
    <s v="direct"/>
    <m/>
    <x v="2"/>
    <n v="0"/>
    <n v="0"/>
  </r>
  <r>
    <s v="26/01/2015"/>
    <x v="11"/>
    <x v="18"/>
    <x v="17"/>
    <x v="143"/>
    <x v="143"/>
    <s v="PROFESSIONAL_SVC"/>
    <s v="PROFESSIONAL SERVICES"/>
    <m/>
    <n v="1200"/>
    <n v="0"/>
    <n v="14.25"/>
    <n v="0"/>
    <s v="DPS-JOPL"/>
    <s v="PROFESSIONAL SALES"/>
    <n v="1"/>
    <x v="34"/>
    <x v="0"/>
    <x v="0"/>
    <s v="direct"/>
    <m/>
    <x v="1"/>
    <n v="372"/>
    <n v="384"/>
  </r>
  <r>
    <s v="26/01/2015"/>
    <x v="11"/>
    <x v="18"/>
    <x v="17"/>
    <x v="143"/>
    <x v="143"/>
    <s v="PROFESSIONAL_SVC"/>
    <s v="PROFESSIONAL SERVICES"/>
    <m/>
    <n v="0"/>
    <n v="0"/>
    <n v="0"/>
    <n v="0"/>
    <s v="DPS-JOPL"/>
    <s v="PROFESSIONAL SALES"/>
    <n v="5"/>
    <x v="34"/>
    <x v="0"/>
    <x v="0"/>
    <s v="direct"/>
    <m/>
    <x v="2"/>
    <n v="0"/>
    <n v="0"/>
  </r>
  <r>
    <s v="26/01/2015"/>
    <x v="11"/>
    <x v="18"/>
    <x v="17"/>
    <x v="143"/>
    <x v="143"/>
    <s v="PUBLIC_EXP"/>
    <s v="Public Transport Expenses"/>
    <m/>
    <n v="0"/>
    <n v="0"/>
    <n v="0"/>
    <n v="3"/>
    <s v="DPS-JOPL"/>
    <s v="PROFESSIONAL SALES"/>
    <n v="1"/>
    <x v="34"/>
    <x v="0"/>
    <x v="0"/>
    <s v="direct"/>
    <m/>
    <x v="2"/>
    <n v="0"/>
    <n v="0"/>
  </r>
  <r>
    <s v="26/01/2015"/>
    <x v="11"/>
    <x v="18"/>
    <x v="17"/>
    <x v="143"/>
    <x v="143"/>
    <s v="PROFESSIONAL_SVC"/>
    <s v="PROFESSIONAL SERVICES"/>
    <m/>
    <n v="0"/>
    <n v="0"/>
    <n v="0"/>
    <n v="0"/>
    <s v="DPS-JOPL"/>
    <s v="PROFESSIONAL SALES"/>
    <n v="5"/>
    <x v="34"/>
    <x v="0"/>
    <x v="0"/>
    <s v="direct"/>
    <m/>
    <x v="2"/>
    <n v="0"/>
    <n v="0"/>
  </r>
  <r>
    <s v="26/01/2015"/>
    <x v="11"/>
    <x v="18"/>
    <x v="17"/>
    <x v="143"/>
    <x v="143"/>
    <s v="PARK_EXP"/>
    <s v="Parking Expenses"/>
    <m/>
    <n v="0"/>
    <n v="0"/>
    <n v="0"/>
    <n v="1.95"/>
    <s v="DPS-JOPL"/>
    <s v="PROFESSIONAL SALES"/>
    <n v="1"/>
    <x v="34"/>
    <x v="0"/>
    <x v="0"/>
    <s v="direct"/>
    <m/>
    <x v="2"/>
    <n v="0"/>
    <n v="0"/>
  </r>
  <r>
    <s v="05/01/2015"/>
    <x v="8"/>
    <x v="38"/>
    <x v="13"/>
    <x v="144"/>
    <x v="144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08/01/2015"/>
    <x v="2"/>
    <x v="8"/>
    <x v="8"/>
    <x v="145"/>
    <x v="145"/>
    <s v="ONSITE_SUPPORT"/>
    <s v="Onsite Support Services"/>
    <m/>
    <n v="0"/>
    <n v="0"/>
    <n v="0"/>
    <n v="0"/>
    <s v="DPS-JOPL"/>
    <s v="HW INVENTORY CHECK"/>
    <n v="7.5"/>
    <x v="2"/>
    <x v="0"/>
    <x v="0"/>
    <s v="direct"/>
    <m/>
    <x v="2"/>
    <n v="0"/>
    <n v="0"/>
  </r>
  <r>
    <s v="20/01/2015"/>
    <x v="2"/>
    <x v="58"/>
    <x v="49"/>
    <x v="146"/>
    <x v="146"/>
    <s v="Vendor_OnSite_Services"/>
    <s v="Vendor Onsite Services"/>
    <m/>
    <n v="0"/>
    <n v="0"/>
    <n v="0"/>
    <n v="0"/>
    <s v="DPS-JOPL"/>
    <s v="HW COMP BY PERIOD"/>
    <n v="2"/>
    <x v="2"/>
    <x v="0"/>
    <x v="0"/>
    <s v="direct"/>
    <m/>
    <x v="2"/>
    <n v="0"/>
    <n v="0"/>
  </r>
  <r>
    <s v="26/01/2015"/>
    <x v="2"/>
    <x v="59"/>
    <x v="50"/>
    <x v="147"/>
    <x v="147"/>
    <s v="PHONE_SUPPORT"/>
    <s v="Phone Support Services"/>
    <m/>
    <n v="0"/>
    <n v="0"/>
    <n v="0"/>
    <n v="0"/>
    <s v="DPS-JOPL"/>
    <s v="HP CARE PACK SUPPORT"/>
    <n v="0"/>
    <x v="2"/>
    <x v="0"/>
    <x v="0"/>
    <s v="direct"/>
    <m/>
    <x v="2"/>
    <n v="0"/>
    <n v="0"/>
  </r>
  <r>
    <s v="26/01/2015"/>
    <x v="8"/>
    <x v="60"/>
    <x v="51"/>
    <x v="148"/>
    <x v="148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0/01/2015"/>
    <x v="2"/>
    <x v="61"/>
    <x v="52"/>
    <x v="149"/>
    <x v="149"/>
    <s v="ONSITE_SUPPORT"/>
    <s v="Onsite Support Services"/>
    <m/>
    <n v="0"/>
    <n v="0"/>
    <n v="0"/>
    <n v="0"/>
    <s v="DPS-JOPL"/>
    <s v="HW COMP BY PERIOD"/>
    <n v="2"/>
    <x v="2"/>
    <x v="0"/>
    <x v="0"/>
    <s v="direct"/>
    <m/>
    <x v="2"/>
    <n v="0"/>
    <n v="0"/>
  </r>
  <r>
    <s v="20/01/2015"/>
    <x v="2"/>
    <x v="61"/>
    <x v="52"/>
    <x v="149"/>
    <x v="149"/>
    <s v="SP08BT002OT"/>
    <s v="BATTERY CR2032"/>
    <m/>
    <n v="0"/>
    <n v="2.8"/>
    <n v="0"/>
    <n v="0"/>
    <s v="DPS-JOPL"/>
    <s v="HW COMP BY PERIOD"/>
    <n v="1"/>
    <x v="2"/>
    <x v="0"/>
    <x v="0"/>
    <s v="direct"/>
    <m/>
    <x v="2"/>
    <n v="0"/>
    <n v="0"/>
  </r>
  <r>
    <s v="20/01/2015"/>
    <x v="2"/>
    <x v="61"/>
    <x v="52"/>
    <x v="149"/>
    <x v="149"/>
    <s v="ONSITE_SUPPORT"/>
    <s v="Onsite Support Services"/>
    <m/>
    <n v="0"/>
    <n v="0"/>
    <n v="21.24"/>
    <n v="0"/>
    <s v="DPS-JOPL"/>
    <s v="HW COMP BY PERIOD"/>
    <n v="1.25"/>
    <x v="2"/>
    <x v="0"/>
    <x v="0"/>
    <s v="direct"/>
    <m/>
    <x v="4"/>
    <n v="0"/>
    <n v="0"/>
  </r>
  <r>
    <s v="20/01/2015"/>
    <x v="2"/>
    <x v="61"/>
    <x v="52"/>
    <x v="149"/>
    <x v="149"/>
    <s v="ONSITE_SUPPORT"/>
    <s v="Onsite Support Services"/>
    <m/>
    <n v="0"/>
    <n v="0"/>
    <n v="0"/>
    <n v="0"/>
    <s v="DPS-JOPL"/>
    <s v="HW COMP BY PERIOD"/>
    <n v="2"/>
    <x v="2"/>
    <x v="0"/>
    <x v="0"/>
    <s v="direct"/>
    <m/>
    <x v="2"/>
    <n v="0"/>
    <n v="0"/>
  </r>
  <r>
    <s v="20/01/2015"/>
    <x v="2"/>
    <x v="61"/>
    <x v="52"/>
    <x v="149"/>
    <x v="149"/>
    <s v="PARK_EXP"/>
    <s v="Parking Expenses"/>
    <m/>
    <n v="0"/>
    <n v="0"/>
    <n v="0"/>
    <n v="1.2"/>
    <s v="DPS-JOPL"/>
    <s v="HW COMP BY PERIOD"/>
    <n v="1"/>
    <x v="2"/>
    <x v="0"/>
    <x v="0"/>
    <s v="direct"/>
    <m/>
    <x v="2"/>
    <n v="0"/>
    <n v="0"/>
  </r>
  <r>
    <s v="20/01/2015"/>
    <x v="2"/>
    <x v="61"/>
    <x v="52"/>
    <x v="149"/>
    <x v="149"/>
    <s v="PARK_EXP"/>
    <s v="Parking Expenses"/>
    <m/>
    <n v="0"/>
    <n v="0"/>
    <n v="0"/>
    <n v="2.0099999999999998"/>
    <s v="DPS-JOPL"/>
    <s v="HW COMP BY PERIOD"/>
    <n v="1"/>
    <x v="2"/>
    <x v="0"/>
    <x v="0"/>
    <s v="direct"/>
    <m/>
    <x v="2"/>
    <n v="0"/>
    <n v="0"/>
  </r>
  <r>
    <s v="20/01/2015"/>
    <x v="2"/>
    <x v="61"/>
    <x v="52"/>
    <x v="149"/>
    <x v="149"/>
    <s v="TAXI_EXP"/>
    <s v="Taxi Expenses"/>
    <m/>
    <n v="0"/>
    <n v="0"/>
    <n v="0"/>
    <n v="16.8"/>
    <s v="DPS-JOPL"/>
    <s v="HW COMP BY PERIOD"/>
    <n v="1"/>
    <x v="2"/>
    <x v="0"/>
    <x v="0"/>
    <s v="direct"/>
    <m/>
    <x v="2"/>
    <n v="0"/>
    <n v="0"/>
  </r>
  <r>
    <s v="20/01/2015"/>
    <x v="14"/>
    <x v="51"/>
    <x v="43"/>
    <x v="115"/>
    <x v="115"/>
    <s v="PC03UA008HP"/>
    <s v="Item: PC03UA008HP / SGH844YXNV / HP PROLIANT BL460C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14"/>
    <x v="51"/>
    <x v="43"/>
    <x v="115"/>
    <x v="115"/>
    <s v="PC03UA008HP"/>
    <s v="Item: PC03UA008HP / SGH844YXV2 / HP PROLIANT BL460C"/>
    <s v="MWSHMA_HMA"/>
    <n v="0"/>
    <n v="0"/>
    <n v="0"/>
    <n v="0"/>
    <s v="ESS-JOPL"/>
    <s v="Only UM"/>
    <n v="1"/>
    <x v="29"/>
    <x v="0"/>
    <x v="0"/>
    <s v="direct"/>
    <m/>
    <x v="2"/>
    <n v="0"/>
    <n v="0"/>
  </r>
  <r>
    <s v="20/01/2015"/>
    <x v="2"/>
    <x v="18"/>
    <x v="17"/>
    <x v="150"/>
    <x v="150"/>
    <s v="ONSITE_SUPPORT"/>
    <s v="Onsite Support Services"/>
    <m/>
    <n v="0"/>
    <n v="0"/>
    <n v="0"/>
    <n v="0"/>
    <s v="DPS-JOPL"/>
    <s v="HW COMP BY PERIOD"/>
    <n v="6.67"/>
    <x v="2"/>
    <x v="0"/>
    <x v="0"/>
    <s v="direct"/>
    <m/>
    <x v="2"/>
    <n v="0"/>
    <n v="0"/>
  </r>
  <r>
    <s v="20/01/2015"/>
    <x v="2"/>
    <x v="18"/>
    <x v="17"/>
    <x v="150"/>
    <x v="150"/>
    <s v="SP08BT002OT"/>
    <s v="BATTERY CR2032"/>
    <m/>
    <n v="0"/>
    <n v="2.8"/>
    <n v="0"/>
    <n v="0"/>
    <s v="DPS-JOPL"/>
    <s v="HW COMP BY PERIOD"/>
    <n v="1"/>
    <x v="2"/>
    <x v="0"/>
    <x v="0"/>
    <s v="direct"/>
    <m/>
    <x v="2"/>
    <n v="0"/>
    <n v="0"/>
  </r>
  <r>
    <s v="20/01/2015"/>
    <x v="2"/>
    <x v="18"/>
    <x v="17"/>
    <x v="150"/>
    <x v="150"/>
    <s v="PC1205150021"/>
    <s v="HP 128mb battery-backed write cache (bbwc) module- 40-bit"/>
    <m/>
    <n v="0"/>
    <n v="35.29"/>
    <n v="0"/>
    <n v="0"/>
    <s v="DPS-JOPL"/>
    <s v="HW COMP BY PERIOD"/>
    <n v="1"/>
    <x v="2"/>
    <x v="0"/>
    <x v="0"/>
    <s v="direct"/>
    <m/>
    <x v="2"/>
    <n v="0"/>
    <n v="0"/>
  </r>
  <r>
    <s v="22/01/2015"/>
    <x v="3"/>
    <x v="62"/>
    <x v="13"/>
    <x v="151"/>
    <x v="151"/>
    <s v="ONSITE_SUPPORT"/>
    <s v="Onsite Support Services"/>
    <m/>
    <n v="0"/>
    <n v="0"/>
    <n v="14.25"/>
    <n v="0"/>
    <s v="DPS-JOPL"/>
    <s v="PROFESSIONAL SALES"/>
    <n v="1"/>
    <x v="35"/>
    <x v="0"/>
    <x v="0"/>
    <s v="direct"/>
    <m/>
    <x v="1"/>
    <n v="0"/>
    <n v="0"/>
  </r>
  <r>
    <s v="22/01/2015"/>
    <x v="3"/>
    <x v="62"/>
    <x v="13"/>
    <x v="151"/>
    <x v="151"/>
    <s v="Deployment_SVC_1169"/>
    <s v="Deployment Services for Tender # 1169"/>
    <m/>
    <n v="0"/>
    <n v="0"/>
    <n v="14.25"/>
    <n v="0"/>
    <s v="DPS-JOPL"/>
    <s v="PROFESSIONAL SALES"/>
    <n v="1"/>
    <x v="35"/>
    <x v="0"/>
    <x v="0"/>
    <s v="direct"/>
    <m/>
    <x v="1"/>
    <n v="0"/>
    <n v="0"/>
  </r>
  <r>
    <s v="20/01/2015"/>
    <x v="2"/>
    <x v="18"/>
    <x v="17"/>
    <x v="150"/>
    <x v="150"/>
    <s v="PC1207090011"/>
    <s v="HP Dual DC/DC Power Supply Converter Module for BL20p G3"/>
    <m/>
    <n v="0"/>
    <n v="116.25"/>
    <n v="0"/>
    <n v="0"/>
    <s v="DPS-JOPL"/>
    <s v="HW COMP BY PERIOD"/>
    <n v="1"/>
    <x v="2"/>
    <x v="0"/>
    <x v="0"/>
    <s v="direct"/>
    <m/>
    <x v="2"/>
    <n v="0"/>
    <n v="0"/>
  </r>
  <r>
    <s v="20/01/2015"/>
    <x v="2"/>
    <x v="18"/>
    <x v="17"/>
    <x v="150"/>
    <x v="150"/>
    <s v="PC1207090010"/>
    <s v="HP DC Filter M0dule for BL25p,BL20p G3"/>
    <m/>
    <n v="0"/>
    <n v="96.25"/>
    <n v="0"/>
    <n v="0"/>
    <s v="DPS-JOPL"/>
    <s v="HW COMP BY PERIOD"/>
    <n v="1"/>
    <x v="2"/>
    <x v="0"/>
    <x v="0"/>
    <s v="direct"/>
    <m/>
    <x v="2"/>
    <n v="0"/>
    <n v="0"/>
  </r>
  <r>
    <s v="20/01/2015"/>
    <x v="2"/>
    <x v="18"/>
    <x v="17"/>
    <x v="150"/>
    <x v="150"/>
    <s v="PC1105240022"/>
    <s v="Fan assembly - System cooling unit, attaches to chassis"/>
    <m/>
    <n v="0"/>
    <n v="45"/>
    <n v="0"/>
    <n v="0"/>
    <s v="DPS-JOPL"/>
    <s v="HW COMP BY PERIOD"/>
    <n v="1"/>
    <x v="2"/>
    <x v="0"/>
    <x v="0"/>
    <s v="direct"/>
    <m/>
    <x v="2"/>
    <n v="0"/>
    <n v="0"/>
  </r>
  <r>
    <s v="20/01/2015"/>
    <x v="2"/>
    <x v="18"/>
    <x v="17"/>
    <x v="150"/>
    <x v="150"/>
    <s v="PC1412040001"/>
    <s v="HP Intel Xeon processor-3.2GHz/1M/800MHz for BL20p G3"/>
    <m/>
    <n v="0"/>
    <n v="130"/>
    <n v="0"/>
    <n v="0"/>
    <s v="DPS-JOPL"/>
    <s v="HW COMP BY PERIOD"/>
    <n v="1"/>
    <x v="2"/>
    <x v="0"/>
    <x v="0"/>
    <s v="direct"/>
    <m/>
    <x v="2"/>
    <n v="0"/>
    <n v="0"/>
  </r>
  <r>
    <s v="06/01/2015"/>
    <x v="13"/>
    <x v="63"/>
    <x v="53"/>
    <x v="152"/>
    <x v="152"/>
    <s v="contract_cover"/>
    <s v="Fixed Price"/>
    <s v="MOSMOS_RS_MOS_FTWOR"/>
    <n v="1348.2"/>
    <n v="0"/>
    <n v="0"/>
    <n v="0"/>
    <s v="DPS-JOPL"/>
    <s v="Only UM"/>
    <n v="1"/>
    <x v="36"/>
    <x v="0"/>
    <x v="0"/>
    <s v="direct"/>
    <m/>
    <x v="6"/>
    <n v="443.56"/>
    <n v="443.56"/>
  </r>
  <r>
    <s v="26/01/2015"/>
    <x v="2"/>
    <x v="64"/>
    <x v="54"/>
    <x v="153"/>
    <x v="153"/>
    <s v="Vendor_OnSite_Services"/>
    <s v="Vendor Onsite Services"/>
    <m/>
    <n v="0"/>
    <n v="0"/>
    <n v="0"/>
    <n v="0"/>
    <s v="DPS-JOPL"/>
    <s v="HW COMP BY PERIOD"/>
    <n v="2"/>
    <x v="2"/>
    <x v="0"/>
    <x v="0"/>
    <s v="direct"/>
    <m/>
    <x v="2"/>
    <n v="0"/>
    <n v="0"/>
  </r>
  <r>
    <s v="26/01/2015"/>
    <x v="12"/>
    <x v="27"/>
    <x v="24"/>
    <x v="42"/>
    <x v="42"/>
    <s v="PROFESSIONAL_SVC"/>
    <s v="PROFESSIONAL SERVICES"/>
    <m/>
    <n v="0"/>
    <n v="0"/>
    <n v="288.48"/>
    <n v="0"/>
    <s v="DPS-JOPL"/>
    <s v="PROFESSIONAL SALES"/>
    <n v="12"/>
    <x v="16"/>
    <x v="0"/>
    <x v="0"/>
    <s v="direct"/>
    <m/>
    <x v="1"/>
    <n v="0"/>
    <n v="0"/>
  </r>
  <r>
    <s v="26/01/2015"/>
    <x v="12"/>
    <x v="27"/>
    <x v="24"/>
    <x v="42"/>
    <x v="42"/>
    <s v="PROFESSIONAL_SVC"/>
    <s v="PROFESSIONAL SERVICES"/>
    <m/>
    <n v="0"/>
    <n v="0"/>
    <n v="336.16"/>
    <n v="0"/>
    <s v="DPS-JOPL"/>
    <s v="PROFESSIONAL SALES"/>
    <n v="13.98"/>
    <x v="16"/>
    <x v="0"/>
    <x v="0"/>
    <s v="direct"/>
    <m/>
    <x v="1"/>
    <n v="0"/>
    <n v="0"/>
  </r>
  <r>
    <s v="26/01/2015"/>
    <x v="12"/>
    <x v="27"/>
    <x v="24"/>
    <x v="42"/>
    <x v="42"/>
    <s v="PROFESSIONAL_SVC"/>
    <s v="PROFESSIONAL SERVICES"/>
    <m/>
    <n v="0"/>
    <n v="0"/>
    <n v="0"/>
    <n v="0"/>
    <s v="DPS-JOPL"/>
    <s v="PROFESSIONAL SALES"/>
    <n v="5"/>
    <x v="16"/>
    <x v="0"/>
    <x v="0"/>
    <s v="direct"/>
    <m/>
    <x v="2"/>
    <n v="0"/>
    <n v="0"/>
  </r>
  <r>
    <s v="26/01/2015"/>
    <x v="12"/>
    <x v="27"/>
    <x v="24"/>
    <x v="42"/>
    <x v="42"/>
    <s v="PROFESSIONAL_SVC"/>
    <s v="PROFESSIONAL SERVICES"/>
    <m/>
    <n v="0"/>
    <n v="0"/>
    <n v="0"/>
    <n v="0"/>
    <s v="DPS-JOPL"/>
    <s v="PROFESSIONAL SALES"/>
    <n v="1"/>
    <x v="16"/>
    <x v="0"/>
    <x v="0"/>
    <s v="direct"/>
    <m/>
    <x v="2"/>
    <n v="0"/>
    <n v="0"/>
  </r>
  <r>
    <s v="27/01/2015"/>
    <x v="1"/>
    <x v="2"/>
    <x v="2"/>
    <x v="32"/>
    <x v="32"/>
    <s v="PC1201030010"/>
    <s v="Item: PC1201030010 / 062AA8G / IBM SYSTEM P5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204230016"/>
    <s v="Item: PC1204230016 / 1002284R / SPHEREON 4700 SAN SWITCH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108290020"/>
    <s v="Item: PC1108290020 / 82622 / IBM - MEMORY-4 GB -DIMM 240-PIN-DDR3 SDRAM-1333 MHZ / PC3-10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6/01/2015"/>
    <x v="2"/>
    <x v="64"/>
    <x v="54"/>
    <x v="154"/>
    <x v="154"/>
    <s v="Vendor_OnSite_Services"/>
    <s v="Vendor Onsite Services"/>
    <m/>
    <n v="0"/>
    <n v="0"/>
    <n v="0"/>
    <n v="0"/>
    <s v="ESS-JOPL"/>
    <s v="HW COMP BY PERIOD"/>
    <n v="4.17"/>
    <x v="2"/>
    <x v="0"/>
    <x v="0"/>
    <s v="direct"/>
    <m/>
    <x v="2"/>
    <n v="0"/>
    <n v="0"/>
  </r>
  <r>
    <s v="12/01/2015"/>
    <x v="1"/>
    <x v="65"/>
    <x v="55"/>
    <x v="155"/>
    <x v="155"/>
    <s v="contract_cover"/>
    <s v="Fixed Price"/>
    <s v="MMSDSS_MNS"/>
    <n v="12764"/>
    <n v="0"/>
    <n v="0"/>
    <n v="0"/>
    <s v="DPS-JOPL"/>
    <s v="Only UM"/>
    <n v="1"/>
    <x v="37"/>
    <x v="0"/>
    <x v="0"/>
    <s v="direct"/>
    <m/>
    <x v="7"/>
    <n v="1097.7"/>
    <n v="1097.7"/>
  </r>
  <r>
    <s v="26/01/2015"/>
    <x v="2"/>
    <x v="66"/>
    <x v="56"/>
    <x v="156"/>
    <x v="156"/>
    <s v="PARK_EXP"/>
    <s v="Parking Expenses"/>
    <m/>
    <n v="0"/>
    <n v="0"/>
    <n v="0"/>
    <n v="9"/>
    <s v="DPS-JOPL"/>
    <s v="HW COMP BY PERIOD"/>
    <n v="1"/>
    <x v="2"/>
    <x v="0"/>
    <x v="0"/>
    <s v="direct"/>
    <m/>
    <x v="2"/>
    <n v="0"/>
    <n v="0"/>
  </r>
  <r>
    <s v="26/01/2015"/>
    <x v="2"/>
    <x v="66"/>
    <x v="56"/>
    <x v="156"/>
    <x v="156"/>
    <s v="ERP_EXP"/>
    <s v="ERP Expenses"/>
    <m/>
    <n v="0"/>
    <n v="0"/>
    <n v="0"/>
    <n v="2"/>
    <s v="DPS-JOPL"/>
    <s v="HW COMP BY PERIOD"/>
    <n v="1"/>
    <x v="2"/>
    <x v="0"/>
    <x v="0"/>
    <s v="direct"/>
    <m/>
    <x v="2"/>
    <n v="0"/>
    <n v="0"/>
  </r>
  <r>
    <s v="26/01/2015"/>
    <x v="2"/>
    <x v="66"/>
    <x v="56"/>
    <x v="156"/>
    <x v="156"/>
    <s v="ERP_EXP"/>
    <s v="ERP Expenses"/>
    <m/>
    <n v="0"/>
    <n v="0"/>
    <n v="0"/>
    <n v="1"/>
    <s v="DPS-JOPL"/>
    <s v="HW COMP BY PERIOD"/>
    <n v="1"/>
    <x v="2"/>
    <x v="0"/>
    <x v="0"/>
    <s v="direct"/>
    <m/>
    <x v="2"/>
    <n v="0"/>
    <n v="0"/>
  </r>
  <r>
    <s v="28/01/2015"/>
    <x v="3"/>
    <x v="67"/>
    <x v="13"/>
    <x v="157"/>
    <x v="157"/>
    <s v="PROFESSIONAL_SVC"/>
    <s v="PROFESSIONAL SERVICES"/>
    <m/>
    <n v="0"/>
    <n v="0"/>
    <n v="0"/>
    <n v="0"/>
    <s v="DPS-JOPL"/>
    <s v="PROFESSIONAL SALES"/>
    <n v="1"/>
    <x v="38"/>
    <x v="0"/>
    <x v="0"/>
    <s v="direct"/>
    <m/>
    <x v="2"/>
    <n v="0"/>
    <n v="0"/>
  </r>
  <r>
    <s v="28/01/2015"/>
    <x v="3"/>
    <x v="67"/>
    <x v="13"/>
    <x v="157"/>
    <x v="157"/>
    <s v="PARK_EXP"/>
    <s v="Parking Expenses"/>
    <m/>
    <n v="0"/>
    <n v="0"/>
    <n v="0"/>
    <n v="3.85"/>
    <s v="DPS-JOPL"/>
    <s v="PROFESSIONAL SALES"/>
    <n v="1"/>
    <x v="38"/>
    <x v="0"/>
    <x v="0"/>
    <s v="direct"/>
    <m/>
    <x v="2"/>
    <n v="0"/>
    <n v="0"/>
  </r>
  <r>
    <s v="07/01/2015"/>
    <x v="2"/>
    <x v="58"/>
    <x v="49"/>
    <x v="158"/>
    <x v="158"/>
    <s v="Vendor_OnSite_Services"/>
    <s v="Vendor Onsite Services"/>
    <m/>
    <n v="0"/>
    <n v="0"/>
    <n v="0"/>
    <n v="0"/>
    <s v="ESS-JOPL"/>
    <s v="HW COMP BY PERIOD"/>
    <n v="0.15"/>
    <x v="2"/>
    <x v="0"/>
    <x v="0"/>
    <s v="direct"/>
    <m/>
    <x v="2"/>
    <n v="0"/>
    <n v="0"/>
  </r>
  <r>
    <s v="16/01/2015"/>
    <x v="2"/>
    <x v="41"/>
    <x v="18"/>
    <x v="159"/>
    <x v="159"/>
    <s v="Vendor_OnSite_Services"/>
    <s v="Vendor Onsite Services"/>
    <m/>
    <n v="0"/>
    <n v="0"/>
    <n v="0"/>
    <n v="0"/>
    <s v="ESS-JOPL"/>
    <s v="HW COMP BY PERIOD"/>
    <n v="3"/>
    <x v="2"/>
    <x v="0"/>
    <x v="0"/>
    <s v="direct"/>
    <m/>
    <x v="2"/>
    <n v="0"/>
    <n v="0"/>
  </r>
  <r>
    <s v="26/01/2015"/>
    <x v="2"/>
    <x v="64"/>
    <x v="54"/>
    <x v="160"/>
    <x v="160"/>
    <s v="Vendor_OnSite_Services"/>
    <s v="Vendor Onsite Services"/>
    <m/>
    <n v="0"/>
    <n v="0"/>
    <n v="0"/>
    <n v="0"/>
    <s v="ESS-JOPL"/>
    <s v="HW COMP BY PERIOD"/>
    <n v="2"/>
    <x v="2"/>
    <x v="0"/>
    <x v="0"/>
    <s v="direct"/>
    <m/>
    <x v="2"/>
    <n v="0"/>
    <n v="0"/>
  </r>
  <r>
    <s v="26/01/2015"/>
    <x v="12"/>
    <x v="68"/>
    <x v="57"/>
    <x v="161"/>
    <x v="161"/>
    <s v="contract_cover"/>
    <s v="Interim Billing"/>
    <s v="MOSMOS_RS_MOS_FTWOR"/>
    <n v="-552.4"/>
    <n v="0"/>
    <n v="0"/>
    <n v="0"/>
    <s v="DPS-JOPL"/>
    <s v="Only UM"/>
    <n v="1"/>
    <x v="39"/>
    <x v="0"/>
    <x v="0"/>
    <s v="direct"/>
    <m/>
    <x v="6"/>
    <n v="-121.52799999999999"/>
    <n v="-121.52799999999999"/>
  </r>
  <r>
    <s v="23/01/2015"/>
    <x v="2"/>
    <x v="69"/>
    <x v="58"/>
    <x v="162"/>
    <x v="162"/>
    <s v="ONSITE_SUPPORT"/>
    <s v="Onsite Support Services"/>
    <m/>
    <n v="0"/>
    <n v="0"/>
    <n v="0"/>
    <n v="0"/>
    <s v="ESS-JOPL"/>
    <s v="HW PM BY PERIOD"/>
    <n v="0.5"/>
    <x v="2"/>
    <x v="0"/>
    <x v="0"/>
    <s v="direct"/>
    <m/>
    <x v="2"/>
    <n v="0"/>
    <n v="0"/>
  </r>
  <r>
    <s v="23/01/2015"/>
    <x v="2"/>
    <x v="69"/>
    <x v="58"/>
    <x v="162"/>
    <x v="162"/>
    <s v="PUBLIC_EXP"/>
    <s v="Public Transport Expenses"/>
    <m/>
    <n v="0"/>
    <n v="0"/>
    <n v="0"/>
    <n v="3"/>
    <s v="ESS-JOPL"/>
    <s v="HW PM BY PERIOD"/>
    <n v="1"/>
    <x v="2"/>
    <x v="0"/>
    <x v="0"/>
    <s v="direct"/>
    <m/>
    <x v="2"/>
    <n v="0"/>
    <n v="0"/>
  </r>
  <r>
    <s v="15/01/2015"/>
    <x v="8"/>
    <x v="14"/>
    <x v="14"/>
    <x v="163"/>
    <x v="163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6/01/2015"/>
    <x v="8"/>
    <x v="14"/>
    <x v="14"/>
    <x v="164"/>
    <x v="164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165"/>
    <x v="165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08/01/2015"/>
    <x v="2"/>
    <x v="70"/>
    <x v="59"/>
    <x v="166"/>
    <x v="166"/>
    <s v="PC1304230017"/>
    <s v="HP BL460C QC SYSTEM BOARD"/>
    <m/>
    <n v="0"/>
    <n v="138.16999999999999"/>
    <n v="0"/>
    <n v="0"/>
    <s v="ESS-JOPL"/>
    <s v="HW COMP BY PERIOD"/>
    <n v="1"/>
    <x v="2"/>
    <x v="0"/>
    <x v="0"/>
    <s v="direct"/>
    <m/>
    <x v="2"/>
    <n v="0"/>
    <n v="0"/>
  </r>
  <r>
    <s v="08/01/2015"/>
    <x v="2"/>
    <x v="70"/>
    <x v="59"/>
    <x v="166"/>
    <x v="166"/>
    <s v="PC1304230017"/>
    <s v="HP BL460C QC SYSTEM BOARD"/>
    <m/>
    <n v="0"/>
    <n v="138.16999999999999"/>
    <n v="0"/>
    <n v="0"/>
    <s v="ESS-JOPL"/>
    <s v="HW COMP BY PERIOD"/>
    <n v="1"/>
    <x v="2"/>
    <x v="0"/>
    <x v="0"/>
    <s v="direct"/>
    <m/>
    <x v="2"/>
    <n v="0"/>
    <n v="0"/>
  </r>
  <r>
    <s v="08/01/2015"/>
    <x v="2"/>
    <x v="70"/>
    <x v="59"/>
    <x v="166"/>
    <x v="166"/>
    <s v="ONSITE_SUPPORT"/>
    <s v="Onsite Support Services"/>
    <m/>
    <n v="0"/>
    <n v="0"/>
    <n v="0"/>
    <n v="0"/>
    <s v="ESS-JOPL"/>
    <s v="HW COMP BY PERIOD"/>
    <n v="4.33"/>
    <x v="2"/>
    <x v="0"/>
    <x v="0"/>
    <s v="direct"/>
    <m/>
    <x v="2"/>
    <n v="0"/>
    <n v="0"/>
  </r>
  <r>
    <s v="08/01/2015"/>
    <x v="2"/>
    <x v="70"/>
    <x v="59"/>
    <x v="166"/>
    <x v="166"/>
    <s v="SPPGRS067CQ"/>
    <s v="DL380G5 4GB(2x2GBP/NO:398707-051))FBD PC2-5300"/>
    <m/>
    <n v="0"/>
    <n v="49"/>
    <n v="0"/>
    <n v="0"/>
    <s v="ESS-JOPL"/>
    <s v="HW COMP BY PERIOD"/>
    <n v="1"/>
    <x v="2"/>
    <x v="0"/>
    <x v="0"/>
    <s v="direct"/>
    <m/>
    <x v="2"/>
    <n v="0"/>
    <n v="0"/>
  </r>
  <r>
    <s v="25/01/2015"/>
    <x v="8"/>
    <x v="71"/>
    <x v="60"/>
    <x v="167"/>
    <x v="167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9/01/2015"/>
    <x v="8"/>
    <x v="72"/>
    <x v="13"/>
    <x v="168"/>
    <x v="168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24/01/2015"/>
    <x v="8"/>
    <x v="71"/>
    <x v="60"/>
    <x v="169"/>
    <x v="169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8/01/2015"/>
    <x v="8"/>
    <x v="71"/>
    <x v="60"/>
    <x v="170"/>
    <x v="170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6/01/2015"/>
    <x v="8"/>
    <x v="71"/>
    <x v="60"/>
    <x v="171"/>
    <x v="171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8/01/2015"/>
    <x v="11"/>
    <x v="73"/>
    <x v="61"/>
    <x v="172"/>
    <x v="172"/>
    <s v="contract_cover"/>
    <s v="Fixed Price"/>
    <s v="MOSMOS_MOS_FTWOR"/>
    <n v="31610"/>
    <n v="0"/>
    <n v="0"/>
    <n v="0"/>
    <s v="DPS-JOPL"/>
    <s v="Only UM"/>
    <n v="1"/>
    <x v="2"/>
    <x v="0"/>
    <x v="0"/>
    <s v="direct"/>
    <m/>
    <x v="0"/>
    <n v="5689.8"/>
    <n v="7270.3"/>
  </r>
  <r>
    <s v="12/01/2015"/>
    <x v="8"/>
    <x v="71"/>
    <x v="60"/>
    <x v="173"/>
    <x v="173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2/01/2015"/>
    <x v="2"/>
    <x v="74"/>
    <x v="62"/>
    <x v="174"/>
    <x v="174"/>
    <s v="ONSITE_SUPPORT"/>
    <s v="Onsite Support Services"/>
    <m/>
    <n v="0"/>
    <n v="0"/>
    <n v="0"/>
    <n v="0"/>
    <s v="DPS-JOPL"/>
    <s v="LENOVO WSP SVC CALL"/>
    <n v="1.25"/>
    <x v="2"/>
    <x v="0"/>
    <x v="0"/>
    <s v="direct"/>
    <m/>
    <x v="2"/>
    <n v="0"/>
    <n v="0"/>
  </r>
  <r>
    <s v="22/01/2015"/>
    <x v="0"/>
    <x v="75"/>
    <x v="13"/>
    <x v="175"/>
    <x v="175"/>
    <s v="Deployment_SVC_1169"/>
    <s v="Deployment Services for Tender # 1169"/>
    <m/>
    <n v="0"/>
    <n v="0"/>
    <n v="14.25"/>
    <n v="0"/>
    <s v="DPS-JOPL"/>
    <s v="PROFESSIONAL SALES"/>
    <n v="1"/>
    <x v="40"/>
    <x v="0"/>
    <x v="0"/>
    <s v="direct"/>
    <m/>
    <x v="1"/>
    <n v="0"/>
    <n v="0"/>
  </r>
  <r>
    <s v="13/01/2015"/>
    <x v="8"/>
    <x v="76"/>
    <x v="13"/>
    <x v="176"/>
    <x v="176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8/01/2015"/>
    <x v="1"/>
    <x v="65"/>
    <x v="55"/>
    <x v="177"/>
    <x v="177"/>
    <s v="contract_cover"/>
    <s v="Fixed Price"/>
    <s v="MMSDSS_MNS"/>
    <n v="12763"/>
    <n v="0"/>
    <n v="0"/>
    <n v="0"/>
    <s v="DPS-JOPL"/>
    <s v="Only UM"/>
    <n v="1"/>
    <x v="41"/>
    <x v="0"/>
    <x v="0"/>
    <s v="direct"/>
    <m/>
    <x v="7"/>
    <n v="1097.6199999999999"/>
    <n v="1097.6199999999999"/>
  </r>
  <r>
    <s v="27/01/2015"/>
    <x v="4"/>
    <x v="77"/>
    <x v="63"/>
    <x v="178"/>
    <x v="178"/>
    <s v="PC03XX360CQ"/>
    <s v="Item: PC03XX360CQ / SGH610X3Z4 / HP DL580 G3"/>
    <s v="MWSHMA_HMA"/>
    <n v="0"/>
    <n v="0"/>
    <n v="0"/>
    <n v="0"/>
    <s v="ESS-JOPL"/>
    <s v="Only UM"/>
    <n v="1"/>
    <x v="42"/>
    <x v="0"/>
    <x v="0"/>
    <s v="direct"/>
    <m/>
    <x v="2"/>
    <n v="0"/>
    <n v="0"/>
  </r>
  <r>
    <s v="27/01/2015"/>
    <x v="4"/>
    <x v="77"/>
    <x v="63"/>
    <x v="178"/>
    <x v="178"/>
    <s v="PC03XX360CQ"/>
    <s v="Item: PC03XX360CQ / SGH610X3Z5 / HP DL580 G3"/>
    <s v="MWSHMA_HMA"/>
    <n v="0"/>
    <n v="0"/>
    <n v="0"/>
    <n v="0"/>
    <s v="ESS-JOPL"/>
    <s v="Only UM"/>
    <n v="1"/>
    <x v="42"/>
    <x v="0"/>
    <x v="0"/>
    <s v="direct"/>
    <m/>
    <x v="2"/>
    <n v="0"/>
    <n v="0"/>
  </r>
  <r>
    <s v="27/01/2015"/>
    <x v="4"/>
    <x v="77"/>
    <x v="63"/>
    <x v="178"/>
    <x v="178"/>
    <s v="PC03XX360CQ"/>
    <s v="Item: PC03XX360CQ / SGH610X3Z6 / HP DL580 G3"/>
    <s v="MWSHMA_HMA"/>
    <n v="0"/>
    <n v="0"/>
    <n v="0"/>
    <n v="0"/>
    <s v="ESS-JOPL"/>
    <s v="Only UM"/>
    <n v="1"/>
    <x v="42"/>
    <x v="0"/>
    <x v="0"/>
    <s v="direct"/>
    <m/>
    <x v="2"/>
    <n v="0"/>
    <n v="0"/>
  </r>
  <r>
    <s v="27/01/2015"/>
    <x v="4"/>
    <x v="77"/>
    <x v="63"/>
    <x v="178"/>
    <x v="178"/>
    <s v="PC03XX360CQ"/>
    <s v="Item: PC03XX360CQ / SGH610X3Z3 / HP DL580 G3"/>
    <s v="MWSHMA_HMA"/>
    <n v="0"/>
    <n v="0"/>
    <n v="0"/>
    <n v="0"/>
    <s v="ESS-JOPL"/>
    <s v="Only UM"/>
    <n v="1"/>
    <x v="42"/>
    <x v="0"/>
    <x v="0"/>
    <s v="direct"/>
    <m/>
    <x v="2"/>
    <n v="0"/>
    <n v="0"/>
  </r>
  <r>
    <s v="27/01/2015"/>
    <x v="4"/>
    <x v="77"/>
    <x v="63"/>
    <x v="178"/>
    <x v="178"/>
    <s v="PC03XX360CQ"/>
    <s v="Item: PC03XX360CQ / SGH610X3Z8 / HP DL580 G3"/>
    <s v="MWSHMA_HMA"/>
    <n v="0"/>
    <n v="0"/>
    <n v="0"/>
    <n v="0"/>
    <s v="ESS-JOPL"/>
    <s v="Only UM"/>
    <n v="1"/>
    <x v="42"/>
    <x v="0"/>
    <x v="0"/>
    <s v="direct"/>
    <m/>
    <x v="2"/>
    <n v="0"/>
    <n v="0"/>
  </r>
  <r>
    <s v="27/01/2015"/>
    <x v="4"/>
    <x v="77"/>
    <x v="63"/>
    <x v="178"/>
    <x v="178"/>
    <s v="contract_cover"/>
    <s v="Fixed Price"/>
    <s v="MWSHMA_HMA"/>
    <n v="722"/>
    <n v="0"/>
    <n v="0"/>
    <n v="0"/>
    <s v="ESS-JOPL"/>
    <s v="Only UM"/>
    <n v="1"/>
    <x v="42"/>
    <x v="0"/>
    <x v="0"/>
    <s v="direct"/>
    <m/>
    <x v="3"/>
    <n v="216.6"/>
    <n v="216.6"/>
  </r>
  <r>
    <s v="27/01/2015"/>
    <x v="4"/>
    <x v="77"/>
    <x v="63"/>
    <x v="178"/>
    <x v="178"/>
    <s v="PC03XX360CQ"/>
    <s v="Item: PC03XX360CQ / SGH610X3Z7 / HP DL580 G3"/>
    <s v="MWSHMA_HMA"/>
    <n v="0"/>
    <n v="0"/>
    <n v="0"/>
    <n v="0"/>
    <s v="ESS-JOPL"/>
    <s v="Only UM"/>
    <n v="1"/>
    <x v="42"/>
    <x v="0"/>
    <x v="0"/>
    <s v="direct"/>
    <m/>
    <x v="2"/>
    <n v="0"/>
    <n v="0"/>
  </r>
  <r>
    <s v="20/01/2015"/>
    <x v="2"/>
    <x v="18"/>
    <x v="17"/>
    <x v="150"/>
    <x v="150"/>
    <s v="TAXI_EXP"/>
    <s v="Taxi Expenses"/>
    <m/>
    <n v="0"/>
    <n v="0"/>
    <n v="0"/>
    <n v="8.75"/>
    <s v="DPS-JOPL"/>
    <s v="HW COMP BY PERIOD"/>
    <n v="1"/>
    <x v="2"/>
    <x v="0"/>
    <x v="0"/>
    <s v="direct"/>
    <m/>
    <x v="2"/>
    <n v="0"/>
    <n v="0"/>
  </r>
  <r>
    <s v="20/01/2015"/>
    <x v="2"/>
    <x v="18"/>
    <x v="17"/>
    <x v="150"/>
    <x v="150"/>
    <s v="TAXI_EXP"/>
    <s v="Taxi Expenses"/>
    <m/>
    <n v="0"/>
    <n v="0"/>
    <n v="0"/>
    <n v="5.05"/>
    <s v="DPS-JOPL"/>
    <s v="HW COMP BY PERIOD"/>
    <n v="1"/>
    <x v="2"/>
    <x v="0"/>
    <x v="0"/>
    <s v="direct"/>
    <m/>
    <x v="2"/>
    <n v="0"/>
    <n v="0"/>
  </r>
  <r>
    <s v="20/01/2015"/>
    <x v="2"/>
    <x v="18"/>
    <x v="17"/>
    <x v="150"/>
    <x v="150"/>
    <s v="TAXI_EXP"/>
    <s v="Taxi Expenses"/>
    <m/>
    <n v="0"/>
    <n v="0"/>
    <n v="0"/>
    <n v="11.44"/>
    <s v="DPS-JOPL"/>
    <s v="HW COMP BY PERIOD"/>
    <n v="1"/>
    <x v="2"/>
    <x v="0"/>
    <x v="0"/>
    <s v="direct"/>
    <m/>
    <x v="2"/>
    <n v="0"/>
    <n v="0"/>
  </r>
  <r>
    <s v="27/01/2015"/>
    <x v="2"/>
    <x v="8"/>
    <x v="8"/>
    <x v="179"/>
    <x v="179"/>
    <s v="ONSITE_SUPPORT"/>
    <s v="Onsite Support Services"/>
    <m/>
    <n v="0"/>
    <n v="0"/>
    <n v="5.66"/>
    <n v="0"/>
    <s v="DPS-JOPL"/>
    <s v="HW COMP BY PERIOD"/>
    <n v="0.33"/>
    <x v="2"/>
    <x v="0"/>
    <x v="0"/>
    <s v="direct"/>
    <m/>
    <x v="4"/>
    <n v="0"/>
    <n v="0"/>
  </r>
  <r>
    <s v="22/01/2015"/>
    <x v="2"/>
    <x v="61"/>
    <x v="52"/>
    <x v="180"/>
    <x v="180"/>
    <s v="ONSITE_SUPPORT"/>
    <s v="Onsite Support Services"/>
    <m/>
    <n v="0"/>
    <n v="0"/>
    <n v="0"/>
    <n v="0"/>
    <s v="ESS-JOPL"/>
    <s v="HW PM BY PERIOD"/>
    <n v="3"/>
    <x v="2"/>
    <x v="0"/>
    <x v="0"/>
    <s v="direct"/>
    <m/>
    <x v="2"/>
    <n v="0"/>
    <n v="0"/>
  </r>
  <r>
    <s v="22/01/2015"/>
    <x v="2"/>
    <x v="61"/>
    <x v="52"/>
    <x v="180"/>
    <x v="180"/>
    <s v="ONSITE_SUPPORT"/>
    <s v="Onsite Support Services"/>
    <m/>
    <n v="0"/>
    <n v="0"/>
    <n v="0"/>
    <n v="0"/>
    <s v="ESS-JOPL"/>
    <s v="HW PM BY PERIOD"/>
    <n v="1"/>
    <x v="2"/>
    <x v="0"/>
    <x v="0"/>
    <s v="direct"/>
    <m/>
    <x v="2"/>
    <n v="0"/>
    <n v="0"/>
  </r>
  <r>
    <s v="22/01/2015"/>
    <x v="2"/>
    <x v="61"/>
    <x v="52"/>
    <x v="180"/>
    <x v="180"/>
    <s v="TAXI_EXP"/>
    <s v="Taxi Expenses"/>
    <m/>
    <n v="0"/>
    <n v="0"/>
    <n v="0"/>
    <n v="18.149999999999999"/>
    <s v="ESS-JOPL"/>
    <s v="HW PM BY PERIOD"/>
    <n v="1"/>
    <x v="2"/>
    <x v="0"/>
    <x v="0"/>
    <s v="direct"/>
    <m/>
    <x v="2"/>
    <n v="0"/>
    <n v="0"/>
  </r>
  <r>
    <s v="27/01/2015"/>
    <x v="13"/>
    <x v="78"/>
    <x v="64"/>
    <x v="181"/>
    <x v="181"/>
    <s v="contract_cover"/>
    <s v="Fixed Price"/>
    <s v="MOSMOS_MOS_FTWOR"/>
    <n v="7210"/>
    <n v="0"/>
    <n v="0"/>
    <n v="0"/>
    <s v="DPS-JOPL"/>
    <s v="Only UM"/>
    <n v="1"/>
    <x v="2"/>
    <x v="0"/>
    <x v="0"/>
    <s v="direct"/>
    <m/>
    <x v="0"/>
    <n v="1297.8"/>
    <n v="1658.3000000000002"/>
  </r>
  <r>
    <s v="20/01/2015"/>
    <x v="2"/>
    <x v="64"/>
    <x v="54"/>
    <x v="182"/>
    <x v="182"/>
    <s v="Vendor_OnSite_Services"/>
    <s v="Vendor Onsite Services"/>
    <m/>
    <n v="0"/>
    <n v="0"/>
    <n v="0"/>
    <n v="0"/>
    <s v="ESS-JOPL"/>
    <s v="HW COMP BY PERIOD"/>
    <n v="2"/>
    <x v="2"/>
    <x v="0"/>
    <x v="0"/>
    <s v="direct"/>
    <m/>
    <x v="2"/>
    <n v="0"/>
    <n v="0"/>
  </r>
  <r>
    <s v="23/01/2015"/>
    <x v="2"/>
    <x v="79"/>
    <x v="65"/>
    <x v="183"/>
    <x v="183"/>
    <s v="EMAIL_SUPPORT"/>
    <s v="EMAIL SUUPORT"/>
    <m/>
    <n v="0"/>
    <n v="0"/>
    <n v="0"/>
    <n v="0"/>
    <s v="ESS-JOPL"/>
    <s v="HW COMP BY PERIOD"/>
    <n v="0"/>
    <x v="2"/>
    <x v="0"/>
    <x v="0"/>
    <s v="direct"/>
    <m/>
    <x v="2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7/01/2015"/>
    <x v="2"/>
    <x v="27"/>
    <x v="24"/>
    <x v="184"/>
    <x v="184"/>
    <s v="ONSITE_SUPPORT"/>
    <s v="Onsite Support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27/01/2015"/>
    <x v="2"/>
    <x v="27"/>
    <x v="24"/>
    <x v="184"/>
    <x v="184"/>
    <s v="PARK_EXP"/>
    <s v="Parking Expenses"/>
    <m/>
    <n v="0"/>
    <n v="0"/>
    <n v="0"/>
    <n v="0.8"/>
    <s v="ESS-JOPL"/>
    <s v="HW COMP BY PERIOD"/>
    <n v="1"/>
    <x v="2"/>
    <x v="0"/>
    <x v="0"/>
    <s v="direct"/>
    <m/>
    <x v="2"/>
    <n v="0"/>
    <n v="0"/>
  </r>
  <r>
    <s v="27/01/2015"/>
    <x v="2"/>
    <x v="27"/>
    <x v="24"/>
    <x v="184"/>
    <x v="184"/>
    <s v="PC1205250003"/>
    <s v="1TB hot-swap Serial ATA (SATA) hard drive - 7,200 RPM, 3GBps"/>
    <m/>
    <n v="0"/>
    <n v="114"/>
    <n v="0"/>
    <n v="0"/>
    <s v="ESS-JOPL"/>
    <s v="HW COMP BY PERIOD"/>
    <n v="1"/>
    <x v="2"/>
    <x v="0"/>
    <x v="0"/>
    <s v="direct"/>
    <m/>
    <x v="2"/>
    <n v="0"/>
    <n v="0"/>
  </r>
  <r>
    <s v="27/01/2015"/>
    <x v="2"/>
    <x v="27"/>
    <x v="24"/>
    <x v="184"/>
    <x v="184"/>
    <s v="ONSITE_SUPPORT"/>
    <s v="Onsite Support Services"/>
    <m/>
    <n v="0"/>
    <n v="0"/>
    <n v="0"/>
    <n v="0"/>
    <s v="ESS-JOPL"/>
    <s v="HW COMP BY PERIOD"/>
    <n v="0.25"/>
    <x v="2"/>
    <x v="0"/>
    <x v="0"/>
    <s v="direct"/>
    <m/>
    <x v="2"/>
    <n v="0"/>
    <n v="0"/>
  </r>
  <r>
    <s v="27/01/2015"/>
    <x v="2"/>
    <x v="27"/>
    <x v="24"/>
    <x v="184"/>
    <x v="184"/>
    <s v="PC1205250003"/>
    <s v="1TB hot-swap Serial ATA (SATA) hard drive - 7,200 RPM, 3GBps"/>
    <m/>
    <n v="0"/>
    <n v="114"/>
    <n v="0"/>
    <n v="0"/>
    <s v="ESS-JOPL"/>
    <s v="HW COMP BY PERIOD"/>
    <n v="1"/>
    <x v="2"/>
    <x v="0"/>
    <x v="0"/>
    <s v="direct"/>
    <m/>
    <x v="2"/>
    <n v="0"/>
    <n v="0"/>
  </r>
  <r>
    <s v="27/01/2015"/>
    <x v="2"/>
    <x v="27"/>
    <x v="24"/>
    <x v="184"/>
    <x v="184"/>
    <s v="PARK_EXP"/>
    <s v="Parking Expenses"/>
    <m/>
    <n v="0"/>
    <n v="0"/>
    <n v="0"/>
    <n v="0.37"/>
    <s v="ESS-JOPL"/>
    <s v="HW COMP BY PERIOD"/>
    <n v="1"/>
    <x v="2"/>
    <x v="0"/>
    <x v="0"/>
    <s v="direct"/>
    <m/>
    <x v="2"/>
    <n v="0"/>
    <n v="0"/>
  </r>
  <r>
    <s v="09/01/2015"/>
    <x v="12"/>
    <x v="27"/>
    <x v="24"/>
    <x v="185"/>
    <x v="185"/>
    <s v="PROFESSIONAL_SVC"/>
    <s v="PROFESSIONAL SERVICES"/>
    <m/>
    <n v="1200"/>
    <n v="0"/>
    <n v="14.25"/>
    <n v="0"/>
    <s v="DPS-JOPL"/>
    <s v="PROFESSIONAL SALES"/>
    <n v="1"/>
    <x v="2"/>
    <x v="0"/>
    <x v="0"/>
    <s v="direct"/>
    <m/>
    <x v="1"/>
    <n v="372"/>
    <n v="384"/>
  </r>
  <r>
    <s v="09/01/2015"/>
    <x v="12"/>
    <x v="27"/>
    <x v="24"/>
    <x v="185"/>
    <x v="185"/>
    <s v="Delivery_Services"/>
    <s v="Delivery Services ( Transportation Services )"/>
    <m/>
    <n v="0"/>
    <n v="0"/>
    <n v="850"/>
    <n v="0"/>
    <s v="DPS-JOPL"/>
    <s v="PROFESSIONAL SALES"/>
    <n v="2"/>
    <x v="2"/>
    <x v="0"/>
    <x v="0"/>
    <s v="direct"/>
    <m/>
    <x v="1"/>
    <n v="-263.5"/>
    <n v="-272"/>
  </r>
  <r>
    <s v="09/01/2015"/>
    <x v="12"/>
    <x v="27"/>
    <x v="24"/>
    <x v="185"/>
    <x v="185"/>
    <s v="PROFESSIONAL_SVC"/>
    <s v="PROFESSIONAL SERVICES"/>
    <m/>
    <n v="0"/>
    <n v="0"/>
    <n v="192.32"/>
    <n v="0"/>
    <s v="DPS-JOPL"/>
    <s v="PROFESSIONAL SALES"/>
    <n v="7.5"/>
    <x v="2"/>
    <x v="0"/>
    <x v="0"/>
    <s v="direct"/>
    <m/>
    <x v="1"/>
    <n v="0"/>
    <n v="0"/>
  </r>
  <r>
    <s v="09/01/2015"/>
    <x v="12"/>
    <x v="27"/>
    <x v="24"/>
    <x v="185"/>
    <x v="185"/>
    <s v="PROFESSIONAL_SVC"/>
    <s v="PROFESSIONAL SERVICES"/>
    <m/>
    <n v="0"/>
    <n v="0"/>
    <n v="120.19"/>
    <n v="0"/>
    <s v="DPS-JOPL"/>
    <s v="PROFESSIONAL SALES"/>
    <n v="4"/>
    <x v="2"/>
    <x v="0"/>
    <x v="0"/>
    <s v="direct"/>
    <m/>
    <x v="1"/>
    <n v="0"/>
    <n v="0"/>
  </r>
  <r>
    <s v="09/01/2015"/>
    <x v="12"/>
    <x v="27"/>
    <x v="24"/>
    <x v="185"/>
    <x v="185"/>
    <s v="PROFESSIONAL_SVC"/>
    <s v="PROFESSIONAL SERVICES"/>
    <m/>
    <n v="0"/>
    <n v="0"/>
    <n v="0"/>
    <n v="0"/>
    <s v="DPS-JOPL"/>
    <s v="PROFESSIONAL SALES"/>
    <n v="4"/>
    <x v="2"/>
    <x v="0"/>
    <x v="0"/>
    <s v="direct"/>
    <m/>
    <x v="2"/>
    <n v="0"/>
    <n v="0"/>
  </r>
  <r>
    <s v="26/01/2015"/>
    <x v="2"/>
    <x v="80"/>
    <x v="66"/>
    <x v="186"/>
    <x v="186"/>
    <s v="SPPGHU023CQ"/>
    <s v="SPS-DRV,HD,2.5&quot;72GB,10Krpm SAS"/>
    <m/>
    <n v="0"/>
    <n v="53.07"/>
    <n v="0"/>
    <n v="0"/>
    <s v="ESS-JOPL"/>
    <s v="HW COMP BY PERIOD"/>
    <n v="1"/>
    <x v="2"/>
    <x v="0"/>
    <x v="0"/>
    <s v="direct"/>
    <m/>
    <x v="2"/>
    <n v="0"/>
    <n v="0"/>
  </r>
  <r>
    <s v="26/01/2015"/>
    <x v="2"/>
    <x v="81"/>
    <x v="67"/>
    <x v="187"/>
    <x v="187"/>
    <s v="Vendor_OnSite_Services"/>
    <s v="Vendor Onsite Services"/>
    <m/>
    <n v="0"/>
    <n v="0"/>
    <n v="0"/>
    <n v="0"/>
    <s v="DPS-JOPL"/>
    <s v="PRE_ORDER HANDLING"/>
    <n v="1.5"/>
    <x v="2"/>
    <x v="0"/>
    <x v="0"/>
    <s v="direct"/>
    <m/>
    <x v="2"/>
    <n v="0"/>
    <n v="0"/>
  </r>
  <r>
    <s v="05/01/2015"/>
    <x v="8"/>
    <x v="30"/>
    <x v="27"/>
    <x v="188"/>
    <x v="188"/>
    <s v="INSPECTION"/>
    <s v="Inspection Services"/>
    <m/>
    <n v="0"/>
    <n v="0"/>
    <n v="0"/>
    <n v="0"/>
    <s v="ESS-JOPL"/>
    <m/>
    <n v="0.5"/>
    <x v="2"/>
    <x v="0"/>
    <x v="0"/>
    <s v="direct"/>
    <m/>
    <x v="2"/>
    <n v="0"/>
    <n v="0"/>
  </r>
  <r>
    <s v="28/01/2015"/>
    <x v="8"/>
    <x v="30"/>
    <x v="27"/>
    <x v="189"/>
    <x v="189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02/01/2015"/>
    <x v="8"/>
    <x v="30"/>
    <x v="27"/>
    <x v="190"/>
    <x v="190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15/01/2015"/>
    <x v="8"/>
    <x v="14"/>
    <x v="14"/>
    <x v="191"/>
    <x v="191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192"/>
    <x v="192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11"/>
    <x v="35"/>
    <x v="32"/>
    <x v="63"/>
    <x v="63"/>
    <s v="PC1202030021"/>
    <s v="Item: PC1202030021 / 2C474700SP / HP TFT7600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1202030021"/>
    <s v="Item: PC1202030021 / 2C4608007S / HP TFT7600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26/01/2015"/>
    <x v="13"/>
    <x v="59"/>
    <x v="50"/>
    <x v="193"/>
    <x v="193"/>
    <s v="contract_cover"/>
    <s v="Fixed Price"/>
    <s v="MOSMOS_MOS_FTWR"/>
    <n v="4997.28"/>
    <n v="0"/>
    <n v="0"/>
    <n v="0"/>
    <s v="DPS-JOPL"/>
    <s v="Only UM"/>
    <n v="1"/>
    <x v="43"/>
    <x v="0"/>
    <x v="0"/>
    <s v="direct"/>
    <m/>
    <x v="0"/>
    <n v="899.51039999999989"/>
    <n v="1149.3743999999999"/>
  </r>
  <r>
    <s v="15/01/2015"/>
    <x v="11"/>
    <x v="35"/>
    <x v="32"/>
    <x v="63"/>
    <x v="63"/>
    <s v="PC1202030021"/>
    <s v="Item: PC1202030021 / 2C471400BV / HP TFT7600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03BA041HP"/>
    <s v="Item: PC03BA041HP / GB8546PFM5 / HP PROLIANT DL380 G4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1210290026"/>
    <s v="Item: PC1210290026 / 3G41LRP3SDSA / HP STORAGEWORKS MSL6030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contract_cover"/>
    <s v="Fixed Price"/>
    <s v="MWSHMA_HMA"/>
    <n v="30200"/>
    <n v="0"/>
    <n v="0"/>
    <n v="0"/>
    <s v="ESS-JOPL"/>
    <s v="Only UM"/>
    <n v="1"/>
    <x v="21"/>
    <x v="0"/>
    <x v="0"/>
    <s v="direct"/>
    <m/>
    <x v="3"/>
    <n v="14798"/>
    <n v="14798"/>
  </r>
  <r>
    <s v="15/01/2015"/>
    <x v="11"/>
    <x v="35"/>
    <x v="32"/>
    <x v="63"/>
    <x v="63"/>
    <s v="PC1302080030"/>
    <s v="Item: PC1302080030 / 1035AMR003 / SUN FIRE SERVER X4540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03XX245HP"/>
    <s v="Item: PC03XX245HP / CZC64638VX / HP PROLIANT DL380 G5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03XX436HP"/>
    <s v="Item: PC03XX436HP / CZC6511VF6 / HP PROLIANT DL380 G5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03XX436HP"/>
    <s v="Item: PC03XX436HP / CZC6515CS3 / HP PROLIANT DL380 G5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SR03XX171HP"/>
    <s v="Item: SR03XX171HP / SGA821004K / STORAGEWORKS MSA70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1202030021"/>
    <s v="Item: PC1202030021 / 2C474700NB / HP TFT7600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03XX164HP"/>
    <s v="Item: PC03XX164HP / GBJ539042V / HP DL360 G4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23/01/2015"/>
    <x v="2"/>
    <x v="69"/>
    <x v="58"/>
    <x v="162"/>
    <x v="162"/>
    <s v="PUBLIC_EXP"/>
    <s v="Public Transport Expenses"/>
    <m/>
    <n v="0"/>
    <n v="0"/>
    <n v="0"/>
    <n v="3"/>
    <s v="ESS-JOPL"/>
    <s v="HW PM BY PERIOD"/>
    <n v="1"/>
    <x v="2"/>
    <x v="0"/>
    <x v="0"/>
    <s v="direct"/>
    <m/>
    <x v="2"/>
    <n v="0"/>
    <n v="0"/>
  </r>
  <r>
    <s v="23/01/2015"/>
    <x v="2"/>
    <x v="69"/>
    <x v="58"/>
    <x v="162"/>
    <x v="162"/>
    <s v="ONSITE_SUPPORT"/>
    <s v="Onsite Support Services"/>
    <m/>
    <n v="0"/>
    <n v="0"/>
    <n v="0"/>
    <n v="0"/>
    <s v="ESS-JOPL"/>
    <s v="HW PM BY PERIOD"/>
    <n v="2"/>
    <x v="2"/>
    <x v="0"/>
    <x v="0"/>
    <s v="direct"/>
    <m/>
    <x v="2"/>
    <n v="0"/>
    <n v="0"/>
  </r>
  <r>
    <s v="23/01/2015"/>
    <x v="2"/>
    <x v="69"/>
    <x v="58"/>
    <x v="162"/>
    <x v="162"/>
    <s v="PUBLIC_EXP"/>
    <s v="Public Transport Expenses"/>
    <m/>
    <n v="0"/>
    <n v="0"/>
    <n v="0"/>
    <n v="3"/>
    <s v="ESS-JOPL"/>
    <s v="HW PM BY PERIOD"/>
    <n v="1"/>
    <x v="2"/>
    <x v="0"/>
    <x v="0"/>
    <s v="direct"/>
    <m/>
    <x v="2"/>
    <n v="0"/>
    <n v="0"/>
  </r>
  <r>
    <s v="23/01/2015"/>
    <x v="2"/>
    <x v="69"/>
    <x v="58"/>
    <x v="162"/>
    <x v="162"/>
    <s v="PUBLIC_EXP"/>
    <s v="Public Transport Expenses"/>
    <m/>
    <n v="0"/>
    <n v="0"/>
    <n v="0"/>
    <n v="3"/>
    <s v="ESS-JOPL"/>
    <s v="HW PM BY PERIOD"/>
    <n v="1"/>
    <x v="2"/>
    <x v="0"/>
    <x v="0"/>
    <s v="direct"/>
    <m/>
    <x v="2"/>
    <n v="0"/>
    <n v="0"/>
  </r>
  <r>
    <s v="22/01/2015"/>
    <x v="2"/>
    <x v="74"/>
    <x v="62"/>
    <x v="174"/>
    <x v="174"/>
    <s v="PC1303280004"/>
    <s v="LV 500GB HDD for T430"/>
    <m/>
    <n v="0"/>
    <n v="0"/>
    <n v="0"/>
    <n v="0"/>
    <s v="DPS-JOPL"/>
    <s v="LENOVO WSP SVC CALL"/>
    <n v="1"/>
    <x v="2"/>
    <x v="0"/>
    <x v="0"/>
    <s v="direct"/>
    <m/>
    <x v="2"/>
    <n v="0"/>
    <n v="0"/>
  </r>
  <r>
    <s v="22/01/2015"/>
    <x v="2"/>
    <x v="74"/>
    <x v="62"/>
    <x v="174"/>
    <x v="174"/>
    <s v="TAXI_EXP"/>
    <s v="Taxi Expenses"/>
    <m/>
    <n v="0"/>
    <n v="0"/>
    <n v="0"/>
    <n v="9.8000000000000007"/>
    <s v="DPS-JOPL"/>
    <s v="LENOVO WSP SVC CALL"/>
    <n v="1"/>
    <x v="2"/>
    <x v="0"/>
    <x v="0"/>
    <s v="direct"/>
    <m/>
    <x v="2"/>
    <n v="0"/>
    <n v="0"/>
  </r>
  <r>
    <s v="23/01/2015"/>
    <x v="8"/>
    <x v="72"/>
    <x v="13"/>
    <x v="194"/>
    <x v="194"/>
    <s v="Helpdesk_Support"/>
    <s v="Helpdesk Support"/>
    <m/>
    <n v="0"/>
    <n v="0"/>
    <n v="0"/>
    <n v="0"/>
    <s v="DPS-JOPL"/>
    <s v="HW &amp; LABOUR WRTY"/>
    <n v="0"/>
    <x v="2"/>
    <x v="0"/>
    <x v="0"/>
    <s v="direct"/>
    <m/>
    <x v="2"/>
    <n v="0"/>
    <n v="0"/>
  </r>
  <r>
    <s v="17/01/2015"/>
    <x v="8"/>
    <x v="71"/>
    <x v="60"/>
    <x v="195"/>
    <x v="195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09/01/2015"/>
    <x v="2"/>
    <x v="82"/>
    <x v="68"/>
    <x v="196"/>
    <x v="196"/>
    <s v="ONSITE_SUPPORT"/>
    <s v="Onsite Support Services"/>
    <m/>
    <n v="0"/>
    <n v="0"/>
    <n v="0"/>
    <n v="0"/>
    <s v="ESS-JOPL"/>
    <s v="SW BY TOKEN"/>
    <n v="2"/>
    <x v="2"/>
    <x v="0"/>
    <x v="0"/>
    <s v="direct"/>
    <m/>
    <x v="2"/>
    <n v="0"/>
    <n v="0"/>
  </r>
  <r>
    <s v="26/01/2015"/>
    <x v="0"/>
    <x v="83"/>
    <x v="69"/>
    <x v="197"/>
    <x v="197"/>
    <s v="contract_cover"/>
    <s v="Fixed Price"/>
    <s v="MMSDSS_MNS"/>
    <n v="68"/>
    <n v="0"/>
    <n v="0"/>
    <n v="0"/>
    <s v="DPS-JOPL"/>
    <s v="Only UM"/>
    <n v="1"/>
    <x v="44"/>
    <x v="0"/>
    <x v="0"/>
    <s v="direct"/>
    <m/>
    <x v="7"/>
    <n v="6.8000000000000007"/>
    <n v="6.8000000000000007"/>
  </r>
  <r>
    <s v="07/01/2015"/>
    <x v="11"/>
    <x v="52"/>
    <x v="44"/>
    <x v="198"/>
    <x v="198"/>
    <s v="PROFESSIONAL_SVC"/>
    <s v="PROFESSIONAL SERVICES"/>
    <m/>
    <n v="0"/>
    <n v="0"/>
    <n v="0"/>
    <n v="0"/>
    <s v="DPS-JOPL"/>
    <s v="PROFESSIONAL SALES"/>
    <n v="1"/>
    <x v="45"/>
    <x v="0"/>
    <x v="0"/>
    <s v="direct"/>
    <m/>
    <x v="2"/>
    <n v="0"/>
    <n v="0"/>
  </r>
  <r>
    <s v="27/01/2015"/>
    <x v="11"/>
    <x v="52"/>
    <x v="44"/>
    <x v="199"/>
    <x v="199"/>
    <s v="PROFESSIONAL_SVC"/>
    <s v="PROFESSIONAL SERVICES"/>
    <m/>
    <n v="0"/>
    <n v="0"/>
    <n v="14.25"/>
    <n v="0"/>
    <s v="DPS-JOPL"/>
    <s v="PROFESSIONAL SALES"/>
    <n v="1"/>
    <x v="46"/>
    <x v="0"/>
    <x v="0"/>
    <s v="direct"/>
    <m/>
    <x v="1"/>
    <n v="0"/>
    <n v="0"/>
  </r>
  <r>
    <s v="27/01/2015"/>
    <x v="8"/>
    <x v="21"/>
    <x v="13"/>
    <x v="200"/>
    <x v="200"/>
    <s v="Helpdesk_Support"/>
    <s v="Helpdesk Support"/>
    <m/>
    <n v="0"/>
    <n v="0"/>
    <n v="0"/>
    <n v="0"/>
    <s v="JOS-DIRECT"/>
    <s v="HW &amp; LABOUR WRTY"/>
    <n v="0"/>
    <x v="2"/>
    <x v="0"/>
    <x v="0"/>
    <s v="direct"/>
    <m/>
    <x v="2"/>
    <n v="0"/>
    <n v="0"/>
  </r>
  <r>
    <s v="26/01/2015"/>
    <x v="2"/>
    <x v="80"/>
    <x v="66"/>
    <x v="186"/>
    <x v="186"/>
    <s v="PARK_EXP"/>
    <s v="Parking Expenses"/>
    <m/>
    <n v="0"/>
    <n v="0"/>
    <n v="0"/>
    <n v="5"/>
    <s v="ESS-JOPL"/>
    <s v="HW COMP BY PERIOD"/>
    <n v="1"/>
    <x v="2"/>
    <x v="0"/>
    <x v="0"/>
    <s v="direct"/>
    <m/>
    <x v="2"/>
    <n v="0"/>
    <n v="0"/>
  </r>
  <r>
    <s v="15/01/2015"/>
    <x v="8"/>
    <x v="14"/>
    <x v="14"/>
    <x v="201"/>
    <x v="201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22/01/2015"/>
    <x v="13"/>
    <x v="84"/>
    <x v="70"/>
    <x v="202"/>
    <x v="202"/>
    <s v="PROFESSIONAL_SVC"/>
    <s v="PROFESSIONAL SERVICES"/>
    <m/>
    <n v="500"/>
    <n v="0"/>
    <n v="0"/>
    <n v="0"/>
    <s v="ESS-JOPL"/>
    <s v="PROFESSIONAL SALES"/>
    <n v="1"/>
    <x v="2"/>
    <x v="0"/>
    <x v="0"/>
    <s v="direct"/>
    <m/>
    <x v="1"/>
    <n v="155"/>
    <n v="155"/>
  </r>
  <r>
    <s v="15/01/2015"/>
    <x v="8"/>
    <x v="14"/>
    <x v="14"/>
    <x v="203"/>
    <x v="203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6/01/2015"/>
    <x v="15"/>
    <x v="49"/>
    <x v="41"/>
    <x v="204"/>
    <x v="204"/>
    <s v="PROFESSIONAL_SVC"/>
    <s v="PROFESSIONAL SERVICES"/>
    <m/>
    <n v="968"/>
    <n v="0"/>
    <n v="14.25"/>
    <n v="0"/>
    <s v="DPS-JOPL"/>
    <s v="PROFESSIONAL SALES"/>
    <n v="1"/>
    <x v="47"/>
    <x v="0"/>
    <x v="0"/>
    <s v="direct"/>
    <m/>
    <x v="1"/>
    <n v="300.08"/>
    <n v="309.76"/>
  </r>
  <r>
    <s v="26/01/2015"/>
    <x v="15"/>
    <x v="49"/>
    <x v="41"/>
    <x v="204"/>
    <x v="204"/>
    <s v="PROFESSIONAL_SVC"/>
    <s v="PROFESSIONAL SERVICES"/>
    <m/>
    <n v="0"/>
    <n v="0"/>
    <n v="0"/>
    <n v="0"/>
    <s v="DPS-JOPL"/>
    <s v="PROFESSIONAL SALES"/>
    <n v="0.75"/>
    <x v="47"/>
    <x v="0"/>
    <x v="0"/>
    <s v="direct"/>
    <m/>
    <x v="2"/>
    <n v="0"/>
    <n v="0"/>
  </r>
  <r>
    <s v="26/01/2015"/>
    <x v="15"/>
    <x v="49"/>
    <x v="41"/>
    <x v="204"/>
    <x v="204"/>
    <s v="PC1501050003"/>
    <s v="IBM 4 GB DDR3 SDRAM 1333 MHz DDR3-1333/PC3-10600 ECC"/>
    <m/>
    <n v="0"/>
    <n v="294.8"/>
    <n v="0"/>
    <n v="0"/>
    <s v="DPS-JOPL"/>
    <s v="PROFESSIONAL SALES"/>
    <n v="2"/>
    <x v="47"/>
    <x v="0"/>
    <x v="0"/>
    <s v="direct"/>
    <m/>
    <x v="2"/>
    <n v="0"/>
    <n v="0"/>
  </r>
  <r>
    <s v="26/01/2015"/>
    <x v="15"/>
    <x v="49"/>
    <x v="41"/>
    <x v="204"/>
    <x v="204"/>
    <s v="TAXI_EXP"/>
    <s v="Taxi Expenses"/>
    <m/>
    <n v="0"/>
    <n v="0"/>
    <n v="0"/>
    <n v="9.5"/>
    <s v="DPS-JOPL"/>
    <s v="PROFESSIONAL SALES"/>
    <n v="1"/>
    <x v="47"/>
    <x v="0"/>
    <x v="0"/>
    <s v="direct"/>
    <m/>
    <x v="2"/>
    <n v="0"/>
    <n v="0"/>
  </r>
  <r>
    <s v="26/01/2015"/>
    <x v="15"/>
    <x v="49"/>
    <x v="41"/>
    <x v="204"/>
    <x v="204"/>
    <s v="TAXI_EXP"/>
    <s v="Taxi Expenses"/>
    <m/>
    <n v="0"/>
    <n v="0"/>
    <n v="0"/>
    <n v="10.6"/>
    <s v="DPS-JOPL"/>
    <s v="PROFESSIONAL SALES"/>
    <n v="1"/>
    <x v="47"/>
    <x v="0"/>
    <x v="0"/>
    <s v="direct"/>
    <m/>
    <x v="2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7/01/2015"/>
    <x v="2"/>
    <x v="85"/>
    <x v="71"/>
    <x v="205"/>
    <x v="205"/>
    <s v="ONSITE_SUPPORT"/>
    <s v="Onsite Support Services"/>
    <m/>
    <n v="0"/>
    <n v="0"/>
    <n v="50.97"/>
    <n v="0"/>
    <s v="DPS-JOPL"/>
    <s v="HW COMP BY PERIOD"/>
    <n v="3"/>
    <x v="2"/>
    <x v="0"/>
    <x v="0"/>
    <s v="direct"/>
    <m/>
    <x v="4"/>
    <n v="0"/>
    <n v="0"/>
  </r>
  <r>
    <s v="27/01/2015"/>
    <x v="2"/>
    <x v="85"/>
    <x v="71"/>
    <x v="205"/>
    <x v="205"/>
    <s v="TAXI_EXP"/>
    <s v="Taxi Expenses"/>
    <m/>
    <n v="0"/>
    <n v="0"/>
    <n v="0"/>
    <n v="21.9"/>
    <s v="DPS-JOPL"/>
    <s v="HW COMP BY PERIOD"/>
    <n v="1"/>
    <x v="2"/>
    <x v="0"/>
    <x v="0"/>
    <s v="direct"/>
    <m/>
    <x v="2"/>
    <n v="0"/>
    <n v="0"/>
  </r>
  <r>
    <s v="27/01/2015"/>
    <x v="2"/>
    <x v="85"/>
    <x v="71"/>
    <x v="205"/>
    <x v="205"/>
    <s v="ONSITE_SUPPORT"/>
    <s v="Onsite Support Services"/>
    <m/>
    <n v="0"/>
    <n v="0"/>
    <n v="140.16999999999999"/>
    <n v="0"/>
    <s v="DPS-JOPL"/>
    <s v="HW COMP BY PERIOD"/>
    <n v="7.5"/>
    <x v="2"/>
    <x v="0"/>
    <x v="0"/>
    <s v="direct"/>
    <m/>
    <x v="4"/>
    <n v="0"/>
    <n v="0"/>
  </r>
  <r>
    <s v="27/01/2015"/>
    <x v="2"/>
    <x v="85"/>
    <x v="71"/>
    <x v="205"/>
    <x v="205"/>
    <s v="PARK_EXP"/>
    <s v="Parking Expenses"/>
    <m/>
    <n v="0"/>
    <n v="0"/>
    <n v="0"/>
    <n v="0.43"/>
    <s v="DPS-JOPL"/>
    <s v="HW COMP BY PERIOD"/>
    <n v="1"/>
    <x v="2"/>
    <x v="0"/>
    <x v="0"/>
    <s v="direct"/>
    <m/>
    <x v="2"/>
    <n v="0"/>
    <n v="0"/>
  </r>
  <r>
    <s v="27/01/2015"/>
    <x v="2"/>
    <x v="85"/>
    <x v="71"/>
    <x v="205"/>
    <x v="205"/>
    <s v="PARK_EXP"/>
    <s v="Parking Expenses"/>
    <m/>
    <n v="0"/>
    <n v="0"/>
    <n v="0"/>
    <n v="12.73"/>
    <s v="DPS-JOPL"/>
    <s v="HW COMP BY PERIOD"/>
    <n v="1"/>
    <x v="2"/>
    <x v="0"/>
    <x v="0"/>
    <s v="direct"/>
    <m/>
    <x v="2"/>
    <n v="0"/>
    <n v="0"/>
  </r>
  <r>
    <s v="27/01/2015"/>
    <x v="2"/>
    <x v="85"/>
    <x v="71"/>
    <x v="205"/>
    <x v="205"/>
    <s v="TAXI_EXP"/>
    <s v="Taxi Expenses"/>
    <m/>
    <n v="0"/>
    <n v="0"/>
    <n v="0"/>
    <n v="25.45"/>
    <s v="DPS-JOPL"/>
    <s v="HW COMP BY PERIOD"/>
    <n v="1"/>
    <x v="2"/>
    <x v="0"/>
    <x v="0"/>
    <s v="direct"/>
    <m/>
    <x v="2"/>
    <n v="0"/>
    <n v="0"/>
  </r>
  <r>
    <s v="27/01/2015"/>
    <x v="2"/>
    <x v="85"/>
    <x v="71"/>
    <x v="205"/>
    <x v="205"/>
    <s v="TAXI_EXP"/>
    <s v="Taxi Expenses"/>
    <m/>
    <n v="0"/>
    <n v="0"/>
    <n v="0"/>
    <n v="13.9"/>
    <s v="DPS-JOPL"/>
    <s v="HW COMP BY PERIOD"/>
    <n v="1"/>
    <x v="2"/>
    <x v="0"/>
    <x v="0"/>
    <s v="direct"/>
    <m/>
    <x v="2"/>
    <n v="0"/>
    <n v="0"/>
  </r>
  <r>
    <s v="27/01/2015"/>
    <x v="2"/>
    <x v="85"/>
    <x v="71"/>
    <x v="205"/>
    <x v="205"/>
    <s v="TAXI_EXP"/>
    <s v="Taxi Expenses"/>
    <m/>
    <n v="0"/>
    <n v="0"/>
    <n v="0"/>
    <n v="20.5"/>
    <s v="DPS-JOPL"/>
    <s v="HW COMP BY PERIOD"/>
    <n v="1"/>
    <x v="2"/>
    <x v="0"/>
    <x v="0"/>
    <s v="direct"/>
    <m/>
    <x v="2"/>
    <n v="0"/>
    <n v="0"/>
  </r>
  <r>
    <s v="27/01/2015"/>
    <x v="2"/>
    <x v="85"/>
    <x v="71"/>
    <x v="205"/>
    <x v="205"/>
    <s v="PC1501150005"/>
    <s v="Intel Xeon E7-8837 2.67ghz -24mb Cache -6.40 Gt/s-8C PROC"/>
    <m/>
    <n v="0"/>
    <n v="3269"/>
    <n v="0"/>
    <n v="0"/>
    <s v="DPS-JOPL"/>
    <s v="HW COMP BY PERIOD"/>
    <n v="1"/>
    <x v="2"/>
    <x v="0"/>
    <x v="0"/>
    <s v="direct"/>
    <m/>
    <x v="2"/>
    <n v="0"/>
    <n v="0"/>
  </r>
  <r>
    <s v="27/01/2015"/>
    <x v="2"/>
    <x v="85"/>
    <x v="71"/>
    <x v="205"/>
    <x v="205"/>
    <s v="TAXI_EXP"/>
    <s v="Taxi Expenses"/>
    <m/>
    <n v="0"/>
    <n v="0"/>
    <n v="0"/>
    <n v="9.1"/>
    <s v="DPS-JOPL"/>
    <s v="HW COMP BY PERIOD"/>
    <n v="1"/>
    <x v="2"/>
    <x v="0"/>
    <x v="0"/>
    <s v="direct"/>
    <m/>
    <x v="2"/>
    <n v="0"/>
    <n v="0"/>
  </r>
  <r>
    <s v="27/01/2015"/>
    <x v="2"/>
    <x v="85"/>
    <x v="71"/>
    <x v="205"/>
    <x v="205"/>
    <s v="ONSITE_SUPPORT"/>
    <s v="Onsite Support Services"/>
    <m/>
    <n v="0"/>
    <n v="0"/>
    <n v="165.65"/>
    <n v="0"/>
    <s v="DPS-JOPL"/>
    <s v="HW COMP BY PERIOD"/>
    <n v="8.5"/>
    <x v="2"/>
    <x v="0"/>
    <x v="0"/>
    <s v="direct"/>
    <m/>
    <x v="4"/>
    <n v="0"/>
    <n v="0"/>
  </r>
  <r>
    <s v="27/01/2015"/>
    <x v="2"/>
    <x v="85"/>
    <x v="71"/>
    <x v="205"/>
    <x v="205"/>
    <s v="ONSITE_SUPPORT"/>
    <s v="Onsite Support Services"/>
    <m/>
    <n v="0"/>
    <n v="0"/>
    <n v="0"/>
    <n v="0"/>
    <s v="DPS-JOPL"/>
    <s v="HW COMP BY PERIOD"/>
    <n v="8.5"/>
    <x v="2"/>
    <x v="0"/>
    <x v="0"/>
    <s v="direct"/>
    <m/>
    <x v="2"/>
    <n v="0"/>
    <n v="0"/>
  </r>
  <r>
    <s v="27/01/2015"/>
    <x v="2"/>
    <x v="85"/>
    <x v="71"/>
    <x v="205"/>
    <x v="205"/>
    <s v="ONSITE_SUPPORT"/>
    <s v="Onsite Support Services"/>
    <m/>
    <n v="0"/>
    <n v="0"/>
    <n v="144.41"/>
    <n v="0"/>
    <s v="DPS-JOPL"/>
    <s v="HW COMP BY PERIOD"/>
    <n v="8"/>
    <x v="2"/>
    <x v="0"/>
    <x v="0"/>
    <s v="direct"/>
    <m/>
    <x v="4"/>
    <n v="0"/>
    <n v="0"/>
  </r>
  <r>
    <s v="27/01/2015"/>
    <x v="2"/>
    <x v="85"/>
    <x v="71"/>
    <x v="205"/>
    <x v="205"/>
    <s v="ONSITE_SUPPORT"/>
    <s v="Onsite Support Services"/>
    <m/>
    <n v="0"/>
    <n v="0"/>
    <n v="106.19"/>
    <n v="0"/>
    <s v="DPS-JOPL"/>
    <s v="HW COMP BY PERIOD"/>
    <n v="6"/>
    <x v="2"/>
    <x v="0"/>
    <x v="0"/>
    <s v="direct"/>
    <m/>
    <x v="4"/>
    <n v="0"/>
    <n v="0"/>
  </r>
  <r>
    <s v="12/01/2015"/>
    <x v="8"/>
    <x v="30"/>
    <x v="27"/>
    <x v="206"/>
    <x v="206"/>
    <s v="INSPECTION"/>
    <s v="Inspection Services"/>
    <m/>
    <n v="0"/>
    <n v="0"/>
    <n v="0"/>
    <n v="0"/>
    <s v="ESS-JOPL"/>
    <m/>
    <n v="0.5"/>
    <x v="2"/>
    <x v="0"/>
    <x v="0"/>
    <s v="direct"/>
    <m/>
    <x v="2"/>
    <n v="0"/>
    <n v="0"/>
  </r>
  <r>
    <s v="15/01/2015"/>
    <x v="11"/>
    <x v="35"/>
    <x v="32"/>
    <x v="63"/>
    <x v="63"/>
    <s v="PC03XX245HP"/>
    <s v="Item: PC03XX245HP / CZC6438YN / HP PROLIANT DL380 G5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03XX436HP"/>
    <s v="Item: PC03XX436HP / CZC6515CN9 / HP PROLIANT DL380 G5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03XX436HP"/>
    <s v="Item: PC03XX436HP / CZC65121S3 / HP PROLIANT DL380 G5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9/01/2015"/>
    <x v="8"/>
    <x v="37"/>
    <x v="13"/>
    <x v="207"/>
    <x v="207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08/01/2015"/>
    <x v="2"/>
    <x v="9"/>
    <x v="9"/>
    <x v="208"/>
    <x v="208"/>
    <s v="ONSITE_SUPPORT"/>
    <s v="Onsite Support Services"/>
    <m/>
    <n v="0"/>
    <n v="0"/>
    <n v="0"/>
    <n v="0"/>
    <s v="DPS-JOPL"/>
    <s v="SW BY TOKEN"/>
    <n v="1"/>
    <x v="2"/>
    <x v="0"/>
    <x v="0"/>
    <s v="direct"/>
    <m/>
    <x v="2"/>
    <n v="0"/>
    <n v="0"/>
  </r>
  <r>
    <s v="08/01/2015"/>
    <x v="2"/>
    <x v="9"/>
    <x v="9"/>
    <x v="208"/>
    <x v="208"/>
    <s v="TAXI_EXP"/>
    <s v="Taxi Expenses"/>
    <m/>
    <n v="0"/>
    <n v="0"/>
    <n v="0"/>
    <n v="9.8800000000000008"/>
    <s v="DPS-JOPL"/>
    <s v="SW BY TOKEN"/>
    <n v="1"/>
    <x v="2"/>
    <x v="0"/>
    <x v="0"/>
    <s v="direct"/>
    <m/>
    <x v="2"/>
    <n v="0"/>
    <n v="0"/>
  </r>
  <r>
    <s v="08/01/2015"/>
    <x v="2"/>
    <x v="9"/>
    <x v="9"/>
    <x v="208"/>
    <x v="208"/>
    <s v="ONSITE_SUPPORT"/>
    <s v="Onsite Support Services"/>
    <m/>
    <n v="0"/>
    <n v="0"/>
    <n v="0"/>
    <n v="0"/>
    <s v="DPS-JOPL"/>
    <s v="SW BY TOKEN"/>
    <n v="1"/>
    <x v="2"/>
    <x v="0"/>
    <x v="0"/>
    <s v="direct"/>
    <m/>
    <x v="2"/>
    <n v="0"/>
    <n v="0"/>
  </r>
  <r>
    <s v="28/01/2015"/>
    <x v="8"/>
    <x v="9"/>
    <x v="9"/>
    <x v="209"/>
    <x v="209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13/01/2015"/>
    <x v="8"/>
    <x v="9"/>
    <x v="9"/>
    <x v="210"/>
    <x v="210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16/01/2015"/>
    <x v="8"/>
    <x v="9"/>
    <x v="9"/>
    <x v="211"/>
    <x v="211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20/01/2015"/>
    <x v="8"/>
    <x v="9"/>
    <x v="9"/>
    <x v="212"/>
    <x v="212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15/01/2015"/>
    <x v="8"/>
    <x v="14"/>
    <x v="14"/>
    <x v="213"/>
    <x v="213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214"/>
    <x v="214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215"/>
    <x v="215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216"/>
    <x v="216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217"/>
    <x v="217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1/01/2015"/>
    <x v="8"/>
    <x v="48"/>
    <x v="40"/>
    <x v="218"/>
    <x v="218"/>
    <s v="Helpdesk_Support"/>
    <s v="Helpdesk Support"/>
    <m/>
    <n v="0"/>
    <n v="0"/>
    <n v="90"/>
    <n v="0"/>
    <s v="ESS-JOPL"/>
    <s v="SW BY HOUR"/>
    <n v="6"/>
    <x v="2"/>
    <x v="0"/>
    <x v="0"/>
    <s v="direct"/>
    <m/>
    <x v="4"/>
    <n v="0"/>
    <n v="0"/>
  </r>
  <r>
    <s v="15/01/2015"/>
    <x v="8"/>
    <x v="14"/>
    <x v="14"/>
    <x v="219"/>
    <x v="219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220"/>
    <x v="220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221"/>
    <x v="221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7/01/2015"/>
    <x v="2"/>
    <x v="85"/>
    <x v="71"/>
    <x v="222"/>
    <x v="222"/>
    <s v="ONSITE_SUPPORT"/>
    <s v="Onsite Support Services"/>
    <m/>
    <n v="0"/>
    <n v="0"/>
    <n v="25.48"/>
    <n v="0"/>
    <s v="DPS-JOPL"/>
    <s v="HW COMP BY PERIOD"/>
    <n v="1.5"/>
    <x v="2"/>
    <x v="0"/>
    <x v="0"/>
    <s v="direct"/>
    <m/>
    <x v="4"/>
    <n v="0"/>
    <n v="0"/>
  </r>
  <r>
    <s v="27/01/2015"/>
    <x v="2"/>
    <x v="85"/>
    <x v="71"/>
    <x v="222"/>
    <x v="222"/>
    <s v="TAXI_EXP"/>
    <s v="Taxi Expenses"/>
    <m/>
    <n v="0"/>
    <n v="0"/>
    <n v="0"/>
    <n v="12.46"/>
    <s v="DPS-JOPL"/>
    <s v="HW COMP BY PERIOD"/>
    <n v="1"/>
    <x v="2"/>
    <x v="0"/>
    <x v="0"/>
    <s v="direct"/>
    <m/>
    <x v="2"/>
    <n v="0"/>
    <n v="0"/>
  </r>
  <r>
    <s v="27/01/2015"/>
    <x v="2"/>
    <x v="85"/>
    <x v="71"/>
    <x v="222"/>
    <x v="222"/>
    <s v="TAXI_EXP"/>
    <s v="Taxi Expenses"/>
    <m/>
    <n v="0"/>
    <n v="0"/>
    <n v="0"/>
    <n v="20.98"/>
    <s v="DPS-JOPL"/>
    <s v="HW COMP BY PERIOD"/>
    <n v="1"/>
    <x v="2"/>
    <x v="0"/>
    <x v="0"/>
    <s v="direct"/>
    <m/>
    <x v="2"/>
    <n v="0"/>
    <n v="0"/>
  </r>
  <r>
    <s v="27/01/2015"/>
    <x v="2"/>
    <x v="85"/>
    <x v="71"/>
    <x v="222"/>
    <x v="222"/>
    <s v="TAXI_EXP"/>
    <s v="Taxi Expenses"/>
    <m/>
    <n v="0"/>
    <n v="0"/>
    <n v="0"/>
    <n v="24"/>
    <s v="DPS-JOPL"/>
    <s v="HW COMP BY PERIOD"/>
    <n v="1"/>
    <x v="2"/>
    <x v="0"/>
    <x v="0"/>
    <s v="direct"/>
    <m/>
    <x v="2"/>
    <n v="0"/>
    <n v="0"/>
  </r>
  <r>
    <s v="27/01/2015"/>
    <x v="2"/>
    <x v="85"/>
    <x v="71"/>
    <x v="222"/>
    <x v="222"/>
    <s v="TAXI_EXP"/>
    <s v="Taxi Expenses"/>
    <m/>
    <n v="0"/>
    <n v="0"/>
    <n v="0"/>
    <n v="4.05"/>
    <s v="DPS-JOPL"/>
    <s v="HW COMP BY PERIOD"/>
    <n v="1"/>
    <x v="2"/>
    <x v="0"/>
    <x v="0"/>
    <s v="direct"/>
    <m/>
    <x v="2"/>
    <n v="0"/>
    <n v="0"/>
  </r>
  <r>
    <s v="20/01/2015"/>
    <x v="8"/>
    <x v="30"/>
    <x v="27"/>
    <x v="223"/>
    <x v="223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26/01/2015"/>
    <x v="2"/>
    <x v="20"/>
    <x v="19"/>
    <x v="224"/>
    <x v="224"/>
    <s v="ONSITE_SUPPORT"/>
    <s v="Onsite Support Services"/>
    <m/>
    <n v="120"/>
    <n v="0"/>
    <n v="0"/>
    <n v="0"/>
    <s v="DPS-JOPL"/>
    <s v="CHARGEABLE CALL"/>
    <n v="1"/>
    <x v="2"/>
    <x v="0"/>
    <x v="0"/>
    <s v="direct"/>
    <m/>
    <x v="4"/>
    <n v="0"/>
    <n v="0"/>
  </r>
  <r>
    <s v="26/01/2015"/>
    <x v="2"/>
    <x v="20"/>
    <x v="19"/>
    <x v="224"/>
    <x v="224"/>
    <s v="PC1211210002"/>
    <s v="Lenovo T410  M/T:2537-RZ8  Fan assembly"/>
    <m/>
    <n v="155"/>
    <n v="46.95"/>
    <n v="0"/>
    <n v="0"/>
    <s v="DPS-JOPL"/>
    <s v="CHARGEABLE CALL"/>
    <n v="1"/>
    <x v="2"/>
    <x v="0"/>
    <x v="0"/>
    <s v="direct"/>
    <m/>
    <x v="4"/>
    <n v="0"/>
    <n v="0"/>
  </r>
  <r>
    <s v="26/01/2015"/>
    <x v="2"/>
    <x v="20"/>
    <x v="19"/>
    <x v="224"/>
    <x v="224"/>
    <s v="PUBLIC_EXP"/>
    <s v="Public Transport Expenses"/>
    <m/>
    <n v="0"/>
    <n v="0"/>
    <n v="0"/>
    <n v="3"/>
    <s v="DPS-JOPL"/>
    <s v="CHARGEABLE CALL"/>
    <n v="1"/>
    <x v="2"/>
    <x v="0"/>
    <x v="0"/>
    <s v="direct"/>
    <m/>
    <x v="2"/>
    <n v="0"/>
    <n v="0"/>
  </r>
  <r>
    <s v="26/01/2015"/>
    <x v="2"/>
    <x v="86"/>
    <x v="72"/>
    <x v="225"/>
    <x v="225"/>
    <s v="ONSITE_SUPPORT"/>
    <s v="Onsite Support Services"/>
    <m/>
    <n v="0"/>
    <n v="0"/>
    <n v="0"/>
    <n v="0"/>
    <s v="DPS-JOPL"/>
    <s v="HW PM BY PERIOD"/>
    <n v="1.83"/>
    <x v="2"/>
    <x v="0"/>
    <x v="0"/>
    <s v="direct"/>
    <m/>
    <x v="2"/>
    <n v="0"/>
    <n v="0"/>
  </r>
  <r>
    <s v="26/01/2015"/>
    <x v="2"/>
    <x v="86"/>
    <x v="72"/>
    <x v="225"/>
    <x v="225"/>
    <s v="PARK_EXP"/>
    <s v="Parking Expenses"/>
    <m/>
    <n v="0"/>
    <n v="0"/>
    <n v="0"/>
    <n v="7.2"/>
    <s v="DPS-JOPL"/>
    <s v="HW PM BY PERIOD"/>
    <n v="1"/>
    <x v="2"/>
    <x v="0"/>
    <x v="0"/>
    <s v="direct"/>
    <m/>
    <x v="2"/>
    <n v="0"/>
    <n v="0"/>
  </r>
  <r>
    <s v="06/01/2015"/>
    <x v="8"/>
    <x v="9"/>
    <x v="9"/>
    <x v="226"/>
    <x v="226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20/01/2015"/>
    <x v="2"/>
    <x v="9"/>
    <x v="9"/>
    <x v="227"/>
    <x v="227"/>
    <s v="ONSITE_SUPPORT"/>
    <s v="Onsite Support Services"/>
    <m/>
    <n v="0"/>
    <n v="0"/>
    <n v="0"/>
    <n v="0"/>
    <s v="DPS-JOPL"/>
    <s v="SW BY TOKEN"/>
    <n v="0.57999999999999996"/>
    <x v="2"/>
    <x v="0"/>
    <x v="0"/>
    <s v="direct"/>
    <m/>
    <x v="2"/>
    <n v="0"/>
    <n v="0"/>
  </r>
  <r>
    <s v="20/01/2015"/>
    <x v="2"/>
    <x v="9"/>
    <x v="9"/>
    <x v="227"/>
    <x v="227"/>
    <s v="TAXI_EXP"/>
    <s v="Taxi Expenses"/>
    <m/>
    <n v="0"/>
    <n v="0"/>
    <n v="0"/>
    <n v="10.3"/>
    <s v="DPS-JOPL"/>
    <s v="SW BY TOKEN"/>
    <n v="1"/>
    <x v="2"/>
    <x v="0"/>
    <x v="0"/>
    <s v="direct"/>
    <m/>
    <x v="2"/>
    <n v="0"/>
    <n v="0"/>
  </r>
  <r>
    <s v="20/01/2015"/>
    <x v="2"/>
    <x v="9"/>
    <x v="9"/>
    <x v="227"/>
    <x v="227"/>
    <s v="TAXI_EXP"/>
    <s v="Taxi Expenses"/>
    <m/>
    <n v="0"/>
    <n v="0"/>
    <n v="0"/>
    <n v="11.45"/>
    <s v="DPS-JOPL"/>
    <s v="SW BY TOKEN"/>
    <n v="1"/>
    <x v="2"/>
    <x v="0"/>
    <x v="0"/>
    <s v="direct"/>
    <m/>
    <x v="2"/>
    <n v="0"/>
    <n v="0"/>
  </r>
  <r>
    <s v="02/01/2015"/>
    <x v="8"/>
    <x v="55"/>
    <x v="13"/>
    <x v="228"/>
    <x v="228"/>
    <s v="Helpdesk_Support"/>
    <s v="Helpdesk Support"/>
    <m/>
    <n v="0"/>
    <n v="0"/>
    <n v="0"/>
    <n v="0"/>
    <s v="DPS-JOPL"/>
    <s v="IDA_TENDER_1169"/>
    <n v="0.25"/>
    <x v="2"/>
    <x v="0"/>
    <x v="0"/>
    <s v="direct"/>
    <m/>
    <x v="2"/>
    <n v="0"/>
    <n v="0"/>
  </r>
  <r>
    <s v="20/01/2015"/>
    <x v="8"/>
    <x v="30"/>
    <x v="27"/>
    <x v="229"/>
    <x v="229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05/01/2015"/>
    <x v="2"/>
    <x v="87"/>
    <x v="73"/>
    <x v="230"/>
    <x v="230"/>
    <s v="ONSITE_SUPPORT"/>
    <s v="Onsite Support Services"/>
    <m/>
    <n v="0"/>
    <n v="0"/>
    <n v="0"/>
    <n v="0"/>
    <s v="DPS-JOPL"/>
    <s v="HP ASP SVC CALL"/>
    <n v="2"/>
    <x v="2"/>
    <x v="0"/>
    <x v="0"/>
    <s v="direct"/>
    <m/>
    <x v="2"/>
    <n v="0"/>
    <n v="0"/>
  </r>
  <r>
    <s v="05/01/2015"/>
    <x v="2"/>
    <x v="87"/>
    <x v="73"/>
    <x v="230"/>
    <x v="230"/>
    <s v="PARK_EXP"/>
    <s v="Parking Expenses"/>
    <m/>
    <n v="0"/>
    <n v="0"/>
    <n v="0"/>
    <n v="1.2"/>
    <s v="DPS-JOPL"/>
    <s v="HP ASP SVC CALL"/>
    <n v="1"/>
    <x v="2"/>
    <x v="0"/>
    <x v="0"/>
    <s v="direct"/>
    <m/>
    <x v="2"/>
    <n v="0"/>
    <n v="0"/>
  </r>
  <r>
    <s v="05/01/2015"/>
    <x v="2"/>
    <x v="87"/>
    <x v="73"/>
    <x v="230"/>
    <x v="230"/>
    <s v="PC1412240005"/>
    <s v="HP Systemboard for HP 8300E MT i53570 Win8"/>
    <m/>
    <n v="0"/>
    <n v="0"/>
    <n v="0"/>
    <n v="0"/>
    <s v="DPS-JOPL"/>
    <s v="HP ASP SVC CALL"/>
    <n v="1"/>
    <x v="2"/>
    <x v="0"/>
    <x v="0"/>
    <s v="direct"/>
    <m/>
    <x v="2"/>
    <n v="0"/>
    <n v="0"/>
  </r>
  <r>
    <s v="05/01/2015"/>
    <x v="2"/>
    <x v="87"/>
    <x v="73"/>
    <x v="230"/>
    <x v="230"/>
    <s v="ONSITE_SUPPORT"/>
    <s v="Onsite Support Services"/>
    <m/>
    <n v="0"/>
    <n v="0"/>
    <n v="0"/>
    <n v="0"/>
    <s v="DPS-JOPL"/>
    <s v="HP ASP SVC CALL"/>
    <n v="1"/>
    <x v="2"/>
    <x v="0"/>
    <x v="0"/>
    <s v="direct"/>
    <m/>
    <x v="2"/>
    <n v="0"/>
    <n v="0"/>
  </r>
  <r>
    <s v="05/01/2015"/>
    <x v="2"/>
    <x v="87"/>
    <x v="73"/>
    <x v="230"/>
    <x v="230"/>
    <s v="PARK_EXP"/>
    <s v="Parking Expenses"/>
    <m/>
    <n v="0"/>
    <n v="0"/>
    <n v="0"/>
    <n v="7.2"/>
    <s v="DPS-JOPL"/>
    <s v="HP ASP SVC CALL"/>
    <n v="1"/>
    <x v="2"/>
    <x v="0"/>
    <x v="0"/>
    <s v="direct"/>
    <m/>
    <x v="2"/>
    <n v="0"/>
    <n v="0"/>
  </r>
  <r>
    <s v="14/01/2015"/>
    <x v="8"/>
    <x v="30"/>
    <x v="27"/>
    <x v="231"/>
    <x v="231"/>
    <s v="INSPECTION"/>
    <s v="Inspection Services"/>
    <m/>
    <n v="0"/>
    <n v="0"/>
    <n v="0"/>
    <n v="0"/>
    <s v="ESS-JOPL"/>
    <m/>
    <n v="0.5"/>
    <x v="2"/>
    <x v="0"/>
    <x v="0"/>
    <s v="direct"/>
    <m/>
    <x v="2"/>
    <n v="0"/>
    <n v="0"/>
  </r>
  <r>
    <s v="12/01/2015"/>
    <x v="8"/>
    <x v="30"/>
    <x v="27"/>
    <x v="232"/>
    <x v="232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15/01/2015"/>
    <x v="8"/>
    <x v="55"/>
    <x v="13"/>
    <x v="233"/>
    <x v="233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3/01/2015"/>
    <x v="2"/>
    <x v="88"/>
    <x v="74"/>
    <x v="234"/>
    <x v="234"/>
    <s v="ONSITE_SUPPORT"/>
    <s v="Onsite Support Services"/>
    <m/>
    <n v="0"/>
    <n v="0"/>
    <n v="0"/>
    <n v="0"/>
    <s v="DPS-JOPL"/>
    <s v="MISCELLANCEOUS"/>
    <n v="4.75"/>
    <x v="2"/>
    <x v="0"/>
    <x v="0"/>
    <s v="direct"/>
    <m/>
    <x v="2"/>
    <n v="0"/>
    <n v="0"/>
  </r>
  <r>
    <s v="23/01/2015"/>
    <x v="2"/>
    <x v="88"/>
    <x v="74"/>
    <x v="234"/>
    <x v="234"/>
    <s v="TAXI_EXP"/>
    <s v="Taxi Expenses"/>
    <m/>
    <n v="0"/>
    <n v="0"/>
    <n v="0"/>
    <n v="20.36"/>
    <s v="DPS-JOPL"/>
    <s v="MISCELLANCEOUS"/>
    <n v="1"/>
    <x v="2"/>
    <x v="0"/>
    <x v="0"/>
    <s v="direct"/>
    <m/>
    <x v="2"/>
    <n v="0"/>
    <n v="0"/>
  </r>
  <r>
    <s v="23/01/2015"/>
    <x v="2"/>
    <x v="88"/>
    <x v="74"/>
    <x v="234"/>
    <x v="234"/>
    <s v="TAXI_EXP"/>
    <s v="Taxi Expenses"/>
    <m/>
    <n v="0"/>
    <n v="0"/>
    <n v="0"/>
    <n v="10.75"/>
    <s v="DPS-JOPL"/>
    <s v="MISCELLANCEOUS"/>
    <n v="1"/>
    <x v="2"/>
    <x v="0"/>
    <x v="0"/>
    <s v="direct"/>
    <m/>
    <x v="2"/>
    <n v="0"/>
    <n v="0"/>
  </r>
  <r>
    <s v="23/01/2015"/>
    <x v="2"/>
    <x v="88"/>
    <x v="74"/>
    <x v="234"/>
    <x v="234"/>
    <s v="TAXI_EXP"/>
    <s v="Taxi Expenses"/>
    <m/>
    <n v="0"/>
    <n v="0"/>
    <n v="0"/>
    <n v="15.57"/>
    <s v="DPS-JOPL"/>
    <s v="MISCELLANCEOUS"/>
    <n v="1"/>
    <x v="2"/>
    <x v="0"/>
    <x v="0"/>
    <s v="direct"/>
    <m/>
    <x v="2"/>
    <n v="0"/>
    <n v="0"/>
  </r>
  <r>
    <s v="23/01/2015"/>
    <x v="2"/>
    <x v="88"/>
    <x v="74"/>
    <x v="234"/>
    <x v="234"/>
    <s v="TAXI_EXP"/>
    <s v="Taxi Expenses"/>
    <m/>
    <n v="0"/>
    <n v="0"/>
    <n v="0"/>
    <n v="36.1"/>
    <s v="DPS-JOPL"/>
    <s v="MISCELLANCEOUS"/>
    <n v="1"/>
    <x v="2"/>
    <x v="0"/>
    <x v="0"/>
    <s v="direct"/>
    <m/>
    <x v="2"/>
    <n v="0"/>
    <n v="0"/>
  </r>
  <r>
    <s v="23/01/2015"/>
    <x v="2"/>
    <x v="88"/>
    <x v="74"/>
    <x v="234"/>
    <x v="234"/>
    <s v="ONSITE_SUPPORT"/>
    <s v="Onsite Support Services"/>
    <m/>
    <n v="0"/>
    <n v="0"/>
    <n v="0"/>
    <n v="0"/>
    <s v="DPS-JOPL"/>
    <s v="MISCELLANCEOUS"/>
    <n v="4.75"/>
    <x v="2"/>
    <x v="0"/>
    <x v="0"/>
    <s v="direct"/>
    <m/>
    <x v="2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0/01/2015"/>
    <x v="9"/>
    <x v="89"/>
    <x v="75"/>
    <x v="235"/>
    <x v="235"/>
    <s v="PC1307110009"/>
    <s v="Item: PC1307110009 / 21285236 / SYMC MSS ADVANCED SECURITY MONITORING SERVICE"/>
    <s v="MWSHMA_BMA"/>
    <n v="0"/>
    <n v="0"/>
    <n v="0"/>
    <n v="0"/>
    <s v="ESS-JOPL"/>
    <s v="Only UM"/>
    <n v="1"/>
    <x v="48"/>
    <x v="0"/>
    <x v="0"/>
    <s v="direct"/>
    <m/>
    <x v="2"/>
    <n v="0"/>
    <n v="0"/>
  </r>
  <r>
    <s v="20/01/2015"/>
    <x v="9"/>
    <x v="89"/>
    <x v="75"/>
    <x v="235"/>
    <x v="235"/>
    <s v="PC1312270017"/>
    <s v="Item: PC1312270017 / 21285202 / SYMC MSS ADVANCED MANAGEMENT SERVICE NETWORK"/>
    <s v="MWSHMA_BMA"/>
    <n v="0"/>
    <n v="0"/>
    <n v="0"/>
    <n v="0"/>
    <s v="ESS-JOPL"/>
    <s v="Only UM"/>
    <n v="1"/>
    <x v="48"/>
    <x v="0"/>
    <x v="0"/>
    <s v="direct"/>
    <m/>
    <x v="2"/>
    <n v="0"/>
    <n v="0"/>
  </r>
  <r>
    <s v="20/01/2015"/>
    <x v="9"/>
    <x v="89"/>
    <x v="75"/>
    <x v="235"/>
    <x v="235"/>
    <s v="PC1104140002"/>
    <s v="Item: PC1104140002 / 21286011 / Sourcefire Defense Center Management Console"/>
    <s v="MWSHMA_BMA"/>
    <n v="0"/>
    <n v="0"/>
    <n v="0"/>
    <n v="0"/>
    <s v="ESS-JOPL"/>
    <s v="Only UM"/>
    <n v="1"/>
    <x v="48"/>
    <x v="0"/>
    <x v="0"/>
    <s v="direct"/>
    <m/>
    <x v="2"/>
    <n v="0"/>
    <n v="0"/>
  </r>
  <r>
    <s v="20/01/2015"/>
    <x v="9"/>
    <x v="89"/>
    <x v="75"/>
    <x v="235"/>
    <x v="235"/>
    <s v="PC1307110010"/>
    <s v="Item: PC1307110010 / 21289629 / SYMC MSS SECURITY MONITORING INITIATION SERVICE"/>
    <s v="MWSHMA_BMA"/>
    <n v="0"/>
    <n v="0"/>
    <n v="0"/>
    <n v="0"/>
    <s v="ESS-JOPL"/>
    <s v="Only UM"/>
    <n v="1"/>
    <x v="48"/>
    <x v="0"/>
    <x v="0"/>
    <s v="direct"/>
    <m/>
    <x v="2"/>
    <n v="0"/>
    <n v="0"/>
  </r>
  <r>
    <s v="20/01/2015"/>
    <x v="9"/>
    <x v="89"/>
    <x v="75"/>
    <x v="235"/>
    <x v="235"/>
    <s v="PC1312270018"/>
    <s v="Item: PC1312270018 / 21289506 / SYMC MSS MANAGEMENT INITIATION SERVICE"/>
    <s v="MWSHMA_BMA"/>
    <n v="0"/>
    <n v="0"/>
    <n v="0"/>
    <n v="0"/>
    <s v="ESS-JOPL"/>
    <s v="Only UM"/>
    <n v="1"/>
    <x v="48"/>
    <x v="0"/>
    <x v="0"/>
    <s v="direct"/>
    <m/>
    <x v="2"/>
    <n v="0"/>
    <n v="0"/>
  </r>
  <r>
    <s v="26/01/2015"/>
    <x v="9"/>
    <x v="23"/>
    <x v="21"/>
    <x v="236"/>
    <x v="236"/>
    <s v="SR03XX052IB"/>
    <s v="Item: SR03XX052IB / 78L2831 / IBM TAPE LIBRARY (3573-L2U)"/>
    <s v="MWSHMA_BMA"/>
    <n v="0"/>
    <n v="0"/>
    <n v="0"/>
    <n v="0"/>
    <s v="ESS-JOPL"/>
    <s v="Only UM"/>
    <n v="1"/>
    <x v="49"/>
    <x v="0"/>
    <x v="0"/>
    <s v="direct"/>
    <m/>
    <x v="2"/>
    <n v="0"/>
    <n v="0"/>
  </r>
  <r>
    <s v="26/01/2015"/>
    <x v="9"/>
    <x v="23"/>
    <x v="21"/>
    <x v="236"/>
    <x v="236"/>
    <s v="PC03UB015IB"/>
    <s v="Item: PC03UB015IB / 99D3503 / IBM X3200 M2 QC INTEL XEON"/>
    <s v="MWSHMA_BMA"/>
    <n v="0"/>
    <n v="0"/>
    <n v="0"/>
    <n v="0"/>
    <s v="ESS-JOPL"/>
    <s v="Only UM"/>
    <n v="1"/>
    <x v="49"/>
    <x v="0"/>
    <x v="0"/>
    <s v="direct"/>
    <m/>
    <x v="2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0/01/2015"/>
    <x v="9"/>
    <x v="90"/>
    <x v="76"/>
    <x v="237"/>
    <x v="237"/>
    <s v="contract_cover"/>
    <s v="Fixed Price"/>
    <s v="MOSMOS_MOS_FTWR"/>
    <n v="8911"/>
    <n v="0"/>
    <n v="0"/>
    <n v="0"/>
    <s v="DPS-JOPL"/>
    <s v="Only UM"/>
    <n v="1"/>
    <x v="50"/>
    <x v="0"/>
    <x v="0"/>
    <s v="direct"/>
    <m/>
    <x v="0"/>
    <n v="1603.98"/>
    <n v="2049.5300000000002"/>
  </r>
  <r>
    <s v="15/01/2015"/>
    <x v="11"/>
    <x v="35"/>
    <x v="32"/>
    <x v="63"/>
    <x v="63"/>
    <s v="PC03XX436HP"/>
    <s v="Item: PC03XX436HP / CZC64945PJ / HP PROLIANT DL380 G5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15/01/2015"/>
    <x v="11"/>
    <x v="35"/>
    <x v="32"/>
    <x v="63"/>
    <x v="63"/>
    <s v="PC03XX343HP"/>
    <s v="Item: PC03XX343HP / GB8532FA3R / HP PROLIANT DL380 G4"/>
    <s v="MWSHMA_HMA"/>
    <n v="0"/>
    <n v="0"/>
    <n v="0"/>
    <n v="0"/>
    <s v="ESS-JOPL"/>
    <s v="Only UM"/>
    <n v="1"/>
    <x v="21"/>
    <x v="0"/>
    <x v="0"/>
    <s v="direct"/>
    <m/>
    <x v="2"/>
    <n v="0"/>
    <n v="0"/>
  </r>
  <r>
    <s v="22/01/2015"/>
    <x v="2"/>
    <x v="27"/>
    <x v="24"/>
    <x v="238"/>
    <x v="238"/>
    <s v="Vendor_OnSite_Services"/>
    <s v="Vendor Onsite Services"/>
    <m/>
    <n v="0"/>
    <n v="0"/>
    <n v="0"/>
    <n v="0"/>
    <s v="DPS-JOPL"/>
    <s v="HW COMP BY PERIOD"/>
    <n v="0.5"/>
    <x v="2"/>
    <x v="0"/>
    <x v="0"/>
    <s v="direct"/>
    <m/>
    <x v="2"/>
    <n v="0"/>
    <n v="0"/>
  </r>
  <r>
    <s v="22/01/2015"/>
    <x v="2"/>
    <x v="27"/>
    <x v="24"/>
    <x v="238"/>
    <x v="238"/>
    <s v="Vendor_OnSite_Services"/>
    <s v="Vendor Onsite Services"/>
    <m/>
    <n v="0"/>
    <n v="0"/>
    <n v="0"/>
    <n v="0"/>
    <s v="DPS-JOPL"/>
    <s v="HW COMP BY PERIOD"/>
    <n v="0.83"/>
    <x v="2"/>
    <x v="0"/>
    <x v="0"/>
    <s v="direct"/>
    <m/>
    <x v="2"/>
    <n v="0"/>
    <n v="0"/>
  </r>
  <r>
    <s v="14/01/2015"/>
    <x v="2"/>
    <x v="31"/>
    <x v="28"/>
    <x v="239"/>
    <x v="239"/>
    <s v="ONSITE_SUPPORT"/>
    <s v="Onsite Support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19/01/2015"/>
    <x v="2"/>
    <x v="43"/>
    <x v="36"/>
    <x v="240"/>
    <x v="240"/>
    <s v="ONSITE_SUPPORT"/>
    <s v="Onsite Support Services"/>
    <m/>
    <n v="0"/>
    <n v="0"/>
    <n v="0"/>
    <n v="0"/>
    <s v="DPS-JOPL"/>
    <s v="CHARGEABLE CALL"/>
    <n v="0.5"/>
    <x v="2"/>
    <x v="0"/>
    <x v="0"/>
    <s v="direct"/>
    <m/>
    <x v="2"/>
    <n v="0"/>
    <n v="0"/>
  </r>
  <r>
    <s v="26/01/2015"/>
    <x v="2"/>
    <x v="91"/>
    <x v="77"/>
    <x v="241"/>
    <x v="241"/>
    <s v="Vendor_OnSite_Services"/>
    <s v="Vendor Onsite Services"/>
    <m/>
    <n v="0"/>
    <n v="0"/>
    <n v="0"/>
    <n v="0"/>
    <s v="ESS-JOPL"/>
    <s v="HW COMP BY PERIOD"/>
    <n v="0"/>
    <x v="2"/>
    <x v="0"/>
    <x v="0"/>
    <s v="direct"/>
    <m/>
    <x v="2"/>
    <n v="0"/>
    <n v="0"/>
  </r>
  <r>
    <s v="20/01/2015"/>
    <x v="5"/>
    <x v="43"/>
    <x v="36"/>
    <x v="242"/>
    <x v="242"/>
    <s v="contract_cover"/>
    <s v="Fixed Price"/>
    <s v="MOSMOS_MOS_PT"/>
    <n v="4420"/>
    <n v="0"/>
    <n v="0"/>
    <n v="0"/>
    <s v="DPS-JOPL"/>
    <s v="Only UM"/>
    <n v="1"/>
    <x v="51"/>
    <x v="0"/>
    <x v="0"/>
    <s v="direct"/>
    <m/>
    <x v="0"/>
    <n v="795.6"/>
    <n v="1016.6"/>
  </r>
  <r>
    <s v="12/01/2015"/>
    <x v="2"/>
    <x v="92"/>
    <x v="78"/>
    <x v="243"/>
    <x v="243"/>
    <s v="ONSITE_SUPPORT"/>
    <s v="Onsite Support Services"/>
    <m/>
    <n v="0"/>
    <n v="0"/>
    <n v="0"/>
    <n v="0"/>
    <s v="DPS-JOPL"/>
    <s v="MISCELLANCEOUS"/>
    <n v="3"/>
    <x v="2"/>
    <x v="0"/>
    <x v="0"/>
    <s v="direct"/>
    <m/>
    <x v="2"/>
    <n v="0"/>
    <n v="0"/>
  </r>
  <r>
    <s v="12/01/2015"/>
    <x v="2"/>
    <x v="92"/>
    <x v="78"/>
    <x v="243"/>
    <x v="243"/>
    <s v="PARK_EXP"/>
    <s v="Parking Expenses"/>
    <m/>
    <n v="0"/>
    <n v="0"/>
    <n v="0"/>
    <n v="5.2"/>
    <s v="DPS-JOPL"/>
    <s v="MISCELLANCEOUS"/>
    <n v="1"/>
    <x v="2"/>
    <x v="0"/>
    <x v="0"/>
    <s v="direct"/>
    <m/>
    <x v="2"/>
    <n v="0"/>
    <n v="0"/>
  </r>
  <r>
    <s v="12/01/2015"/>
    <x v="2"/>
    <x v="92"/>
    <x v="78"/>
    <x v="243"/>
    <x v="243"/>
    <s v="PARK_EXP"/>
    <s v="Parking Expenses"/>
    <m/>
    <n v="0"/>
    <n v="0"/>
    <n v="0"/>
    <n v="1.2"/>
    <s v="DPS-JOPL"/>
    <s v="MISCELLANCEOUS"/>
    <n v="1"/>
    <x v="2"/>
    <x v="0"/>
    <x v="0"/>
    <s v="direct"/>
    <m/>
    <x v="2"/>
    <n v="0"/>
    <n v="0"/>
  </r>
  <r>
    <s v="27/01/2015"/>
    <x v="1"/>
    <x v="1"/>
    <x v="1"/>
    <x v="1"/>
    <x v="1"/>
    <s v="PARK_EXP"/>
    <s v="Parking Expenses"/>
    <m/>
    <n v="0"/>
    <n v="0"/>
    <n v="0"/>
    <n v="3.2"/>
    <s v="DPS-JOPL"/>
    <s v="PROFESSIONAL SALES"/>
    <n v="1"/>
    <x v="1"/>
    <x v="0"/>
    <x v="0"/>
    <s v="direct"/>
    <m/>
    <x v="2"/>
    <n v="0"/>
    <n v="0"/>
  </r>
  <r>
    <s v="27/01/2015"/>
    <x v="1"/>
    <x v="1"/>
    <x v="1"/>
    <x v="1"/>
    <x v="1"/>
    <s v="PARK_EXP"/>
    <s v="Parking Expenses"/>
    <m/>
    <n v="0"/>
    <n v="0"/>
    <n v="0"/>
    <n v="2.14"/>
    <s v="DPS-JOPL"/>
    <s v="PROFESSIONAL SALES"/>
    <n v="1"/>
    <x v="1"/>
    <x v="0"/>
    <x v="0"/>
    <s v="direct"/>
    <m/>
    <x v="2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PROFESSIONAL_SVC"/>
    <s v="PROFESSIONAL SERVICES"/>
    <m/>
    <n v="0"/>
    <n v="0"/>
    <n v="0"/>
    <n v="0"/>
    <s v="DPS-JOPL"/>
    <s v="PROFESSIONAL SALES"/>
    <n v="5"/>
    <x v="1"/>
    <x v="0"/>
    <x v="0"/>
    <s v="direct"/>
    <m/>
    <x v="2"/>
    <n v="0"/>
    <n v="0"/>
  </r>
  <r>
    <s v="27/01/2015"/>
    <x v="1"/>
    <x v="1"/>
    <x v="1"/>
    <x v="1"/>
    <x v="1"/>
    <s v="PROFESSIONAL_SVC"/>
    <s v="PROFESSIONAL SERVICES"/>
    <m/>
    <n v="0"/>
    <n v="0"/>
    <n v="0"/>
    <n v="0"/>
    <s v="DPS-JOPL"/>
    <s v="PROFESSIONAL SALES"/>
    <n v="7.25"/>
    <x v="1"/>
    <x v="0"/>
    <x v="0"/>
    <s v="direct"/>
    <m/>
    <x v="2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7/01/2015"/>
    <x v="1"/>
    <x v="1"/>
    <x v="1"/>
    <x v="1"/>
    <x v="1"/>
    <s v="Deployment_SVC_12095"/>
    <s v="Deployment Services for ITE Tender #  ITE/000/12095/HQ(DA)"/>
    <m/>
    <n v="0"/>
    <n v="0"/>
    <n v="14.25"/>
    <n v="0"/>
    <s v="DPS-JOPL"/>
    <s v="PROFESSIONAL SALES"/>
    <n v="1"/>
    <x v="1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14.25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PROFESSIONAL_SVC"/>
    <s v="PROFESSIONAL SERVICES"/>
    <m/>
    <n v="0"/>
    <n v="0"/>
    <n v="294.49"/>
    <n v="0"/>
    <s v="DPS-JOPL"/>
    <s v="PROFESSIONAL SALES"/>
    <n v="1"/>
    <x v="4"/>
    <x v="0"/>
    <x v="0"/>
    <s v="direct"/>
    <m/>
    <x v="1"/>
    <n v="0"/>
    <n v="0"/>
  </r>
  <r>
    <s v="28/01/2015"/>
    <x v="1"/>
    <x v="1"/>
    <x v="1"/>
    <x v="4"/>
    <x v="4"/>
    <s v="PROFESSIONAL_SVC"/>
    <s v="PROFESSIONAL SERVICES"/>
    <m/>
    <n v="0"/>
    <n v="0"/>
    <n v="0"/>
    <n v="0"/>
    <s v="DPS-JOPL"/>
    <s v="PROFESSIONAL SALES"/>
    <n v="1"/>
    <x v="4"/>
    <x v="0"/>
    <x v="0"/>
    <s v="direct"/>
    <m/>
    <x v="2"/>
    <n v="0"/>
    <n v="0"/>
  </r>
  <r>
    <s v="28/01/2015"/>
    <x v="1"/>
    <x v="1"/>
    <x v="1"/>
    <x v="4"/>
    <x v="4"/>
    <s v="Deployment_SVC_12095"/>
    <s v="Deployment Services for ITE Tender #  ITE/000/12095/HQ(DA)"/>
    <m/>
    <n v="0"/>
    <n v="0"/>
    <n v="0"/>
    <n v="0"/>
    <s v="DPS-JOPL"/>
    <s v="PROFESSIONAL SALES"/>
    <n v="1"/>
    <x v="4"/>
    <x v="0"/>
    <x v="0"/>
    <s v="direct"/>
    <m/>
    <x v="2"/>
    <n v="0"/>
    <n v="0"/>
  </r>
  <r>
    <s v="20/01/2015"/>
    <x v="2"/>
    <x v="18"/>
    <x v="17"/>
    <x v="244"/>
    <x v="244"/>
    <s v="SPPGZZ065CQ"/>
    <s v="SPS-BD,BATTERY CHARGER,MOD,4X,"/>
    <m/>
    <n v="0"/>
    <n v="86.95"/>
    <n v="0"/>
    <n v="0"/>
    <s v="DPS-JOPL"/>
    <s v="HW COMP BY PERIOD"/>
    <n v="1"/>
    <x v="2"/>
    <x v="0"/>
    <x v="0"/>
    <s v="direct"/>
    <m/>
    <x v="2"/>
    <n v="0"/>
    <n v="0"/>
  </r>
  <r>
    <s v="20/01/2015"/>
    <x v="2"/>
    <x v="18"/>
    <x v="17"/>
    <x v="244"/>
    <x v="244"/>
    <s v="TAXI_EXP"/>
    <s v="Taxi Expenses"/>
    <m/>
    <n v="0"/>
    <n v="0"/>
    <n v="0"/>
    <n v="5"/>
    <s v="DPS-JOPL"/>
    <s v="HW COMP BY PERIOD"/>
    <n v="1"/>
    <x v="2"/>
    <x v="0"/>
    <x v="0"/>
    <s v="direct"/>
    <m/>
    <x v="2"/>
    <n v="0"/>
    <n v="0"/>
  </r>
  <r>
    <s v="09/01/2015"/>
    <x v="11"/>
    <x v="18"/>
    <x v="17"/>
    <x v="245"/>
    <x v="245"/>
    <s v="contract_cover"/>
    <s v="Fixed Price"/>
    <s v="MOSMOS_MOS_PT"/>
    <n v="21600"/>
    <n v="0"/>
    <n v="0"/>
    <n v="0"/>
    <s v="ESS-JOPL"/>
    <s v="Only UM"/>
    <n v="1"/>
    <x v="52"/>
    <x v="0"/>
    <x v="0"/>
    <s v="direct"/>
    <m/>
    <x v="0"/>
    <n v="3888"/>
    <n v="4968"/>
  </r>
  <r>
    <s v="14/01/2015"/>
    <x v="8"/>
    <x v="62"/>
    <x v="13"/>
    <x v="246"/>
    <x v="246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7/01/2015"/>
    <x v="2"/>
    <x v="17"/>
    <x v="16"/>
    <x v="247"/>
    <x v="247"/>
    <s v="Delivery_Services"/>
    <s v="Delivery Services ( Transportation Services )"/>
    <m/>
    <n v="50"/>
    <n v="0"/>
    <n v="0"/>
    <n v="0"/>
    <s v="DPS-JOPL"/>
    <s v="CHARGEABLE CALL"/>
    <n v="1"/>
    <x v="2"/>
    <x v="0"/>
    <x v="0"/>
    <s v="direct"/>
    <m/>
    <x v="4"/>
    <n v="0"/>
    <n v="0"/>
  </r>
  <r>
    <s v="27/01/2015"/>
    <x v="2"/>
    <x v="17"/>
    <x v="16"/>
    <x v="247"/>
    <x v="247"/>
    <s v="PC1501050009"/>
    <s v="Dell1TB 32MB 3.0Gbps 7.2K 3.5&quot; SATA Hard Drive"/>
    <m/>
    <n v="399"/>
    <n v="180.9"/>
    <n v="0"/>
    <n v="0"/>
    <s v="DPS-JOPL"/>
    <s v="CHARGEABLE CALL"/>
    <n v="1"/>
    <x v="2"/>
    <x v="0"/>
    <x v="0"/>
    <s v="direct"/>
    <m/>
    <x v="4"/>
    <n v="0"/>
    <n v="0"/>
  </r>
  <r>
    <s v="27/01/2015"/>
    <x v="2"/>
    <x v="17"/>
    <x v="16"/>
    <x v="247"/>
    <x v="247"/>
    <s v="TAXI_EXP"/>
    <s v="Taxi Expenses"/>
    <m/>
    <n v="0"/>
    <n v="0"/>
    <n v="0"/>
    <n v="11.75"/>
    <s v="DPS-JOPL"/>
    <s v="CHARGEABLE CALL"/>
    <n v="1"/>
    <x v="2"/>
    <x v="0"/>
    <x v="0"/>
    <s v="direct"/>
    <m/>
    <x v="2"/>
    <n v="0"/>
    <n v="0"/>
  </r>
  <r>
    <s v="27/01/2015"/>
    <x v="2"/>
    <x v="17"/>
    <x v="16"/>
    <x v="247"/>
    <x v="247"/>
    <s v="TAXI_EXP"/>
    <s v="Taxi Expenses"/>
    <m/>
    <n v="0"/>
    <n v="0"/>
    <n v="0"/>
    <n v="17.149999999999999"/>
    <s v="DPS-JOPL"/>
    <s v="CHARGEABLE CALL"/>
    <n v="1"/>
    <x v="2"/>
    <x v="0"/>
    <x v="0"/>
    <s v="direct"/>
    <m/>
    <x v="2"/>
    <n v="0"/>
    <n v="0"/>
  </r>
  <r>
    <s v="09/01/2015"/>
    <x v="2"/>
    <x v="33"/>
    <x v="30"/>
    <x v="248"/>
    <x v="248"/>
    <s v="ONSITE_SUPPORT"/>
    <s v="Onsite Support Services"/>
    <m/>
    <n v="0"/>
    <n v="0"/>
    <n v="0"/>
    <n v="0"/>
    <s v="ESS-JOPL"/>
    <s v="HW COMP BY PERIOD"/>
    <n v="2"/>
    <x v="2"/>
    <x v="0"/>
    <x v="0"/>
    <s v="direct"/>
    <m/>
    <x v="2"/>
    <n v="0"/>
    <n v="0"/>
  </r>
  <r>
    <s v="09/01/2015"/>
    <x v="2"/>
    <x v="33"/>
    <x v="30"/>
    <x v="248"/>
    <x v="248"/>
    <s v="TAXI_EXP"/>
    <s v="Taxi Expenses"/>
    <m/>
    <n v="0"/>
    <n v="0"/>
    <n v="0"/>
    <n v="9.85"/>
    <s v="ESS-JOPL"/>
    <s v="HW COMP BY PERIOD"/>
    <n v="1"/>
    <x v="2"/>
    <x v="0"/>
    <x v="0"/>
    <s v="direct"/>
    <m/>
    <x v="2"/>
    <n v="0"/>
    <n v="0"/>
  </r>
  <r>
    <s v="09/01/2015"/>
    <x v="2"/>
    <x v="33"/>
    <x v="30"/>
    <x v="248"/>
    <x v="248"/>
    <s v="PUBLIC_EXP"/>
    <s v="Public Transport Expenses"/>
    <m/>
    <n v="0"/>
    <n v="0"/>
    <n v="0"/>
    <n v="3"/>
    <s v="ESS-JOPL"/>
    <s v="HW COMP BY PERIOD"/>
    <n v="1"/>
    <x v="2"/>
    <x v="0"/>
    <x v="0"/>
    <s v="direct"/>
    <m/>
    <x v="2"/>
    <n v="0"/>
    <n v="0"/>
  </r>
  <r>
    <s v="26/01/2015"/>
    <x v="7"/>
    <x v="8"/>
    <x v="8"/>
    <x v="249"/>
    <x v="249"/>
    <s v="PROFESSIONAL_SVC"/>
    <s v="PROFESSIONAL SERVICES"/>
    <m/>
    <n v="90"/>
    <n v="0"/>
    <n v="14.25"/>
    <n v="0"/>
    <s v="DPS-JOPL"/>
    <s v="PROFESSIONAL SALES"/>
    <n v="1"/>
    <x v="53"/>
    <x v="0"/>
    <x v="0"/>
    <s v="direct"/>
    <m/>
    <x v="1"/>
    <n v="27.9"/>
    <n v="28.8"/>
  </r>
  <r>
    <s v="20/01/2015"/>
    <x v="2"/>
    <x v="18"/>
    <x v="17"/>
    <x v="250"/>
    <x v="250"/>
    <s v="ONSITE_SUPPORT"/>
    <s v="Onsite Support Services"/>
    <m/>
    <n v="0"/>
    <n v="0"/>
    <n v="0"/>
    <n v="0"/>
    <s v="DPS-JOPL"/>
    <s v="HW COMP BY PERIOD"/>
    <n v="2.92"/>
    <x v="2"/>
    <x v="0"/>
    <x v="0"/>
    <s v="direct"/>
    <m/>
    <x v="2"/>
    <n v="0"/>
    <n v="0"/>
  </r>
  <r>
    <s v="08/01/2015"/>
    <x v="8"/>
    <x v="14"/>
    <x v="14"/>
    <x v="251"/>
    <x v="251"/>
    <s v="Helpdesk_Support"/>
    <s v="Helpdesk Support"/>
    <m/>
    <n v="0"/>
    <n v="0"/>
    <n v="0"/>
    <n v="0"/>
    <s v="DPS-JOPL"/>
    <s v="FACILITY MGT"/>
    <n v="0"/>
    <x v="2"/>
    <x v="0"/>
    <x v="0"/>
    <s v="direct"/>
    <m/>
    <x v="2"/>
    <n v="0"/>
    <n v="0"/>
  </r>
  <r>
    <s v="15/01/2015"/>
    <x v="8"/>
    <x v="14"/>
    <x v="14"/>
    <x v="252"/>
    <x v="252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253"/>
    <x v="253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254"/>
    <x v="254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255"/>
    <x v="255"/>
    <s v="Helpdesk_Support"/>
    <s v="Helpdesk Support"/>
    <m/>
    <n v="0"/>
    <n v="0"/>
    <n v="0"/>
    <n v="0"/>
    <s v="JOS-DIRECT"/>
    <s v="HELPDESK SUPPORT"/>
    <n v="0"/>
    <x v="2"/>
    <x v="0"/>
    <x v="0"/>
    <s v="direct"/>
    <m/>
    <x v="2"/>
    <n v="0"/>
    <n v="0"/>
  </r>
  <r>
    <s v="15/01/2015"/>
    <x v="8"/>
    <x v="14"/>
    <x v="14"/>
    <x v="256"/>
    <x v="256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26/01/2015"/>
    <x v="8"/>
    <x v="93"/>
    <x v="13"/>
    <x v="257"/>
    <x v="257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6/01/2015"/>
    <x v="8"/>
    <x v="13"/>
    <x v="13"/>
    <x v="258"/>
    <x v="258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5/01/2015"/>
    <x v="8"/>
    <x v="14"/>
    <x v="14"/>
    <x v="259"/>
    <x v="259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6/01/2015"/>
    <x v="8"/>
    <x v="13"/>
    <x v="13"/>
    <x v="260"/>
    <x v="260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2/01/2015"/>
    <x v="6"/>
    <x v="94"/>
    <x v="13"/>
    <x v="261"/>
    <x v="261"/>
    <s v="ONSITE_SUPPORT"/>
    <s v="Onsite Support Services"/>
    <m/>
    <n v="0"/>
    <n v="0"/>
    <n v="14.25"/>
    <n v="0"/>
    <s v="DPS-JOPL"/>
    <s v="PROFESSIONAL SALES"/>
    <n v="1"/>
    <x v="54"/>
    <x v="0"/>
    <x v="0"/>
    <s v="direct"/>
    <m/>
    <x v="1"/>
    <n v="0"/>
    <n v="0"/>
  </r>
  <r>
    <s v="22/01/2015"/>
    <x v="6"/>
    <x v="94"/>
    <x v="13"/>
    <x v="261"/>
    <x v="261"/>
    <s v="Deployment_SVC_1169"/>
    <s v="Deployment Services for Tender # 1169"/>
    <m/>
    <n v="0"/>
    <n v="0"/>
    <n v="14.25"/>
    <n v="0"/>
    <s v="DPS-JOPL"/>
    <s v="PROFESSIONAL SALES"/>
    <n v="1"/>
    <x v="54"/>
    <x v="0"/>
    <x v="0"/>
    <s v="direct"/>
    <m/>
    <x v="1"/>
    <n v="0"/>
    <n v="0"/>
  </r>
  <r>
    <s v="15/01/2015"/>
    <x v="8"/>
    <x v="14"/>
    <x v="14"/>
    <x v="262"/>
    <x v="262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263"/>
    <x v="263"/>
    <s v="Helpdesk_Support"/>
    <s v="Helpdesk Support"/>
    <m/>
    <n v="0"/>
    <n v="0"/>
    <n v="0"/>
    <n v="0"/>
    <s v="DPS-JOPL"/>
    <m/>
    <n v="0"/>
    <x v="2"/>
    <x v="0"/>
    <x v="0"/>
    <s v="direct"/>
    <m/>
    <x v="2"/>
    <n v="0"/>
    <n v="0"/>
  </r>
  <r>
    <s v="09/01/2015"/>
    <x v="9"/>
    <x v="48"/>
    <x v="40"/>
    <x v="264"/>
    <x v="264"/>
    <s v="contract_cover"/>
    <s v="Fixed Price"/>
    <s v="MOSMOS_RS_MOS_PT"/>
    <n v="3650.43"/>
    <n v="0"/>
    <n v="0"/>
    <n v="0"/>
    <s v="DPS-JOPL"/>
    <s v="Only UM"/>
    <n v="1"/>
    <x v="2"/>
    <x v="0"/>
    <x v="0"/>
    <s v="direct"/>
    <m/>
    <x v="6"/>
    <n v="730.09"/>
    <n v="730.09"/>
  </r>
  <r>
    <s v="26/01/2015"/>
    <x v="2"/>
    <x v="11"/>
    <x v="11"/>
    <x v="265"/>
    <x v="265"/>
    <s v="PHONE_SUPPORT"/>
    <s v="Phone Support Services"/>
    <m/>
    <n v="0"/>
    <n v="0"/>
    <n v="0"/>
    <n v="0"/>
    <s v="ESS-JOPL"/>
    <s v="HW PM BY PERIOD"/>
    <n v="0"/>
    <x v="2"/>
    <x v="0"/>
    <x v="0"/>
    <s v="direct"/>
    <m/>
    <x v="2"/>
    <n v="0"/>
    <n v="0"/>
  </r>
  <r>
    <s v="12/01/2015"/>
    <x v="2"/>
    <x v="23"/>
    <x v="21"/>
    <x v="266"/>
    <x v="266"/>
    <s v="ONSITE_SUPPORT"/>
    <s v="Onsite Support Services"/>
    <m/>
    <n v="0"/>
    <n v="0"/>
    <n v="10.62"/>
    <n v="0"/>
    <s v="DPS-JOPL"/>
    <s v="HW COMP BY PERIOD"/>
    <n v="0.5"/>
    <x v="2"/>
    <x v="0"/>
    <x v="0"/>
    <s v="direct"/>
    <m/>
    <x v="4"/>
    <n v="0"/>
    <n v="0"/>
  </r>
  <r>
    <s v="12/01/2015"/>
    <x v="2"/>
    <x v="23"/>
    <x v="21"/>
    <x v="266"/>
    <x v="266"/>
    <s v="PC1306110008"/>
    <s v="IBM Battery Pack ServerRAID-MR10M SAS/SATA Controller"/>
    <m/>
    <n v="0"/>
    <n v="93.12"/>
    <n v="0"/>
    <n v="0"/>
    <s v="DPS-JOPL"/>
    <s v="HW COMP BY PERIOD"/>
    <n v="1"/>
    <x v="2"/>
    <x v="0"/>
    <x v="0"/>
    <s v="direct"/>
    <m/>
    <x v="2"/>
    <n v="0"/>
    <n v="0"/>
  </r>
  <r>
    <s v="27/01/2015"/>
    <x v="13"/>
    <x v="78"/>
    <x v="64"/>
    <x v="267"/>
    <x v="267"/>
    <s v="contract_cover"/>
    <s v="Fixed Price"/>
    <s v="MOSMOS_MOS_FTWOR"/>
    <n v="5974"/>
    <n v="0"/>
    <n v="0"/>
    <n v="0"/>
    <s v="DPS-JOPL"/>
    <s v="Only UM"/>
    <n v="1"/>
    <x v="2"/>
    <x v="0"/>
    <x v="0"/>
    <s v="direct"/>
    <m/>
    <x v="0"/>
    <n v="1075.32"/>
    <n v="1374.02"/>
  </r>
  <r>
    <s v="22/01/2015"/>
    <x v="2"/>
    <x v="61"/>
    <x v="52"/>
    <x v="268"/>
    <x v="268"/>
    <s v="ONSITE_SUPPORT"/>
    <s v="Onsite Support Services"/>
    <m/>
    <n v="0"/>
    <n v="0"/>
    <n v="0"/>
    <n v="0"/>
    <s v="DPS-JOPL"/>
    <s v="HW PM BY PERIOD"/>
    <n v="1"/>
    <x v="2"/>
    <x v="0"/>
    <x v="0"/>
    <s v="direct"/>
    <m/>
    <x v="2"/>
    <n v="0"/>
    <n v="0"/>
  </r>
  <r>
    <s v="22/01/2015"/>
    <x v="2"/>
    <x v="61"/>
    <x v="52"/>
    <x v="268"/>
    <x v="268"/>
    <s v="TAXI_EXP"/>
    <s v="Taxi Expenses"/>
    <m/>
    <n v="0"/>
    <n v="0"/>
    <n v="0"/>
    <n v="18.25"/>
    <s v="DPS-JOPL"/>
    <s v="HW PM BY PERIOD"/>
    <n v="1"/>
    <x v="2"/>
    <x v="0"/>
    <x v="0"/>
    <s v="direct"/>
    <m/>
    <x v="2"/>
    <n v="0"/>
    <n v="0"/>
  </r>
  <r>
    <s v="22/01/2015"/>
    <x v="0"/>
    <x v="75"/>
    <x v="13"/>
    <x v="175"/>
    <x v="269"/>
    <s v="ONSITE_SUPPORT"/>
    <s v="Onsite Support Services"/>
    <m/>
    <n v="0"/>
    <n v="0"/>
    <n v="14.25"/>
    <n v="0"/>
    <s v="DPS-JOPL"/>
    <s v="PROFESSIONAL SALES"/>
    <n v="1"/>
    <x v="40"/>
    <x v="0"/>
    <x v="0"/>
    <s v="direct"/>
    <m/>
    <x v="1"/>
    <n v="0"/>
    <n v="0"/>
  </r>
  <r>
    <s v="12/01/2015"/>
    <x v="1"/>
    <x v="65"/>
    <x v="55"/>
    <x v="269"/>
    <x v="270"/>
    <s v="contract_cover"/>
    <s v="Fixed Price"/>
    <s v="MMSDSS_MNS"/>
    <n v="12763"/>
    <n v="0"/>
    <n v="0"/>
    <n v="0"/>
    <s v="DPS-JOPL"/>
    <s v="Only UM"/>
    <n v="1"/>
    <x v="55"/>
    <x v="0"/>
    <x v="0"/>
    <s v="direct"/>
    <m/>
    <x v="7"/>
    <n v="1097.6199999999999"/>
    <n v="1097.6199999999999"/>
  </r>
  <r>
    <s v="19/01/2015"/>
    <x v="2"/>
    <x v="95"/>
    <x v="79"/>
    <x v="270"/>
    <x v="271"/>
    <s v="ONSITE_SUPPORT"/>
    <s v="Onsite Support Services"/>
    <m/>
    <n v="0"/>
    <n v="0"/>
    <n v="7.08"/>
    <n v="0"/>
    <s v="DPS-JOPL"/>
    <s v="HW COMP BY PERIOD"/>
    <n v="0.42"/>
    <x v="2"/>
    <x v="0"/>
    <x v="0"/>
    <s v="direct"/>
    <m/>
    <x v="4"/>
    <n v="0"/>
    <n v="0"/>
  </r>
  <r>
    <s v="19/01/2015"/>
    <x v="2"/>
    <x v="95"/>
    <x v="79"/>
    <x v="270"/>
    <x v="271"/>
    <s v="PC1104070024"/>
    <s v="HP 146GB 6G SAS 10K DP 2.5&quot; HDD"/>
    <m/>
    <n v="0"/>
    <n v="88.04"/>
    <n v="0"/>
    <n v="0"/>
    <s v="DPS-JOPL"/>
    <s v="HW COMP BY PERIOD"/>
    <n v="1"/>
    <x v="2"/>
    <x v="0"/>
    <x v="0"/>
    <s v="direct"/>
    <m/>
    <x v="2"/>
    <n v="0"/>
    <n v="0"/>
  </r>
  <r>
    <s v="19/01/2015"/>
    <x v="2"/>
    <x v="95"/>
    <x v="79"/>
    <x v="270"/>
    <x v="271"/>
    <s v="TAXI_EXP"/>
    <s v="Taxi Expenses"/>
    <m/>
    <n v="0"/>
    <n v="0"/>
    <n v="0"/>
    <n v="17.25"/>
    <s v="DPS-JOPL"/>
    <s v="HW COMP BY PERIOD"/>
    <n v="1"/>
    <x v="2"/>
    <x v="0"/>
    <x v="0"/>
    <s v="direct"/>
    <m/>
    <x v="2"/>
    <n v="0"/>
    <n v="0"/>
  </r>
  <r>
    <s v="26/01/2015"/>
    <x v="2"/>
    <x v="66"/>
    <x v="56"/>
    <x v="271"/>
    <x v="272"/>
    <s v="ONSITE_SUPPORT"/>
    <s v="Onsite Support Services"/>
    <m/>
    <n v="0"/>
    <n v="0"/>
    <n v="0"/>
    <n v="0"/>
    <s v="DPS-JOPL"/>
    <s v="HW COMP BY PERIOD"/>
    <n v="1"/>
    <x v="2"/>
    <x v="0"/>
    <x v="0"/>
    <s v="direct"/>
    <m/>
    <x v="2"/>
    <n v="0"/>
    <n v="0"/>
  </r>
  <r>
    <s v="26/01/2015"/>
    <x v="2"/>
    <x v="66"/>
    <x v="56"/>
    <x v="271"/>
    <x v="272"/>
    <s v="ONSITE_SUPPORT"/>
    <s v="Onsite Support Services"/>
    <m/>
    <n v="0"/>
    <n v="0"/>
    <n v="0"/>
    <n v="0"/>
    <s v="DPS-JOPL"/>
    <s v="HW COMP BY PERIOD"/>
    <n v="1"/>
    <x v="2"/>
    <x v="0"/>
    <x v="0"/>
    <s v="direct"/>
    <m/>
    <x v="2"/>
    <n v="0"/>
    <n v="0"/>
  </r>
  <r>
    <s v="27/01/2015"/>
    <x v="2"/>
    <x v="66"/>
    <x v="56"/>
    <x v="272"/>
    <x v="273"/>
    <s v="ONSITE_SUPPORT"/>
    <s v="Onsite Support Services"/>
    <m/>
    <n v="0"/>
    <n v="0"/>
    <n v="32.56"/>
    <n v="0"/>
    <s v="DPS-JOPL"/>
    <s v="HW COMP BY PERIOD"/>
    <n v="1.92"/>
    <x v="2"/>
    <x v="0"/>
    <x v="0"/>
    <s v="direct"/>
    <m/>
    <x v="4"/>
    <n v="0"/>
    <n v="0"/>
  </r>
  <r>
    <s v="27/01/2015"/>
    <x v="2"/>
    <x v="66"/>
    <x v="56"/>
    <x v="272"/>
    <x v="273"/>
    <s v="TAXI_EXP"/>
    <s v="Taxi Expenses"/>
    <m/>
    <n v="0"/>
    <n v="0"/>
    <n v="0"/>
    <n v="9.1"/>
    <s v="DPS-JOPL"/>
    <s v="HW COMP BY PERIOD"/>
    <n v="1"/>
    <x v="2"/>
    <x v="0"/>
    <x v="0"/>
    <s v="direct"/>
    <m/>
    <x v="2"/>
    <n v="0"/>
    <n v="0"/>
  </r>
  <r>
    <s v="15/01/2015"/>
    <x v="8"/>
    <x v="14"/>
    <x v="14"/>
    <x v="273"/>
    <x v="274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6/01/2015"/>
    <x v="11"/>
    <x v="96"/>
    <x v="80"/>
    <x v="274"/>
    <x v="275"/>
    <s v="contract_cover"/>
    <s v="Fixed Price"/>
    <s v="MMSDSS_MNS"/>
    <n v="51711"/>
    <n v="0"/>
    <n v="0"/>
    <n v="0"/>
    <s v="ESS-JOPL"/>
    <s v="Only UM"/>
    <n v="1"/>
    <x v="56"/>
    <x v="0"/>
    <x v="0"/>
    <s v="direct"/>
    <m/>
    <x v="7"/>
    <n v="19908.740000000002"/>
    <n v="19908.740000000002"/>
  </r>
  <r>
    <s v="06/01/2015"/>
    <x v="2"/>
    <x v="97"/>
    <x v="81"/>
    <x v="275"/>
    <x v="276"/>
    <s v="SPT_onsite_support"/>
    <s v="SPT_onsite_support"/>
    <m/>
    <n v="60"/>
    <n v="0"/>
    <n v="0"/>
    <n v="0"/>
    <s v="DPS-JOPL"/>
    <s v="CHARGEABLE CALL"/>
    <n v="1"/>
    <x v="57"/>
    <x v="0"/>
    <x v="0"/>
    <s v="direct"/>
    <m/>
    <x v="4"/>
    <n v="0"/>
    <n v="0"/>
  </r>
  <r>
    <s v="15/01/2015"/>
    <x v="8"/>
    <x v="14"/>
    <x v="14"/>
    <x v="276"/>
    <x v="277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22/01/2015"/>
    <x v="8"/>
    <x v="48"/>
    <x v="40"/>
    <x v="277"/>
    <x v="278"/>
    <s v="Helpdesk_Support"/>
    <s v="Helpdesk Support"/>
    <m/>
    <n v="0"/>
    <n v="0"/>
    <n v="0"/>
    <n v="0"/>
    <s v="ESS-JOPL"/>
    <s v="SW BY HOUR"/>
    <n v="0.5"/>
    <x v="2"/>
    <x v="0"/>
    <x v="0"/>
    <s v="direct"/>
    <m/>
    <x v="2"/>
    <n v="0"/>
    <n v="0"/>
  </r>
  <r>
    <s v="08/01/2015"/>
    <x v="2"/>
    <x v="98"/>
    <x v="82"/>
    <x v="278"/>
    <x v="279"/>
    <s v="ONSITE_SUPPORT"/>
    <s v="Onsite Support Services"/>
    <m/>
    <n v="0"/>
    <n v="0"/>
    <n v="0"/>
    <n v="0"/>
    <s v="DPS-JOPL"/>
    <s v="HW COMP BY PERIOD"/>
    <n v="3"/>
    <x v="2"/>
    <x v="0"/>
    <x v="0"/>
    <s v="direct"/>
    <m/>
    <x v="2"/>
    <n v="0"/>
    <n v="0"/>
  </r>
  <r>
    <s v="08/01/2015"/>
    <x v="2"/>
    <x v="98"/>
    <x v="82"/>
    <x v="278"/>
    <x v="279"/>
    <s v="PC1111230016"/>
    <s v="HP System Board for DL380 G7"/>
    <m/>
    <n v="0"/>
    <n v="1190"/>
    <n v="0"/>
    <n v="0"/>
    <s v="DPS-JOPL"/>
    <s v="HW COMP BY PERIOD"/>
    <n v="1"/>
    <x v="2"/>
    <x v="0"/>
    <x v="0"/>
    <s v="direct"/>
    <m/>
    <x v="2"/>
    <n v="0"/>
    <n v="0"/>
  </r>
  <r>
    <s v="08/01/2015"/>
    <x v="2"/>
    <x v="98"/>
    <x v="82"/>
    <x v="278"/>
    <x v="279"/>
    <s v="PARK_EXP"/>
    <s v="Parking Expenses"/>
    <m/>
    <n v="0"/>
    <n v="0"/>
    <n v="0"/>
    <n v="4.8"/>
    <s v="DPS-JOPL"/>
    <s v="HW COMP BY PERIOD"/>
    <n v="1"/>
    <x v="2"/>
    <x v="0"/>
    <x v="0"/>
    <s v="direct"/>
    <m/>
    <x v="2"/>
    <n v="0"/>
    <n v="0"/>
  </r>
  <r>
    <s v="08/01/2015"/>
    <x v="2"/>
    <x v="98"/>
    <x v="82"/>
    <x v="278"/>
    <x v="279"/>
    <s v="PARK_EXP"/>
    <s v="Parking Expenses"/>
    <m/>
    <n v="0"/>
    <n v="0"/>
    <n v="0"/>
    <n v="1"/>
    <s v="DPS-JOPL"/>
    <s v="HW COMP BY PERIOD"/>
    <n v="1"/>
    <x v="2"/>
    <x v="0"/>
    <x v="0"/>
    <s v="direct"/>
    <m/>
    <x v="2"/>
    <n v="0"/>
    <n v="0"/>
  </r>
  <r>
    <s v="12/01/2015"/>
    <x v="8"/>
    <x v="56"/>
    <x v="47"/>
    <x v="279"/>
    <x v="280"/>
    <s v="Helpdesk_Support"/>
    <s v="Helpdesk Support"/>
    <m/>
    <n v="0"/>
    <n v="0"/>
    <n v="0"/>
    <n v="0"/>
    <s v="DPS-JOPL"/>
    <s v="SW BY HOUR"/>
    <n v="4"/>
    <x v="2"/>
    <x v="0"/>
    <x v="0"/>
    <s v="direct"/>
    <m/>
    <x v="2"/>
    <n v="0"/>
    <n v="0"/>
  </r>
  <r>
    <s v="20/01/2015"/>
    <x v="5"/>
    <x v="99"/>
    <x v="83"/>
    <x v="280"/>
    <x v="281"/>
    <s v="contract_cover"/>
    <s v="Fixed Price"/>
    <s v="MOSMOS_RS_MOS_FTWOR"/>
    <n v="11457"/>
    <n v="0"/>
    <n v="0"/>
    <n v="0"/>
    <s v="DPS-JOPL"/>
    <s v="Only UM"/>
    <n v="1"/>
    <x v="2"/>
    <x v="0"/>
    <x v="0"/>
    <s v="direct"/>
    <m/>
    <x v="6"/>
    <n v="687.42"/>
    <n v="687.42"/>
  </r>
  <r>
    <s v="27/01/2015"/>
    <x v="8"/>
    <x v="100"/>
    <x v="13"/>
    <x v="281"/>
    <x v="282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5/01/2015"/>
    <x v="8"/>
    <x v="14"/>
    <x v="14"/>
    <x v="282"/>
    <x v="283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6/01/2015"/>
    <x v="8"/>
    <x v="14"/>
    <x v="14"/>
    <x v="283"/>
    <x v="284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6/01/2015"/>
    <x v="8"/>
    <x v="93"/>
    <x v="13"/>
    <x v="284"/>
    <x v="285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5/01/2015"/>
    <x v="8"/>
    <x v="14"/>
    <x v="14"/>
    <x v="285"/>
    <x v="286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286"/>
    <x v="287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287"/>
    <x v="288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6/01/2015"/>
    <x v="12"/>
    <x v="27"/>
    <x v="24"/>
    <x v="52"/>
    <x v="52"/>
    <s v="PROFESSIONAL_SVC"/>
    <s v="PROFESSIONAL SERVICES"/>
    <m/>
    <n v="2800"/>
    <n v="0"/>
    <n v="14.25"/>
    <n v="0"/>
    <s v="DPS-JOPL"/>
    <s v="PROFESSIONAL SALES"/>
    <n v="1"/>
    <x v="20"/>
    <x v="0"/>
    <x v="0"/>
    <s v="direct"/>
    <m/>
    <x v="1"/>
    <n v="868"/>
    <n v="896"/>
  </r>
  <r>
    <s v="26/01/2015"/>
    <x v="12"/>
    <x v="27"/>
    <x v="24"/>
    <x v="52"/>
    <x v="52"/>
    <s v="PROFESSIONAL_SVC"/>
    <s v="PROFESSIONAL SERVICES"/>
    <m/>
    <n v="0"/>
    <n v="0"/>
    <n v="192.32"/>
    <n v="0"/>
    <s v="DPS-JOPL"/>
    <s v="PROFESSIONAL SALES"/>
    <n v="7.5"/>
    <x v="20"/>
    <x v="0"/>
    <x v="0"/>
    <s v="direct"/>
    <m/>
    <x v="1"/>
    <n v="0"/>
    <n v="0"/>
  </r>
  <r>
    <s v="07/01/2015"/>
    <x v="16"/>
    <x v="101"/>
    <x v="84"/>
    <x v="288"/>
    <x v="289"/>
    <s v="PROFESSIONAL_SVC"/>
    <s v="PROFESSIONAL SERVICES"/>
    <m/>
    <n v="0"/>
    <n v="0"/>
    <n v="0"/>
    <n v="0"/>
    <s v="DPS-JOPL"/>
    <s v="PROFESSIONAL SALES"/>
    <n v="1"/>
    <x v="58"/>
    <x v="0"/>
    <x v="0"/>
    <s v="direct"/>
    <m/>
    <x v="2"/>
    <n v="0"/>
    <n v="0"/>
  </r>
  <r>
    <s v="15/01/2015"/>
    <x v="8"/>
    <x v="14"/>
    <x v="14"/>
    <x v="289"/>
    <x v="290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6/01/2015"/>
    <x v="8"/>
    <x v="14"/>
    <x v="14"/>
    <x v="290"/>
    <x v="291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291"/>
    <x v="292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292"/>
    <x v="293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293"/>
    <x v="294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294"/>
    <x v="295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295"/>
    <x v="296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2/01/2015"/>
    <x v="3"/>
    <x v="102"/>
    <x v="13"/>
    <x v="296"/>
    <x v="297"/>
    <s v="Deployment_SVC_1169"/>
    <s v="Deployment Services for Tender # 1169"/>
    <m/>
    <n v="0"/>
    <n v="0"/>
    <n v="14.25"/>
    <n v="0"/>
    <s v="DPS-JOPL"/>
    <s v="PROFESSIONAL SALES"/>
    <n v="1"/>
    <x v="59"/>
    <x v="0"/>
    <x v="0"/>
    <s v="direct"/>
    <m/>
    <x v="1"/>
    <n v="0"/>
    <n v="0"/>
  </r>
  <r>
    <s v="12/01/2015"/>
    <x v="8"/>
    <x v="56"/>
    <x v="47"/>
    <x v="297"/>
    <x v="298"/>
    <s v="Helpdesk_Support"/>
    <s v="Helpdesk Support"/>
    <m/>
    <n v="0"/>
    <n v="0"/>
    <n v="0"/>
    <n v="0"/>
    <s v="DPS-JOPL"/>
    <s v="SW BY HOUR"/>
    <n v="4"/>
    <x v="2"/>
    <x v="0"/>
    <x v="0"/>
    <s v="direct"/>
    <m/>
    <x v="2"/>
    <n v="0"/>
    <n v="0"/>
  </r>
  <r>
    <s v="27/01/2015"/>
    <x v="10"/>
    <x v="103"/>
    <x v="85"/>
    <x v="298"/>
    <x v="299"/>
    <s v="contract_cover"/>
    <s v="Fixed Price"/>
    <s v="MWSSMA_SMA"/>
    <n v="936.44"/>
    <n v="0"/>
    <n v="0"/>
    <n v="0"/>
    <s v="DPS-JOPL"/>
    <s v="Only UM"/>
    <n v="1"/>
    <x v="60"/>
    <x v="0"/>
    <x v="0"/>
    <s v="direct"/>
    <m/>
    <x v="5"/>
    <n v="421.39800000000002"/>
    <n v="421.39800000000002"/>
  </r>
  <r>
    <s v="17/01/2015"/>
    <x v="8"/>
    <x v="41"/>
    <x v="18"/>
    <x v="299"/>
    <x v="300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14/01/2015"/>
    <x v="8"/>
    <x v="104"/>
    <x v="51"/>
    <x v="300"/>
    <x v="301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6/01/2015"/>
    <x v="12"/>
    <x v="27"/>
    <x v="24"/>
    <x v="42"/>
    <x v="42"/>
    <s v="PROFESSIONAL_SVC"/>
    <s v="PROFESSIONAL SERVICES"/>
    <m/>
    <n v="0"/>
    <n v="0"/>
    <n v="0"/>
    <n v="0"/>
    <s v="DPS-JOPL"/>
    <s v="PROFESSIONAL SALES"/>
    <n v="4"/>
    <x v="16"/>
    <x v="0"/>
    <x v="0"/>
    <s v="direct"/>
    <m/>
    <x v="2"/>
    <n v="0"/>
    <n v="0"/>
  </r>
  <r>
    <s v="26/01/2015"/>
    <x v="12"/>
    <x v="27"/>
    <x v="24"/>
    <x v="42"/>
    <x v="42"/>
    <s v="PROFESSIONAL_SVC"/>
    <s v="PROFESSIONAL SERVICES"/>
    <m/>
    <n v="0"/>
    <n v="0"/>
    <n v="0"/>
    <n v="0"/>
    <s v="DPS-JOPL"/>
    <s v="PROFESSIONAL SALES"/>
    <n v="4"/>
    <x v="16"/>
    <x v="0"/>
    <x v="0"/>
    <s v="direct"/>
    <m/>
    <x v="2"/>
    <n v="0"/>
    <n v="0"/>
  </r>
  <r>
    <s v="26/01/2015"/>
    <x v="12"/>
    <x v="27"/>
    <x v="24"/>
    <x v="42"/>
    <x v="42"/>
    <s v="TAXI_EXP"/>
    <s v="Taxi Expenses"/>
    <m/>
    <n v="0"/>
    <n v="0"/>
    <n v="0"/>
    <n v="16.600000000000001"/>
    <s v="DPS-JOPL"/>
    <s v="PROFESSIONAL SALES"/>
    <n v="1"/>
    <x v="16"/>
    <x v="0"/>
    <x v="0"/>
    <s v="direct"/>
    <m/>
    <x v="2"/>
    <n v="0"/>
    <n v="0"/>
  </r>
  <r>
    <s v="12/01/2015"/>
    <x v="1"/>
    <x v="65"/>
    <x v="55"/>
    <x v="301"/>
    <x v="302"/>
    <s v="contract_cover"/>
    <s v="Fixed Price"/>
    <s v="MMSDSS_MNS"/>
    <n v="12763"/>
    <n v="0"/>
    <n v="0"/>
    <n v="0"/>
    <s v="DPS-JOPL"/>
    <s v="Only UM"/>
    <n v="1"/>
    <x v="61"/>
    <x v="0"/>
    <x v="0"/>
    <s v="direct"/>
    <m/>
    <x v="7"/>
    <n v="1097.6199999999999"/>
    <n v="1097.6199999999999"/>
  </r>
  <r>
    <s v="22/01/2015"/>
    <x v="1"/>
    <x v="65"/>
    <x v="55"/>
    <x v="302"/>
    <x v="303"/>
    <s v="contract_cover"/>
    <s v="Fixed Price"/>
    <s v="MMSDSS_MNS"/>
    <n v="12764"/>
    <n v="0"/>
    <n v="0"/>
    <n v="0"/>
    <s v="DPS-JOPL"/>
    <s v="Only UM"/>
    <n v="1"/>
    <x v="62"/>
    <x v="0"/>
    <x v="0"/>
    <s v="direct"/>
    <m/>
    <x v="7"/>
    <n v="1097.7"/>
    <n v="1097.7"/>
  </r>
  <r>
    <s v="15/01/2015"/>
    <x v="8"/>
    <x v="14"/>
    <x v="14"/>
    <x v="303"/>
    <x v="304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304"/>
    <x v="305"/>
    <s v="Helpdesk_Support"/>
    <s v="Helpdesk Support"/>
    <m/>
    <n v="0"/>
    <n v="0"/>
    <n v="0"/>
    <n v="0"/>
    <s v="JOS-DIRECT"/>
    <s v="HELPDESK SUPPORT"/>
    <n v="0"/>
    <x v="2"/>
    <x v="0"/>
    <x v="0"/>
    <s v="direct"/>
    <m/>
    <x v="2"/>
    <n v="0"/>
    <n v="0"/>
  </r>
  <r>
    <s v="16/01/2015"/>
    <x v="8"/>
    <x v="14"/>
    <x v="14"/>
    <x v="305"/>
    <x v="306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9/01/2015"/>
    <x v="12"/>
    <x v="105"/>
    <x v="86"/>
    <x v="306"/>
    <x v="307"/>
    <s v="contract_cover"/>
    <s v="Fixed Price"/>
    <s v="MMSDSS_MNS"/>
    <n v="3240"/>
    <n v="0"/>
    <n v="0"/>
    <n v="0"/>
    <s v="DPS-JOPL"/>
    <s v="Only UM"/>
    <n v="1"/>
    <x v="63"/>
    <x v="0"/>
    <x v="0"/>
    <s v="direct"/>
    <m/>
    <x v="7"/>
    <n v="907.2"/>
    <n v="1101.6000000000001"/>
  </r>
  <r>
    <s v="15/01/2015"/>
    <x v="8"/>
    <x v="93"/>
    <x v="13"/>
    <x v="307"/>
    <x v="308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15/01/2015"/>
    <x v="8"/>
    <x v="14"/>
    <x v="14"/>
    <x v="308"/>
    <x v="309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309"/>
    <x v="310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21/01/2015"/>
    <x v="2"/>
    <x v="90"/>
    <x v="76"/>
    <x v="310"/>
    <x v="311"/>
    <s v="AD_HOC_OUTSOURCE"/>
    <s v="Ad-Hoc Outsource Services"/>
    <m/>
    <n v="268"/>
    <n v="0"/>
    <n v="14.99"/>
    <n v="0"/>
    <s v="DPS-JOPL"/>
    <s v="CHARGEABLE CALL"/>
    <n v="1"/>
    <x v="50"/>
    <x v="0"/>
    <x v="0"/>
    <s v="direct"/>
    <m/>
    <x v="4"/>
    <n v="0"/>
    <n v="0"/>
  </r>
  <r>
    <s v="23/01/2015"/>
    <x v="14"/>
    <x v="106"/>
    <x v="87"/>
    <x v="311"/>
    <x v="312"/>
    <s v="PC1203280006"/>
    <s v="Item: PC1203280006 / 99A5266 / x3250 M2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SR03XX187IB"/>
    <s v="Item: SR03XX187IB / 23A1108 / NETBAY TAPE ENCLOSURE RACK MOU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301180003"/>
    <s v="Item: PC1301180003 / 1043A5C / 7311, D2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2290040"/>
    <s v="Item: PC1202290040 / 78P8844 / IBM TS3200 TAPE LIBRARY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2290040"/>
    <s v="Item: PC1202290040 / 78L7524 / IBM TS3200 TAPE LIBRARY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301180003"/>
    <s v="Item: PC1301180003 / 1043A4C / 7311, D2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301180003"/>
    <s v="Item: PC1301180003 / 1043A3C / 7311, D2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3FM009IB"/>
    <s v="Item: PC13FM009IB / 78X6384 / TS 310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301180004"/>
    <s v="Item: PC1301180004 / 0680B84 / IBM 911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T01XX290CN"/>
    <s v="Item: PT01XX290CN / 06809F4 / P52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T01XX290CN"/>
    <s v="Item: PT01XX290CN / 0680A04 / P52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8AA058HP"/>
    <s v="Item: PC08AA058HP / SGH121XK1R / BL460c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8AA058HP"/>
    <s v="Item: PC08AA058HP / SGH121XK3D / BL460c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8AA058HP"/>
    <s v="Item: PC08AA058HP / SGH121XK1W / BL460c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06ZA972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06ZA973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M3007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E3474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1S7870A7A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E1077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E3427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E3446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06ZA874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F7471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F7494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F7496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F7489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F5169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E3435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0/01/2015"/>
    <x v="2"/>
    <x v="31"/>
    <x v="28"/>
    <x v="312"/>
    <x v="313"/>
    <s v="Vendor_OnSite_Services"/>
    <s v="Vendor Onsite Services"/>
    <m/>
    <n v="0"/>
    <n v="0"/>
    <n v="0"/>
    <n v="0"/>
    <s v="ESS-JOPL"/>
    <s v="HW COMP BY PERIOD"/>
    <n v="2"/>
    <x v="2"/>
    <x v="0"/>
    <x v="0"/>
    <s v="direct"/>
    <m/>
    <x v="2"/>
    <n v="0"/>
    <n v="0"/>
  </r>
  <r>
    <s v="19/01/2015"/>
    <x v="2"/>
    <x v="53"/>
    <x v="45"/>
    <x v="313"/>
    <x v="314"/>
    <s v="EMAIL_SUPPORT"/>
    <s v="EMAIL SUUPORT"/>
    <m/>
    <n v="0"/>
    <n v="0"/>
    <n v="0"/>
    <n v="0"/>
    <s v="ESS-JOPL"/>
    <s v="HW COMP BY PERIOD"/>
    <n v="0.09"/>
    <x v="2"/>
    <x v="0"/>
    <x v="0"/>
    <s v="direct"/>
    <m/>
    <x v="2"/>
    <n v="0"/>
    <n v="0"/>
  </r>
  <r>
    <s v="07/01/2015"/>
    <x v="8"/>
    <x v="48"/>
    <x v="40"/>
    <x v="314"/>
    <x v="315"/>
    <s v="Helpdesk_Support"/>
    <s v="Helpdesk Support"/>
    <m/>
    <n v="0"/>
    <n v="0"/>
    <n v="7.5"/>
    <n v="0"/>
    <s v="ESS-JOPL"/>
    <s v="SW BY HOUR"/>
    <n v="0.5"/>
    <x v="2"/>
    <x v="0"/>
    <x v="0"/>
    <s v="direct"/>
    <m/>
    <x v="4"/>
    <n v="0"/>
    <n v="0"/>
  </r>
  <r>
    <s v="15/01/2015"/>
    <x v="8"/>
    <x v="14"/>
    <x v="14"/>
    <x v="315"/>
    <x v="316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316"/>
    <x v="317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317"/>
    <x v="318"/>
    <s v="Helpdesk_Support"/>
    <s v="Helpdesk Support"/>
    <m/>
    <n v="0"/>
    <n v="0"/>
    <n v="0"/>
    <n v="0"/>
    <s v="JOS-DIRECT"/>
    <s v="HELPDESK SUPPORT"/>
    <n v="0"/>
    <x v="2"/>
    <x v="0"/>
    <x v="0"/>
    <s v="direct"/>
    <m/>
    <x v="2"/>
    <n v="0"/>
    <n v="0"/>
  </r>
  <r>
    <s v="15/01/2015"/>
    <x v="8"/>
    <x v="14"/>
    <x v="14"/>
    <x v="318"/>
    <x v="319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319"/>
    <x v="320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07"/>
    <x v="13"/>
    <x v="320"/>
    <x v="321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0/01/2015"/>
    <x v="5"/>
    <x v="108"/>
    <x v="88"/>
    <x v="321"/>
    <x v="322"/>
    <s v="contract_cover"/>
    <s v="Fixed Price"/>
    <s v="MOSMOS_MOS_FTWOR"/>
    <n v="3572"/>
    <n v="0"/>
    <n v="0"/>
    <n v="0"/>
    <s v="DPS-JOPL"/>
    <s v="Only UM"/>
    <n v="1"/>
    <x v="2"/>
    <x v="0"/>
    <x v="0"/>
    <s v="direct"/>
    <m/>
    <x v="0"/>
    <n v="642.95999999999992"/>
    <n v="821.56000000000006"/>
  </r>
  <r>
    <s v="26/01/2015"/>
    <x v="9"/>
    <x v="48"/>
    <x v="40"/>
    <x v="322"/>
    <x v="323"/>
    <s v="contract_cover"/>
    <s v="Interim Billing"/>
    <s v="MOSMOS_RS_MOS_PT"/>
    <n v="-403.8"/>
    <n v="0"/>
    <n v="0"/>
    <n v="0"/>
    <s v="ESS-JOPL"/>
    <s v="Only UM"/>
    <n v="1"/>
    <x v="65"/>
    <x v="0"/>
    <x v="0"/>
    <s v="direct"/>
    <m/>
    <x v="6"/>
    <n v="-403.8"/>
    <n v="-403.8"/>
  </r>
  <r>
    <s v="23/01/2015"/>
    <x v="14"/>
    <x v="106"/>
    <x v="87"/>
    <x v="311"/>
    <x v="312"/>
    <s v="PC1408150003"/>
    <s v="Item: PC1408150003 / 99HY595 / HS21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HY596 / HS21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E0776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M3006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L3664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F5072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623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622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619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618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621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620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3851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617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616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6/01/2015"/>
    <x v="2"/>
    <x v="66"/>
    <x v="56"/>
    <x v="156"/>
    <x v="156"/>
    <s v="ERP_EXP"/>
    <s v="ERP Expenses"/>
    <m/>
    <n v="0"/>
    <n v="0"/>
    <n v="0"/>
    <n v="1.5"/>
    <s v="DPS-JOPL"/>
    <s v="HW COMP BY PERIOD"/>
    <n v="1"/>
    <x v="2"/>
    <x v="0"/>
    <x v="0"/>
    <s v="direct"/>
    <m/>
    <x v="2"/>
    <n v="0"/>
    <n v="0"/>
  </r>
  <r>
    <s v="26/01/2015"/>
    <x v="2"/>
    <x v="66"/>
    <x v="56"/>
    <x v="156"/>
    <x v="156"/>
    <s v="ONSITE_SUPPORT"/>
    <s v="Onsite Support Services"/>
    <m/>
    <n v="0"/>
    <n v="0"/>
    <n v="0"/>
    <n v="0"/>
    <s v="DPS-JOPL"/>
    <s v="HW COMP BY PERIOD"/>
    <n v="3"/>
    <x v="2"/>
    <x v="0"/>
    <x v="0"/>
    <s v="direct"/>
    <m/>
    <x v="2"/>
    <n v="0"/>
    <n v="0"/>
  </r>
  <r>
    <s v="26/01/2015"/>
    <x v="2"/>
    <x v="66"/>
    <x v="56"/>
    <x v="156"/>
    <x v="156"/>
    <s v="TAXI_EXP"/>
    <s v="Taxi Expenses"/>
    <m/>
    <n v="0"/>
    <n v="0"/>
    <n v="0"/>
    <n v="12.3"/>
    <s v="DPS-JOPL"/>
    <s v="HW COMP BY PERIOD"/>
    <n v="1"/>
    <x v="2"/>
    <x v="0"/>
    <x v="0"/>
    <s v="direct"/>
    <m/>
    <x v="2"/>
    <n v="0"/>
    <n v="0"/>
  </r>
  <r>
    <s v="26/01/2015"/>
    <x v="2"/>
    <x v="66"/>
    <x v="56"/>
    <x v="156"/>
    <x v="156"/>
    <s v="TAXI_EXP"/>
    <s v="Taxi Expenses"/>
    <m/>
    <n v="0"/>
    <n v="0"/>
    <n v="0"/>
    <n v="11.2"/>
    <s v="DPS-JOPL"/>
    <s v="HW COMP BY PERIOD"/>
    <n v="1"/>
    <x v="2"/>
    <x v="0"/>
    <x v="0"/>
    <s v="direct"/>
    <m/>
    <x v="2"/>
    <n v="0"/>
    <n v="0"/>
  </r>
  <r>
    <s v="26/01/2015"/>
    <x v="2"/>
    <x v="66"/>
    <x v="56"/>
    <x v="156"/>
    <x v="156"/>
    <s v="ONSITE_SUPPORT"/>
    <s v="Onsite Support Services"/>
    <m/>
    <n v="0"/>
    <n v="0"/>
    <n v="0"/>
    <n v="0"/>
    <s v="DPS-JOPL"/>
    <s v="HW COMP BY PERIOD"/>
    <n v="1.5"/>
    <x v="2"/>
    <x v="0"/>
    <x v="0"/>
    <s v="direct"/>
    <m/>
    <x v="2"/>
    <n v="0"/>
    <n v="0"/>
  </r>
  <r>
    <s v="06/01/2015"/>
    <x v="10"/>
    <x v="109"/>
    <x v="89"/>
    <x v="323"/>
    <x v="324"/>
    <s v="contract_cover"/>
    <s v="Fixed Price"/>
    <s v="MWSHMA_HMA"/>
    <n v="3333.34"/>
    <n v="0"/>
    <n v="0"/>
    <n v="0"/>
    <s v="ESS-JOPL"/>
    <s v="Only UM"/>
    <n v="1"/>
    <x v="66"/>
    <x v="0"/>
    <x v="0"/>
    <s v="direct"/>
    <m/>
    <x v="3"/>
    <n v="1633.3366000000001"/>
    <n v="1633.3366000000001"/>
  </r>
  <r>
    <s v="06/01/2015"/>
    <x v="10"/>
    <x v="109"/>
    <x v="89"/>
    <x v="323"/>
    <x v="324"/>
    <s v="PC03BA289HP"/>
    <s v="Item: PC03BA289HP / SGH9244039 / HP DL380G5 CTO - 84754438"/>
    <s v="MWSHMA_HMA"/>
    <n v="0"/>
    <n v="0"/>
    <n v="0"/>
    <n v="0"/>
    <s v="ESS-JOPL"/>
    <s v="Only UM"/>
    <n v="1"/>
    <x v="66"/>
    <x v="0"/>
    <x v="0"/>
    <s v="direct"/>
    <m/>
    <x v="2"/>
    <n v="0"/>
    <n v="0"/>
  </r>
  <r>
    <s v="06/01/2015"/>
    <x v="10"/>
    <x v="109"/>
    <x v="89"/>
    <x v="323"/>
    <x v="324"/>
    <s v="PC03BA289HP"/>
    <s v="Item: PC03BA289HP / SGH9244037 / HP DL380G5 CTO - 84754438"/>
    <s v="MWSHMA_HMA"/>
    <n v="0"/>
    <n v="0"/>
    <n v="0"/>
    <n v="0"/>
    <s v="ESS-JOPL"/>
    <s v="Only UM"/>
    <n v="1"/>
    <x v="66"/>
    <x v="0"/>
    <x v="0"/>
    <s v="direct"/>
    <m/>
    <x v="2"/>
    <n v="0"/>
    <n v="0"/>
  </r>
  <r>
    <s v="06/01/2015"/>
    <x v="10"/>
    <x v="109"/>
    <x v="89"/>
    <x v="323"/>
    <x v="324"/>
    <s v="PC03BA289HP"/>
    <s v="Item: PC03BA289HP / SGH9244031 / HP DL380G5 CTO - 84754438"/>
    <s v="MWSHMA_HMA"/>
    <n v="0"/>
    <n v="0"/>
    <n v="0"/>
    <n v="0"/>
    <s v="ESS-JOPL"/>
    <s v="Only UM"/>
    <n v="1"/>
    <x v="66"/>
    <x v="0"/>
    <x v="0"/>
    <s v="direct"/>
    <m/>
    <x v="2"/>
    <n v="0"/>
    <n v="0"/>
  </r>
  <r>
    <s v="06/01/2015"/>
    <x v="10"/>
    <x v="109"/>
    <x v="89"/>
    <x v="323"/>
    <x v="324"/>
    <s v="PC13BB007HP"/>
    <s v="Item: PC13BB007HP / CN7924A2LB / HP DL360G5 QUAD-CORE INTEL"/>
    <s v="MWSHMA_HMA"/>
    <n v="0"/>
    <n v="0"/>
    <n v="0"/>
    <n v="0"/>
    <s v="ESS-JOPL"/>
    <s v="Only UM"/>
    <n v="1"/>
    <x v="66"/>
    <x v="0"/>
    <x v="0"/>
    <s v="direct"/>
    <m/>
    <x v="2"/>
    <n v="0"/>
    <n v="0"/>
  </r>
  <r>
    <s v="06/01/2015"/>
    <x v="10"/>
    <x v="109"/>
    <x v="89"/>
    <x v="323"/>
    <x v="324"/>
    <s v="PC13BB007HP"/>
    <s v="Item: PC13BB007HP / CN7924A2LA / HP DL360G5 QUAD-CORE INTEL"/>
    <s v="MWSHMA_HMA"/>
    <n v="0"/>
    <n v="0"/>
    <n v="0"/>
    <n v="0"/>
    <s v="ESS-JOPL"/>
    <s v="Only UM"/>
    <n v="1"/>
    <x v="66"/>
    <x v="0"/>
    <x v="0"/>
    <s v="direct"/>
    <m/>
    <x v="2"/>
    <n v="0"/>
    <n v="0"/>
  </r>
  <r>
    <s v="19/01/2015"/>
    <x v="13"/>
    <x v="110"/>
    <x v="90"/>
    <x v="324"/>
    <x v="325"/>
    <s v="PROFESSIONAL_SVC"/>
    <s v="PROFESSIONAL SERVICES"/>
    <m/>
    <n v="0"/>
    <n v="0"/>
    <n v="0"/>
    <n v="0"/>
    <s v="DPS-JOPL"/>
    <s v="PROFESSIONAL SALES"/>
    <n v="5.33"/>
    <x v="2"/>
    <x v="0"/>
    <x v="0"/>
    <s v="direct"/>
    <m/>
    <x v="2"/>
    <n v="0"/>
    <n v="0"/>
  </r>
  <r>
    <s v="19/01/2015"/>
    <x v="13"/>
    <x v="110"/>
    <x v="90"/>
    <x v="324"/>
    <x v="325"/>
    <s v="PROFESSIONAL_SVC"/>
    <s v="PROFESSIONAL SERVICES"/>
    <m/>
    <n v="0"/>
    <n v="0"/>
    <n v="0"/>
    <n v="0"/>
    <s v="DPS-JOPL"/>
    <s v="PROFESSIONAL SALES"/>
    <n v="1.17"/>
    <x v="2"/>
    <x v="0"/>
    <x v="0"/>
    <s v="direct"/>
    <m/>
    <x v="2"/>
    <n v="0"/>
    <n v="0"/>
  </r>
  <r>
    <s v="19/01/2015"/>
    <x v="13"/>
    <x v="110"/>
    <x v="90"/>
    <x v="324"/>
    <x v="325"/>
    <s v="PUBLIC_EXP"/>
    <s v="Public Transport Expenses"/>
    <m/>
    <n v="0"/>
    <n v="0"/>
    <n v="0"/>
    <n v="3"/>
    <s v="DPS-JOPL"/>
    <s v="PROFESSIONAL SALES"/>
    <n v="1"/>
    <x v="2"/>
    <x v="0"/>
    <x v="0"/>
    <s v="direct"/>
    <m/>
    <x v="2"/>
    <n v="0"/>
    <n v="0"/>
  </r>
  <r>
    <s v="19/01/2015"/>
    <x v="13"/>
    <x v="110"/>
    <x v="90"/>
    <x v="324"/>
    <x v="325"/>
    <s v="TAXI_EXP"/>
    <s v="Taxi Expenses"/>
    <m/>
    <n v="0"/>
    <n v="0"/>
    <n v="0"/>
    <n v="14.6"/>
    <s v="DPS-JOPL"/>
    <s v="PROFESSIONAL SALES"/>
    <n v="1"/>
    <x v="2"/>
    <x v="0"/>
    <x v="0"/>
    <s v="direct"/>
    <m/>
    <x v="2"/>
    <n v="0"/>
    <n v="0"/>
  </r>
  <r>
    <s v="09/01/2015"/>
    <x v="8"/>
    <x v="100"/>
    <x v="13"/>
    <x v="325"/>
    <x v="326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9/01/2015"/>
    <x v="2"/>
    <x v="111"/>
    <x v="91"/>
    <x v="326"/>
    <x v="327"/>
    <s v="ONSITE_SUPPORT"/>
    <s v="Onsite Support Services"/>
    <m/>
    <n v="0"/>
    <n v="0"/>
    <n v="0"/>
    <n v="0"/>
    <s v="DPS-JOPL"/>
    <s v="HW PM BY PERIOD"/>
    <n v="1"/>
    <x v="2"/>
    <x v="0"/>
    <x v="0"/>
    <s v="direct"/>
    <m/>
    <x v="2"/>
    <n v="0"/>
    <n v="0"/>
  </r>
  <r>
    <s v="19/01/2015"/>
    <x v="2"/>
    <x v="111"/>
    <x v="91"/>
    <x v="326"/>
    <x v="327"/>
    <s v="PARK_EXP"/>
    <s v="Parking Expenses"/>
    <m/>
    <n v="0"/>
    <n v="0"/>
    <n v="0"/>
    <n v="7.5"/>
    <s v="DPS-JOPL"/>
    <s v="HW PM BY PERIOD"/>
    <n v="1"/>
    <x v="2"/>
    <x v="0"/>
    <x v="0"/>
    <s v="direct"/>
    <m/>
    <x v="2"/>
    <n v="0"/>
    <n v="0"/>
  </r>
  <r>
    <s v="02/01/2015"/>
    <x v="8"/>
    <x v="112"/>
    <x v="13"/>
    <x v="327"/>
    <x v="328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07/01/2015"/>
    <x v="8"/>
    <x v="113"/>
    <x v="92"/>
    <x v="328"/>
    <x v="329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5/01/2015"/>
    <x v="8"/>
    <x v="14"/>
    <x v="14"/>
    <x v="329"/>
    <x v="330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6/01/2015"/>
    <x v="8"/>
    <x v="13"/>
    <x v="13"/>
    <x v="330"/>
    <x v="331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5/01/2015"/>
    <x v="8"/>
    <x v="14"/>
    <x v="14"/>
    <x v="331"/>
    <x v="332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332"/>
    <x v="333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20/01/2015"/>
    <x v="5"/>
    <x v="108"/>
    <x v="88"/>
    <x v="333"/>
    <x v="334"/>
    <s v="contract_cover"/>
    <s v="Fixed Price"/>
    <s v="MOSMOS_MOS_FTWOR"/>
    <n v="5660"/>
    <n v="0"/>
    <n v="0"/>
    <n v="0"/>
    <s v="DPS-JOPL"/>
    <s v="Only UM"/>
    <n v="1"/>
    <x v="2"/>
    <x v="0"/>
    <x v="0"/>
    <s v="direct"/>
    <m/>
    <x v="0"/>
    <n v="1018.8"/>
    <n v="1301.8"/>
  </r>
  <r>
    <s v="15/01/2015"/>
    <x v="8"/>
    <x v="14"/>
    <x v="14"/>
    <x v="334"/>
    <x v="335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3/01/2015"/>
    <x v="8"/>
    <x v="13"/>
    <x v="13"/>
    <x v="335"/>
    <x v="336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09/01/2015"/>
    <x v="9"/>
    <x v="48"/>
    <x v="40"/>
    <x v="336"/>
    <x v="337"/>
    <s v="contract_cover"/>
    <s v="Fixed Price"/>
    <s v="MOSMOS_RS_MOS_PT"/>
    <n v="19033.7"/>
    <n v="0"/>
    <n v="0"/>
    <n v="0"/>
    <s v="DPS-JOPL"/>
    <s v="Only UM"/>
    <n v="1"/>
    <x v="67"/>
    <x v="0"/>
    <x v="0"/>
    <s v="direct"/>
    <m/>
    <x v="6"/>
    <n v="4758.43"/>
    <n v="4758.43"/>
  </r>
  <r>
    <s v="14/01/2015"/>
    <x v="2"/>
    <x v="31"/>
    <x v="28"/>
    <x v="239"/>
    <x v="239"/>
    <s v="PC1412300039"/>
    <s v="Cisco 1030 Wireless LAN Controller"/>
    <m/>
    <n v="0"/>
    <n v="299"/>
    <n v="0"/>
    <n v="0"/>
    <s v="ESS-JOPL"/>
    <s v="HW COMP BY PERIOD"/>
    <n v="1"/>
    <x v="2"/>
    <x v="0"/>
    <x v="0"/>
    <s v="direct"/>
    <m/>
    <x v="2"/>
    <n v="0"/>
    <n v="0"/>
  </r>
  <r>
    <s v="14/01/2015"/>
    <x v="2"/>
    <x v="31"/>
    <x v="28"/>
    <x v="239"/>
    <x v="239"/>
    <s v="ONSITE_SUPPORT"/>
    <s v="Onsite Support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14/01/2015"/>
    <x v="2"/>
    <x v="31"/>
    <x v="28"/>
    <x v="239"/>
    <x v="239"/>
    <s v="ERP_EXP"/>
    <s v="ERP Expenses"/>
    <m/>
    <n v="0"/>
    <n v="0"/>
    <n v="0"/>
    <n v="0.5"/>
    <s v="ESS-JOPL"/>
    <s v="HW COMP BY PERIOD"/>
    <n v="1"/>
    <x v="2"/>
    <x v="0"/>
    <x v="0"/>
    <s v="direct"/>
    <m/>
    <x v="2"/>
    <n v="0"/>
    <n v="0"/>
  </r>
  <r>
    <s v="14/01/2015"/>
    <x v="2"/>
    <x v="31"/>
    <x v="28"/>
    <x v="239"/>
    <x v="239"/>
    <s v="PARK_EXP"/>
    <s v="Parking Expenses"/>
    <m/>
    <n v="0"/>
    <n v="0"/>
    <n v="0"/>
    <n v="1.6"/>
    <s v="ESS-JOPL"/>
    <s v="HW COMP BY PERIOD"/>
    <n v="1"/>
    <x v="2"/>
    <x v="0"/>
    <x v="0"/>
    <s v="direct"/>
    <m/>
    <x v="2"/>
    <n v="0"/>
    <n v="0"/>
  </r>
  <r>
    <s v="14/01/2015"/>
    <x v="2"/>
    <x v="31"/>
    <x v="28"/>
    <x v="239"/>
    <x v="239"/>
    <s v="PARK_EXP"/>
    <s v="Parking Expenses"/>
    <m/>
    <n v="0"/>
    <n v="0"/>
    <n v="0"/>
    <n v="2.4"/>
    <s v="ESS-JOPL"/>
    <s v="HW COMP BY PERIOD"/>
    <n v="1"/>
    <x v="2"/>
    <x v="0"/>
    <x v="0"/>
    <s v="direct"/>
    <m/>
    <x v="2"/>
    <n v="0"/>
    <n v="0"/>
  </r>
  <r>
    <s v="23/01/2015"/>
    <x v="2"/>
    <x v="95"/>
    <x v="79"/>
    <x v="337"/>
    <x v="338"/>
    <s v="Vendor_OnSite_Services"/>
    <s v="Vendor Onsite Services"/>
    <m/>
    <n v="0"/>
    <n v="0"/>
    <n v="0"/>
    <n v="0"/>
    <s v="DPS-JOPL"/>
    <s v="HW COMP BY PERIOD"/>
    <n v="1"/>
    <x v="2"/>
    <x v="0"/>
    <x v="0"/>
    <s v="direct"/>
    <m/>
    <x v="2"/>
    <n v="0"/>
    <n v="0"/>
  </r>
  <r>
    <s v="15/01/2015"/>
    <x v="8"/>
    <x v="14"/>
    <x v="14"/>
    <x v="338"/>
    <x v="339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339"/>
    <x v="340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340"/>
    <x v="341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3/01/2015"/>
    <x v="8"/>
    <x v="48"/>
    <x v="40"/>
    <x v="341"/>
    <x v="342"/>
    <s v="Helpdesk_Support"/>
    <s v="Helpdesk Support"/>
    <m/>
    <n v="0"/>
    <n v="0"/>
    <n v="0"/>
    <n v="0"/>
    <s v="ESS-JOPL"/>
    <s v="SW BY HOUR"/>
    <n v="2"/>
    <x v="2"/>
    <x v="0"/>
    <x v="0"/>
    <s v="direct"/>
    <m/>
    <x v="2"/>
    <n v="0"/>
    <n v="0"/>
  </r>
  <r>
    <s v="26/01/2015"/>
    <x v="14"/>
    <x v="41"/>
    <x v="18"/>
    <x v="85"/>
    <x v="85"/>
    <s v="PROFESSIONAL_SVC"/>
    <s v="PROFESSIONAL SERVICES"/>
    <m/>
    <n v="0"/>
    <n v="0"/>
    <n v="0"/>
    <n v="0"/>
    <s v="DPS-JOPL"/>
    <s v="PROFESSIONAL SALES"/>
    <n v="5"/>
    <x v="26"/>
    <x v="0"/>
    <x v="0"/>
    <s v="direct"/>
    <m/>
    <x v="2"/>
    <n v="0"/>
    <n v="0"/>
  </r>
  <r>
    <s v="26/01/2015"/>
    <x v="14"/>
    <x v="41"/>
    <x v="18"/>
    <x v="85"/>
    <x v="85"/>
    <s v="PROFESSIONAL_SVC"/>
    <s v="PROFESSIONAL SERVICES"/>
    <m/>
    <n v="0"/>
    <n v="0"/>
    <n v="0"/>
    <n v="0"/>
    <s v="DPS-JOPL"/>
    <s v="PROFESSIONAL SALES"/>
    <n v="5"/>
    <x v="26"/>
    <x v="0"/>
    <x v="0"/>
    <s v="direct"/>
    <m/>
    <x v="2"/>
    <n v="0"/>
    <n v="0"/>
  </r>
  <r>
    <s v="15/01/2015"/>
    <x v="8"/>
    <x v="14"/>
    <x v="14"/>
    <x v="342"/>
    <x v="343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343"/>
    <x v="344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344"/>
    <x v="345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345"/>
    <x v="346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346"/>
    <x v="347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347"/>
    <x v="348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8/01/2015"/>
    <x v="9"/>
    <x v="48"/>
    <x v="40"/>
    <x v="348"/>
    <x v="349"/>
    <s v="contract_cover"/>
    <s v="Fixed Price"/>
    <s v="MOSMOS_RS_MOS_PT"/>
    <n v="2274.7399999999998"/>
    <n v="0"/>
    <n v="0"/>
    <n v="0"/>
    <s v="DPS-JOPL"/>
    <s v="Only UM"/>
    <n v="1"/>
    <x v="68"/>
    <x v="0"/>
    <x v="0"/>
    <s v="direct"/>
    <m/>
    <x v="6"/>
    <n v="1273.8499999999999"/>
    <n v="1273.8499999999999"/>
  </r>
  <r>
    <s v="15/01/2015"/>
    <x v="8"/>
    <x v="14"/>
    <x v="14"/>
    <x v="349"/>
    <x v="350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615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614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624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526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627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628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3849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3848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3850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611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606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527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607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610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525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6/01/2015"/>
    <x v="11"/>
    <x v="114"/>
    <x v="93"/>
    <x v="350"/>
    <x v="351"/>
    <s v="contract_cover"/>
    <s v="Fixed Price"/>
    <s v="MOSMOS_MOS_FTWOR"/>
    <n v="32976.01"/>
    <n v="0"/>
    <n v="0"/>
    <n v="0"/>
    <s v="ESS-JOPL"/>
    <s v="Only UM"/>
    <n v="1"/>
    <x v="2"/>
    <x v="0"/>
    <x v="0"/>
    <s v="direct"/>
    <m/>
    <x v="0"/>
    <n v="5935.6818000000003"/>
    <n v="7584.4823000000006"/>
  </r>
  <r>
    <s v="08/01/2015"/>
    <x v="2"/>
    <x v="115"/>
    <x v="94"/>
    <x v="351"/>
    <x v="352"/>
    <s v="ONSITE_SUPPORT"/>
    <s v="Onsite Support Services"/>
    <m/>
    <n v="0"/>
    <n v="0"/>
    <n v="0"/>
    <n v="0"/>
    <s v="DPS-JOPL"/>
    <s v="SW BY HOUR"/>
    <n v="5.5"/>
    <x v="2"/>
    <x v="0"/>
    <x v="0"/>
    <s v="direct"/>
    <m/>
    <x v="2"/>
    <n v="0"/>
    <n v="0"/>
  </r>
  <r>
    <s v="08/01/2015"/>
    <x v="2"/>
    <x v="115"/>
    <x v="94"/>
    <x v="351"/>
    <x v="352"/>
    <s v="PARK_EXP"/>
    <s v="Parking Expenses"/>
    <m/>
    <n v="0"/>
    <n v="0"/>
    <n v="0"/>
    <n v="0.7"/>
    <s v="DPS-JOPL"/>
    <s v="SW BY HOUR"/>
    <n v="1"/>
    <x v="2"/>
    <x v="0"/>
    <x v="0"/>
    <s v="direct"/>
    <m/>
    <x v="2"/>
    <n v="0"/>
    <n v="0"/>
  </r>
  <r>
    <s v="08/01/2015"/>
    <x v="2"/>
    <x v="115"/>
    <x v="94"/>
    <x v="351"/>
    <x v="352"/>
    <s v="TAXI_EXP"/>
    <s v="Taxi Expenses"/>
    <m/>
    <n v="0"/>
    <n v="0"/>
    <n v="0"/>
    <n v="14.5"/>
    <s v="DPS-JOPL"/>
    <s v="SW BY HOUR"/>
    <n v="1"/>
    <x v="2"/>
    <x v="0"/>
    <x v="0"/>
    <s v="direct"/>
    <m/>
    <x v="2"/>
    <n v="0"/>
    <n v="0"/>
  </r>
  <r>
    <s v="08/01/2015"/>
    <x v="2"/>
    <x v="115"/>
    <x v="94"/>
    <x v="351"/>
    <x v="352"/>
    <s v="TAXI_EXP"/>
    <s v="Taxi Expenses"/>
    <m/>
    <n v="0"/>
    <n v="0"/>
    <n v="0"/>
    <n v="8.6999999999999993"/>
    <s v="DPS-JOPL"/>
    <s v="SW BY HOUR"/>
    <n v="1"/>
    <x v="2"/>
    <x v="0"/>
    <x v="0"/>
    <s v="direct"/>
    <m/>
    <x v="2"/>
    <n v="0"/>
    <n v="0"/>
  </r>
  <r>
    <s v="08/01/2015"/>
    <x v="2"/>
    <x v="115"/>
    <x v="94"/>
    <x v="351"/>
    <x v="352"/>
    <s v="TAXI_EXP"/>
    <s v="Taxi Expenses"/>
    <m/>
    <n v="0"/>
    <n v="0"/>
    <n v="0"/>
    <n v="17.239999999999998"/>
    <s v="DPS-JOPL"/>
    <s v="SW BY HOUR"/>
    <n v="1"/>
    <x v="2"/>
    <x v="0"/>
    <x v="0"/>
    <s v="direct"/>
    <m/>
    <x v="2"/>
    <n v="0"/>
    <n v="0"/>
  </r>
  <r>
    <s v="08/01/2015"/>
    <x v="2"/>
    <x v="115"/>
    <x v="94"/>
    <x v="351"/>
    <x v="352"/>
    <s v="ONSITE_SUPPORT"/>
    <s v="Onsite Support Services"/>
    <m/>
    <n v="0"/>
    <n v="0"/>
    <n v="0"/>
    <n v="0"/>
    <s v="DPS-JOPL"/>
    <s v="SW BY HOUR"/>
    <n v="7.5"/>
    <x v="2"/>
    <x v="0"/>
    <x v="0"/>
    <s v="direct"/>
    <m/>
    <x v="2"/>
    <n v="0"/>
    <n v="0"/>
  </r>
  <r>
    <s v="26/01/2015"/>
    <x v="2"/>
    <x v="116"/>
    <x v="95"/>
    <x v="352"/>
    <x v="353"/>
    <s v="Vendor_OnSite_Services"/>
    <s v="Vendor Onsite Services"/>
    <m/>
    <n v="0"/>
    <n v="0"/>
    <n v="0"/>
    <n v="0"/>
    <s v="DPS-JOPL"/>
    <s v="HW COMP BY PERIOD"/>
    <n v="1.5"/>
    <x v="2"/>
    <x v="0"/>
    <x v="0"/>
    <s v="direct"/>
    <m/>
    <x v="2"/>
    <n v="0"/>
    <n v="0"/>
  </r>
  <r>
    <s v="26/01/2015"/>
    <x v="8"/>
    <x v="14"/>
    <x v="14"/>
    <x v="353"/>
    <x v="354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08/01/2015"/>
    <x v="8"/>
    <x v="48"/>
    <x v="40"/>
    <x v="354"/>
    <x v="355"/>
    <s v="Helpdesk_Support"/>
    <s v="Helpdesk Support"/>
    <m/>
    <n v="0"/>
    <n v="0"/>
    <n v="0"/>
    <n v="0"/>
    <s v="DPS-JOPL"/>
    <s v="SW BY HOUR"/>
    <n v="2.17"/>
    <x v="2"/>
    <x v="0"/>
    <x v="0"/>
    <s v="direct"/>
    <m/>
    <x v="2"/>
    <n v="0"/>
    <n v="0"/>
  </r>
  <r>
    <s v="15/01/2015"/>
    <x v="8"/>
    <x v="14"/>
    <x v="14"/>
    <x v="355"/>
    <x v="356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356"/>
    <x v="357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2/01/2015"/>
    <x v="8"/>
    <x v="48"/>
    <x v="40"/>
    <x v="357"/>
    <x v="358"/>
    <s v="Helpdesk_Support"/>
    <s v="Helpdesk Support"/>
    <m/>
    <n v="0"/>
    <n v="0"/>
    <n v="0"/>
    <n v="0"/>
    <s v="ESS-JOPL"/>
    <s v="SW BY HOUR"/>
    <n v="2.5"/>
    <x v="2"/>
    <x v="0"/>
    <x v="0"/>
    <s v="direct"/>
    <m/>
    <x v="2"/>
    <n v="0"/>
    <n v="0"/>
  </r>
  <r>
    <s v="15/01/2015"/>
    <x v="8"/>
    <x v="14"/>
    <x v="14"/>
    <x v="358"/>
    <x v="359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6/01/2015"/>
    <x v="8"/>
    <x v="14"/>
    <x v="14"/>
    <x v="359"/>
    <x v="360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4/01/2015"/>
    <x v="8"/>
    <x v="48"/>
    <x v="40"/>
    <x v="360"/>
    <x v="361"/>
    <s v="Helpdesk_Support"/>
    <s v="Helpdesk Support"/>
    <m/>
    <n v="0"/>
    <n v="0"/>
    <n v="0"/>
    <n v="0"/>
    <s v="ESS-JOPL"/>
    <s v="SW BY HOUR"/>
    <n v="1.25"/>
    <x v="2"/>
    <x v="0"/>
    <x v="0"/>
    <s v="direct"/>
    <m/>
    <x v="2"/>
    <n v="0"/>
    <n v="0"/>
  </r>
  <r>
    <s v="28/01/2015"/>
    <x v="13"/>
    <x v="11"/>
    <x v="11"/>
    <x v="69"/>
    <x v="69"/>
    <s v="PC1105200042"/>
    <s v="Item: PC1105200042 / 13-74316 / TS 3310 Tape Library"/>
    <s v="MWSHMA_BMA"/>
    <n v="0"/>
    <n v="0"/>
    <n v="0"/>
    <n v="0"/>
    <s v="ESS-JOPL"/>
    <s v="Only UM"/>
    <n v="1"/>
    <x v="24"/>
    <x v="0"/>
    <x v="0"/>
    <s v="direct"/>
    <m/>
    <x v="2"/>
    <n v="0"/>
    <n v="0"/>
  </r>
  <r>
    <s v="26/01/2015"/>
    <x v="13"/>
    <x v="59"/>
    <x v="50"/>
    <x v="361"/>
    <x v="362"/>
    <s v="contract_cover"/>
    <s v="Fixed Price"/>
    <s v="MOSMOS_MOS_PT"/>
    <n v="4851.63"/>
    <n v="0"/>
    <n v="0"/>
    <n v="0"/>
    <s v="DPS-JOPL"/>
    <s v="Only UM"/>
    <n v="1"/>
    <x v="69"/>
    <x v="0"/>
    <x v="0"/>
    <s v="direct"/>
    <m/>
    <x v="0"/>
    <n v="873.29340000000002"/>
    <n v="1115.8749"/>
  </r>
  <r>
    <s v="26/01/2015"/>
    <x v="2"/>
    <x v="64"/>
    <x v="54"/>
    <x v="362"/>
    <x v="363"/>
    <s v="Vendor_OnSite_Services"/>
    <s v="Vendor Onsite Services"/>
    <m/>
    <n v="0"/>
    <n v="0"/>
    <n v="0"/>
    <n v="0"/>
    <s v="ESS-JOPL"/>
    <s v="HW COMP BY PERIOD"/>
    <n v="4"/>
    <x v="2"/>
    <x v="0"/>
    <x v="0"/>
    <s v="direct"/>
    <m/>
    <x v="2"/>
    <n v="0"/>
    <n v="0"/>
  </r>
  <r>
    <s v="26/01/2015"/>
    <x v="2"/>
    <x v="64"/>
    <x v="54"/>
    <x v="362"/>
    <x v="363"/>
    <s v="Vendor_OnSite_Services"/>
    <s v="Vendor Onsite Services"/>
    <m/>
    <n v="0"/>
    <n v="0"/>
    <n v="0"/>
    <n v="0"/>
    <s v="ESS-JOPL"/>
    <s v="HW COMP BY PERIOD"/>
    <n v="3.67"/>
    <x v="2"/>
    <x v="0"/>
    <x v="0"/>
    <s v="direct"/>
    <m/>
    <x v="2"/>
    <n v="0"/>
    <n v="0"/>
  </r>
  <r>
    <s v="22/01/2015"/>
    <x v="1"/>
    <x v="65"/>
    <x v="55"/>
    <x v="363"/>
    <x v="364"/>
    <s v="contract_cover"/>
    <s v="Fixed Price"/>
    <s v="MWSHMA_HMA"/>
    <n v="1920"/>
    <n v="0"/>
    <n v="0"/>
    <n v="0"/>
    <s v="ESS-JOPL"/>
    <s v="Only UM"/>
    <n v="1"/>
    <x v="70"/>
    <x v="0"/>
    <x v="0"/>
    <s v="direct"/>
    <m/>
    <x v="3"/>
    <n v="576"/>
    <n v="576"/>
  </r>
  <r>
    <s v="22/01/2015"/>
    <x v="1"/>
    <x v="65"/>
    <x v="55"/>
    <x v="363"/>
    <x v="364"/>
    <s v="PC03XX320IB"/>
    <s v="Item: PC03XX320IB / 99X8239 / IBM X3650"/>
    <s v="MWSHMA_HMA"/>
    <n v="0"/>
    <n v="0"/>
    <n v="0"/>
    <n v="0"/>
    <s v="ESS-JOPL"/>
    <s v="Only UM"/>
    <n v="1"/>
    <x v="70"/>
    <x v="0"/>
    <x v="0"/>
    <s v="direct"/>
    <m/>
    <x v="2"/>
    <n v="0"/>
    <n v="0"/>
  </r>
  <r>
    <s v="22/01/2015"/>
    <x v="1"/>
    <x v="65"/>
    <x v="55"/>
    <x v="363"/>
    <x v="364"/>
    <s v="PC1206150011"/>
    <s v="Item: PC1206150011 / 99X8237 / IBM SYSTEM X3650 M3"/>
    <s v="MWSHMA_HMA"/>
    <n v="0"/>
    <n v="0"/>
    <n v="0"/>
    <n v="0"/>
    <s v="ESS-JOPL"/>
    <s v="Only UM"/>
    <n v="1"/>
    <x v="70"/>
    <x v="0"/>
    <x v="0"/>
    <s v="direct"/>
    <m/>
    <x v="2"/>
    <n v="0"/>
    <n v="0"/>
  </r>
  <r>
    <s v="22/01/2015"/>
    <x v="1"/>
    <x v="65"/>
    <x v="55"/>
    <x v="363"/>
    <x v="364"/>
    <s v="PC1206150011"/>
    <s v="Item: PC1206150011 / 99X8238 / IBM SYSTEM X3650 M3"/>
    <s v="MWSHMA_HMA"/>
    <n v="0"/>
    <n v="0"/>
    <n v="0"/>
    <n v="0"/>
    <s v="ESS-JOPL"/>
    <s v="Only UM"/>
    <n v="1"/>
    <x v="70"/>
    <x v="0"/>
    <x v="0"/>
    <s v="direct"/>
    <m/>
    <x v="2"/>
    <n v="0"/>
    <n v="0"/>
  </r>
  <r>
    <s v="22/01/2015"/>
    <x v="1"/>
    <x v="65"/>
    <x v="55"/>
    <x v="363"/>
    <x v="364"/>
    <s v="PC1206150011"/>
    <s v="Item: PC1206150011 / 99X8236 / IBM SYSTEM X3650 M3"/>
    <s v="MWSHMA_HMA"/>
    <n v="0"/>
    <n v="0"/>
    <n v="0"/>
    <n v="0"/>
    <s v="ESS-JOPL"/>
    <s v="Only UM"/>
    <n v="1"/>
    <x v="70"/>
    <x v="0"/>
    <x v="0"/>
    <s v="direct"/>
    <m/>
    <x v="2"/>
    <n v="0"/>
    <n v="0"/>
  </r>
  <r>
    <s v="19/01/2015"/>
    <x v="2"/>
    <x v="117"/>
    <x v="96"/>
    <x v="364"/>
    <x v="365"/>
    <s v="ONSITE_SUPPORT"/>
    <s v="Onsite Support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19/01/2015"/>
    <x v="2"/>
    <x v="117"/>
    <x v="96"/>
    <x v="364"/>
    <x v="365"/>
    <s v="SP08BT014UB"/>
    <s v="BATTERY 12V 18AH forUPS30005U"/>
    <m/>
    <n v="0"/>
    <n v="118.24"/>
    <n v="0"/>
    <n v="0"/>
    <s v="ESS-JOPL"/>
    <s v="HW COMP BY PERIOD"/>
    <n v="4"/>
    <x v="2"/>
    <x v="0"/>
    <x v="0"/>
    <s v="direct"/>
    <m/>
    <x v="2"/>
    <n v="0"/>
    <n v="0"/>
  </r>
  <r>
    <s v="19/01/2015"/>
    <x v="2"/>
    <x v="117"/>
    <x v="96"/>
    <x v="364"/>
    <x v="365"/>
    <s v="Vendor_Services"/>
    <s v="Vendor Services ( Carry in to Vendor )"/>
    <m/>
    <n v="0"/>
    <n v="0"/>
    <n v="550"/>
    <n v="0"/>
    <s v="ESS-JOPL"/>
    <s v="HW COMP BY PERIOD"/>
    <n v="2"/>
    <x v="2"/>
    <x v="0"/>
    <x v="0"/>
    <s v="direct"/>
    <m/>
    <x v="4"/>
    <n v="0"/>
    <n v="0"/>
  </r>
  <r>
    <s v="19/01/2015"/>
    <x v="2"/>
    <x v="117"/>
    <x v="96"/>
    <x v="364"/>
    <x v="365"/>
    <s v="PARK_EXP"/>
    <s v="Parking Expenses"/>
    <m/>
    <n v="0"/>
    <n v="0"/>
    <n v="0"/>
    <n v="2.4"/>
    <s v="ESS-JOPL"/>
    <s v="HW COMP BY PERIOD"/>
    <n v="1"/>
    <x v="2"/>
    <x v="0"/>
    <x v="0"/>
    <s v="direct"/>
    <m/>
    <x v="2"/>
    <n v="0"/>
    <n v="0"/>
  </r>
  <r>
    <s v="15/01/2015"/>
    <x v="9"/>
    <x v="118"/>
    <x v="97"/>
    <x v="365"/>
    <x v="366"/>
    <s v="PC13HD048OT"/>
    <s v="Item: PC13HD048OT / 717200110-021 / AMS2100"/>
    <s v="MWSHMA_BMA"/>
    <n v="0"/>
    <n v="0"/>
    <n v="0"/>
    <n v="0"/>
    <s v="ESS-JOPL"/>
    <s v="Only UM"/>
    <n v="1"/>
    <x v="71"/>
    <x v="0"/>
    <x v="0"/>
    <s v="direct"/>
    <m/>
    <x v="2"/>
    <n v="0"/>
    <n v="0"/>
  </r>
  <r>
    <s v="15/01/2015"/>
    <x v="9"/>
    <x v="118"/>
    <x v="97"/>
    <x v="365"/>
    <x v="366"/>
    <s v="PC13HD048OT"/>
    <s v="Item: PC13HD048OT / 717210110-023 / AMS2100"/>
    <s v="MWSHMA_BMA"/>
    <n v="0"/>
    <n v="0"/>
    <n v="0"/>
    <n v="0"/>
    <s v="ESS-JOPL"/>
    <s v="Only UM"/>
    <n v="1"/>
    <x v="71"/>
    <x v="0"/>
    <x v="0"/>
    <s v="direct"/>
    <m/>
    <x v="2"/>
    <n v="0"/>
    <n v="0"/>
  </r>
  <r>
    <s v="27/01/2015"/>
    <x v="2"/>
    <x v="3"/>
    <x v="3"/>
    <x v="366"/>
    <x v="367"/>
    <s v="ONSITE_SUPPORT"/>
    <s v="Onsite Support Services"/>
    <m/>
    <n v="0"/>
    <n v="0"/>
    <n v="0"/>
    <n v="0"/>
    <s v="ESS-JOPL"/>
    <s v="HW PM BY PERIOD"/>
    <n v="4.75"/>
    <x v="2"/>
    <x v="0"/>
    <x v="0"/>
    <s v="direct"/>
    <m/>
    <x v="2"/>
    <n v="0"/>
    <n v="0"/>
  </r>
  <r>
    <s v="08/01/2015"/>
    <x v="2"/>
    <x v="70"/>
    <x v="59"/>
    <x v="166"/>
    <x v="166"/>
    <s v="ONSITE_SUPPORT"/>
    <s v="Onsite Support Services"/>
    <m/>
    <n v="0"/>
    <n v="0"/>
    <n v="0"/>
    <n v="0"/>
    <s v="ESS-JOPL"/>
    <s v="HW COMP BY PERIOD"/>
    <n v="4.33"/>
    <x v="2"/>
    <x v="0"/>
    <x v="0"/>
    <s v="direct"/>
    <m/>
    <x v="2"/>
    <n v="0"/>
    <n v="0"/>
  </r>
  <r>
    <s v="08/01/2015"/>
    <x v="2"/>
    <x v="70"/>
    <x v="59"/>
    <x v="166"/>
    <x v="166"/>
    <s v="ONSITE_SUPPORT"/>
    <s v="Onsite Support Services"/>
    <m/>
    <n v="0"/>
    <n v="0"/>
    <n v="0"/>
    <n v="0"/>
    <s v="ESS-JOPL"/>
    <s v="HW COMP BY PERIOD"/>
    <n v="1.75"/>
    <x v="2"/>
    <x v="0"/>
    <x v="0"/>
    <s v="direct"/>
    <m/>
    <x v="2"/>
    <n v="0"/>
    <n v="0"/>
  </r>
  <r>
    <s v="08/01/2015"/>
    <x v="2"/>
    <x v="70"/>
    <x v="59"/>
    <x v="166"/>
    <x v="166"/>
    <s v="TAXI_EXP"/>
    <s v="Taxi Expenses"/>
    <m/>
    <n v="0"/>
    <n v="0"/>
    <n v="0"/>
    <n v="13.1"/>
    <s v="ESS-JOPL"/>
    <s v="HW COMP BY PERIOD"/>
    <n v="1"/>
    <x v="2"/>
    <x v="0"/>
    <x v="0"/>
    <s v="direct"/>
    <m/>
    <x v="2"/>
    <n v="0"/>
    <n v="0"/>
  </r>
  <r>
    <s v="08/01/2015"/>
    <x v="2"/>
    <x v="70"/>
    <x v="59"/>
    <x v="166"/>
    <x v="166"/>
    <s v="PUBLIC_EXP"/>
    <s v="Public Transport Expenses"/>
    <m/>
    <n v="0"/>
    <n v="0"/>
    <n v="0"/>
    <n v="3"/>
    <s v="ESS-JOPL"/>
    <s v="HW COMP BY PERIOD"/>
    <n v="1"/>
    <x v="2"/>
    <x v="0"/>
    <x v="0"/>
    <s v="direct"/>
    <m/>
    <x v="2"/>
    <n v="0"/>
    <n v="0"/>
  </r>
  <r>
    <s v="15/01/2015"/>
    <x v="8"/>
    <x v="14"/>
    <x v="14"/>
    <x v="367"/>
    <x v="368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3845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8AA058HP"/>
    <s v="Item: PC08AA058HP / SGH102XV6E / BL460c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UB046HP"/>
    <s v="Item: PC03UB046HP / SGH016TS9C / DL360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3844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181IB"/>
    <s v="Item: PC03XX181IB / 99AZNLM / X34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245HP"/>
    <s v="Item: PC03XX245HP / 84504HC / HP DL380 G5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006IB"/>
    <s v="Item: PC03BA006IB / 99DAGC1 / X33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239IB"/>
    <s v="Item: PC03XX239IB / 99R7817 / X46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239IB"/>
    <s v="Item: PC03XX239IB / 99R7985 / X46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239IB"/>
    <s v="Item: PC03XX239IB / 99R7721 / X46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3280006"/>
    <s v="Item: PC1203280006 / 99A5265 / x3250 M2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181IB"/>
    <s v="Item: PC03XX181IB / 99AZNMA / X34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181IB"/>
    <s v="Item: PC03XX181IB / 99CDCXW / X34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181IB"/>
    <s v="Item: PC03XX181IB / 99AZNLE / X34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181IB"/>
    <s v="Item: PC03XX181IB / 99AZNLR / X34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181IB"/>
    <s v="Item: PC03XX181IB / 99AZNLX / X34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15/01/2015"/>
    <x v="8"/>
    <x v="14"/>
    <x v="14"/>
    <x v="368"/>
    <x v="369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08/01/2015"/>
    <x v="8"/>
    <x v="48"/>
    <x v="40"/>
    <x v="369"/>
    <x v="370"/>
    <s v="Helpdesk_Support"/>
    <s v="Helpdesk Support"/>
    <m/>
    <n v="0"/>
    <n v="0"/>
    <n v="0"/>
    <n v="0"/>
    <s v="ESS-JOPL"/>
    <s v="SW BY HOUR"/>
    <n v="1.17"/>
    <x v="2"/>
    <x v="0"/>
    <x v="0"/>
    <s v="direct"/>
    <m/>
    <x v="2"/>
    <n v="0"/>
    <n v="0"/>
  </r>
  <r>
    <s v="19/01/2015"/>
    <x v="2"/>
    <x v="119"/>
    <x v="98"/>
    <x v="370"/>
    <x v="371"/>
    <s v="EMAIL_SUPPORT"/>
    <s v="EMAIL SUUPORT"/>
    <m/>
    <n v="0"/>
    <n v="0"/>
    <n v="0"/>
    <n v="0"/>
    <s v="ESS-JOPL"/>
    <s v="SW BY TOKEN"/>
    <n v="0.62"/>
    <x v="2"/>
    <x v="0"/>
    <x v="0"/>
    <s v="direct"/>
    <m/>
    <x v="2"/>
    <n v="0"/>
    <n v="0"/>
  </r>
  <r>
    <s v="20/01/2015"/>
    <x v="2"/>
    <x v="11"/>
    <x v="11"/>
    <x v="371"/>
    <x v="372"/>
    <s v="ONSITE_SUPPORT"/>
    <s v="Onsite Support Services"/>
    <m/>
    <n v="0"/>
    <n v="0"/>
    <n v="0"/>
    <n v="0"/>
    <s v="ESS-JOPL"/>
    <s v="HW COMP BY PERIOD"/>
    <n v="6.75"/>
    <x v="2"/>
    <x v="0"/>
    <x v="0"/>
    <s v="direct"/>
    <m/>
    <x v="2"/>
    <n v="0"/>
    <n v="0"/>
  </r>
  <r>
    <s v="20/01/2015"/>
    <x v="2"/>
    <x v="11"/>
    <x v="11"/>
    <x v="371"/>
    <x v="372"/>
    <s v="ONSITE_SUPPORT"/>
    <s v="Onsite Support Services"/>
    <m/>
    <n v="0"/>
    <n v="0"/>
    <n v="0"/>
    <n v="0"/>
    <s v="ESS-JOPL"/>
    <s v="HW COMP BY PERIOD"/>
    <n v="6.75"/>
    <x v="2"/>
    <x v="0"/>
    <x v="0"/>
    <s v="direct"/>
    <m/>
    <x v="2"/>
    <n v="0"/>
    <n v="0"/>
  </r>
  <r>
    <s v="20/01/2015"/>
    <x v="2"/>
    <x v="11"/>
    <x v="11"/>
    <x v="371"/>
    <x v="372"/>
    <s v="PARK_EXP"/>
    <s v="Parking Expenses"/>
    <m/>
    <n v="0"/>
    <n v="0"/>
    <n v="0"/>
    <n v="3.2"/>
    <s v="ESS-JOPL"/>
    <s v="HW COMP BY PERIOD"/>
    <n v="1"/>
    <x v="2"/>
    <x v="0"/>
    <x v="0"/>
    <s v="direct"/>
    <m/>
    <x v="2"/>
    <n v="0"/>
    <n v="0"/>
  </r>
  <r>
    <s v="20/01/2015"/>
    <x v="2"/>
    <x v="11"/>
    <x v="11"/>
    <x v="371"/>
    <x v="372"/>
    <s v="PARK_EXP"/>
    <s v="Parking Expenses"/>
    <m/>
    <n v="0"/>
    <n v="0"/>
    <n v="0"/>
    <n v="2.4"/>
    <s v="ESS-JOPL"/>
    <s v="HW COMP BY PERIOD"/>
    <n v="1"/>
    <x v="2"/>
    <x v="0"/>
    <x v="0"/>
    <s v="direct"/>
    <m/>
    <x v="2"/>
    <n v="0"/>
    <n v="0"/>
  </r>
  <r>
    <s v="20/01/2015"/>
    <x v="2"/>
    <x v="11"/>
    <x v="11"/>
    <x v="371"/>
    <x v="372"/>
    <s v="PC1301020016"/>
    <s v="HP Brocade 4/24 SAN Switch Power Pack (Option #: AE371A)"/>
    <m/>
    <n v="0"/>
    <n v="2500"/>
    <n v="0"/>
    <n v="0"/>
    <s v="ESS-JOPL"/>
    <s v="HW COMP BY PERIOD"/>
    <n v="1"/>
    <x v="2"/>
    <x v="0"/>
    <x v="0"/>
    <s v="direct"/>
    <m/>
    <x v="2"/>
    <n v="0"/>
    <n v="0"/>
  </r>
  <r>
    <s v="19/01/2015"/>
    <x v="2"/>
    <x v="117"/>
    <x v="96"/>
    <x v="364"/>
    <x v="365"/>
    <s v="ONSITE_SUPPORT"/>
    <s v="Onsite Support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08/01/2015"/>
    <x v="2"/>
    <x v="120"/>
    <x v="99"/>
    <x v="372"/>
    <x v="373"/>
    <s v="PUBLIC_EXP"/>
    <s v="Public Transport Expenses"/>
    <m/>
    <n v="0"/>
    <n v="0"/>
    <n v="0"/>
    <n v="3"/>
    <s v="ESS-JOPL"/>
    <s v="SW BY TOKEN"/>
    <n v="1"/>
    <x v="2"/>
    <x v="0"/>
    <x v="0"/>
    <s v="direct"/>
    <m/>
    <x v="2"/>
    <n v="0"/>
    <n v="0"/>
  </r>
  <r>
    <s v="08/01/2015"/>
    <x v="2"/>
    <x v="120"/>
    <x v="99"/>
    <x v="372"/>
    <x v="373"/>
    <s v="PUBLIC_EXP"/>
    <s v="Public Transport Expenses"/>
    <m/>
    <n v="0"/>
    <n v="0"/>
    <n v="0"/>
    <n v="3"/>
    <s v="ESS-JOPL"/>
    <s v="SW BY TOKEN"/>
    <n v="1"/>
    <x v="2"/>
    <x v="0"/>
    <x v="0"/>
    <s v="direct"/>
    <m/>
    <x v="2"/>
    <n v="0"/>
    <n v="0"/>
  </r>
  <r>
    <s v="08/01/2015"/>
    <x v="2"/>
    <x v="120"/>
    <x v="99"/>
    <x v="372"/>
    <x v="373"/>
    <s v="ONSITE_SUPPORT"/>
    <s v="Onsite Support Services"/>
    <m/>
    <n v="0"/>
    <n v="0"/>
    <n v="0"/>
    <n v="0"/>
    <s v="ESS-JOPL"/>
    <s v="SW BY TOKEN"/>
    <n v="2"/>
    <x v="2"/>
    <x v="0"/>
    <x v="0"/>
    <s v="direct"/>
    <m/>
    <x v="2"/>
    <n v="0"/>
    <n v="0"/>
  </r>
  <r>
    <s v="08/01/2015"/>
    <x v="2"/>
    <x v="120"/>
    <x v="99"/>
    <x v="372"/>
    <x v="373"/>
    <s v="ONSITE_SUPPORT"/>
    <s v="Onsite Support Services"/>
    <m/>
    <n v="0"/>
    <n v="0"/>
    <n v="0"/>
    <n v="0"/>
    <s v="ESS-JOPL"/>
    <s v="SW BY TOKEN"/>
    <n v="2"/>
    <x v="2"/>
    <x v="0"/>
    <x v="0"/>
    <s v="direct"/>
    <m/>
    <x v="2"/>
    <n v="0"/>
    <n v="0"/>
  </r>
  <r>
    <s v="08/01/2015"/>
    <x v="2"/>
    <x v="120"/>
    <x v="99"/>
    <x v="372"/>
    <x v="373"/>
    <s v="PUBLIC_EXP"/>
    <s v="Public Transport Expenses"/>
    <m/>
    <n v="0"/>
    <n v="0"/>
    <n v="0"/>
    <n v="3"/>
    <s v="ESS-JOPL"/>
    <s v="SW BY TOKEN"/>
    <n v="1"/>
    <x v="2"/>
    <x v="0"/>
    <x v="0"/>
    <s v="direct"/>
    <m/>
    <x v="2"/>
    <n v="0"/>
    <n v="0"/>
  </r>
  <r>
    <s v="08/01/2015"/>
    <x v="2"/>
    <x v="120"/>
    <x v="99"/>
    <x v="372"/>
    <x v="373"/>
    <s v="PUBLIC_EXP"/>
    <s v="Public Transport Expenses"/>
    <m/>
    <n v="0"/>
    <n v="0"/>
    <n v="0"/>
    <n v="3"/>
    <s v="ESS-JOPL"/>
    <s v="SW BY TOKEN"/>
    <n v="1"/>
    <x v="2"/>
    <x v="0"/>
    <x v="0"/>
    <s v="direct"/>
    <m/>
    <x v="2"/>
    <n v="0"/>
    <n v="0"/>
  </r>
  <r>
    <s v="09/01/2015"/>
    <x v="9"/>
    <x v="115"/>
    <x v="94"/>
    <x v="373"/>
    <x v="374"/>
    <s v="contract_cover"/>
    <s v="Fixed Price"/>
    <s v="MOSMOS_RS_MOS_PT"/>
    <n v="723.6"/>
    <n v="0"/>
    <n v="0"/>
    <n v="0"/>
    <s v="DPS-JOPL"/>
    <s v="Only UM"/>
    <n v="1"/>
    <x v="72"/>
    <x v="0"/>
    <x v="0"/>
    <s v="direct"/>
    <m/>
    <x v="6"/>
    <n v="115.78"/>
    <n v="115.78"/>
  </r>
  <r>
    <s v="28/01/2015"/>
    <x v="1"/>
    <x v="65"/>
    <x v="55"/>
    <x v="177"/>
    <x v="375"/>
    <s v="contract_cover"/>
    <s v="Fixed Price"/>
    <s v="MMSDSS_MNS"/>
    <n v="12763"/>
    <n v="0"/>
    <n v="0"/>
    <n v="0"/>
    <s v="DPS-JOPL"/>
    <s v="Only UM"/>
    <n v="1"/>
    <x v="41"/>
    <x v="0"/>
    <x v="0"/>
    <s v="direct"/>
    <m/>
    <x v="7"/>
    <n v="1097.6199999999999"/>
    <n v="1097.6199999999999"/>
  </r>
  <r>
    <s v="23/01/2015"/>
    <x v="5"/>
    <x v="121"/>
    <x v="100"/>
    <x v="374"/>
    <x v="376"/>
    <s v="contract_cover"/>
    <s v="Fixed Price"/>
    <s v="MWSHMA_HMA"/>
    <n v="700"/>
    <n v="0"/>
    <n v="0"/>
    <n v="0"/>
    <s v="ESS-JOPL"/>
    <s v="Only UM"/>
    <n v="1"/>
    <x v="73"/>
    <x v="0"/>
    <x v="0"/>
    <s v="direct"/>
    <m/>
    <x v="3"/>
    <n v="343"/>
    <n v="343"/>
  </r>
  <r>
    <s v="23/01/2015"/>
    <x v="5"/>
    <x v="121"/>
    <x v="100"/>
    <x v="374"/>
    <x v="376"/>
    <s v="PC03XX396HP"/>
    <s v="Item: PC03XX396HP / USE946N854 / HP PROLIANT DL380 G6"/>
    <s v="MWSHMA_HMA"/>
    <n v="0"/>
    <n v="0"/>
    <n v="0"/>
    <n v="0"/>
    <s v="ESS-JOPL"/>
    <s v="Only UM"/>
    <n v="1"/>
    <x v="73"/>
    <x v="0"/>
    <x v="0"/>
    <s v="direct"/>
    <m/>
    <x v="2"/>
    <n v="0"/>
    <n v="0"/>
  </r>
  <r>
    <s v="07/01/2015"/>
    <x v="0"/>
    <x v="93"/>
    <x v="13"/>
    <x v="375"/>
    <x v="377"/>
    <s v="PROFESSIONAL_SVC"/>
    <s v="PROFESSIONAL SERVICES"/>
    <m/>
    <n v="0"/>
    <n v="0"/>
    <n v="0"/>
    <n v="0"/>
    <s v="DPS-JOPL"/>
    <s v="PROFESSIONAL SALES"/>
    <n v="1"/>
    <x v="74"/>
    <x v="0"/>
    <x v="0"/>
    <s v="direct"/>
    <m/>
    <x v="2"/>
    <n v="0"/>
    <n v="0"/>
  </r>
  <r>
    <s v="07/01/2015"/>
    <x v="0"/>
    <x v="93"/>
    <x v="13"/>
    <x v="375"/>
    <x v="377"/>
    <s v="Deployment_SVC_1169"/>
    <s v="Deployment Services for Tender # 1169"/>
    <m/>
    <n v="0"/>
    <n v="0"/>
    <n v="0"/>
    <n v="0"/>
    <s v="DPS-JOPL"/>
    <s v="PROFESSIONAL SALES"/>
    <n v="1"/>
    <x v="74"/>
    <x v="0"/>
    <x v="0"/>
    <s v="direct"/>
    <m/>
    <x v="2"/>
    <n v="0"/>
    <n v="0"/>
  </r>
  <r>
    <s v="15/01/2015"/>
    <x v="8"/>
    <x v="14"/>
    <x v="14"/>
    <x v="376"/>
    <x v="378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377"/>
    <x v="379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09/01/2015"/>
    <x v="9"/>
    <x v="48"/>
    <x v="40"/>
    <x v="378"/>
    <x v="380"/>
    <s v="contract_cover"/>
    <s v="Fixed Price"/>
    <s v="MOSMOS_RS_MOS_PT"/>
    <n v="4864.2"/>
    <n v="0"/>
    <n v="0"/>
    <n v="0"/>
    <s v="ESS-JOPL"/>
    <s v="Only UM"/>
    <n v="1"/>
    <x v="2"/>
    <x v="0"/>
    <x v="0"/>
    <s v="direct"/>
    <m/>
    <x v="6"/>
    <n v="1488.45"/>
    <n v="1488.45"/>
  </r>
  <r>
    <s v="16/01/2015"/>
    <x v="8"/>
    <x v="14"/>
    <x v="14"/>
    <x v="379"/>
    <x v="381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380"/>
    <x v="382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381"/>
    <x v="383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382"/>
    <x v="384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383"/>
    <x v="385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384"/>
    <x v="386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02/01/2015"/>
    <x v="8"/>
    <x v="13"/>
    <x v="13"/>
    <x v="385"/>
    <x v="387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5/01/2015"/>
    <x v="8"/>
    <x v="93"/>
    <x v="13"/>
    <x v="386"/>
    <x v="388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5/01/2015"/>
    <x v="8"/>
    <x v="14"/>
    <x v="14"/>
    <x v="387"/>
    <x v="389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06/01/2015"/>
    <x v="8"/>
    <x v="48"/>
    <x v="40"/>
    <x v="388"/>
    <x v="390"/>
    <s v="Helpdesk_Support"/>
    <s v="Helpdesk Support"/>
    <m/>
    <n v="0"/>
    <n v="0"/>
    <n v="30"/>
    <n v="0"/>
    <s v="ESS-JOPL"/>
    <s v="SW BY HOUR"/>
    <n v="2"/>
    <x v="2"/>
    <x v="0"/>
    <x v="0"/>
    <s v="direct"/>
    <m/>
    <x v="4"/>
    <n v="0"/>
    <n v="0"/>
  </r>
  <r>
    <s v="09/01/2015"/>
    <x v="5"/>
    <x v="108"/>
    <x v="88"/>
    <x v="389"/>
    <x v="391"/>
    <s v="contract_cover"/>
    <s v="Fixed Price"/>
    <s v="MOSMOS_RS_MOS_FTWOR"/>
    <n v="5038.3999999999996"/>
    <n v="0"/>
    <n v="0"/>
    <n v="0"/>
    <s v="DPS-JOPL"/>
    <s v="Only UM"/>
    <n v="1"/>
    <x v="2"/>
    <x v="0"/>
    <x v="0"/>
    <s v="direct"/>
    <m/>
    <x v="6"/>
    <n v="1108.4479999999999"/>
    <n v="1108.4479999999999"/>
  </r>
  <r>
    <s v="02/01/2015"/>
    <x v="8"/>
    <x v="107"/>
    <x v="13"/>
    <x v="390"/>
    <x v="392"/>
    <s v="Helpdesk_Support"/>
    <s v="Helpdesk Support"/>
    <m/>
    <n v="0"/>
    <n v="0"/>
    <n v="0"/>
    <n v="0"/>
    <s v="DPS-JOPL"/>
    <s v="IDA_TENDER_1169"/>
    <n v="0.25"/>
    <x v="2"/>
    <x v="0"/>
    <x v="0"/>
    <s v="direct"/>
    <m/>
    <x v="2"/>
    <n v="0"/>
    <n v="0"/>
  </r>
  <r>
    <s v="26/01/2015"/>
    <x v="2"/>
    <x v="25"/>
    <x v="22"/>
    <x v="391"/>
    <x v="393"/>
    <s v="ONSITE_SUPPORT"/>
    <s v="Onsite Support Services"/>
    <m/>
    <n v="0"/>
    <n v="0"/>
    <n v="0"/>
    <n v="0"/>
    <s v="ESS-JOPL"/>
    <s v="HW PM BY PERIOD"/>
    <n v="1.5"/>
    <x v="2"/>
    <x v="0"/>
    <x v="0"/>
    <s v="direct"/>
    <m/>
    <x v="2"/>
    <n v="0"/>
    <n v="0"/>
  </r>
  <r>
    <s v="23/01/2015"/>
    <x v="14"/>
    <x v="106"/>
    <x v="87"/>
    <x v="311"/>
    <x v="312"/>
    <s v="PC1206150013"/>
    <s v="Item: PC1206150013 / 99B6159 / x3650 M2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6150013"/>
    <s v="Item: PC1206150013 / 99F5719 / x3650 M2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245HP"/>
    <s v="Item: PC03XX245HP / SGH84504HB / DL380 G5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245HP"/>
    <s v="Item: PC03XX245HP / 84504HA / HP DL380 G5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8AA025HP"/>
    <s v="Item: PC08AA025HP / SGH034XX4V / BL460c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15/01/2015"/>
    <x v="8"/>
    <x v="14"/>
    <x v="14"/>
    <x v="392"/>
    <x v="394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393"/>
    <x v="395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394"/>
    <x v="396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395"/>
    <x v="397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396"/>
    <x v="398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0/01/2015"/>
    <x v="8"/>
    <x v="48"/>
    <x v="40"/>
    <x v="397"/>
    <x v="399"/>
    <s v="Helpdesk_Support"/>
    <s v="Helpdesk Support"/>
    <m/>
    <n v="0"/>
    <n v="0"/>
    <n v="15"/>
    <n v="0"/>
    <s v="ESS-JOPL"/>
    <s v="SW BY HOUR"/>
    <n v="1"/>
    <x v="2"/>
    <x v="0"/>
    <x v="0"/>
    <s v="direct"/>
    <m/>
    <x v="4"/>
    <n v="0"/>
    <n v="0"/>
  </r>
  <r>
    <s v="15/01/2015"/>
    <x v="8"/>
    <x v="14"/>
    <x v="14"/>
    <x v="398"/>
    <x v="400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399"/>
    <x v="401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400"/>
    <x v="402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401"/>
    <x v="403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402"/>
    <x v="404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403"/>
    <x v="405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23/01/2015"/>
    <x v="8"/>
    <x v="122"/>
    <x v="101"/>
    <x v="404"/>
    <x v="406"/>
    <s v="Helpdesk_Support"/>
    <s v="Helpdesk Support"/>
    <m/>
    <n v="0"/>
    <n v="0"/>
    <n v="0"/>
    <n v="0"/>
    <s v="DPS-JOPL"/>
    <s v="HW &amp; LABOUR WRTY"/>
    <n v="0"/>
    <x v="2"/>
    <x v="0"/>
    <x v="0"/>
    <s v="direct"/>
    <m/>
    <x v="2"/>
    <n v="0"/>
    <n v="0"/>
  </r>
  <r>
    <s v="14/01/2015"/>
    <x v="8"/>
    <x v="123"/>
    <x v="13"/>
    <x v="405"/>
    <x v="407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6/01/2015"/>
    <x v="8"/>
    <x v="115"/>
    <x v="94"/>
    <x v="406"/>
    <x v="408"/>
    <s v="Helpdesk_Support"/>
    <s v="Helpdesk Support"/>
    <m/>
    <n v="0"/>
    <n v="0"/>
    <n v="97.5"/>
    <n v="0"/>
    <s v="DPS-JOPL"/>
    <s v="SW BY HOUR"/>
    <n v="6.5"/>
    <x v="2"/>
    <x v="0"/>
    <x v="0"/>
    <s v="direct"/>
    <m/>
    <x v="4"/>
    <n v="0"/>
    <n v="0"/>
  </r>
  <r>
    <s v="20/01/2015"/>
    <x v="11"/>
    <x v="115"/>
    <x v="94"/>
    <x v="407"/>
    <x v="409"/>
    <s v="contract_cover"/>
    <s v="Fixed Price"/>
    <s v="MOSMOS_RS_MOS_FTWOR"/>
    <n v="15443.5"/>
    <n v="0"/>
    <n v="0"/>
    <n v="0"/>
    <s v="DPS-JOPL"/>
    <s v="Only UM"/>
    <n v="1"/>
    <x v="75"/>
    <x v="0"/>
    <x v="0"/>
    <s v="direct"/>
    <m/>
    <x v="6"/>
    <n v="1544.35"/>
    <n v="1544.35"/>
  </r>
  <r>
    <s v="20/01/2015"/>
    <x v="2"/>
    <x v="124"/>
    <x v="102"/>
    <x v="408"/>
    <x v="410"/>
    <s v="ONSITE_SUPPORT"/>
    <s v="Onsite Support Services"/>
    <m/>
    <n v="0"/>
    <n v="0"/>
    <n v="0"/>
    <n v="0"/>
    <s v="DPS-JOPL"/>
    <s v="MISCELLANCEOUS"/>
    <n v="1.75"/>
    <x v="2"/>
    <x v="0"/>
    <x v="0"/>
    <s v="direct"/>
    <m/>
    <x v="2"/>
    <n v="0"/>
    <n v="0"/>
  </r>
  <r>
    <s v="20/01/2015"/>
    <x v="2"/>
    <x v="124"/>
    <x v="102"/>
    <x v="408"/>
    <x v="410"/>
    <s v="PC1211150001"/>
    <s v="LV 14.1-inch WXGA LED-backlight (1280x800) LCD Display"/>
    <m/>
    <n v="0"/>
    <n v="202.61"/>
    <n v="0"/>
    <n v="0"/>
    <s v="DPS-JOPL"/>
    <s v="MISCELLANCEOUS"/>
    <n v="1"/>
    <x v="2"/>
    <x v="0"/>
    <x v="0"/>
    <s v="direct"/>
    <m/>
    <x v="2"/>
    <n v="0"/>
    <n v="0"/>
  </r>
  <r>
    <s v="26/01/2015"/>
    <x v="7"/>
    <x v="8"/>
    <x v="8"/>
    <x v="409"/>
    <x v="411"/>
    <s v="PROFESSIONAL_SVC"/>
    <s v="PROFESSIONAL SERVICES"/>
    <m/>
    <n v="90"/>
    <n v="0"/>
    <n v="14.25"/>
    <n v="0"/>
    <s v="DPS-JOPL"/>
    <s v="PROFESSIONAL SALES"/>
    <n v="1"/>
    <x v="76"/>
    <x v="0"/>
    <x v="0"/>
    <s v="direct"/>
    <m/>
    <x v="1"/>
    <n v="27.9"/>
    <n v="28.8"/>
  </r>
  <r>
    <s v="23/01/2015"/>
    <x v="2"/>
    <x v="2"/>
    <x v="2"/>
    <x v="410"/>
    <x v="412"/>
    <s v="Vendor_OnSite_Services"/>
    <s v="Vendor Onsite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27/01/2015"/>
    <x v="8"/>
    <x v="24"/>
    <x v="13"/>
    <x v="411"/>
    <x v="413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6/01/2015"/>
    <x v="2"/>
    <x v="125"/>
    <x v="103"/>
    <x v="412"/>
    <x v="414"/>
    <s v="Vendor_OnSite_Services"/>
    <s v="Vendor Onsite Services"/>
    <m/>
    <n v="0"/>
    <n v="0"/>
    <n v="0"/>
    <n v="0"/>
    <s v="ESS-JOPL"/>
    <s v="HW COMP BY PERIOD"/>
    <n v="1.5"/>
    <x v="2"/>
    <x v="0"/>
    <x v="0"/>
    <s v="direct"/>
    <m/>
    <x v="2"/>
    <n v="0"/>
    <n v="0"/>
  </r>
  <r>
    <s v="20/01/2015"/>
    <x v="6"/>
    <x v="126"/>
    <x v="104"/>
    <x v="413"/>
    <x v="415"/>
    <s v="PROFESSIONAL_SVC"/>
    <s v="PROFESSIONAL SERVICES"/>
    <m/>
    <n v="0"/>
    <n v="0"/>
    <n v="0"/>
    <n v="0"/>
    <s v="DPS-JOPL"/>
    <s v="PROFESSIONAL SALES"/>
    <n v="2"/>
    <x v="77"/>
    <x v="0"/>
    <x v="0"/>
    <s v="direct"/>
    <m/>
    <x v="2"/>
    <n v="0"/>
    <n v="0"/>
  </r>
  <r>
    <s v="20/01/2015"/>
    <x v="6"/>
    <x v="126"/>
    <x v="104"/>
    <x v="413"/>
    <x v="415"/>
    <s v="Deployment_SVC_12095"/>
    <s v="Deployment Services for ITE Tender #  ITE/000/12095/HQ(DA)"/>
    <m/>
    <n v="0"/>
    <n v="0"/>
    <n v="14.25"/>
    <n v="0"/>
    <s v="DPS-JOPL"/>
    <s v="PROFESSIONAL SALES"/>
    <n v="1"/>
    <x v="77"/>
    <x v="0"/>
    <x v="0"/>
    <s v="direct"/>
    <m/>
    <x v="1"/>
    <n v="0"/>
    <n v="0"/>
  </r>
  <r>
    <s v="26/01/2015"/>
    <x v="11"/>
    <x v="114"/>
    <x v="93"/>
    <x v="414"/>
    <x v="351"/>
    <s v="contract_cover"/>
    <s v="Fixed Price"/>
    <s v="MMSDSS_MNS"/>
    <n v="14880"/>
    <n v="0"/>
    <n v="0"/>
    <n v="0"/>
    <s v="ESS-JOPL"/>
    <s v="Only UM"/>
    <n v="1"/>
    <x v="2"/>
    <x v="0"/>
    <x v="0"/>
    <s v="direct"/>
    <m/>
    <x v="7"/>
    <n v="4166.4000000000005"/>
    <n v="5059.2000000000007"/>
  </r>
  <r>
    <s v="23/01/2015"/>
    <x v="2"/>
    <x v="9"/>
    <x v="9"/>
    <x v="136"/>
    <x v="136"/>
    <s v="TAXI_EXP"/>
    <s v="Taxi Expenses"/>
    <m/>
    <n v="0"/>
    <n v="0"/>
    <n v="0"/>
    <n v="13.58"/>
    <s v="DPS-JOPL"/>
    <s v="SW BY TOKEN"/>
    <n v="1"/>
    <x v="2"/>
    <x v="0"/>
    <x v="0"/>
    <s v="direct"/>
    <m/>
    <x v="2"/>
    <n v="0"/>
    <n v="0"/>
  </r>
  <r>
    <s v="23/01/2015"/>
    <x v="2"/>
    <x v="9"/>
    <x v="9"/>
    <x v="136"/>
    <x v="136"/>
    <s v="TAXI_EXP"/>
    <s v="Taxi Expenses"/>
    <m/>
    <n v="0"/>
    <n v="0"/>
    <n v="0"/>
    <n v="23.76"/>
    <s v="DPS-JOPL"/>
    <s v="SW BY TOKEN"/>
    <n v="1"/>
    <x v="2"/>
    <x v="0"/>
    <x v="0"/>
    <s v="direct"/>
    <m/>
    <x v="2"/>
    <n v="0"/>
    <n v="0"/>
  </r>
  <r>
    <s v="15/01/2015"/>
    <x v="8"/>
    <x v="14"/>
    <x v="14"/>
    <x v="415"/>
    <x v="416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6/01/2015"/>
    <x v="8"/>
    <x v="14"/>
    <x v="14"/>
    <x v="416"/>
    <x v="417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23/01/2015"/>
    <x v="14"/>
    <x v="106"/>
    <x v="87"/>
    <x v="311"/>
    <x v="312"/>
    <s v="PC1302250022"/>
    <s v="Item: PC1302250022 / 06B46BB / IBM 7042 CR4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301180004"/>
    <s v="Item: PC1301180004 / 0680B34 / IBM 911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301180004"/>
    <s v="Item: PC1301180004 / 0680B74 / IBM 911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9180009"/>
    <s v="Item: PC1209180009 / 99C2793 / x3850 M2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3846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3847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613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609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13/01/2015"/>
    <x v="2"/>
    <x v="127"/>
    <x v="105"/>
    <x v="417"/>
    <x v="418"/>
    <s v="PC1104070024"/>
    <s v="HP 146GB 6G SAS 10K DP 2.5&quot; HDD"/>
    <m/>
    <n v="0"/>
    <n v="87.08"/>
    <n v="0"/>
    <n v="0"/>
    <s v="DPS-JOPL"/>
    <s v="HW COMP BY PERIOD"/>
    <n v="1"/>
    <x v="2"/>
    <x v="0"/>
    <x v="0"/>
    <s v="direct"/>
    <m/>
    <x v="2"/>
    <n v="0"/>
    <n v="0"/>
  </r>
  <r>
    <s v="13/01/2015"/>
    <x v="2"/>
    <x v="127"/>
    <x v="105"/>
    <x v="417"/>
    <x v="418"/>
    <s v="TAXI_EXP"/>
    <s v="Taxi Expenses"/>
    <m/>
    <n v="0"/>
    <n v="0"/>
    <n v="0"/>
    <n v="10.25"/>
    <s v="DPS-JOPL"/>
    <s v="HW COMP BY PERIOD"/>
    <n v="1"/>
    <x v="2"/>
    <x v="0"/>
    <x v="0"/>
    <s v="direct"/>
    <m/>
    <x v="2"/>
    <n v="0"/>
    <n v="0"/>
  </r>
  <r>
    <s v="13/01/2015"/>
    <x v="2"/>
    <x v="127"/>
    <x v="105"/>
    <x v="417"/>
    <x v="418"/>
    <s v="ONSITE_SUPPORT"/>
    <s v="Onsite Support Services"/>
    <m/>
    <n v="0"/>
    <n v="0"/>
    <n v="0"/>
    <n v="0"/>
    <s v="DPS-JOPL"/>
    <s v="HW COMP BY PERIOD"/>
    <n v="0.08"/>
    <x v="2"/>
    <x v="0"/>
    <x v="0"/>
    <s v="direct"/>
    <m/>
    <x v="2"/>
    <n v="0"/>
    <n v="0"/>
  </r>
  <r>
    <s v="20/01/2015"/>
    <x v="13"/>
    <x v="11"/>
    <x v="11"/>
    <x v="418"/>
    <x v="419"/>
    <s v="contract_cover"/>
    <s v="Fixed Price"/>
    <s v="MWSHMA_HMA"/>
    <n v="71140"/>
    <n v="0"/>
    <n v="0"/>
    <n v="0"/>
    <s v="ESS-JOPL"/>
    <s v="Only UM"/>
    <n v="1"/>
    <x v="78"/>
    <x v="0"/>
    <x v="0"/>
    <s v="direct"/>
    <m/>
    <x v="3"/>
    <n v="34858.6"/>
    <n v="34858.6"/>
  </r>
  <r>
    <s v="21/01/2015"/>
    <x v="11"/>
    <x v="128"/>
    <x v="106"/>
    <x v="419"/>
    <x v="420"/>
    <s v="contract_cover"/>
    <s v="Fixed Price"/>
    <s v="MOSMOS_MOS_FTWR"/>
    <n v="4755"/>
    <n v="0"/>
    <n v="0"/>
    <n v="0"/>
    <s v="DPS-JOPL"/>
    <s v="Only UM"/>
    <n v="1"/>
    <x v="2"/>
    <x v="0"/>
    <x v="0"/>
    <s v="direct"/>
    <m/>
    <x v="0"/>
    <n v="855.9"/>
    <n v="1093.6500000000001"/>
  </r>
  <r>
    <s v="15/01/2015"/>
    <x v="8"/>
    <x v="14"/>
    <x v="14"/>
    <x v="420"/>
    <x v="421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7/01/2015"/>
    <x v="3"/>
    <x v="3"/>
    <x v="3"/>
    <x v="5"/>
    <x v="5"/>
    <s v="PC03UA008HP"/>
    <s v="Item: PC03UA008HP / SGH82100V8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2100VB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2100VK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2100V7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2100VA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42Y9A6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42Y99Y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3807XC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3807XF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3807XE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7/01/2015"/>
    <x v="3"/>
    <x v="3"/>
    <x v="3"/>
    <x v="5"/>
    <x v="5"/>
    <s v="PC03UA008HP"/>
    <s v="Item: PC03UA008HP / SGH83807XB / HP ProLiant BL460c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19/01/2015"/>
    <x v="8"/>
    <x v="13"/>
    <x v="13"/>
    <x v="421"/>
    <x v="422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5/01/2015"/>
    <x v="8"/>
    <x v="14"/>
    <x v="14"/>
    <x v="422"/>
    <x v="423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5/01/2015"/>
    <x v="8"/>
    <x v="14"/>
    <x v="14"/>
    <x v="423"/>
    <x v="424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424"/>
    <x v="425"/>
    <s v="Helpdesk_Support"/>
    <s v="Helpdesk Support"/>
    <m/>
    <n v="0"/>
    <n v="0"/>
    <n v="0"/>
    <n v="0"/>
    <s v="JOS-DIRECT"/>
    <s v="HELPDESK SUPPORT"/>
    <n v="0"/>
    <x v="2"/>
    <x v="0"/>
    <x v="0"/>
    <s v="direct"/>
    <m/>
    <x v="2"/>
    <n v="0"/>
    <n v="0"/>
  </r>
  <r>
    <s v="15/01/2015"/>
    <x v="8"/>
    <x v="14"/>
    <x v="14"/>
    <x v="425"/>
    <x v="426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2/01/2015"/>
    <x v="8"/>
    <x v="56"/>
    <x v="47"/>
    <x v="426"/>
    <x v="427"/>
    <s v="Helpdesk_Support"/>
    <s v="Helpdesk Support"/>
    <m/>
    <n v="0"/>
    <n v="0"/>
    <n v="0"/>
    <n v="0"/>
    <s v="DPS-JOPL"/>
    <s v="SW BY HOUR"/>
    <n v="2.42"/>
    <x v="2"/>
    <x v="0"/>
    <x v="0"/>
    <s v="direct"/>
    <m/>
    <x v="2"/>
    <n v="0"/>
    <n v="0"/>
  </r>
  <r>
    <s v="27/01/2015"/>
    <x v="5"/>
    <x v="9"/>
    <x v="9"/>
    <x v="65"/>
    <x v="65"/>
    <s v="PROFESSIONAL_SVC"/>
    <s v="PROFESSIONAL SERVICES"/>
    <m/>
    <n v="0"/>
    <n v="0"/>
    <n v="0"/>
    <n v="0"/>
    <s v="DPS-JOPL"/>
    <s v="PROFESSIONAL SALES"/>
    <n v="4.63"/>
    <x v="23"/>
    <x v="0"/>
    <x v="0"/>
    <s v="direct"/>
    <m/>
    <x v="2"/>
    <n v="0"/>
    <n v="0"/>
  </r>
  <r>
    <s v="27/01/2015"/>
    <x v="5"/>
    <x v="9"/>
    <x v="9"/>
    <x v="65"/>
    <x v="65"/>
    <s v="PROFESSIONAL_SVC"/>
    <s v="PROFESSIONAL SERVICES"/>
    <m/>
    <n v="0"/>
    <n v="0"/>
    <n v="0"/>
    <n v="0"/>
    <s v="DPS-JOPL"/>
    <s v="PROFESSIONAL SALES"/>
    <n v="4.63"/>
    <x v="23"/>
    <x v="0"/>
    <x v="0"/>
    <s v="direct"/>
    <m/>
    <x v="2"/>
    <n v="0"/>
    <n v="0"/>
  </r>
  <r>
    <s v="27/01/2015"/>
    <x v="5"/>
    <x v="9"/>
    <x v="9"/>
    <x v="65"/>
    <x v="65"/>
    <s v="PARK_EXP"/>
    <s v="Parking Expenses"/>
    <m/>
    <n v="0"/>
    <n v="0"/>
    <n v="0"/>
    <n v="32.1"/>
    <s v="DPS-JOPL"/>
    <s v="PROFESSIONAL SALES"/>
    <n v="1"/>
    <x v="23"/>
    <x v="0"/>
    <x v="0"/>
    <s v="direct"/>
    <m/>
    <x v="2"/>
    <n v="0"/>
    <n v="0"/>
  </r>
  <r>
    <s v="16/01/2015"/>
    <x v="8"/>
    <x v="9"/>
    <x v="9"/>
    <x v="427"/>
    <x v="428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20/01/2015"/>
    <x v="0"/>
    <x v="4"/>
    <x v="4"/>
    <x v="6"/>
    <x v="6"/>
    <s v="PC02XX306IB"/>
    <s v="Item: PC02XX306IB / 97086JA040643 / LCD MONITOR 154F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13FM019IB"/>
    <s v="Item: PC13FM019IB / 78H0915 / IBM TS3100 TAPE LIBRARY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PC02XX306IB"/>
    <s v="Item: PC02XX306IB / 9707CJA027675 / LCD MONITOR 154F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NH03AA325OT"/>
    <s v="Item: NH03AA325OT / Z8AAV155DAG0026 / ATEN KVM SWITCH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0/01/2015"/>
    <x v="0"/>
    <x v="4"/>
    <x v="4"/>
    <x v="6"/>
    <x v="6"/>
    <s v="SP08SM002CQ"/>
    <s v="Item: SP08SM002CQ / LOA78BOA72HE626 / CPQ 8 PORTS SWITCH"/>
    <s v="MWSHMA_HMA"/>
    <n v="0"/>
    <n v="0"/>
    <n v="0"/>
    <n v="0"/>
    <s v="ESS-JOPL"/>
    <s v="Only UM"/>
    <n v="1"/>
    <x v="6"/>
    <x v="0"/>
    <x v="0"/>
    <s v="direct"/>
    <m/>
    <x v="2"/>
    <n v="0"/>
    <n v="0"/>
  </r>
  <r>
    <s v="26/01/2015"/>
    <x v="2"/>
    <x v="4"/>
    <x v="4"/>
    <x v="428"/>
    <x v="429"/>
    <s v="Vendor_OnSite_Services"/>
    <s v="Vendor Onsite Services"/>
    <m/>
    <n v="0"/>
    <n v="0"/>
    <n v="0"/>
    <n v="0"/>
    <s v="ESS-JOPL"/>
    <s v="HW COMP BY PERIOD"/>
    <n v="1.17"/>
    <x v="2"/>
    <x v="0"/>
    <x v="0"/>
    <s v="direct"/>
    <m/>
    <x v="2"/>
    <n v="0"/>
    <n v="0"/>
  </r>
  <r>
    <s v="20/01/2015"/>
    <x v="2"/>
    <x v="129"/>
    <x v="107"/>
    <x v="429"/>
    <x v="430"/>
    <s v="Vendor_OnSite_Services"/>
    <s v="Vendor Onsite Services"/>
    <m/>
    <n v="0"/>
    <n v="0"/>
    <n v="0"/>
    <n v="0"/>
    <s v="ESS-JOPL"/>
    <s v="HW COMP BY PERIOD"/>
    <n v="2"/>
    <x v="2"/>
    <x v="0"/>
    <x v="0"/>
    <s v="direct"/>
    <m/>
    <x v="2"/>
    <n v="0"/>
    <n v="0"/>
  </r>
  <r>
    <s v="20/01/2015"/>
    <x v="2"/>
    <x v="129"/>
    <x v="107"/>
    <x v="430"/>
    <x v="431"/>
    <s v="Vendor_OnSite_Services"/>
    <s v="Vendor Onsite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26/01/2015"/>
    <x v="2"/>
    <x v="116"/>
    <x v="95"/>
    <x v="431"/>
    <x v="432"/>
    <s v="Vendor_OnSite_Services"/>
    <s v="Vendor Onsite Services"/>
    <m/>
    <n v="0"/>
    <n v="0"/>
    <n v="0"/>
    <n v="0"/>
    <s v="ESS-JOPL"/>
    <s v="HW COMP BY PERIOD"/>
    <n v="1.5"/>
    <x v="2"/>
    <x v="0"/>
    <x v="0"/>
    <s v="direct"/>
    <m/>
    <x v="2"/>
    <n v="0"/>
    <n v="0"/>
  </r>
  <r>
    <s v="15/01/2015"/>
    <x v="8"/>
    <x v="14"/>
    <x v="14"/>
    <x v="432"/>
    <x v="433"/>
    <s v="Helpdesk_Support"/>
    <s v="Helpdesk Support"/>
    <m/>
    <n v="0"/>
    <n v="0"/>
    <n v="0"/>
    <n v="0"/>
    <s v="DPS-JOPL"/>
    <m/>
    <n v="0"/>
    <x v="2"/>
    <x v="0"/>
    <x v="0"/>
    <s v="direct"/>
    <m/>
    <x v="2"/>
    <n v="0"/>
    <n v="0"/>
  </r>
  <r>
    <s v="05/01/2015"/>
    <x v="2"/>
    <x v="3"/>
    <x v="3"/>
    <x v="433"/>
    <x v="434"/>
    <s v="ONSITE_SUPPORT"/>
    <s v="Onsite Support Services"/>
    <m/>
    <n v="0"/>
    <n v="0"/>
    <n v="0"/>
    <n v="0"/>
    <s v="ESS-JOPL"/>
    <s v="HW COMP BY PERIOD"/>
    <n v="1.5"/>
    <x v="2"/>
    <x v="0"/>
    <x v="0"/>
    <s v="direct"/>
    <m/>
    <x v="2"/>
    <n v="0"/>
    <n v="0"/>
  </r>
  <r>
    <s v="05/01/2015"/>
    <x v="2"/>
    <x v="3"/>
    <x v="3"/>
    <x v="433"/>
    <x v="434"/>
    <s v="SPPIRS051IB"/>
    <s v="IBM Memory 4GB Kit (2x2GB)"/>
    <m/>
    <n v="0"/>
    <n v="142.66999999999999"/>
    <n v="0"/>
    <n v="0"/>
    <s v="ESS-JOPL"/>
    <s v="HW COMP BY PERIOD"/>
    <n v="1"/>
    <x v="2"/>
    <x v="0"/>
    <x v="0"/>
    <s v="direct"/>
    <m/>
    <x v="2"/>
    <n v="0"/>
    <n v="0"/>
  </r>
  <r>
    <s v="05/01/2015"/>
    <x v="2"/>
    <x v="3"/>
    <x v="3"/>
    <x v="433"/>
    <x v="434"/>
    <s v="PUBLIC_EXP"/>
    <s v="Public Transport Expenses"/>
    <m/>
    <n v="0"/>
    <n v="0"/>
    <n v="0"/>
    <n v="3"/>
    <s v="ESS-JOPL"/>
    <s v="HW COMP BY PERIOD"/>
    <n v="1"/>
    <x v="2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B2612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239IB"/>
    <s v="Item: PC03XX239IB / 99R7952 / X46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181IB"/>
    <s v="Item: PC03XX181IB / 99BECEZ / X34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181IB"/>
    <s v="Item: PC03XX181IB / 99BELLH / X34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114XWDY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114XWDT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109010025"/>
    <s v="Item: PC1109010025 / 665903 / x3850 X5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UB046HP"/>
    <s v="Item: PC03UB046HP / SGH939XHV2 / HP DL360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110100009"/>
    <s v="Item: PC1110100009 / 99MB541 / X365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19/01/2015"/>
    <x v="3"/>
    <x v="130"/>
    <x v="13"/>
    <x v="434"/>
    <x v="435"/>
    <s v="PROFESSIONAL_SVC"/>
    <s v="PROFESSIONAL SERVICES"/>
    <m/>
    <n v="0"/>
    <n v="0"/>
    <n v="0"/>
    <n v="0"/>
    <s v="DPS-JOPL"/>
    <s v="PROFESSIONAL SALES"/>
    <n v="2"/>
    <x v="79"/>
    <x v="0"/>
    <x v="0"/>
    <s v="direct"/>
    <m/>
    <x v="2"/>
    <n v="0"/>
    <n v="0"/>
  </r>
  <r>
    <s v="19/01/2015"/>
    <x v="3"/>
    <x v="130"/>
    <x v="13"/>
    <x v="434"/>
    <x v="435"/>
    <s v="Deployment_SVC_1169"/>
    <s v="Deployment Services for Tender # 1169"/>
    <m/>
    <n v="0"/>
    <n v="0"/>
    <n v="14.25"/>
    <n v="0"/>
    <s v="DPS-JOPL"/>
    <s v="PROFESSIONAL SALES"/>
    <n v="1"/>
    <x v="79"/>
    <x v="0"/>
    <x v="0"/>
    <s v="direct"/>
    <m/>
    <x v="1"/>
    <n v="0"/>
    <n v="0"/>
  </r>
  <r>
    <s v="26/01/2015"/>
    <x v="5"/>
    <x v="59"/>
    <x v="50"/>
    <x v="435"/>
    <x v="436"/>
    <s v="contract_cover"/>
    <s v="Fixed Price"/>
    <s v="MWSHMA_HMA"/>
    <n v="244.64"/>
    <n v="0"/>
    <n v="0"/>
    <n v="0"/>
    <s v="DPS-JOPL"/>
    <s v="Only UM"/>
    <n v="1"/>
    <x v="2"/>
    <x v="0"/>
    <x v="0"/>
    <s v="direct"/>
    <m/>
    <x v="3"/>
    <n v="119.8736"/>
    <n v="119.8736"/>
  </r>
  <r>
    <s v="20/01/2015"/>
    <x v="2"/>
    <x v="64"/>
    <x v="54"/>
    <x v="436"/>
    <x v="437"/>
    <s v="Vendor_OnSite_Services"/>
    <s v="Vendor Onsite Services"/>
    <m/>
    <n v="0"/>
    <n v="0"/>
    <n v="0"/>
    <n v="0"/>
    <s v="ESS-JOPL"/>
    <s v="HW COMP BY PERIOD"/>
    <n v="0.67"/>
    <x v="2"/>
    <x v="0"/>
    <x v="0"/>
    <s v="direct"/>
    <m/>
    <x v="2"/>
    <n v="0"/>
    <n v="0"/>
  </r>
  <r>
    <s v="26/01/2015"/>
    <x v="2"/>
    <x v="80"/>
    <x v="66"/>
    <x v="186"/>
    <x v="186"/>
    <s v="ERP_EXP"/>
    <s v="ERP Expenses"/>
    <m/>
    <n v="0"/>
    <n v="0"/>
    <n v="0"/>
    <n v="2"/>
    <s v="ESS-JOPL"/>
    <s v="HW COMP BY PERIOD"/>
    <n v="1"/>
    <x v="2"/>
    <x v="0"/>
    <x v="0"/>
    <s v="direct"/>
    <m/>
    <x v="2"/>
    <n v="0"/>
    <n v="0"/>
  </r>
  <r>
    <s v="26/01/2015"/>
    <x v="2"/>
    <x v="80"/>
    <x v="66"/>
    <x v="186"/>
    <x v="186"/>
    <s v="ONSITE_SUPPORT"/>
    <s v="Onsite Support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26/01/2015"/>
    <x v="2"/>
    <x v="66"/>
    <x v="56"/>
    <x v="437"/>
    <x v="438"/>
    <s v="ONSITE_SUPPORT"/>
    <s v="Onsite Support Services"/>
    <m/>
    <n v="0"/>
    <n v="0"/>
    <n v="0"/>
    <n v="0"/>
    <s v="DPS-JOPL"/>
    <s v="HW COMP BY PERIOD"/>
    <n v="2"/>
    <x v="2"/>
    <x v="0"/>
    <x v="0"/>
    <s v="direct"/>
    <m/>
    <x v="2"/>
    <n v="0"/>
    <n v="0"/>
  </r>
  <r>
    <s v="20/01/2015"/>
    <x v="2"/>
    <x v="86"/>
    <x v="72"/>
    <x v="438"/>
    <x v="439"/>
    <s v="Vendor_OnSite_Services"/>
    <s v="Vendor Onsite Services"/>
    <m/>
    <n v="0"/>
    <n v="0"/>
    <n v="0"/>
    <n v="0"/>
    <s v="ESS-JOPL"/>
    <s v="HW COMP BY PERIOD"/>
    <n v="2"/>
    <x v="2"/>
    <x v="0"/>
    <x v="0"/>
    <s v="direct"/>
    <m/>
    <x v="2"/>
    <n v="0"/>
    <n v="0"/>
  </r>
  <r>
    <s v="27/01/2015"/>
    <x v="3"/>
    <x v="3"/>
    <x v="3"/>
    <x v="5"/>
    <x v="5"/>
    <s v="PC03XX317HP"/>
    <s v="Item: PC03XX317HP / SGH82100V2 / HP Proliant DL360 G5"/>
    <s v="MWSHMA_BMA"/>
    <n v="0"/>
    <n v="0"/>
    <n v="0"/>
    <n v="0"/>
    <s v="ESS-JOPL"/>
    <s v="Only UM"/>
    <n v="1"/>
    <x v="5"/>
    <x v="0"/>
    <x v="0"/>
    <s v="direct"/>
    <m/>
    <x v="2"/>
    <n v="0"/>
    <n v="0"/>
  </r>
  <r>
    <s v="22/01/2015"/>
    <x v="2"/>
    <x v="117"/>
    <x v="96"/>
    <x v="439"/>
    <x v="440"/>
    <s v="Vendor_OnSite_Services"/>
    <s v="Vendor Onsite Services"/>
    <m/>
    <n v="0"/>
    <n v="0"/>
    <n v="0"/>
    <n v="0"/>
    <s v="ESS-JOPL"/>
    <s v="HW COMP BY PERIOD"/>
    <n v="1.5"/>
    <x v="2"/>
    <x v="0"/>
    <x v="0"/>
    <s v="direct"/>
    <m/>
    <x v="2"/>
    <n v="0"/>
    <n v="0"/>
  </r>
  <r>
    <s v="06/01/2015"/>
    <x v="1"/>
    <x v="126"/>
    <x v="104"/>
    <x v="440"/>
    <x v="441"/>
    <s v="OT99YY888OT"/>
    <s v="Item: OT99YY888OT / SMAN00044 / SOFTWARE SERVICE CODE"/>
    <s v="MWSSMA_BMA_SMA"/>
    <n v="0"/>
    <n v="0"/>
    <n v="0"/>
    <n v="0"/>
    <s v="ESS-JOPL"/>
    <s v="Only UM"/>
    <n v="1"/>
    <x v="80"/>
    <x v="0"/>
    <x v="0"/>
    <s v="direct"/>
    <m/>
    <x v="2"/>
    <n v="0"/>
    <n v="0"/>
  </r>
  <r>
    <s v="26/01/2015"/>
    <x v="8"/>
    <x v="115"/>
    <x v="94"/>
    <x v="441"/>
    <x v="442"/>
    <s v="Helpdesk_Support"/>
    <s v="Helpdesk Support"/>
    <m/>
    <n v="0"/>
    <n v="0"/>
    <n v="0"/>
    <n v="0"/>
    <s v="DPS-JOPL"/>
    <s v="SW BY HOUR"/>
    <n v="1.5"/>
    <x v="2"/>
    <x v="0"/>
    <x v="0"/>
    <s v="direct"/>
    <m/>
    <x v="2"/>
    <n v="0"/>
    <n v="0"/>
  </r>
  <r>
    <s v="20/01/2015"/>
    <x v="11"/>
    <x v="115"/>
    <x v="94"/>
    <x v="442"/>
    <x v="443"/>
    <s v="contract_cover"/>
    <s v="Fixed Price"/>
    <s v="MOSMOS_RS_MOS_FTWOR"/>
    <n v="2211"/>
    <n v="0"/>
    <n v="0"/>
    <n v="0"/>
    <s v="DPS-JOPL"/>
    <s v="Only UM"/>
    <n v="1"/>
    <x v="75"/>
    <x v="0"/>
    <x v="0"/>
    <s v="direct"/>
    <m/>
    <x v="6"/>
    <n v="464.31"/>
    <n v="464.31"/>
  </r>
  <r>
    <s v="09/01/2015"/>
    <x v="8"/>
    <x v="9"/>
    <x v="9"/>
    <x v="443"/>
    <x v="444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06/01/2015"/>
    <x v="8"/>
    <x v="9"/>
    <x v="9"/>
    <x v="444"/>
    <x v="445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12/01/2015"/>
    <x v="8"/>
    <x v="93"/>
    <x v="13"/>
    <x v="445"/>
    <x v="446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7/01/2015"/>
    <x v="1"/>
    <x v="2"/>
    <x v="2"/>
    <x v="32"/>
    <x v="32"/>
    <s v="PC1302010021"/>
    <s v="Item: PC1302010021 / 71010566 / WIRELESS LAN CONTROLLER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OT99YY888OT"/>
    <s v="Item: OT99YY888OT / SMAPMN00153 / SOFTWARE SERVICE CODE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201030010"/>
    <s v="Item: PC1201030010 / 061022H / IBM SYSTEM P5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27/01/2015"/>
    <x v="1"/>
    <x v="2"/>
    <x v="2"/>
    <x v="32"/>
    <x v="32"/>
    <s v="PC1201030010"/>
    <s v="Item: PC1201030010 / 0608E0D / IBM SYSTEM P5"/>
    <s v="MWSHMA_BMA"/>
    <n v="0"/>
    <n v="0"/>
    <n v="0"/>
    <n v="0"/>
    <s v="ESS-JOPL"/>
    <s v="Only UM"/>
    <n v="1"/>
    <x v="15"/>
    <x v="0"/>
    <x v="0"/>
    <s v="direct"/>
    <m/>
    <x v="2"/>
    <n v="0"/>
    <n v="0"/>
  </r>
  <r>
    <s v="12/01/2015"/>
    <x v="8"/>
    <x v="30"/>
    <x v="27"/>
    <x v="446"/>
    <x v="447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02/01/2015"/>
    <x v="8"/>
    <x v="30"/>
    <x v="27"/>
    <x v="447"/>
    <x v="448"/>
    <s v="INSPECTION"/>
    <s v="Inspection Services"/>
    <m/>
    <n v="0"/>
    <n v="0"/>
    <n v="0"/>
    <n v="0"/>
    <s v="ESS-JOPL"/>
    <m/>
    <n v="0.5"/>
    <x v="2"/>
    <x v="0"/>
    <x v="0"/>
    <s v="direct"/>
    <m/>
    <x v="2"/>
    <n v="0"/>
    <n v="0"/>
  </r>
  <r>
    <s v="12/01/2015"/>
    <x v="8"/>
    <x v="30"/>
    <x v="27"/>
    <x v="448"/>
    <x v="449"/>
    <s v="INSPECTION"/>
    <s v="Inspection Services"/>
    <m/>
    <n v="0"/>
    <n v="0"/>
    <n v="0"/>
    <n v="0"/>
    <s v="ESS-JOPL"/>
    <m/>
    <n v="0.5"/>
    <x v="2"/>
    <x v="0"/>
    <x v="0"/>
    <s v="direct"/>
    <m/>
    <x v="2"/>
    <n v="0"/>
    <n v="0"/>
  </r>
  <r>
    <s v="13/01/2015"/>
    <x v="8"/>
    <x v="38"/>
    <x v="13"/>
    <x v="449"/>
    <x v="450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9/01/2015"/>
    <x v="2"/>
    <x v="8"/>
    <x v="8"/>
    <x v="450"/>
    <x v="451"/>
    <s v="ONSITE_SUPPORT"/>
    <s v="Onsite Support Services"/>
    <m/>
    <n v="0"/>
    <n v="0"/>
    <n v="0"/>
    <n v="0"/>
    <s v="DPS-JOPL"/>
    <s v="HW INVENTORY CHECK"/>
    <n v="1"/>
    <x v="2"/>
    <x v="0"/>
    <x v="0"/>
    <s v="direct"/>
    <m/>
    <x v="2"/>
    <n v="0"/>
    <n v="0"/>
  </r>
  <r>
    <s v="12/01/2015"/>
    <x v="12"/>
    <x v="131"/>
    <x v="108"/>
    <x v="451"/>
    <x v="452"/>
    <s v="contract_cover"/>
    <s v="Fixed Price"/>
    <s v="MWSSMA_SMA"/>
    <n v="24375"/>
    <n v="0"/>
    <n v="0"/>
    <n v="0"/>
    <s v="ESS-JOPL"/>
    <s v="Only UM"/>
    <n v="1"/>
    <x v="81"/>
    <x v="0"/>
    <x v="0"/>
    <s v="direct"/>
    <m/>
    <x v="5"/>
    <n v="10968.75"/>
    <n v="10968.75"/>
  </r>
  <r>
    <s v="12/01/2015"/>
    <x v="12"/>
    <x v="131"/>
    <x v="108"/>
    <x v="451"/>
    <x v="452"/>
    <s v="OT99YY888OT"/>
    <s v="Item: OT99YY888OT / SMAA00358 / SOFTWARE SERVICE CODE"/>
    <s v="MWSSMA_SMA"/>
    <n v="0"/>
    <n v="0"/>
    <n v="0"/>
    <n v="0"/>
    <s v="ESS-JOPL"/>
    <s v="Only UM"/>
    <n v="1"/>
    <x v="81"/>
    <x v="0"/>
    <x v="0"/>
    <s v="direct"/>
    <m/>
    <x v="2"/>
    <n v="0"/>
    <n v="0"/>
  </r>
  <r>
    <s v="26/01/2015"/>
    <x v="13"/>
    <x v="132"/>
    <x v="109"/>
    <x v="452"/>
    <x v="453"/>
    <s v="PROFESSIONAL_SVC"/>
    <s v="PROFESSIONAL SERVICES"/>
    <m/>
    <n v="0"/>
    <n v="0"/>
    <n v="0"/>
    <n v="0"/>
    <s v="DPS-JOPL"/>
    <s v="PROFESSIONAL SALES"/>
    <n v="0.57999999999999996"/>
    <x v="82"/>
    <x v="0"/>
    <x v="0"/>
    <s v="direct"/>
    <m/>
    <x v="2"/>
    <n v="0"/>
    <n v="0"/>
  </r>
  <r>
    <s v="26/01/2015"/>
    <x v="13"/>
    <x v="132"/>
    <x v="109"/>
    <x v="452"/>
    <x v="453"/>
    <s v="TAXI_EXP"/>
    <s v="Taxi Expenses"/>
    <m/>
    <n v="0"/>
    <n v="0"/>
    <n v="0"/>
    <n v="11"/>
    <s v="DPS-JOPL"/>
    <s v="PROFESSIONAL SALES"/>
    <n v="1"/>
    <x v="82"/>
    <x v="0"/>
    <x v="0"/>
    <s v="direct"/>
    <m/>
    <x v="2"/>
    <n v="0"/>
    <n v="0"/>
  </r>
  <r>
    <s v="26/01/2015"/>
    <x v="13"/>
    <x v="132"/>
    <x v="109"/>
    <x v="452"/>
    <x v="453"/>
    <s v="PSN_RES"/>
    <s v="Relocation Services"/>
    <m/>
    <n v="1300"/>
    <n v="0"/>
    <n v="14.25"/>
    <n v="0"/>
    <s v="DPS-JOPL"/>
    <s v="PROFESSIONAL SALES"/>
    <n v="1"/>
    <x v="82"/>
    <x v="0"/>
    <x v="0"/>
    <s v="direct"/>
    <m/>
    <x v="1"/>
    <n v="403"/>
    <n v="416"/>
  </r>
  <r>
    <s v="26/01/2015"/>
    <x v="13"/>
    <x v="132"/>
    <x v="109"/>
    <x v="452"/>
    <x v="453"/>
    <s v="PROFESSIONAL_SVC"/>
    <s v="PROFESSIONAL SERVICES"/>
    <m/>
    <n v="0"/>
    <n v="0"/>
    <n v="0"/>
    <n v="0"/>
    <s v="DPS-JOPL"/>
    <s v="PROFESSIONAL SALES"/>
    <n v="15"/>
    <x v="82"/>
    <x v="0"/>
    <x v="0"/>
    <s v="direct"/>
    <m/>
    <x v="2"/>
    <n v="0"/>
    <n v="0"/>
  </r>
  <r>
    <s v="26/01/2015"/>
    <x v="13"/>
    <x v="132"/>
    <x v="109"/>
    <x v="452"/>
    <x v="453"/>
    <s v="PARK_EXP"/>
    <s v="Parking Expenses"/>
    <m/>
    <n v="0"/>
    <n v="0"/>
    <n v="0"/>
    <n v="6"/>
    <s v="DPS-JOPL"/>
    <s v="PROFESSIONAL SALES"/>
    <n v="1"/>
    <x v="82"/>
    <x v="0"/>
    <x v="0"/>
    <s v="direct"/>
    <m/>
    <x v="2"/>
    <n v="0"/>
    <n v="0"/>
  </r>
  <r>
    <s v="20/01/2015"/>
    <x v="2"/>
    <x v="9"/>
    <x v="9"/>
    <x v="227"/>
    <x v="227"/>
    <s v="TAXI_EXP"/>
    <s v="Taxi Expenses"/>
    <m/>
    <n v="0"/>
    <n v="0"/>
    <n v="0"/>
    <n v="24.6"/>
    <s v="DPS-JOPL"/>
    <s v="SW BY TOKEN"/>
    <n v="1"/>
    <x v="2"/>
    <x v="0"/>
    <x v="0"/>
    <s v="direct"/>
    <m/>
    <x v="2"/>
    <n v="0"/>
    <n v="0"/>
  </r>
  <r>
    <s v="20/01/2015"/>
    <x v="2"/>
    <x v="9"/>
    <x v="9"/>
    <x v="227"/>
    <x v="227"/>
    <s v="TAXI_EXP"/>
    <s v="Taxi Expenses"/>
    <m/>
    <n v="0"/>
    <n v="0"/>
    <n v="0"/>
    <n v="9.52"/>
    <s v="DPS-JOPL"/>
    <s v="SW BY TOKEN"/>
    <n v="1"/>
    <x v="2"/>
    <x v="0"/>
    <x v="0"/>
    <s v="direct"/>
    <m/>
    <x v="2"/>
    <n v="0"/>
    <n v="0"/>
  </r>
  <r>
    <s v="20/01/2015"/>
    <x v="9"/>
    <x v="89"/>
    <x v="75"/>
    <x v="235"/>
    <x v="235"/>
    <s v="PC1312270019"/>
    <s v="Item: PC1312270019 / 21170853 / SYMC MSS STARTER PACK 8.0"/>
    <s v="MWSHMA_BMA"/>
    <n v="0"/>
    <n v="0"/>
    <n v="0"/>
    <n v="0"/>
    <s v="ESS-JOPL"/>
    <s v="Only UM"/>
    <n v="1"/>
    <x v="48"/>
    <x v="0"/>
    <x v="0"/>
    <s v="direct"/>
    <m/>
    <x v="2"/>
    <n v="0"/>
    <n v="0"/>
  </r>
  <r>
    <s v="20/01/2015"/>
    <x v="9"/>
    <x v="89"/>
    <x v="75"/>
    <x v="235"/>
    <x v="235"/>
    <s v="PC1312270020"/>
    <s v="Item: PC1312270020 / 21286225 / SYMC MSS SOURCEFIRE"/>
    <s v="MWSHMA_BMA"/>
    <n v="0"/>
    <n v="0"/>
    <n v="0"/>
    <n v="0"/>
    <s v="ESS-JOPL"/>
    <s v="Only UM"/>
    <n v="1"/>
    <x v="48"/>
    <x v="0"/>
    <x v="0"/>
    <s v="direct"/>
    <m/>
    <x v="2"/>
    <n v="0"/>
    <n v="0"/>
  </r>
  <r>
    <s v="19/01/2015"/>
    <x v="2"/>
    <x v="43"/>
    <x v="36"/>
    <x v="453"/>
    <x v="454"/>
    <s v="ONSITE_SUPPORT"/>
    <s v="Onsite Support Services"/>
    <m/>
    <n v="0"/>
    <n v="0"/>
    <n v="0"/>
    <n v="0"/>
    <s v="DPS-JOPL"/>
    <s v="CHARGEABLE CALL"/>
    <n v="0.5"/>
    <x v="2"/>
    <x v="0"/>
    <x v="0"/>
    <s v="direct"/>
    <m/>
    <x v="2"/>
    <n v="0"/>
    <n v="0"/>
  </r>
  <r>
    <s v="19/01/2015"/>
    <x v="2"/>
    <x v="43"/>
    <x v="36"/>
    <x v="454"/>
    <x v="455"/>
    <s v="ONSITE_SUPPORT"/>
    <s v="Onsite Support Services"/>
    <m/>
    <n v="0"/>
    <n v="0"/>
    <n v="0"/>
    <n v="0"/>
    <s v="DPS-JOPL"/>
    <s v="CHARGEABLE CALL"/>
    <n v="2"/>
    <x v="2"/>
    <x v="0"/>
    <x v="0"/>
    <s v="direct"/>
    <m/>
    <x v="2"/>
    <n v="0"/>
    <n v="0"/>
  </r>
  <r>
    <s v="02/01/2015"/>
    <x v="8"/>
    <x v="45"/>
    <x v="13"/>
    <x v="455"/>
    <x v="456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16/01/2015"/>
    <x v="2"/>
    <x v="43"/>
    <x v="36"/>
    <x v="456"/>
    <x v="457"/>
    <s v="ONSITE_SUPPORT"/>
    <s v="Onsite Support Services"/>
    <m/>
    <n v="0"/>
    <n v="0"/>
    <n v="0"/>
    <n v="0"/>
    <s v="DPS-JOPL"/>
    <s v="CHARGEABLE CALL"/>
    <n v="0.47"/>
    <x v="2"/>
    <x v="0"/>
    <x v="0"/>
    <s v="direct"/>
    <m/>
    <x v="2"/>
    <n v="0"/>
    <n v="0"/>
  </r>
  <r>
    <s v="08/01/2015"/>
    <x v="8"/>
    <x v="115"/>
    <x v="94"/>
    <x v="457"/>
    <x v="458"/>
    <s v="Helpdesk_Support"/>
    <s v="Helpdesk Support"/>
    <m/>
    <n v="0"/>
    <n v="0"/>
    <n v="0"/>
    <n v="0"/>
    <s v="DPS-JOPL"/>
    <s v="SW BY HOUR"/>
    <n v="2"/>
    <x v="2"/>
    <x v="0"/>
    <x v="0"/>
    <s v="direct"/>
    <m/>
    <x v="2"/>
    <n v="0"/>
    <n v="0"/>
  </r>
  <r>
    <s v="27/01/2015"/>
    <x v="12"/>
    <x v="115"/>
    <x v="94"/>
    <x v="458"/>
    <x v="459"/>
    <s v="contract_cover"/>
    <s v="Fixed Price"/>
    <s v="MMSDSS_MNS"/>
    <n v="22173.23"/>
    <n v="0"/>
    <n v="0"/>
    <n v="0"/>
    <s v="DPS-JOPL"/>
    <s v="Only UM"/>
    <n v="1"/>
    <x v="83"/>
    <x v="0"/>
    <x v="0"/>
    <s v="direct"/>
    <m/>
    <x v="7"/>
    <n v="6208.5044000000007"/>
    <n v="7538.8982000000005"/>
  </r>
  <r>
    <s v="20/01/2015"/>
    <x v="8"/>
    <x v="9"/>
    <x v="9"/>
    <x v="459"/>
    <x v="460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15/01/2015"/>
    <x v="9"/>
    <x v="118"/>
    <x v="97"/>
    <x v="365"/>
    <x v="366"/>
    <s v="NH03AA137OT"/>
    <s v="Item: NH03AA137OT / ALJ0646E0VS / BROCADE 320 SWITCH W/8 ACTIVE"/>
    <s v="MWSHMA_BMA"/>
    <n v="0"/>
    <n v="0"/>
    <n v="0"/>
    <n v="0"/>
    <s v="ESS-JOPL"/>
    <s v="Only UM"/>
    <n v="1"/>
    <x v="71"/>
    <x v="0"/>
    <x v="0"/>
    <s v="direct"/>
    <m/>
    <x v="2"/>
    <n v="0"/>
    <n v="0"/>
  </r>
  <r>
    <s v="15/01/2015"/>
    <x v="9"/>
    <x v="118"/>
    <x v="97"/>
    <x v="365"/>
    <x v="366"/>
    <s v="OT99YY888OT"/>
    <s v="Item: OT99YY888OT / SMAPMT00398 / SOFTWARE SERVICE CODE"/>
    <s v="MWSHMA_BMA"/>
    <n v="0"/>
    <n v="0"/>
    <n v="0"/>
    <n v="0"/>
    <s v="ESS-JOPL"/>
    <s v="Only UM"/>
    <n v="1"/>
    <x v="71"/>
    <x v="0"/>
    <x v="0"/>
    <s v="direct"/>
    <m/>
    <x v="2"/>
    <n v="0"/>
    <n v="0"/>
  </r>
  <r>
    <s v="15/01/2015"/>
    <x v="9"/>
    <x v="118"/>
    <x v="97"/>
    <x v="365"/>
    <x v="366"/>
    <s v="PC1501130016"/>
    <s v="Item: PC1501130016 / 355DF800-RK200014601 / SVC AMS2000 RKM, RKS, RKAK DRO"/>
    <s v="MWSHMA_BMA"/>
    <n v="0"/>
    <n v="0"/>
    <n v="0"/>
    <n v="0"/>
    <s v="ESS-JOPL"/>
    <s v="Only UM"/>
    <n v="1"/>
    <x v="71"/>
    <x v="0"/>
    <x v="0"/>
    <s v="direct"/>
    <m/>
    <x v="2"/>
    <n v="0"/>
    <n v="0"/>
  </r>
  <r>
    <s v="15/01/2015"/>
    <x v="9"/>
    <x v="118"/>
    <x v="97"/>
    <x v="365"/>
    <x v="366"/>
    <s v="PC13DD006OT"/>
    <s v="Item: PC13DD006OT / 83014601 / AMS2100 DUAL CONTROLLER 4GB"/>
    <s v="MWSHMA_BMA"/>
    <n v="0"/>
    <n v="0"/>
    <n v="0"/>
    <n v="0"/>
    <s v="ESS-JOPL"/>
    <s v="Only UM"/>
    <n v="1"/>
    <x v="71"/>
    <x v="0"/>
    <x v="0"/>
    <s v="direct"/>
    <m/>
    <x v="2"/>
    <n v="0"/>
    <n v="0"/>
  </r>
  <r>
    <s v="15/01/2015"/>
    <x v="9"/>
    <x v="118"/>
    <x v="97"/>
    <x v="365"/>
    <x v="366"/>
    <s v="PC13HD075OT"/>
    <s v="Item: PC13HD075OT / ALJ0640E0C4 / BROCADE 320 SWITCH"/>
    <s v="MWSHMA_BMA"/>
    <n v="0"/>
    <n v="0"/>
    <n v="0"/>
    <n v="0"/>
    <s v="ESS-JOPL"/>
    <s v="Only UM"/>
    <n v="1"/>
    <x v="71"/>
    <x v="0"/>
    <x v="0"/>
    <s v="direct"/>
    <m/>
    <x v="2"/>
    <n v="0"/>
    <n v="0"/>
  </r>
  <r>
    <s v="23/01/2015"/>
    <x v="2"/>
    <x v="2"/>
    <x v="2"/>
    <x v="460"/>
    <x v="461"/>
    <s v="Vendor_OnSite_Services"/>
    <s v="Vendor Onsite Services"/>
    <m/>
    <n v="0"/>
    <n v="0"/>
    <n v="0"/>
    <n v="0"/>
    <s v="ESS-JOPL"/>
    <s v="HW COMP BY PERIOD"/>
    <n v="4.5"/>
    <x v="2"/>
    <x v="0"/>
    <x v="0"/>
    <s v="direct"/>
    <m/>
    <x v="2"/>
    <n v="0"/>
    <n v="0"/>
  </r>
  <r>
    <s v="19/01/2015"/>
    <x v="2"/>
    <x v="125"/>
    <x v="103"/>
    <x v="461"/>
    <x v="462"/>
    <s v="Vendor_OnSite_Services"/>
    <s v="Vendor Onsite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20/01/2015"/>
    <x v="4"/>
    <x v="133"/>
    <x v="110"/>
    <x v="462"/>
    <x v="463"/>
    <s v="contract_cover"/>
    <s v="Fixed Price"/>
    <s v="MOSMOS_MOS_FTWOR"/>
    <n v="3100"/>
    <n v="0"/>
    <n v="0"/>
    <n v="0"/>
    <s v="DPS-JOPL"/>
    <s v="Only UM"/>
    <n v="1"/>
    <x v="84"/>
    <x v="0"/>
    <x v="0"/>
    <s v="direct"/>
    <m/>
    <x v="0"/>
    <n v="558"/>
    <n v="558"/>
  </r>
  <r>
    <s v="21/01/2015"/>
    <x v="5"/>
    <x v="6"/>
    <x v="6"/>
    <x v="463"/>
    <x v="464"/>
    <s v="contract_cover"/>
    <s v="Fixed Price"/>
    <s v="MOSMOS_MOS_FTWR"/>
    <n v="16050"/>
    <n v="0"/>
    <n v="0"/>
    <n v="0"/>
    <s v="DPS-JOPL"/>
    <s v="Only UM"/>
    <n v="1"/>
    <x v="8"/>
    <x v="0"/>
    <x v="0"/>
    <s v="direct"/>
    <m/>
    <x v="0"/>
    <n v="2889"/>
    <n v="3691.5"/>
  </r>
  <r>
    <s v="08/01/2015"/>
    <x v="2"/>
    <x v="134"/>
    <x v="111"/>
    <x v="464"/>
    <x v="465"/>
    <s v="ONSITE_SUPPORT"/>
    <s v="Onsite Support Services"/>
    <m/>
    <n v="0"/>
    <n v="0"/>
    <n v="0"/>
    <n v="0"/>
    <s v="ESS-JOPL"/>
    <s v="HW PM BY PERIOD"/>
    <n v="1.5"/>
    <x v="2"/>
    <x v="0"/>
    <x v="0"/>
    <s v="direct"/>
    <m/>
    <x v="2"/>
    <n v="0"/>
    <n v="0"/>
  </r>
  <r>
    <s v="02/01/2015"/>
    <x v="8"/>
    <x v="30"/>
    <x v="27"/>
    <x v="465"/>
    <x v="466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27/01/2015"/>
    <x v="0"/>
    <x v="135"/>
    <x v="112"/>
    <x v="466"/>
    <x v="467"/>
    <s v="contract_cover"/>
    <s v="Fixed Price"/>
    <s v="MOSMOS_MOS_FTWOR"/>
    <n v="6000"/>
    <n v="0"/>
    <n v="0"/>
    <n v="0"/>
    <s v="DPS-JOPL"/>
    <s v="Only UM"/>
    <n v="1"/>
    <x v="85"/>
    <x v="0"/>
    <x v="0"/>
    <s v="direct"/>
    <m/>
    <x v="0"/>
    <n v="1080"/>
    <n v="1080"/>
  </r>
  <r>
    <s v="15/01/2015"/>
    <x v="8"/>
    <x v="136"/>
    <x v="13"/>
    <x v="467"/>
    <x v="468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08/01/2015"/>
    <x v="2"/>
    <x v="115"/>
    <x v="94"/>
    <x v="351"/>
    <x v="352"/>
    <s v="TAXI_EXP"/>
    <s v="Taxi Expenses"/>
    <m/>
    <n v="0"/>
    <n v="0"/>
    <n v="0"/>
    <n v="16.7"/>
    <s v="DPS-JOPL"/>
    <s v="SW BY HOUR"/>
    <n v="1"/>
    <x v="2"/>
    <x v="0"/>
    <x v="0"/>
    <s v="direct"/>
    <m/>
    <x v="2"/>
    <n v="0"/>
    <n v="0"/>
  </r>
  <r>
    <s v="08/01/2015"/>
    <x v="2"/>
    <x v="115"/>
    <x v="94"/>
    <x v="351"/>
    <x v="352"/>
    <s v="TAXI_EXP"/>
    <s v="Taxi Expenses"/>
    <m/>
    <n v="0"/>
    <n v="0"/>
    <n v="0"/>
    <n v="27.65"/>
    <s v="DPS-JOPL"/>
    <s v="SW BY HOUR"/>
    <n v="1"/>
    <x v="2"/>
    <x v="0"/>
    <x v="0"/>
    <s v="direct"/>
    <m/>
    <x v="2"/>
    <n v="0"/>
    <n v="0"/>
  </r>
  <r>
    <s v="08/01/2015"/>
    <x v="2"/>
    <x v="115"/>
    <x v="94"/>
    <x v="351"/>
    <x v="352"/>
    <s v="ONSITE_SUPPORT"/>
    <s v="Onsite Support Services"/>
    <m/>
    <n v="0"/>
    <n v="0"/>
    <n v="0"/>
    <n v="0"/>
    <s v="DPS-JOPL"/>
    <s v="SW BY HOUR"/>
    <n v="2.73"/>
    <x v="2"/>
    <x v="0"/>
    <x v="0"/>
    <s v="direct"/>
    <m/>
    <x v="2"/>
    <n v="0"/>
    <n v="0"/>
  </r>
  <r>
    <s v="28/01/2015"/>
    <x v="13"/>
    <x v="11"/>
    <x v="11"/>
    <x v="69"/>
    <x v="69"/>
    <s v="PC1206150013"/>
    <s v="Item: PC1206150013 / 99M9093 / IBM SYSTEM X3650 M2"/>
    <s v="MWSHMA_BMA"/>
    <n v="0"/>
    <n v="0"/>
    <n v="0"/>
    <n v="0"/>
    <s v="ESS-JOPL"/>
    <s v="Only UM"/>
    <n v="1"/>
    <x v="24"/>
    <x v="0"/>
    <x v="0"/>
    <s v="direct"/>
    <m/>
    <x v="2"/>
    <n v="0"/>
    <n v="0"/>
  </r>
  <r>
    <s v="28/01/2015"/>
    <x v="13"/>
    <x v="11"/>
    <x v="11"/>
    <x v="69"/>
    <x v="69"/>
    <s v="PC1206150013"/>
    <s v="Item: PC1206150013 / 99M9092 / IBM SYSTEM X3650 M2"/>
    <s v="MWSHMA_BMA"/>
    <n v="0"/>
    <n v="0"/>
    <n v="0"/>
    <n v="0"/>
    <s v="ESS-JOPL"/>
    <s v="Only UM"/>
    <n v="1"/>
    <x v="24"/>
    <x v="0"/>
    <x v="0"/>
    <s v="direct"/>
    <m/>
    <x v="2"/>
    <n v="0"/>
    <n v="0"/>
  </r>
  <r>
    <s v="28/01/2015"/>
    <x v="13"/>
    <x v="11"/>
    <x v="11"/>
    <x v="69"/>
    <x v="69"/>
    <s v="PC1206150013"/>
    <s v="Item: PC1206150013 / 99M4460 / IBM SYSTEM X3650 M2"/>
    <s v="MWSHMA_BMA"/>
    <n v="0"/>
    <n v="0"/>
    <n v="0"/>
    <n v="0"/>
    <s v="ESS-JOPL"/>
    <s v="Only UM"/>
    <n v="1"/>
    <x v="24"/>
    <x v="0"/>
    <x v="0"/>
    <s v="direct"/>
    <m/>
    <x v="2"/>
    <n v="0"/>
    <n v="0"/>
  </r>
  <r>
    <s v="26/01/2015"/>
    <x v="11"/>
    <x v="114"/>
    <x v="93"/>
    <x v="468"/>
    <x v="469"/>
    <s v="contract_cover"/>
    <s v="Fixed Price"/>
    <s v="MOSMOS_MOS_FTWOR"/>
    <n v="5338.52"/>
    <n v="0"/>
    <n v="0"/>
    <n v="0"/>
    <s v="ESS-JOPL"/>
    <s v="Only UM"/>
    <n v="1"/>
    <x v="2"/>
    <x v="0"/>
    <x v="0"/>
    <s v="direct"/>
    <m/>
    <x v="0"/>
    <n v="960.93360000000007"/>
    <n v="1227.8596000000002"/>
  </r>
  <r>
    <s v="19/01/2015"/>
    <x v="3"/>
    <x v="130"/>
    <x v="13"/>
    <x v="469"/>
    <x v="470"/>
    <s v="PROFESSIONAL_SVC"/>
    <s v="PROFESSIONAL SERVICES"/>
    <m/>
    <n v="0"/>
    <n v="0"/>
    <n v="0"/>
    <n v="0"/>
    <s v="DPS-JOPL"/>
    <s v="PROFESSIONAL SALES"/>
    <n v="1"/>
    <x v="86"/>
    <x v="0"/>
    <x v="0"/>
    <s v="direct"/>
    <m/>
    <x v="2"/>
    <n v="0"/>
    <n v="0"/>
  </r>
  <r>
    <s v="27/01/2015"/>
    <x v="2"/>
    <x v="3"/>
    <x v="3"/>
    <x v="366"/>
    <x v="367"/>
    <s v="ONSITE_SUPPORT"/>
    <s v="Onsite Support Services"/>
    <m/>
    <n v="0"/>
    <n v="0"/>
    <n v="0"/>
    <n v="0"/>
    <s v="ESS-JOPL"/>
    <s v="HW PM BY PERIOD"/>
    <n v="4.75"/>
    <x v="2"/>
    <x v="0"/>
    <x v="0"/>
    <s v="direct"/>
    <m/>
    <x v="2"/>
    <n v="0"/>
    <n v="0"/>
  </r>
  <r>
    <s v="27/01/2015"/>
    <x v="2"/>
    <x v="3"/>
    <x v="3"/>
    <x v="366"/>
    <x v="367"/>
    <s v="ONSITE_SUPPORT"/>
    <s v="Onsite Support Services"/>
    <m/>
    <n v="0"/>
    <n v="0"/>
    <n v="0"/>
    <n v="0"/>
    <s v="ESS-JOPL"/>
    <s v="HW PM BY PERIOD"/>
    <n v="3.92"/>
    <x v="2"/>
    <x v="0"/>
    <x v="0"/>
    <s v="direct"/>
    <m/>
    <x v="2"/>
    <n v="0"/>
    <n v="0"/>
  </r>
  <r>
    <s v="27/01/2015"/>
    <x v="2"/>
    <x v="3"/>
    <x v="3"/>
    <x v="366"/>
    <x v="367"/>
    <s v="TAXI_EXP"/>
    <s v="Taxi Expenses"/>
    <m/>
    <n v="0"/>
    <n v="0"/>
    <n v="0"/>
    <n v="19.309999999999999"/>
    <s v="ESS-JOPL"/>
    <s v="HW PM BY PERIOD"/>
    <n v="1"/>
    <x v="2"/>
    <x v="0"/>
    <x v="0"/>
    <s v="direct"/>
    <m/>
    <x v="2"/>
    <n v="0"/>
    <n v="0"/>
  </r>
  <r>
    <s v="27/01/2015"/>
    <x v="2"/>
    <x v="3"/>
    <x v="3"/>
    <x v="366"/>
    <x v="367"/>
    <s v="ONSITE_SUPPORT"/>
    <s v="Onsite Support Services"/>
    <m/>
    <n v="0"/>
    <n v="0"/>
    <n v="0"/>
    <n v="0"/>
    <s v="ESS-JOPL"/>
    <s v="HW PM BY PERIOD"/>
    <n v="3"/>
    <x v="2"/>
    <x v="0"/>
    <x v="0"/>
    <s v="direct"/>
    <m/>
    <x v="2"/>
    <n v="0"/>
    <n v="0"/>
  </r>
  <r>
    <s v="27/01/2015"/>
    <x v="2"/>
    <x v="3"/>
    <x v="3"/>
    <x v="366"/>
    <x v="367"/>
    <s v="ONSITE_SUPPORT"/>
    <s v="Onsite Support Services"/>
    <m/>
    <n v="0"/>
    <n v="0"/>
    <n v="0"/>
    <n v="0"/>
    <s v="ESS-JOPL"/>
    <s v="HW PM BY PERIOD"/>
    <n v="3.92"/>
    <x v="2"/>
    <x v="0"/>
    <x v="0"/>
    <s v="direct"/>
    <m/>
    <x v="2"/>
    <n v="0"/>
    <n v="0"/>
  </r>
  <r>
    <s v="06/01/2015"/>
    <x v="4"/>
    <x v="137"/>
    <x v="113"/>
    <x v="470"/>
    <x v="471"/>
    <s v="OT99YY888OT"/>
    <s v="Item: OT99YY888OT / SMAS00394 / SOFTWARE SERVICE CODE"/>
    <s v="MWSSMA_BMA_SMA"/>
    <n v="0"/>
    <n v="0"/>
    <n v="0"/>
    <n v="0"/>
    <s v="ESS-JOPL"/>
    <s v="Only UM"/>
    <n v="1"/>
    <x v="87"/>
    <x v="0"/>
    <x v="0"/>
    <s v="direct"/>
    <m/>
    <x v="2"/>
    <n v="0"/>
    <n v="0"/>
  </r>
  <r>
    <s v="06/01/2015"/>
    <x v="8"/>
    <x v="56"/>
    <x v="47"/>
    <x v="471"/>
    <x v="472"/>
    <s v="Helpdesk_Support"/>
    <s v="Helpdesk Support"/>
    <m/>
    <n v="0"/>
    <n v="0"/>
    <n v="0"/>
    <n v="0"/>
    <s v="DPS-JOPL"/>
    <s v="SW BY HOUR"/>
    <n v="1"/>
    <x v="2"/>
    <x v="0"/>
    <x v="0"/>
    <s v="direct"/>
    <m/>
    <x v="2"/>
    <n v="0"/>
    <n v="0"/>
  </r>
  <r>
    <s v="26/01/2015"/>
    <x v="2"/>
    <x v="115"/>
    <x v="94"/>
    <x v="472"/>
    <x v="473"/>
    <s v="ONSITE_SUPPORT"/>
    <s v="Onsite Support Services"/>
    <m/>
    <n v="0"/>
    <n v="0"/>
    <n v="0"/>
    <n v="0"/>
    <s v="DPS-JOPL"/>
    <s v="SW BY HOUR"/>
    <n v="2.75"/>
    <x v="2"/>
    <x v="0"/>
    <x v="0"/>
    <s v="direct"/>
    <m/>
    <x v="2"/>
    <n v="0"/>
    <n v="0"/>
  </r>
  <r>
    <s v="26/01/2015"/>
    <x v="2"/>
    <x v="115"/>
    <x v="94"/>
    <x v="472"/>
    <x v="473"/>
    <s v="TAXI_EXP"/>
    <s v="Taxi Expenses"/>
    <m/>
    <n v="0"/>
    <n v="0"/>
    <n v="0"/>
    <n v="14.45"/>
    <s v="DPS-JOPL"/>
    <s v="SW BY HOUR"/>
    <n v="1"/>
    <x v="2"/>
    <x v="0"/>
    <x v="0"/>
    <s v="direct"/>
    <m/>
    <x v="2"/>
    <n v="0"/>
    <n v="0"/>
  </r>
  <r>
    <s v="26/01/2015"/>
    <x v="2"/>
    <x v="115"/>
    <x v="94"/>
    <x v="472"/>
    <x v="473"/>
    <s v="ONSITE_SUPPORT"/>
    <s v="Onsite Support Services"/>
    <m/>
    <n v="0"/>
    <n v="0"/>
    <n v="0"/>
    <n v="0"/>
    <s v="DPS-JOPL"/>
    <s v="SW BY HOUR"/>
    <n v="2.75"/>
    <x v="2"/>
    <x v="0"/>
    <x v="0"/>
    <s v="direct"/>
    <m/>
    <x v="2"/>
    <n v="0"/>
    <n v="0"/>
  </r>
  <r>
    <s v="26/01/2015"/>
    <x v="2"/>
    <x v="115"/>
    <x v="94"/>
    <x v="472"/>
    <x v="473"/>
    <s v="ERP_EXP"/>
    <s v="ERP Expenses"/>
    <m/>
    <n v="0"/>
    <n v="0"/>
    <n v="0"/>
    <n v="2"/>
    <s v="DPS-JOPL"/>
    <s v="SW BY HOUR"/>
    <n v="1"/>
    <x v="2"/>
    <x v="0"/>
    <x v="0"/>
    <s v="direct"/>
    <m/>
    <x v="2"/>
    <n v="0"/>
    <n v="0"/>
  </r>
  <r>
    <s v="27/01/2015"/>
    <x v="8"/>
    <x v="130"/>
    <x v="13"/>
    <x v="473"/>
    <x v="474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27/01/2015"/>
    <x v="11"/>
    <x v="52"/>
    <x v="44"/>
    <x v="474"/>
    <x v="475"/>
    <s v="PROFESSIONAL_SVC"/>
    <s v="PROFESSIONAL SERVICES"/>
    <m/>
    <n v="0"/>
    <n v="0"/>
    <n v="0"/>
    <n v="0"/>
    <s v="DPS-JOPL"/>
    <s v="PROFESSIONAL SALES"/>
    <n v="1"/>
    <x v="88"/>
    <x v="0"/>
    <x v="0"/>
    <s v="direct"/>
    <m/>
    <x v="2"/>
    <n v="0"/>
    <n v="0"/>
  </r>
  <r>
    <s v="27/01/2015"/>
    <x v="11"/>
    <x v="52"/>
    <x v="44"/>
    <x v="474"/>
    <x v="475"/>
    <s v="PARK_EXP"/>
    <s v="Parking Expenses"/>
    <m/>
    <n v="0"/>
    <n v="0"/>
    <n v="0"/>
    <n v="1.93"/>
    <s v="DPS-JOPL"/>
    <s v="PROFESSIONAL SALES"/>
    <n v="1"/>
    <x v="88"/>
    <x v="0"/>
    <x v="0"/>
    <s v="direct"/>
    <m/>
    <x v="2"/>
    <n v="0"/>
    <n v="0"/>
  </r>
  <r>
    <s v="27/01/2015"/>
    <x v="11"/>
    <x v="52"/>
    <x v="44"/>
    <x v="474"/>
    <x v="476"/>
    <s v="PROFESSIONAL_SVC"/>
    <s v="PROFESSIONAL SERVICES"/>
    <m/>
    <n v="0"/>
    <n v="0"/>
    <n v="0"/>
    <n v="0"/>
    <s v="DPS-JOPL"/>
    <s v="PROFESSIONAL SALES"/>
    <n v="3"/>
    <x v="88"/>
    <x v="0"/>
    <x v="0"/>
    <s v="direct"/>
    <m/>
    <x v="2"/>
    <n v="0"/>
    <n v="0"/>
  </r>
  <r>
    <s v="27/01/2015"/>
    <x v="11"/>
    <x v="52"/>
    <x v="44"/>
    <x v="474"/>
    <x v="476"/>
    <s v="PROFESSIONAL_SVC"/>
    <s v="PROFESSIONAL SERVICES"/>
    <m/>
    <n v="0"/>
    <n v="0"/>
    <n v="0"/>
    <n v="0"/>
    <s v="DPS-JOPL"/>
    <s v="PROFESSIONAL SALES"/>
    <n v="3"/>
    <x v="88"/>
    <x v="0"/>
    <x v="0"/>
    <s v="direct"/>
    <m/>
    <x v="2"/>
    <n v="0"/>
    <n v="0"/>
  </r>
  <r>
    <s v="27/01/2015"/>
    <x v="11"/>
    <x v="52"/>
    <x v="44"/>
    <x v="474"/>
    <x v="476"/>
    <s v="PROFESSIONAL_SVC"/>
    <s v="PROFESSIONAL SERVICES"/>
    <m/>
    <n v="0"/>
    <n v="0"/>
    <n v="0"/>
    <n v="0"/>
    <s v="DPS-JOPL"/>
    <s v="PROFESSIONAL SALES"/>
    <n v="3"/>
    <x v="88"/>
    <x v="0"/>
    <x v="0"/>
    <s v="direct"/>
    <m/>
    <x v="2"/>
    <n v="0"/>
    <n v="0"/>
  </r>
  <r>
    <s v="27/01/2015"/>
    <x v="11"/>
    <x v="52"/>
    <x v="44"/>
    <x v="474"/>
    <x v="476"/>
    <s v="PROFESSIONAL_SVC"/>
    <s v="PROFESSIONAL SERVICES"/>
    <m/>
    <n v="0"/>
    <n v="0"/>
    <n v="0"/>
    <n v="0"/>
    <s v="DPS-JOPL"/>
    <s v="PROFESSIONAL SALES"/>
    <n v="3"/>
    <x v="88"/>
    <x v="0"/>
    <x v="0"/>
    <s v="direct"/>
    <m/>
    <x v="2"/>
    <n v="0"/>
    <n v="0"/>
  </r>
  <r>
    <s v="27/01/2015"/>
    <x v="11"/>
    <x v="52"/>
    <x v="44"/>
    <x v="474"/>
    <x v="476"/>
    <s v="PROFESSIONAL_SVC"/>
    <s v="PROFESSIONAL SERVICES"/>
    <m/>
    <n v="0"/>
    <n v="0"/>
    <n v="0"/>
    <n v="0"/>
    <s v="DPS-JOPL"/>
    <s v="PROFESSIONAL SALES"/>
    <n v="3"/>
    <x v="88"/>
    <x v="0"/>
    <x v="0"/>
    <s v="direct"/>
    <m/>
    <x v="2"/>
    <n v="0"/>
    <n v="0"/>
  </r>
  <r>
    <s v="20/01/2015"/>
    <x v="2"/>
    <x v="11"/>
    <x v="11"/>
    <x v="371"/>
    <x v="372"/>
    <s v="TAXI_EXP"/>
    <s v="Taxi Expenses"/>
    <m/>
    <n v="0"/>
    <n v="0"/>
    <n v="0"/>
    <n v="9.5399999999999991"/>
    <s v="ESS-JOPL"/>
    <s v="HW COMP BY PERIOD"/>
    <n v="1"/>
    <x v="2"/>
    <x v="0"/>
    <x v="0"/>
    <s v="direct"/>
    <m/>
    <x v="2"/>
    <n v="0"/>
    <n v="0"/>
  </r>
  <r>
    <s v="20/01/2015"/>
    <x v="2"/>
    <x v="11"/>
    <x v="11"/>
    <x v="371"/>
    <x v="372"/>
    <s v="TAXI_EXP"/>
    <s v="Taxi Expenses"/>
    <m/>
    <n v="0"/>
    <n v="0"/>
    <n v="0"/>
    <n v="8.8800000000000008"/>
    <s v="ESS-JOPL"/>
    <s v="HW COMP BY PERIOD"/>
    <n v="1"/>
    <x v="2"/>
    <x v="0"/>
    <x v="0"/>
    <s v="direct"/>
    <m/>
    <x v="2"/>
    <n v="0"/>
    <n v="0"/>
  </r>
  <r>
    <s v="20/01/2015"/>
    <x v="2"/>
    <x v="11"/>
    <x v="11"/>
    <x v="371"/>
    <x v="372"/>
    <s v="TAXI_EXP"/>
    <s v="Taxi Expenses"/>
    <m/>
    <n v="0"/>
    <n v="0"/>
    <n v="0"/>
    <n v="10.3"/>
    <s v="ESS-JOPL"/>
    <s v="HW COMP BY PERIOD"/>
    <n v="1"/>
    <x v="2"/>
    <x v="0"/>
    <x v="0"/>
    <s v="direct"/>
    <m/>
    <x v="2"/>
    <n v="0"/>
    <n v="0"/>
  </r>
  <r>
    <s v="16/01/2015"/>
    <x v="8"/>
    <x v="24"/>
    <x v="13"/>
    <x v="475"/>
    <x v="477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9/01/2015"/>
    <x v="2"/>
    <x v="138"/>
    <x v="114"/>
    <x v="476"/>
    <x v="478"/>
    <s v="ONSITE_SUPPORT"/>
    <s v="Onsite Support Services"/>
    <m/>
    <n v="0"/>
    <n v="0"/>
    <n v="0"/>
    <n v="0"/>
    <s v="DPS-JOPL"/>
    <s v="HW INVENTORY CHECK"/>
    <n v="2"/>
    <x v="2"/>
    <x v="0"/>
    <x v="0"/>
    <s v="direct"/>
    <m/>
    <x v="2"/>
    <n v="0"/>
    <n v="0"/>
  </r>
  <r>
    <s v="26/01/2015"/>
    <x v="8"/>
    <x v="56"/>
    <x v="47"/>
    <x v="477"/>
    <x v="479"/>
    <s v="Helpdesk_Support"/>
    <s v="Helpdesk Support"/>
    <m/>
    <n v="0"/>
    <n v="0"/>
    <n v="0"/>
    <n v="0"/>
    <s v="DPS-JOPL"/>
    <s v="SW BY HOUR"/>
    <n v="3"/>
    <x v="2"/>
    <x v="0"/>
    <x v="0"/>
    <s v="direct"/>
    <m/>
    <x v="2"/>
    <n v="0"/>
    <n v="0"/>
  </r>
  <r>
    <s v="19/01/2015"/>
    <x v="8"/>
    <x v="56"/>
    <x v="47"/>
    <x v="478"/>
    <x v="480"/>
    <s v="Helpdesk_Support"/>
    <s v="Helpdesk Support"/>
    <m/>
    <n v="0"/>
    <n v="0"/>
    <n v="0"/>
    <n v="0"/>
    <s v="DPS-JOPL"/>
    <s v="SW BY HOUR"/>
    <n v="1.17"/>
    <x v="2"/>
    <x v="0"/>
    <x v="0"/>
    <s v="direct"/>
    <m/>
    <x v="2"/>
    <n v="0"/>
    <n v="0"/>
  </r>
  <r>
    <s v="19/01/2015"/>
    <x v="2"/>
    <x v="138"/>
    <x v="114"/>
    <x v="476"/>
    <x v="478"/>
    <s v="ONSITE_SUPPORT"/>
    <s v="Onsite Support Services"/>
    <m/>
    <n v="0"/>
    <n v="0"/>
    <n v="0"/>
    <n v="0"/>
    <s v="DPS-JOPL"/>
    <s v="HW INVENTORY CHECK"/>
    <n v="2"/>
    <x v="2"/>
    <x v="0"/>
    <x v="0"/>
    <s v="direct"/>
    <m/>
    <x v="2"/>
    <n v="0"/>
    <n v="0"/>
  </r>
  <r>
    <s v="26/01/2015"/>
    <x v="8"/>
    <x v="56"/>
    <x v="47"/>
    <x v="479"/>
    <x v="481"/>
    <s v="Helpdesk_Support"/>
    <s v="Helpdesk Support"/>
    <m/>
    <n v="0"/>
    <n v="0"/>
    <n v="0"/>
    <n v="0"/>
    <s v="DPS-JOPL"/>
    <s v="SW BY HOUR"/>
    <n v="3.5"/>
    <x v="2"/>
    <x v="0"/>
    <x v="0"/>
    <s v="direct"/>
    <m/>
    <x v="2"/>
    <n v="0"/>
    <n v="0"/>
  </r>
  <r>
    <s v="20/01/2015"/>
    <x v="8"/>
    <x v="21"/>
    <x v="13"/>
    <x v="480"/>
    <x v="482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6/01/2015"/>
    <x v="0"/>
    <x v="20"/>
    <x v="19"/>
    <x v="481"/>
    <x v="483"/>
    <s v="contract_cover"/>
    <s v="Fixed Price"/>
    <s v="MMSDSS_MNS"/>
    <n v="2940"/>
    <n v="0"/>
    <n v="0"/>
    <n v="0"/>
    <s v="DPS-JOPL"/>
    <s v="Only UM"/>
    <n v="1"/>
    <x v="44"/>
    <x v="0"/>
    <x v="0"/>
    <s v="direct"/>
    <m/>
    <x v="7"/>
    <n v="294"/>
    <n v="294"/>
  </r>
  <r>
    <s v="27/01/2015"/>
    <x v="16"/>
    <x v="139"/>
    <x v="115"/>
    <x v="482"/>
    <x v="484"/>
    <s v="PROFESSIONAL_SVC"/>
    <s v="PROFESSIONAL SERVICES"/>
    <m/>
    <n v="0"/>
    <n v="0"/>
    <n v="0"/>
    <n v="0"/>
    <s v="DPS-JOPL"/>
    <s v="PROFESSIONAL SALES"/>
    <n v="1"/>
    <x v="89"/>
    <x v="0"/>
    <x v="0"/>
    <s v="direct"/>
    <m/>
    <x v="2"/>
    <n v="0"/>
    <n v="0"/>
  </r>
  <r>
    <s v="27/01/2015"/>
    <x v="16"/>
    <x v="139"/>
    <x v="115"/>
    <x v="482"/>
    <x v="484"/>
    <s v="DPSIIP11DT0ACC01"/>
    <s v="In House Desktop Accesories Staging"/>
    <m/>
    <n v="0"/>
    <n v="0"/>
    <n v="14.25"/>
    <n v="0"/>
    <s v="DPS-JOPL"/>
    <s v="PROFESSIONAL SALES"/>
    <n v="1"/>
    <x v="89"/>
    <x v="0"/>
    <x v="0"/>
    <s v="direct"/>
    <m/>
    <x v="1"/>
    <n v="0"/>
    <n v="0"/>
  </r>
  <r>
    <s v="27/01/2015"/>
    <x v="3"/>
    <x v="130"/>
    <x v="13"/>
    <x v="483"/>
    <x v="485"/>
    <s v="Deployment_SVC_1169"/>
    <s v="Deployment Services for Tender # 1169"/>
    <m/>
    <n v="0"/>
    <n v="0"/>
    <n v="14.25"/>
    <n v="0"/>
    <s v="DPS-JOPL"/>
    <s v="PROFESSIONAL SALES"/>
    <n v="1"/>
    <x v="90"/>
    <x v="0"/>
    <x v="0"/>
    <s v="direct"/>
    <m/>
    <x v="1"/>
    <n v="0"/>
    <n v="0"/>
  </r>
  <r>
    <s v="27/01/2015"/>
    <x v="3"/>
    <x v="130"/>
    <x v="13"/>
    <x v="483"/>
    <x v="485"/>
    <s v="PROFESSIONAL_SVC"/>
    <s v="PROFESSIONAL SERVICES"/>
    <m/>
    <n v="0"/>
    <n v="0"/>
    <n v="0"/>
    <n v="0"/>
    <s v="DPS-JOPL"/>
    <s v="PROFESSIONAL SALES"/>
    <n v="0.25"/>
    <x v="90"/>
    <x v="0"/>
    <x v="0"/>
    <s v="direct"/>
    <m/>
    <x v="2"/>
    <n v="0"/>
    <n v="0"/>
  </r>
  <r>
    <s v="02/01/2015"/>
    <x v="8"/>
    <x v="140"/>
    <x v="51"/>
    <x v="484"/>
    <x v="486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12/01/2015"/>
    <x v="8"/>
    <x v="30"/>
    <x v="27"/>
    <x v="485"/>
    <x v="487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12/01/2015"/>
    <x v="8"/>
    <x v="30"/>
    <x v="27"/>
    <x v="486"/>
    <x v="488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27/01/2015"/>
    <x v="4"/>
    <x v="141"/>
    <x v="13"/>
    <x v="487"/>
    <x v="489"/>
    <s v="PROFESSIONAL_SVC"/>
    <s v="PROFESSIONAL SERVICES"/>
    <m/>
    <n v="0"/>
    <n v="0"/>
    <n v="0"/>
    <n v="0"/>
    <s v="DPS-JOPL"/>
    <s v="PROFESSIONAL SALES"/>
    <n v="1"/>
    <x v="91"/>
    <x v="0"/>
    <x v="0"/>
    <s v="direct"/>
    <m/>
    <x v="2"/>
    <n v="0"/>
    <n v="0"/>
  </r>
  <r>
    <s v="27/01/2015"/>
    <x v="4"/>
    <x v="141"/>
    <x v="13"/>
    <x v="487"/>
    <x v="489"/>
    <s v="Deployment_SVC_1169"/>
    <s v="Deployment Services for Tender # 1169"/>
    <m/>
    <n v="0"/>
    <n v="0"/>
    <n v="14.25"/>
    <n v="0"/>
    <s v="DPS-JOPL"/>
    <s v="PROFESSIONAL SALES"/>
    <n v="1"/>
    <x v="91"/>
    <x v="0"/>
    <x v="0"/>
    <s v="direct"/>
    <m/>
    <x v="1"/>
    <n v="0"/>
    <n v="0"/>
  </r>
  <r>
    <s v="27/01/2015"/>
    <x v="4"/>
    <x v="141"/>
    <x v="13"/>
    <x v="487"/>
    <x v="489"/>
    <s v="Deployment_SVC_1169"/>
    <s v="Deployment Services for Tender # 1169"/>
    <m/>
    <n v="0"/>
    <n v="0"/>
    <n v="14.25"/>
    <n v="0"/>
    <s v="DPS-JOPL"/>
    <s v="PROFESSIONAL SALES"/>
    <n v="1"/>
    <x v="91"/>
    <x v="0"/>
    <x v="0"/>
    <s v="direct"/>
    <m/>
    <x v="1"/>
    <n v="0"/>
    <n v="0"/>
  </r>
  <r>
    <s v="27/01/2015"/>
    <x v="4"/>
    <x v="141"/>
    <x v="13"/>
    <x v="487"/>
    <x v="489"/>
    <s v="Deployment_SVC_1169"/>
    <s v="Deployment Services for Tender # 1169"/>
    <m/>
    <n v="0"/>
    <n v="0"/>
    <n v="14.25"/>
    <n v="0"/>
    <s v="DPS-JOPL"/>
    <s v="PROFESSIONAL SALES"/>
    <n v="1"/>
    <x v="91"/>
    <x v="0"/>
    <x v="0"/>
    <s v="direct"/>
    <m/>
    <x v="1"/>
    <n v="0"/>
    <n v="0"/>
  </r>
  <r>
    <s v="27/01/2015"/>
    <x v="4"/>
    <x v="141"/>
    <x v="13"/>
    <x v="487"/>
    <x v="489"/>
    <s v="Deployment_SVC_1169"/>
    <s v="Deployment Services for Tender # 1169"/>
    <m/>
    <n v="0"/>
    <n v="0"/>
    <n v="14.25"/>
    <n v="0"/>
    <s v="DPS-JOPL"/>
    <s v="PROFESSIONAL SALES"/>
    <n v="1"/>
    <x v="91"/>
    <x v="0"/>
    <x v="0"/>
    <s v="direct"/>
    <m/>
    <x v="1"/>
    <n v="0"/>
    <n v="0"/>
  </r>
  <r>
    <s v="27/01/2015"/>
    <x v="4"/>
    <x v="141"/>
    <x v="13"/>
    <x v="487"/>
    <x v="489"/>
    <s v="Deployment_SVC_1169"/>
    <s v="Deployment Services for Tender # 1169"/>
    <m/>
    <n v="0"/>
    <n v="0"/>
    <n v="14.25"/>
    <n v="0"/>
    <s v="DPS-JOPL"/>
    <s v="PROFESSIONAL SALES"/>
    <n v="1"/>
    <x v="91"/>
    <x v="0"/>
    <x v="0"/>
    <s v="direct"/>
    <m/>
    <x v="1"/>
    <n v="0"/>
    <n v="0"/>
  </r>
  <r>
    <s v="19/01/2015"/>
    <x v="2"/>
    <x v="124"/>
    <x v="102"/>
    <x v="488"/>
    <x v="490"/>
    <s v="ONSITE_SUPPORT"/>
    <s v="Onsite Support Services"/>
    <m/>
    <n v="0"/>
    <n v="0"/>
    <n v="0"/>
    <n v="0"/>
    <s v="DPS-JOPL"/>
    <s v="MISCELLANCEOUS"/>
    <n v="0"/>
    <x v="2"/>
    <x v="0"/>
    <x v="0"/>
    <s v="direct"/>
    <m/>
    <x v="2"/>
    <n v="0"/>
    <n v="0"/>
  </r>
  <r>
    <s v="19/01/2015"/>
    <x v="2"/>
    <x v="124"/>
    <x v="102"/>
    <x v="488"/>
    <x v="490"/>
    <s v="PC1107120022"/>
    <s v="LENOVO Keyboard for X200 &amp; X201"/>
    <m/>
    <n v="0"/>
    <n v="115"/>
    <n v="0"/>
    <n v="0"/>
    <s v="DPS-JOPL"/>
    <s v="MISCELLANCEOUS"/>
    <n v="1"/>
    <x v="2"/>
    <x v="0"/>
    <x v="0"/>
    <s v="direct"/>
    <m/>
    <x v="2"/>
    <n v="0"/>
    <n v="0"/>
  </r>
  <r>
    <s v="26/01/2015"/>
    <x v="8"/>
    <x v="38"/>
    <x v="13"/>
    <x v="489"/>
    <x v="491"/>
    <s v="Helpdesk_Support"/>
    <s v="Helpdesk Support"/>
    <m/>
    <n v="0"/>
    <n v="0"/>
    <n v="0"/>
    <n v="0"/>
    <s v="DPS-JOPL"/>
    <s v="IDA_TENDER_1169"/>
    <n v="0.25"/>
    <x v="2"/>
    <x v="0"/>
    <x v="0"/>
    <s v="direct"/>
    <m/>
    <x v="2"/>
    <n v="0"/>
    <n v="0"/>
  </r>
  <r>
    <s v="28/01/2015"/>
    <x v="8"/>
    <x v="9"/>
    <x v="9"/>
    <x v="490"/>
    <x v="492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12/01/2015"/>
    <x v="8"/>
    <x v="56"/>
    <x v="47"/>
    <x v="491"/>
    <x v="493"/>
    <s v="Helpdesk_Support"/>
    <s v="Helpdesk Support"/>
    <m/>
    <n v="0"/>
    <n v="0"/>
    <n v="0"/>
    <n v="0"/>
    <s v="DPS-JOPL"/>
    <s v="SW BY HOUR"/>
    <n v="2.75"/>
    <x v="2"/>
    <x v="0"/>
    <x v="0"/>
    <s v="direct"/>
    <m/>
    <x v="2"/>
    <n v="0"/>
    <n v="0"/>
  </r>
  <r>
    <s v="13/01/2015"/>
    <x v="3"/>
    <x v="130"/>
    <x v="13"/>
    <x v="492"/>
    <x v="494"/>
    <s v="Deployment_SVC_1169"/>
    <s v="Deployment Services for Tender # 1169"/>
    <m/>
    <n v="0"/>
    <n v="0"/>
    <n v="0"/>
    <n v="0"/>
    <s v="DPS-JOPL"/>
    <s v="PROFESSIONAL SALES"/>
    <n v="1"/>
    <x v="92"/>
    <x v="0"/>
    <x v="0"/>
    <s v="direct"/>
    <m/>
    <x v="2"/>
    <n v="0"/>
    <n v="0"/>
  </r>
  <r>
    <s v="13/01/2015"/>
    <x v="3"/>
    <x v="130"/>
    <x v="13"/>
    <x v="492"/>
    <x v="494"/>
    <s v="PROFESSIONAL_SVC"/>
    <s v="PROFESSIONAL SERVICES"/>
    <m/>
    <n v="0"/>
    <n v="0"/>
    <n v="0"/>
    <n v="0"/>
    <s v="DPS-JOPL"/>
    <s v="PROFESSIONAL SALES"/>
    <n v="1"/>
    <x v="92"/>
    <x v="0"/>
    <x v="0"/>
    <s v="direct"/>
    <m/>
    <x v="2"/>
    <n v="0"/>
    <n v="0"/>
  </r>
  <r>
    <s v="08/01/2015"/>
    <x v="2"/>
    <x v="115"/>
    <x v="94"/>
    <x v="351"/>
    <x v="352"/>
    <s v="TAXI_EXP"/>
    <s v="Taxi Expenses"/>
    <m/>
    <n v="0"/>
    <n v="0"/>
    <n v="0"/>
    <n v="23.5"/>
    <s v="DPS-JOPL"/>
    <s v="SW BY HOUR"/>
    <n v="1"/>
    <x v="2"/>
    <x v="0"/>
    <x v="0"/>
    <s v="direct"/>
    <m/>
    <x v="2"/>
    <n v="0"/>
    <n v="0"/>
  </r>
  <r>
    <s v="09/01/2015"/>
    <x v="9"/>
    <x v="115"/>
    <x v="94"/>
    <x v="493"/>
    <x v="495"/>
    <s v="contract_cover"/>
    <s v="Fixed Price"/>
    <s v="MWSSMA_SMA"/>
    <n v="2733.6"/>
    <n v="0"/>
    <n v="0"/>
    <n v="0"/>
    <s v="ESS-JOPL"/>
    <s v="Only UM"/>
    <n v="1"/>
    <x v="93"/>
    <x v="0"/>
    <x v="0"/>
    <s v="direct"/>
    <m/>
    <x v="5"/>
    <n v="1230.1199999999999"/>
    <n v="1230.1199999999999"/>
  </r>
  <r>
    <s v="05/01/2015"/>
    <x v="2"/>
    <x v="115"/>
    <x v="94"/>
    <x v="494"/>
    <x v="496"/>
    <s v="ONSITE_SUPPORT"/>
    <s v="Onsite Support Services"/>
    <m/>
    <n v="0"/>
    <n v="0"/>
    <n v="0"/>
    <n v="0"/>
    <s v="DPS-JOPL"/>
    <s v="SW BY HOUR"/>
    <n v="1.25"/>
    <x v="2"/>
    <x v="0"/>
    <x v="0"/>
    <s v="direct"/>
    <m/>
    <x v="2"/>
    <n v="0"/>
    <n v="0"/>
  </r>
  <r>
    <s v="05/01/2015"/>
    <x v="2"/>
    <x v="115"/>
    <x v="94"/>
    <x v="494"/>
    <x v="496"/>
    <s v="PARK_EXP"/>
    <s v="Parking Expenses"/>
    <m/>
    <n v="0"/>
    <n v="0"/>
    <n v="0"/>
    <n v="1.1499999999999999"/>
    <s v="DPS-JOPL"/>
    <s v="SW BY HOUR"/>
    <n v="1"/>
    <x v="2"/>
    <x v="0"/>
    <x v="0"/>
    <s v="direct"/>
    <m/>
    <x v="2"/>
    <n v="0"/>
    <n v="0"/>
  </r>
  <r>
    <s v="09/01/2015"/>
    <x v="9"/>
    <x v="115"/>
    <x v="94"/>
    <x v="495"/>
    <x v="497"/>
    <s v="contract_cover"/>
    <s v="Fixed Price"/>
    <s v="MWSSMA_RS_SMA"/>
    <n v="7950.22"/>
    <n v="0"/>
    <n v="0"/>
    <n v="0"/>
    <s v="ESS-JOPL"/>
    <s v="Only UM"/>
    <n v="1"/>
    <x v="94"/>
    <x v="0"/>
    <x v="0"/>
    <s v="direct"/>
    <m/>
    <x v="6"/>
    <n v="1749.0484000000001"/>
    <n v="1749.0484000000001"/>
  </r>
  <r>
    <s v="27/01/2015"/>
    <x v="2"/>
    <x v="142"/>
    <x v="116"/>
    <x v="496"/>
    <x v="498"/>
    <s v="PHONE_SUPPORT"/>
    <s v="Phone Support Services"/>
    <m/>
    <n v="0"/>
    <n v="0"/>
    <n v="0"/>
    <n v="0"/>
    <s v="ESS-JOPL"/>
    <s v="SW BY TOKEN"/>
    <n v="0"/>
    <x v="2"/>
    <x v="0"/>
    <x v="0"/>
    <s v="direct"/>
    <m/>
    <x v="2"/>
    <n v="0"/>
    <n v="0"/>
  </r>
  <r>
    <s v="27/01/2015"/>
    <x v="2"/>
    <x v="142"/>
    <x v="116"/>
    <x v="496"/>
    <x v="498"/>
    <s v="ONSITE_SUPPORT"/>
    <s v="Onsite Support Services"/>
    <m/>
    <n v="0"/>
    <n v="0"/>
    <n v="0"/>
    <n v="0"/>
    <s v="ESS-JOPL"/>
    <s v="SW BY TOKEN"/>
    <n v="3.75"/>
    <x v="2"/>
    <x v="0"/>
    <x v="0"/>
    <s v="direct"/>
    <m/>
    <x v="2"/>
    <n v="0"/>
    <n v="0"/>
  </r>
  <r>
    <s v="27/01/2015"/>
    <x v="2"/>
    <x v="142"/>
    <x v="116"/>
    <x v="496"/>
    <x v="498"/>
    <s v="REMOTE_SUPPORT"/>
    <s v="Remote Support Services"/>
    <m/>
    <n v="0"/>
    <n v="0"/>
    <n v="0"/>
    <n v="0"/>
    <s v="ESS-JOPL"/>
    <s v="SW BY TOKEN"/>
    <n v="2"/>
    <x v="2"/>
    <x v="0"/>
    <x v="0"/>
    <s v="direct"/>
    <m/>
    <x v="2"/>
    <n v="0"/>
    <n v="0"/>
  </r>
  <r>
    <s v="27/01/2015"/>
    <x v="4"/>
    <x v="143"/>
    <x v="117"/>
    <x v="497"/>
    <x v="499"/>
    <s v="contract_cover"/>
    <s v="Fixed Price"/>
    <s v="MOSMOS_MOS_FTWOR"/>
    <n v="3900"/>
    <n v="0"/>
    <n v="0"/>
    <n v="0"/>
    <s v="DPS-JOPL"/>
    <s v="Only UM"/>
    <n v="1"/>
    <x v="95"/>
    <x v="0"/>
    <x v="0"/>
    <s v="direct"/>
    <m/>
    <x v="0"/>
    <n v="702"/>
    <n v="702"/>
  </r>
  <r>
    <s v="24/01/2015"/>
    <x v="8"/>
    <x v="71"/>
    <x v="60"/>
    <x v="498"/>
    <x v="500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2/01/2015"/>
    <x v="8"/>
    <x v="72"/>
    <x v="13"/>
    <x v="499"/>
    <x v="501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0/01/2015"/>
    <x v="8"/>
    <x v="71"/>
    <x v="60"/>
    <x v="500"/>
    <x v="502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7/01/2015"/>
    <x v="13"/>
    <x v="110"/>
    <x v="90"/>
    <x v="501"/>
    <x v="503"/>
    <s v="PROFESSIONAL_SVC"/>
    <s v="PROFESSIONAL SERVICES"/>
    <m/>
    <n v="0"/>
    <n v="0"/>
    <n v="0"/>
    <n v="0"/>
    <s v="DPS-JOPL"/>
    <s v="PROFESSIONAL SALES"/>
    <n v="1"/>
    <x v="96"/>
    <x v="0"/>
    <x v="0"/>
    <s v="direct"/>
    <m/>
    <x v="2"/>
    <n v="0"/>
    <n v="0"/>
  </r>
  <r>
    <s v="27/01/2015"/>
    <x v="13"/>
    <x v="110"/>
    <x v="90"/>
    <x v="501"/>
    <x v="503"/>
    <s v="PROFESSIONAL_SVC"/>
    <s v="PROFESSIONAL SERVICES"/>
    <m/>
    <n v="0"/>
    <n v="0"/>
    <n v="0"/>
    <n v="0"/>
    <s v="DPS-JOPL"/>
    <s v="PROFESSIONAL SALES"/>
    <n v="2.5"/>
    <x v="96"/>
    <x v="0"/>
    <x v="0"/>
    <s v="direct"/>
    <m/>
    <x v="2"/>
    <n v="0"/>
    <n v="0"/>
  </r>
  <r>
    <s v="27/01/2015"/>
    <x v="13"/>
    <x v="110"/>
    <x v="90"/>
    <x v="501"/>
    <x v="503"/>
    <s v="TAXI_EXP"/>
    <s v="Taxi Expenses"/>
    <m/>
    <n v="0"/>
    <n v="0"/>
    <n v="0"/>
    <n v="10.95"/>
    <s v="DPS-JOPL"/>
    <s v="PROFESSIONAL SALES"/>
    <n v="1"/>
    <x v="96"/>
    <x v="0"/>
    <x v="0"/>
    <s v="direct"/>
    <m/>
    <x v="2"/>
    <n v="0"/>
    <n v="0"/>
  </r>
  <r>
    <s v="10/01/2015"/>
    <x v="8"/>
    <x v="9"/>
    <x v="9"/>
    <x v="502"/>
    <x v="504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12/01/2015"/>
    <x v="8"/>
    <x v="9"/>
    <x v="9"/>
    <x v="503"/>
    <x v="505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27/01/2015"/>
    <x v="1"/>
    <x v="144"/>
    <x v="13"/>
    <x v="504"/>
    <x v="506"/>
    <s v="PROFESSIONAL_SVC"/>
    <s v="PROFESSIONAL SERVICES"/>
    <m/>
    <n v="0"/>
    <n v="0"/>
    <n v="0"/>
    <n v="0"/>
    <s v="DPS-JOPL"/>
    <s v="PROFESSIONAL SALES"/>
    <n v="1.5"/>
    <x v="97"/>
    <x v="0"/>
    <x v="0"/>
    <s v="direct"/>
    <m/>
    <x v="2"/>
    <n v="0"/>
    <n v="0"/>
  </r>
  <r>
    <s v="27/01/2015"/>
    <x v="1"/>
    <x v="144"/>
    <x v="13"/>
    <x v="504"/>
    <x v="506"/>
    <s v="Deployment_SVC_1169"/>
    <s v="Deployment Services for Tender # 1169"/>
    <m/>
    <n v="0"/>
    <n v="0"/>
    <n v="14.25"/>
    <n v="0"/>
    <s v="DPS-JOPL"/>
    <s v="PROFESSIONAL SALES"/>
    <n v="1"/>
    <x v="97"/>
    <x v="0"/>
    <x v="0"/>
    <s v="direct"/>
    <m/>
    <x v="1"/>
    <n v="0"/>
    <n v="0"/>
  </r>
  <r>
    <s v="27/01/2015"/>
    <x v="1"/>
    <x v="144"/>
    <x v="13"/>
    <x v="504"/>
    <x v="506"/>
    <s v="PARK_EXP"/>
    <s v="Parking Expenses"/>
    <m/>
    <n v="0"/>
    <n v="0"/>
    <n v="0"/>
    <n v="2.57"/>
    <s v="DPS-JOPL"/>
    <s v="PROFESSIONAL SALES"/>
    <n v="1"/>
    <x v="97"/>
    <x v="0"/>
    <x v="0"/>
    <s v="direct"/>
    <m/>
    <x v="2"/>
    <n v="0"/>
    <n v="0"/>
  </r>
  <r>
    <s v="20/01/2015"/>
    <x v="9"/>
    <x v="89"/>
    <x v="75"/>
    <x v="235"/>
    <x v="235"/>
    <s v="PC1312270021"/>
    <s v="Item: PC1312270021 / 3D7120 / SYMC SOURCEFIRE 3D7120"/>
    <s v="MWSHMA_BMA"/>
    <n v="0"/>
    <n v="0"/>
    <n v="0"/>
    <n v="0"/>
    <s v="ESS-JOPL"/>
    <s v="Only UM"/>
    <n v="1"/>
    <x v="48"/>
    <x v="0"/>
    <x v="0"/>
    <s v="direct"/>
    <m/>
    <x v="2"/>
    <n v="0"/>
    <n v="0"/>
  </r>
  <r>
    <s v="27/01/2015"/>
    <x v="2"/>
    <x v="145"/>
    <x v="118"/>
    <x v="505"/>
    <x v="507"/>
    <s v="ONSITE_SUPPORT"/>
    <s v="Onsite Support Services"/>
    <m/>
    <n v="0"/>
    <n v="0"/>
    <n v="0"/>
    <n v="0"/>
    <s v="ESS-JOPL"/>
    <s v="DISASTER RECOVERY"/>
    <n v="1"/>
    <x v="2"/>
    <x v="0"/>
    <x v="0"/>
    <s v="direct"/>
    <m/>
    <x v="2"/>
    <n v="0"/>
    <n v="0"/>
  </r>
  <r>
    <s v="27/01/2015"/>
    <x v="2"/>
    <x v="145"/>
    <x v="118"/>
    <x v="505"/>
    <x v="507"/>
    <s v="PHONE_SUPPORT"/>
    <s v="Phone Support Services"/>
    <m/>
    <n v="0"/>
    <n v="0"/>
    <n v="0"/>
    <n v="0"/>
    <s v="ESS-JOPL"/>
    <s v="DISASTER RECOVERY"/>
    <n v="0"/>
    <x v="2"/>
    <x v="0"/>
    <x v="0"/>
    <s v="direct"/>
    <m/>
    <x v="2"/>
    <n v="0"/>
    <n v="0"/>
  </r>
  <r>
    <s v="21/01/2015"/>
    <x v="2"/>
    <x v="146"/>
    <x v="119"/>
    <x v="506"/>
    <x v="508"/>
    <s v="Transportation_Charges"/>
    <s v="Transportation Charges"/>
    <m/>
    <n v="10.45"/>
    <n v="0"/>
    <n v="15"/>
    <n v="0"/>
    <s v="DPS-JOPL"/>
    <s v="CHARGEABLE CALL"/>
    <n v="1"/>
    <x v="2"/>
    <x v="0"/>
    <x v="0"/>
    <s v="direct"/>
    <m/>
    <x v="4"/>
    <n v="0"/>
    <n v="0"/>
  </r>
  <r>
    <s v="21/01/2015"/>
    <x v="2"/>
    <x v="146"/>
    <x v="119"/>
    <x v="506"/>
    <x v="508"/>
    <s v="ACC_ADMIN"/>
    <s v="Account Administration Services"/>
    <m/>
    <n v="12.06"/>
    <n v="0"/>
    <n v="15"/>
    <n v="0"/>
    <s v="DPS-JOPL"/>
    <s v="CHARGEABLE CALL"/>
    <n v="1"/>
    <x v="2"/>
    <x v="0"/>
    <x v="0"/>
    <s v="direct"/>
    <m/>
    <x v="4"/>
    <n v="0"/>
    <n v="0"/>
  </r>
  <r>
    <s v="15/01/2015"/>
    <x v="8"/>
    <x v="21"/>
    <x v="13"/>
    <x v="507"/>
    <x v="509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1/01/2015"/>
    <x v="2"/>
    <x v="146"/>
    <x v="119"/>
    <x v="506"/>
    <x v="508"/>
    <s v="Transportation_Charges"/>
    <s v="Transportation Charges"/>
    <m/>
    <n v="140.25"/>
    <n v="0"/>
    <n v="15"/>
    <n v="0"/>
    <s v="DPS-JOPL"/>
    <s v="CHARGEABLE CALL"/>
    <n v="1"/>
    <x v="2"/>
    <x v="0"/>
    <x v="0"/>
    <s v="direct"/>
    <m/>
    <x v="4"/>
    <n v="0"/>
    <n v="0"/>
  </r>
  <r>
    <s v="26/01/2015"/>
    <x v="0"/>
    <x v="20"/>
    <x v="19"/>
    <x v="508"/>
    <x v="510"/>
    <s v="contract_cover"/>
    <s v="Fixed Price"/>
    <s v="MMSDSS_MNS"/>
    <n v="5092.96"/>
    <n v="0"/>
    <n v="0"/>
    <n v="0"/>
    <s v="DPS-JOPL"/>
    <s v="Only UM"/>
    <n v="1"/>
    <x v="44"/>
    <x v="0"/>
    <x v="0"/>
    <s v="direct"/>
    <m/>
    <x v="7"/>
    <n v="509.29600000000005"/>
    <n v="509.29600000000005"/>
  </r>
  <r>
    <s v="21/01/2015"/>
    <x v="5"/>
    <x v="6"/>
    <x v="6"/>
    <x v="509"/>
    <x v="511"/>
    <s v="contract_cover"/>
    <s v="Fixed Price"/>
    <s v="MOSMOS_MOS_FTWOR"/>
    <n v="10200"/>
    <n v="0"/>
    <n v="0"/>
    <n v="0"/>
    <s v="DPS-JOPL"/>
    <s v="Only UM"/>
    <n v="1"/>
    <x v="8"/>
    <x v="0"/>
    <x v="0"/>
    <s v="direct"/>
    <m/>
    <x v="0"/>
    <n v="1836"/>
    <n v="2346"/>
  </r>
  <r>
    <s v="08/01/2015"/>
    <x v="2"/>
    <x v="9"/>
    <x v="9"/>
    <x v="510"/>
    <x v="512"/>
    <s v="ONSITE_SUPPORT"/>
    <s v="Onsite Support Services"/>
    <m/>
    <n v="0"/>
    <n v="0"/>
    <n v="21.24"/>
    <n v="0"/>
    <s v="DPS-JOPL"/>
    <s v="SW BY TOKEN"/>
    <n v="0.75"/>
    <x v="2"/>
    <x v="0"/>
    <x v="0"/>
    <s v="direct"/>
    <m/>
    <x v="4"/>
    <n v="0"/>
    <n v="0"/>
  </r>
  <r>
    <s v="08/01/2015"/>
    <x v="2"/>
    <x v="9"/>
    <x v="9"/>
    <x v="510"/>
    <x v="512"/>
    <s v="TAXI_EXP"/>
    <s v="Taxi Expenses"/>
    <m/>
    <n v="0"/>
    <n v="0"/>
    <n v="0"/>
    <n v="26.55"/>
    <s v="DPS-JOPL"/>
    <s v="SW BY TOKEN"/>
    <n v="1"/>
    <x v="2"/>
    <x v="0"/>
    <x v="0"/>
    <s v="direct"/>
    <m/>
    <x v="2"/>
    <n v="0"/>
    <n v="0"/>
  </r>
  <r>
    <s v="08/01/2015"/>
    <x v="2"/>
    <x v="9"/>
    <x v="9"/>
    <x v="510"/>
    <x v="512"/>
    <s v="PUBLIC_EXP"/>
    <s v="Public Transport Expenses"/>
    <m/>
    <n v="0"/>
    <n v="0"/>
    <n v="0"/>
    <n v="3"/>
    <s v="DPS-JOPL"/>
    <s v="SW BY TOKEN"/>
    <n v="1"/>
    <x v="2"/>
    <x v="0"/>
    <x v="0"/>
    <s v="direct"/>
    <m/>
    <x v="2"/>
    <n v="0"/>
    <n v="0"/>
  </r>
  <r>
    <s v="08/01/2015"/>
    <x v="2"/>
    <x v="9"/>
    <x v="9"/>
    <x v="510"/>
    <x v="512"/>
    <s v="ONSITE_SUPPORT"/>
    <s v="Onsite Support Services"/>
    <m/>
    <n v="0"/>
    <n v="0"/>
    <n v="0"/>
    <n v="0"/>
    <s v="DPS-JOPL"/>
    <s v="SW BY TOKEN"/>
    <n v="2.17"/>
    <x v="2"/>
    <x v="0"/>
    <x v="0"/>
    <s v="direct"/>
    <m/>
    <x v="2"/>
    <n v="0"/>
    <n v="0"/>
  </r>
  <r>
    <s v="08/01/2015"/>
    <x v="2"/>
    <x v="9"/>
    <x v="9"/>
    <x v="510"/>
    <x v="512"/>
    <s v="TAXI_EXP"/>
    <s v="Taxi Expenses"/>
    <m/>
    <n v="0"/>
    <n v="0"/>
    <n v="0"/>
    <n v="13.3"/>
    <s v="DPS-JOPL"/>
    <s v="SW BY TOKEN"/>
    <n v="1"/>
    <x v="2"/>
    <x v="0"/>
    <x v="0"/>
    <s v="direct"/>
    <m/>
    <x v="2"/>
    <n v="0"/>
    <n v="0"/>
  </r>
  <r>
    <s v="08/01/2015"/>
    <x v="2"/>
    <x v="9"/>
    <x v="9"/>
    <x v="510"/>
    <x v="512"/>
    <s v="TAXI_EXP"/>
    <s v="Taxi Expenses"/>
    <m/>
    <n v="0"/>
    <n v="0"/>
    <n v="0"/>
    <n v="17.22"/>
    <s v="DPS-JOPL"/>
    <s v="SW BY TOKEN"/>
    <n v="1"/>
    <x v="2"/>
    <x v="0"/>
    <x v="0"/>
    <s v="direct"/>
    <m/>
    <x v="2"/>
    <n v="0"/>
    <n v="0"/>
  </r>
  <r>
    <s v="08/01/2015"/>
    <x v="2"/>
    <x v="147"/>
    <x v="71"/>
    <x v="511"/>
    <x v="513"/>
    <s v="ONSITE_SUPPORT"/>
    <s v="Onsite Support Services"/>
    <m/>
    <n v="0"/>
    <n v="0"/>
    <n v="0"/>
    <n v="0"/>
    <s v="ESS-JOPL"/>
    <s v="HW COMP BY PERIOD"/>
    <n v="0.5"/>
    <x v="2"/>
    <x v="0"/>
    <x v="0"/>
    <s v="direct"/>
    <m/>
    <x v="2"/>
    <n v="0"/>
    <n v="0"/>
  </r>
  <r>
    <s v="08/01/2015"/>
    <x v="2"/>
    <x v="147"/>
    <x v="71"/>
    <x v="511"/>
    <x v="513"/>
    <s v="SPPIHS063IB"/>
    <s v="IBM 146GB 3.5&quot; SAS 15Krpm with"/>
    <m/>
    <n v="0"/>
    <n v="91.11"/>
    <n v="0"/>
    <n v="0"/>
    <s v="ESS-JOPL"/>
    <s v="HW COMP BY PERIOD"/>
    <n v="1"/>
    <x v="2"/>
    <x v="0"/>
    <x v="0"/>
    <s v="direct"/>
    <m/>
    <x v="2"/>
    <n v="0"/>
    <n v="0"/>
  </r>
  <r>
    <s v="08/01/2015"/>
    <x v="2"/>
    <x v="147"/>
    <x v="71"/>
    <x v="511"/>
    <x v="513"/>
    <s v="PARK_EXP"/>
    <s v="Parking Expenses"/>
    <m/>
    <n v="0"/>
    <n v="0"/>
    <n v="0"/>
    <n v="1.42"/>
    <s v="ESS-JOPL"/>
    <s v="HW COMP BY PERIOD"/>
    <n v="1"/>
    <x v="2"/>
    <x v="0"/>
    <x v="0"/>
    <s v="direct"/>
    <m/>
    <x v="2"/>
    <n v="0"/>
    <n v="0"/>
  </r>
  <r>
    <s v="19/01/2015"/>
    <x v="1"/>
    <x v="148"/>
    <x v="120"/>
    <x v="512"/>
    <x v="514"/>
    <s v="contract_cover"/>
    <s v="Fixed Price"/>
    <s v="MMSDSS_MNS"/>
    <n v="6930"/>
    <n v="0"/>
    <n v="0"/>
    <n v="0"/>
    <s v="DPS-JOPL"/>
    <s v="Only UM"/>
    <n v="1"/>
    <x v="98"/>
    <x v="0"/>
    <x v="0"/>
    <s v="direct"/>
    <m/>
    <x v="7"/>
    <n v="693"/>
    <n v="693"/>
  </r>
  <r>
    <s v="22/01/2015"/>
    <x v="4"/>
    <x v="21"/>
    <x v="13"/>
    <x v="513"/>
    <x v="515"/>
    <s v="Deployment_SVC_1169"/>
    <s v="Deployment Services for Tender # 1169"/>
    <m/>
    <n v="0"/>
    <n v="0"/>
    <n v="14.25"/>
    <n v="0"/>
    <s v="DPS-JOPL"/>
    <s v="PROFESSIONAL SALES"/>
    <n v="1"/>
    <x v="99"/>
    <x v="0"/>
    <x v="0"/>
    <s v="direct"/>
    <m/>
    <x v="1"/>
    <n v="0"/>
    <n v="0"/>
  </r>
  <r>
    <s v="22/01/2015"/>
    <x v="4"/>
    <x v="21"/>
    <x v="13"/>
    <x v="513"/>
    <x v="515"/>
    <s v="Deployment_SVC_1169"/>
    <s v="Deployment Services for Tender # 1169"/>
    <m/>
    <n v="0"/>
    <n v="0"/>
    <n v="14.25"/>
    <n v="0"/>
    <s v="DPS-JOPL"/>
    <s v="PROFESSIONAL SALES"/>
    <n v="1"/>
    <x v="99"/>
    <x v="0"/>
    <x v="0"/>
    <s v="direct"/>
    <m/>
    <x v="1"/>
    <n v="0"/>
    <n v="0"/>
  </r>
  <r>
    <s v="19/01/2015"/>
    <x v="2"/>
    <x v="149"/>
    <x v="121"/>
    <x v="514"/>
    <x v="516"/>
    <s v="Vendor_OnSite_Services"/>
    <s v="Vendor Onsite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09/01/2015"/>
    <x v="2"/>
    <x v="129"/>
    <x v="107"/>
    <x v="515"/>
    <x v="517"/>
    <s v="ONSITE_SUPPORT"/>
    <s v="Onsite Support Services"/>
    <m/>
    <n v="0"/>
    <n v="0"/>
    <n v="0"/>
    <n v="0"/>
    <s v="DPS-JOPL"/>
    <s v="HW COMP BY PERIOD"/>
    <n v="0.83"/>
    <x v="2"/>
    <x v="0"/>
    <x v="0"/>
    <s v="direct"/>
    <m/>
    <x v="2"/>
    <n v="0"/>
    <n v="0"/>
  </r>
  <r>
    <s v="09/01/2015"/>
    <x v="2"/>
    <x v="129"/>
    <x v="107"/>
    <x v="515"/>
    <x v="517"/>
    <s v="PC1405290009"/>
    <s v="IBM Controllers Battery for DS5020"/>
    <m/>
    <n v="0"/>
    <n v="645"/>
    <n v="0"/>
    <n v="0"/>
    <s v="DPS-JOPL"/>
    <s v="HW COMP BY PERIOD"/>
    <n v="1"/>
    <x v="2"/>
    <x v="0"/>
    <x v="0"/>
    <s v="direct"/>
    <m/>
    <x v="2"/>
    <n v="0"/>
    <n v="0"/>
  </r>
  <r>
    <s v="09/01/2015"/>
    <x v="2"/>
    <x v="129"/>
    <x v="107"/>
    <x v="515"/>
    <x v="517"/>
    <s v="TAXI_EXP"/>
    <s v="Taxi Expenses"/>
    <m/>
    <n v="0"/>
    <n v="0"/>
    <n v="0"/>
    <n v="10.74"/>
    <s v="DPS-JOPL"/>
    <s v="HW COMP BY PERIOD"/>
    <n v="1"/>
    <x v="2"/>
    <x v="0"/>
    <x v="0"/>
    <s v="direct"/>
    <m/>
    <x v="2"/>
    <n v="0"/>
    <n v="0"/>
  </r>
  <r>
    <s v="23/01/2015"/>
    <x v="14"/>
    <x v="106"/>
    <x v="87"/>
    <x v="311"/>
    <x v="312"/>
    <s v="PC1110100009"/>
    <s v="Item: PC1110100009 / 99MB545 / X365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110100009"/>
    <s v="Item: PC1110100009 / 99MB544 / X365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108260008"/>
    <s v="Item: PC1108260008 / 614002 / x3850 M2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108260008"/>
    <s v="Item: PC1108260008 / 614001 / x3850 M2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6150013"/>
    <s v="Item: PC1206150013 / 99MC716 / x3650 M2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7/01/2015"/>
    <x v="16"/>
    <x v="139"/>
    <x v="115"/>
    <x v="482"/>
    <x v="484"/>
    <s v="DPSIIP11DT0ACC01"/>
    <s v="In House Desktop Accesories Staging"/>
    <m/>
    <n v="0"/>
    <n v="0"/>
    <n v="14.25"/>
    <n v="0"/>
    <s v="DPS-JOPL"/>
    <s v="PROFESSIONAL SALES"/>
    <n v="1"/>
    <x v="89"/>
    <x v="0"/>
    <x v="0"/>
    <s v="direct"/>
    <m/>
    <x v="1"/>
    <n v="0"/>
    <n v="0"/>
  </r>
  <r>
    <s v="27/01/2015"/>
    <x v="16"/>
    <x v="139"/>
    <x v="115"/>
    <x v="482"/>
    <x v="484"/>
    <s v="TAXI_EXP"/>
    <s v="Taxi Expenses"/>
    <m/>
    <n v="0"/>
    <n v="0"/>
    <n v="0"/>
    <n v="4.3"/>
    <s v="DPS-JOPL"/>
    <s v="PROFESSIONAL SALES"/>
    <n v="1"/>
    <x v="89"/>
    <x v="0"/>
    <x v="0"/>
    <s v="direct"/>
    <m/>
    <x v="2"/>
    <n v="0"/>
    <n v="0"/>
  </r>
  <r>
    <s v="22/01/2015"/>
    <x v="2"/>
    <x v="149"/>
    <x v="121"/>
    <x v="516"/>
    <x v="518"/>
    <s v="Vendor_OnSite_Services"/>
    <s v="Vendor Onsite Services"/>
    <m/>
    <n v="0"/>
    <n v="0"/>
    <n v="0"/>
    <n v="0"/>
    <s v="ESS-JOPL"/>
    <s v="HW COMP BY PERIOD"/>
    <n v="1.2"/>
    <x v="2"/>
    <x v="0"/>
    <x v="0"/>
    <s v="direct"/>
    <m/>
    <x v="2"/>
    <n v="0"/>
    <n v="0"/>
  </r>
  <r>
    <s v="05/01/2015"/>
    <x v="2"/>
    <x v="124"/>
    <x v="102"/>
    <x v="517"/>
    <x v="519"/>
    <s v="ONSITE_SUPPORT"/>
    <s v="Onsite Support Services"/>
    <m/>
    <n v="0"/>
    <n v="0"/>
    <n v="0"/>
    <n v="0"/>
    <s v="DPS-JOPL"/>
    <s v="LENOVO WSP SVC CALL"/>
    <n v="1"/>
    <x v="2"/>
    <x v="0"/>
    <x v="0"/>
    <s v="direct"/>
    <m/>
    <x v="2"/>
    <n v="0"/>
    <n v="0"/>
  </r>
  <r>
    <s v="08/01/2015"/>
    <x v="2"/>
    <x v="134"/>
    <x v="111"/>
    <x v="464"/>
    <x v="465"/>
    <s v="TAXI_EXP"/>
    <s v="Taxi Expenses"/>
    <m/>
    <n v="0"/>
    <n v="0"/>
    <n v="0"/>
    <n v="11.52"/>
    <s v="ESS-JOPL"/>
    <s v="HW PM BY PERIOD"/>
    <n v="1"/>
    <x v="2"/>
    <x v="0"/>
    <x v="0"/>
    <s v="direct"/>
    <m/>
    <x v="2"/>
    <n v="0"/>
    <n v="0"/>
  </r>
  <r>
    <s v="08/01/2015"/>
    <x v="2"/>
    <x v="134"/>
    <x v="111"/>
    <x v="464"/>
    <x v="465"/>
    <s v="ONSITE_SUPPORT"/>
    <s v="Onsite Support Services"/>
    <m/>
    <n v="0"/>
    <n v="0"/>
    <n v="0"/>
    <n v="0"/>
    <s v="ESS-JOPL"/>
    <s v="HW PM BY PERIOD"/>
    <n v="2"/>
    <x v="2"/>
    <x v="0"/>
    <x v="0"/>
    <s v="direct"/>
    <m/>
    <x v="2"/>
    <n v="0"/>
    <n v="0"/>
  </r>
  <r>
    <s v="08/01/2015"/>
    <x v="2"/>
    <x v="134"/>
    <x v="111"/>
    <x v="464"/>
    <x v="465"/>
    <s v="PUBLIC_EXP"/>
    <s v="Public Transport Expenses"/>
    <m/>
    <n v="0"/>
    <n v="0"/>
    <n v="0"/>
    <n v="3"/>
    <s v="ESS-JOPL"/>
    <s v="HW PM BY PERIOD"/>
    <n v="1"/>
    <x v="2"/>
    <x v="0"/>
    <x v="0"/>
    <s v="direct"/>
    <m/>
    <x v="2"/>
    <n v="0"/>
    <n v="0"/>
  </r>
  <r>
    <s v="08/01/2015"/>
    <x v="2"/>
    <x v="134"/>
    <x v="111"/>
    <x v="464"/>
    <x v="465"/>
    <s v="PUBLIC_EXP"/>
    <s v="Public Transport Expenses"/>
    <m/>
    <n v="0"/>
    <n v="0"/>
    <n v="0"/>
    <n v="3"/>
    <s v="ESS-JOPL"/>
    <s v="HW PM BY PERIOD"/>
    <n v="1"/>
    <x v="2"/>
    <x v="0"/>
    <x v="0"/>
    <s v="direct"/>
    <m/>
    <x v="2"/>
    <n v="0"/>
    <n v="0"/>
  </r>
  <r>
    <s v="08/01/2015"/>
    <x v="2"/>
    <x v="134"/>
    <x v="111"/>
    <x v="464"/>
    <x v="465"/>
    <s v="PUBLIC_EXP"/>
    <s v="Public Transport Expenses"/>
    <m/>
    <n v="0"/>
    <n v="0"/>
    <n v="0"/>
    <n v="3"/>
    <s v="ESS-JOPL"/>
    <s v="HW PM BY PERIOD"/>
    <n v="1"/>
    <x v="2"/>
    <x v="0"/>
    <x v="0"/>
    <s v="direct"/>
    <m/>
    <x v="2"/>
    <n v="0"/>
    <n v="0"/>
  </r>
  <r>
    <s v="27/01/2015"/>
    <x v="8"/>
    <x v="9"/>
    <x v="9"/>
    <x v="518"/>
    <x v="520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07/01/2015"/>
    <x v="2"/>
    <x v="46"/>
    <x v="38"/>
    <x v="519"/>
    <x v="521"/>
    <s v="ERP_EXP"/>
    <s v="ERP Expenses"/>
    <m/>
    <n v="0"/>
    <n v="0"/>
    <n v="0"/>
    <n v="1"/>
    <s v="DPS-JOPL"/>
    <s v="HW COMP BY PERIOD"/>
    <n v="1"/>
    <x v="2"/>
    <x v="0"/>
    <x v="0"/>
    <s v="direct"/>
    <m/>
    <x v="2"/>
    <n v="0"/>
    <n v="0"/>
  </r>
  <r>
    <s v="12/01/2015"/>
    <x v="8"/>
    <x v="9"/>
    <x v="9"/>
    <x v="520"/>
    <x v="522"/>
    <s v="Helpdesk_Support"/>
    <s v="Helpdesk Support"/>
    <m/>
    <n v="0"/>
    <n v="0"/>
    <n v="7.5"/>
    <n v="0"/>
    <s v="DPS-JOPL"/>
    <s v="SW BY TOKEN"/>
    <n v="0.5"/>
    <x v="2"/>
    <x v="0"/>
    <x v="0"/>
    <s v="direct"/>
    <m/>
    <x v="4"/>
    <n v="0"/>
    <n v="0"/>
  </r>
  <r>
    <s v="07/01/2015"/>
    <x v="2"/>
    <x v="46"/>
    <x v="38"/>
    <x v="519"/>
    <x v="521"/>
    <s v="ONSITE_SUPPORT"/>
    <s v="Onsite Support Services"/>
    <m/>
    <n v="0"/>
    <n v="0"/>
    <n v="0"/>
    <n v="0"/>
    <s v="DPS-JOPL"/>
    <s v="HW COMP BY PERIOD"/>
    <n v="0.33"/>
    <x v="2"/>
    <x v="0"/>
    <x v="0"/>
    <s v="direct"/>
    <m/>
    <x v="2"/>
    <n v="0"/>
    <n v="0"/>
  </r>
  <r>
    <s v="07/01/2015"/>
    <x v="2"/>
    <x v="46"/>
    <x v="38"/>
    <x v="519"/>
    <x v="521"/>
    <s v="PARK_EXP"/>
    <s v="Parking Expenses"/>
    <m/>
    <n v="0"/>
    <n v="0"/>
    <n v="0"/>
    <n v="1.68"/>
    <s v="DPS-JOPL"/>
    <s v="HW COMP BY PERIOD"/>
    <n v="1"/>
    <x v="2"/>
    <x v="0"/>
    <x v="0"/>
    <s v="direct"/>
    <m/>
    <x v="2"/>
    <n v="0"/>
    <n v="0"/>
  </r>
  <r>
    <s v="28/01/2015"/>
    <x v="8"/>
    <x v="9"/>
    <x v="9"/>
    <x v="521"/>
    <x v="523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05/01/2015"/>
    <x v="8"/>
    <x v="56"/>
    <x v="47"/>
    <x v="522"/>
    <x v="524"/>
    <s v="Helpdesk_Support"/>
    <s v="Helpdesk Support"/>
    <m/>
    <n v="0"/>
    <n v="0"/>
    <n v="0"/>
    <n v="0"/>
    <s v="DPS-JOPL"/>
    <s v="SW BY HOUR"/>
    <n v="3.08"/>
    <x v="2"/>
    <x v="0"/>
    <x v="0"/>
    <s v="direct"/>
    <m/>
    <x v="2"/>
    <n v="0"/>
    <n v="0"/>
  </r>
  <r>
    <s v="07/01/2015"/>
    <x v="2"/>
    <x v="56"/>
    <x v="47"/>
    <x v="523"/>
    <x v="525"/>
    <s v="ONSITE_SUPPORT"/>
    <s v="Onsite Support Services"/>
    <m/>
    <n v="0"/>
    <n v="0"/>
    <n v="0"/>
    <n v="0"/>
    <s v="DPS-JOPL"/>
    <s v="SW BY HOUR"/>
    <n v="4"/>
    <x v="2"/>
    <x v="0"/>
    <x v="0"/>
    <s v="direct"/>
    <m/>
    <x v="2"/>
    <n v="0"/>
    <n v="0"/>
  </r>
  <r>
    <s v="26/01/2015"/>
    <x v="2"/>
    <x v="115"/>
    <x v="94"/>
    <x v="472"/>
    <x v="473"/>
    <s v="PARK_EXP"/>
    <s v="Parking Expenses"/>
    <m/>
    <n v="0"/>
    <n v="0"/>
    <n v="0"/>
    <n v="3.23"/>
    <s v="DPS-JOPL"/>
    <s v="SW BY HOUR"/>
    <n v="1"/>
    <x v="2"/>
    <x v="0"/>
    <x v="0"/>
    <s v="direct"/>
    <m/>
    <x v="2"/>
    <n v="0"/>
    <n v="0"/>
  </r>
  <r>
    <s v="26/01/2015"/>
    <x v="2"/>
    <x v="115"/>
    <x v="94"/>
    <x v="472"/>
    <x v="473"/>
    <s v="ERP_EXP"/>
    <s v="ERP Expenses"/>
    <m/>
    <n v="0"/>
    <n v="0"/>
    <n v="0"/>
    <n v="0.5"/>
    <s v="DPS-JOPL"/>
    <s v="SW BY HOUR"/>
    <n v="1"/>
    <x v="2"/>
    <x v="0"/>
    <x v="0"/>
    <s v="direct"/>
    <m/>
    <x v="2"/>
    <n v="0"/>
    <n v="0"/>
  </r>
  <r>
    <s v="26/01/2015"/>
    <x v="2"/>
    <x v="115"/>
    <x v="94"/>
    <x v="472"/>
    <x v="473"/>
    <s v="PARK_EXP"/>
    <s v="Parking Expenses"/>
    <m/>
    <n v="0"/>
    <n v="0"/>
    <n v="0"/>
    <n v="2.2000000000000002"/>
    <s v="DPS-JOPL"/>
    <s v="SW BY HOUR"/>
    <n v="1"/>
    <x v="2"/>
    <x v="0"/>
    <x v="0"/>
    <s v="direct"/>
    <m/>
    <x v="2"/>
    <n v="0"/>
    <n v="0"/>
  </r>
  <r>
    <s v="26/01/2015"/>
    <x v="2"/>
    <x v="115"/>
    <x v="94"/>
    <x v="472"/>
    <x v="473"/>
    <s v="ERP_EXP"/>
    <s v="ERP Expenses"/>
    <m/>
    <n v="0"/>
    <n v="0"/>
    <n v="0"/>
    <n v="0.5"/>
    <s v="DPS-JOPL"/>
    <s v="SW BY HOUR"/>
    <n v="1"/>
    <x v="2"/>
    <x v="0"/>
    <x v="0"/>
    <s v="direct"/>
    <m/>
    <x v="2"/>
    <n v="0"/>
    <n v="0"/>
  </r>
  <r>
    <s v="26/01/2015"/>
    <x v="2"/>
    <x v="115"/>
    <x v="94"/>
    <x v="472"/>
    <x v="473"/>
    <s v="ONSITE_SUPPORT"/>
    <s v="Onsite Support Services"/>
    <m/>
    <n v="0"/>
    <n v="0"/>
    <n v="0"/>
    <n v="0"/>
    <s v="DPS-JOPL"/>
    <s v="SW BY HOUR"/>
    <n v="1.17"/>
    <x v="2"/>
    <x v="0"/>
    <x v="0"/>
    <s v="direct"/>
    <m/>
    <x v="2"/>
    <n v="0"/>
    <n v="0"/>
  </r>
  <r>
    <s v="26/01/2015"/>
    <x v="2"/>
    <x v="115"/>
    <x v="94"/>
    <x v="472"/>
    <x v="473"/>
    <s v="ONSITE_SUPPORT"/>
    <s v="Onsite Support Services"/>
    <m/>
    <n v="0"/>
    <n v="0"/>
    <n v="0"/>
    <n v="0"/>
    <s v="DPS-JOPL"/>
    <s v="SW BY HOUR"/>
    <n v="1.17"/>
    <x v="2"/>
    <x v="0"/>
    <x v="0"/>
    <s v="direct"/>
    <m/>
    <x v="2"/>
    <n v="0"/>
    <n v="0"/>
  </r>
  <r>
    <s v="22/01/2015"/>
    <x v="5"/>
    <x v="150"/>
    <x v="122"/>
    <x v="524"/>
    <x v="526"/>
    <s v="PSN_CPS"/>
    <s v="Composite Project Services"/>
    <m/>
    <n v="37880"/>
    <n v="0"/>
    <n v="0"/>
    <n v="0"/>
    <s v="ESS-JOPL"/>
    <s v="PROFESSIONAL SALES"/>
    <n v="1"/>
    <x v="100"/>
    <x v="0"/>
    <x v="0"/>
    <s v="direct"/>
    <m/>
    <x v="1"/>
    <n v="11742.8"/>
    <n v="11742.8"/>
  </r>
  <r>
    <s v="26/01/2015"/>
    <x v="10"/>
    <x v="50"/>
    <x v="42"/>
    <x v="525"/>
    <x v="527"/>
    <s v="contract_cover"/>
    <s v="Interim Billing"/>
    <s v="MWSSMA_SMA"/>
    <n v="-6500"/>
    <n v="0"/>
    <n v="0"/>
    <n v="0"/>
    <s v="DPS-JOPL"/>
    <s v="Only UM"/>
    <n v="1"/>
    <x v="2"/>
    <x v="0"/>
    <x v="0"/>
    <s v="direct"/>
    <m/>
    <x v="5"/>
    <n v="-2925"/>
    <n v="-2925"/>
  </r>
  <r>
    <s v="07/01/2015"/>
    <x v="8"/>
    <x v="21"/>
    <x v="13"/>
    <x v="526"/>
    <x v="528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5/01/2015"/>
    <x v="8"/>
    <x v="21"/>
    <x v="13"/>
    <x v="527"/>
    <x v="529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6/01/2015"/>
    <x v="11"/>
    <x v="18"/>
    <x v="17"/>
    <x v="528"/>
    <x v="530"/>
    <s v="PROFESSIONAL_SVC"/>
    <s v="PROFESSIONAL SERVICES"/>
    <m/>
    <n v="0"/>
    <n v="0"/>
    <n v="0"/>
    <n v="0"/>
    <s v="DPS-JOPL"/>
    <s v="PROFESSIONAL SALES"/>
    <n v="5"/>
    <x v="101"/>
    <x v="0"/>
    <x v="0"/>
    <s v="direct"/>
    <m/>
    <x v="2"/>
    <n v="0"/>
    <n v="0"/>
  </r>
  <r>
    <s v="26/01/2015"/>
    <x v="11"/>
    <x v="18"/>
    <x v="17"/>
    <x v="528"/>
    <x v="530"/>
    <s v="PROFESSIONAL_SVC"/>
    <s v="PROFESSIONAL SERVICES"/>
    <m/>
    <n v="0"/>
    <n v="0"/>
    <n v="0"/>
    <n v="0"/>
    <s v="DPS-JOPL"/>
    <s v="PROFESSIONAL SALES"/>
    <n v="5"/>
    <x v="101"/>
    <x v="0"/>
    <x v="0"/>
    <s v="direct"/>
    <m/>
    <x v="2"/>
    <n v="0"/>
    <n v="0"/>
  </r>
  <r>
    <s v="26/01/2015"/>
    <x v="11"/>
    <x v="18"/>
    <x v="17"/>
    <x v="528"/>
    <x v="530"/>
    <s v="PARK_EXP"/>
    <s v="Parking Expenses"/>
    <m/>
    <n v="0"/>
    <n v="0"/>
    <n v="0"/>
    <n v="2"/>
    <s v="DPS-JOPL"/>
    <s v="PROFESSIONAL SALES"/>
    <n v="1"/>
    <x v="101"/>
    <x v="0"/>
    <x v="0"/>
    <s v="direct"/>
    <m/>
    <x v="2"/>
    <n v="0"/>
    <n v="0"/>
  </r>
  <r>
    <s v="19/01/2015"/>
    <x v="2"/>
    <x v="62"/>
    <x v="13"/>
    <x v="529"/>
    <x v="531"/>
    <s v="Vendor_OnSite_Services"/>
    <s v="Vendor Onsite Services"/>
    <m/>
    <n v="0"/>
    <n v="0"/>
    <n v="0"/>
    <n v="0"/>
    <s v="DPS-JOPL"/>
    <s v="HW COMP BY PERIOD"/>
    <n v="0.5"/>
    <x v="2"/>
    <x v="0"/>
    <x v="0"/>
    <s v="direct"/>
    <m/>
    <x v="2"/>
    <n v="0"/>
    <n v="0"/>
  </r>
  <r>
    <s v="27/01/2015"/>
    <x v="11"/>
    <x v="18"/>
    <x v="17"/>
    <x v="530"/>
    <x v="532"/>
    <s v="PROFESSIONAL_SVC"/>
    <s v="PROFESSIONAL SERVICES"/>
    <m/>
    <n v="220"/>
    <n v="0"/>
    <n v="0"/>
    <n v="0"/>
    <s v="DPS-JOPL"/>
    <s v="PROFESSIONAL SALES"/>
    <n v="1"/>
    <x v="102"/>
    <x v="0"/>
    <x v="0"/>
    <s v="direct"/>
    <m/>
    <x v="1"/>
    <n v="68.2"/>
    <n v="70.400000000000006"/>
  </r>
  <r>
    <s v="27/01/2015"/>
    <x v="11"/>
    <x v="18"/>
    <x v="17"/>
    <x v="530"/>
    <x v="532"/>
    <s v="SPPGHU014CQ"/>
    <s v="CPQ 72GB U320 10K SCSI HDD"/>
    <m/>
    <n v="218"/>
    <n v="50.62"/>
    <n v="0"/>
    <n v="0"/>
    <s v="DPS-JOPL"/>
    <s v="PROFESSIONAL SALES"/>
    <n v="1"/>
    <x v="102"/>
    <x v="0"/>
    <x v="0"/>
    <s v="direct"/>
    <m/>
    <x v="4"/>
    <n v="0"/>
    <n v="0"/>
  </r>
  <r>
    <s v="27/01/2015"/>
    <x v="11"/>
    <x v="18"/>
    <x v="17"/>
    <x v="530"/>
    <x v="532"/>
    <s v="PARK_EXP"/>
    <s v="Parking Expenses"/>
    <m/>
    <n v="0"/>
    <n v="0"/>
    <n v="0"/>
    <n v="1"/>
    <s v="DPS-JOPL"/>
    <s v="PROFESSIONAL SALES"/>
    <n v="1"/>
    <x v="102"/>
    <x v="0"/>
    <x v="0"/>
    <s v="direct"/>
    <m/>
    <x v="2"/>
    <n v="0"/>
    <n v="0"/>
  </r>
  <r>
    <s v="27/01/2015"/>
    <x v="13"/>
    <x v="132"/>
    <x v="109"/>
    <x v="531"/>
    <x v="533"/>
    <s v="PROFESSIONAL_SVC"/>
    <s v="PROFESSIONAL SERVICES"/>
    <m/>
    <n v="0"/>
    <n v="0"/>
    <n v="21.38"/>
    <n v="0"/>
    <s v="DPS-JOPL"/>
    <s v="PROFESSIONAL SALES"/>
    <n v="1"/>
    <x v="2"/>
    <x v="0"/>
    <x v="0"/>
    <s v="direct"/>
    <m/>
    <x v="1"/>
    <n v="0"/>
    <n v="0"/>
  </r>
  <r>
    <s v="14/01/2015"/>
    <x v="8"/>
    <x v="56"/>
    <x v="47"/>
    <x v="532"/>
    <x v="534"/>
    <s v="Helpdesk_Support"/>
    <s v="Helpdesk Support"/>
    <m/>
    <n v="0"/>
    <n v="0"/>
    <n v="0"/>
    <n v="0"/>
    <s v="DPS-JOPL"/>
    <s v="SW BY HOUR"/>
    <n v="1.5"/>
    <x v="2"/>
    <x v="0"/>
    <x v="0"/>
    <s v="direct"/>
    <m/>
    <x v="2"/>
    <n v="0"/>
    <n v="0"/>
  </r>
  <r>
    <s v="21/01/2015"/>
    <x v="8"/>
    <x v="151"/>
    <x v="13"/>
    <x v="533"/>
    <x v="535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05/01/2015"/>
    <x v="8"/>
    <x v="21"/>
    <x v="13"/>
    <x v="534"/>
    <x v="536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07/01/2015"/>
    <x v="11"/>
    <x v="52"/>
    <x v="44"/>
    <x v="535"/>
    <x v="537"/>
    <s v="PROFESSIONAL_SVC"/>
    <s v="PROFESSIONAL SERVICES"/>
    <m/>
    <n v="0"/>
    <n v="0"/>
    <n v="0"/>
    <n v="0"/>
    <s v="DPS-JOPL"/>
    <s v="PROFESSIONAL SALES"/>
    <n v="1"/>
    <x v="103"/>
    <x v="0"/>
    <x v="0"/>
    <s v="direct"/>
    <m/>
    <x v="2"/>
    <n v="0"/>
    <n v="0"/>
  </r>
  <r>
    <s v="23/01/2015"/>
    <x v="4"/>
    <x v="129"/>
    <x v="107"/>
    <x v="536"/>
    <x v="538"/>
    <s v="contract_cover"/>
    <s v="Fixed Price"/>
    <s v="MOSMOS_MOS_FTWOR"/>
    <n v="3900"/>
    <n v="0"/>
    <n v="0"/>
    <n v="0"/>
    <s v="DPS-JOPL"/>
    <s v="Only UM"/>
    <n v="1"/>
    <x v="2"/>
    <x v="0"/>
    <x v="0"/>
    <s v="direct"/>
    <m/>
    <x v="0"/>
    <n v="702"/>
    <n v="702"/>
  </r>
  <r>
    <s v="23/01/2015"/>
    <x v="4"/>
    <x v="129"/>
    <x v="107"/>
    <x v="537"/>
    <x v="538"/>
    <s v="contract_cover"/>
    <s v="Fixed Price"/>
    <s v="MOSMOS_MOS_FTWR"/>
    <n v="3900"/>
    <n v="0"/>
    <n v="0"/>
    <n v="0"/>
    <s v="DPS-JOPL"/>
    <s v="Only UM"/>
    <n v="1"/>
    <x v="2"/>
    <x v="0"/>
    <x v="0"/>
    <s v="direct"/>
    <m/>
    <x v="0"/>
    <n v="702"/>
    <n v="702"/>
  </r>
  <r>
    <s v="20/01/2015"/>
    <x v="8"/>
    <x v="30"/>
    <x v="27"/>
    <x v="538"/>
    <x v="539"/>
    <s v="INSPECTION"/>
    <s v="Inspection Services"/>
    <m/>
    <n v="0"/>
    <n v="0"/>
    <n v="0"/>
    <n v="0"/>
    <s v="ESS-JOPL"/>
    <m/>
    <n v="0.5"/>
    <x v="2"/>
    <x v="0"/>
    <x v="0"/>
    <s v="direct"/>
    <m/>
    <x v="2"/>
    <n v="0"/>
    <n v="0"/>
  </r>
  <r>
    <s v="20/01/2015"/>
    <x v="8"/>
    <x v="55"/>
    <x v="13"/>
    <x v="539"/>
    <x v="540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3/01/2015"/>
    <x v="8"/>
    <x v="71"/>
    <x v="60"/>
    <x v="540"/>
    <x v="541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06/01/2015"/>
    <x v="3"/>
    <x v="152"/>
    <x v="123"/>
    <x v="541"/>
    <x v="542"/>
    <s v="PC03XX398IB"/>
    <s v="Item: PC03XX398IB / 06F71D5 / IBM P550"/>
    <s v="MWSHMA_BMA"/>
    <n v="0"/>
    <n v="0"/>
    <n v="0"/>
    <n v="0"/>
    <s v="ESS-JOPL"/>
    <s v="Only UM"/>
    <n v="1"/>
    <x v="104"/>
    <x v="0"/>
    <x v="0"/>
    <s v="direct"/>
    <m/>
    <x v="2"/>
    <n v="0"/>
    <n v="0"/>
  </r>
  <r>
    <s v="06/01/2015"/>
    <x v="3"/>
    <x v="152"/>
    <x v="123"/>
    <x v="541"/>
    <x v="542"/>
    <s v="PC03XX398IB"/>
    <s v="Item: PC03XX398IB / 06F71E5 / IBM P550"/>
    <s v="MWSHMA_BMA"/>
    <n v="0"/>
    <n v="0"/>
    <n v="0"/>
    <n v="0"/>
    <s v="ESS-JOPL"/>
    <s v="Only UM"/>
    <n v="1"/>
    <x v="104"/>
    <x v="0"/>
    <x v="0"/>
    <s v="direct"/>
    <m/>
    <x v="2"/>
    <n v="0"/>
    <n v="0"/>
  </r>
  <r>
    <s v="06/01/2015"/>
    <x v="3"/>
    <x v="152"/>
    <x v="123"/>
    <x v="541"/>
    <x v="542"/>
    <s v="PC03YY133IB"/>
    <s v="Item: PC03YY133IB / 99P5697 / IBM X3650"/>
    <s v="MWSHMA_BMA"/>
    <n v="0"/>
    <n v="0"/>
    <n v="0"/>
    <n v="0"/>
    <s v="ESS-JOPL"/>
    <s v="Only UM"/>
    <n v="1"/>
    <x v="104"/>
    <x v="0"/>
    <x v="0"/>
    <s v="direct"/>
    <m/>
    <x v="2"/>
    <n v="0"/>
    <n v="0"/>
  </r>
  <r>
    <s v="06/01/2015"/>
    <x v="3"/>
    <x v="152"/>
    <x v="123"/>
    <x v="541"/>
    <x v="542"/>
    <s v="PC1108190008"/>
    <s v="Item: PC1108190008 / YL1520010730 / IBM LTO TAPE LIBRARY"/>
    <s v="MWSHMA_BMA"/>
    <n v="0"/>
    <n v="0"/>
    <n v="0"/>
    <n v="0"/>
    <s v="ESS-JOPL"/>
    <s v="Only UM"/>
    <n v="1"/>
    <x v="104"/>
    <x v="0"/>
    <x v="0"/>
    <s v="direct"/>
    <m/>
    <x v="2"/>
    <n v="0"/>
    <n v="0"/>
  </r>
  <r>
    <s v="12/01/2015"/>
    <x v="2"/>
    <x v="9"/>
    <x v="9"/>
    <x v="542"/>
    <x v="543"/>
    <s v="ONSITE_SUPPORT"/>
    <s v="Onsite Support Services"/>
    <m/>
    <n v="0"/>
    <n v="0"/>
    <n v="7.08"/>
    <n v="0"/>
    <s v="DPS-JOPL"/>
    <s v="SW BY TOKEN"/>
    <n v="0.42"/>
    <x v="2"/>
    <x v="0"/>
    <x v="0"/>
    <s v="direct"/>
    <m/>
    <x v="4"/>
    <n v="0"/>
    <n v="0"/>
  </r>
  <r>
    <s v="12/01/2015"/>
    <x v="2"/>
    <x v="9"/>
    <x v="9"/>
    <x v="542"/>
    <x v="543"/>
    <s v="TAXI_EXP"/>
    <s v="Taxi Expenses"/>
    <m/>
    <n v="0"/>
    <n v="0"/>
    <n v="0"/>
    <n v="11.6"/>
    <s v="DPS-JOPL"/>
    <s v="SW BY TOKEN"/>
    <n v="1"/>
    <x v="2"/>
    <x v="0"/>
    <x v="0"/>
    <s v="direct"/>
    <m/>
    <x v="2"/>
    <n v="0"/>
    <n v="0"/>
  </r>
  <r>
    <s v="12/01/2015"/>
    <x v="2"/>
    <x v="9"/>
    <x v="9"/>
    <x v="542"/>
    <x v="543"/>
    <s v="PUBLIC_EXP"/>
    <s v="Public Transport Expenses"/>
    <m/>
    <n v="0"/>
    <n v="0"/>
    <n v="0"/>
    <n v="3"/>
    <s v="DPS-JOPL"/>
    <s v="SW BY TOKEN"/>
    <n v="1"/>
    <x v="2"/>
    <x v="0"/>
    <x v="0"/>
    <s v="direct"/>
    <m/>
    <x v="2"/>
    <n v="0"/>
    <n v="0"/>
  </r>
  <r>
    <s v="20/01/2015"/>
    <x v="4"/>
    <x v="37"/>
    <x v="13"/>
    <x v="543"/>
    <x v="544"/>
    <s v="Deployment_SVC_1169"/>
    <s v="Deployment Services for Tender # 1169"/>
    <m/>
    <n v="0"/>
    <n v="0"/>
    <n v="14.25"/>
    <n v="0"/>
    <s v="DPS-JOPL"/>
    <s v="PROFESSIONAL SALES"/>
    <n v="1"/>
    <x v="105"/>
    <x v="0"/>
    <x v="0"/>
    <s v="direct"/>
    <m/>
    <x v="1"/>
    <n v="0"/>
    <n v="0"/>
  </r>
  <r>
    <s v="20/01/2015"/>
    <x v="4"/>
    <x v="37"/>
    <x v="13"/>
    <x v="543"/>
    <x v="544"/>
    <s v="PROFESSIONAL_SVC"/>
    <s v="PROFESSIONAL SERVICES"/>
    <m/>
    <n v="0"/>
    <n v="0"/>
    <n v="0"/>
    <n v="0"/>
    <s v="DPS-JOPL"/>
    <s v="PROFESSIONAL SALES"/>
    <n v="0.5"/>
    <x v="105"/>
    <x v="0"/>
    <x v="0"/>
    <s v="direct"/>
    <m/>
    <x v="2"/>
    <n v="0"/>
    <n v="0"/>
  </r>
  <r>
    <s v="15/01/2015"/>
    <x v="10"/>
    <x v="153"/>
    <x v="124"/>
    <x v="544"/>
    <x v="545"/>
    <s v="contract_cover"/>
    <s v="Fixed Price"/>
    <s v="MWSSMA_SMA"/>
    <n v="1400"/>
    <n v="0"/>
    <n v="0"/>
    <n v="0"/>
    <s v="ESS-JOPL"/>
    <s v="Only UM"/>
    <n v="1"/>
    <x v="106"/>
    <x v="0"/>
    <x v="0"/>
    <s v="direct"/>
    <m/>
    <x v="5"/>
    <n v="630"/>
    <n v="630"/>
  </r>
  <r>
    <s v="15/01/2015"/>
    <x v="10"/>
    <x v="153"/>
    <x v="124"/>
    <x v="544"/>
    <x v="545"/>
    <s v="OT99YY888OT"/>
    <s v="Item: OT99YY888OT / SMAJ00075 / SOFTWARE SERVICE CODE"/>
    <s v="MWSSMA_SMA"/>
    <n v="0"/>
    <n v="0"/>
    <n v="0"/>
    <n v="0"/>
    <s v="ESS-JOPL"/>
    <s v="Only UM"/>
    <n v="1"/>
    <x v="106"/>
    <x v="0"/>
    <x v="0"/>
    <s v="direct"/>
    <m/>
    <x v="2"/>
    <n v="0"/>
    <n v="0"/>
  </r>
  <r>
    <s v="21/01/2015"/>
    <x v="11"/>
    <x v="128"/>
    <x v="106"/>
    <x v="545"/>
    <x v="420"/>
    <s v="contract_cover"/>
    <s v="Fixed Price"/>
    <s v="MOSMOS_MOS_FTWR"/>
    <n v="4755"/>
    <n v="0"/>
    <n v="0"/>
    <n v="0"/>
    <s v="DPS-JOPL"/>
    <s v="Only UM"/>
    <n v="1"/>
    <x v="2"/>
    <x v="0"/>
    <x v="0"/>
    <s v="direct"/>
    <m/>
    <x v="0"/>
    <n v="855.9"/>
    <n v="1093.6500000000001"/>
  </r>
  <r>
    <s v="05/01/2015"/>
    <x v="2"/>
    <x v="115"/>
    <x v="94"/>
    <x v="546"/>
    <x v="546"/>
    <s v="ONSITE_SUPPORT"/>
    <s v="Onsite Support Services"/>
    <m/>
    <n v="0"/>
    <n v="0"/>
    <n v="0"/>
    <n v="0"/>
    <s v="DPS-JOPL"/>
    <s v="SW BY HOUR"/>
    <n v="4.67"/>
    <x v="2"/>
    <x v="0"/>
    <x v="0"/>
    <s v="direct"/>
    <m/>
    <x v="2"/>
    <n v="0"/>
    <n v="0"/>
  </r>
  <r>
    <s v="05/01/2015"/>
    <x v="2"/>
    <x v="115"/>
    <x v="94"/>
    <x v="546"/>
    <x v="546"/>
    <s v="PARK_EXP"/>
    <s v="Parking Expenses"/>
    <m/>
    <n v="0"/>
    <n v="0"/>
    <n v="0"/>
    <n v="5.85"/>
    <s v="DPS-JOPL"/>
    <s v="SW BY HOUR"/>
    <n v="1"/>
    <x v="2"/>
    <x v="0"/>
    <x v="0"/>
    <s v="direct"/>
    <m/>
    <x v="2"/>
    <n v="0"/>
    <n v="0"/>
  </r>
  <r>
    <s v="19/01/2015"/>
    <x v="2"/>
    <x v="115"/>
    <x v="94"/>
    <x v="547"/>
    <x v="547"/>
    <s v="Vendor_OnSite_Services"/>
    <s v="Vendor Onsite Services"/>
    <m/>
    <n v="0"/>
    <n v="0"/>
    <n v="0"/>
    <n v="0"/>
    <s v="DPS-JOPL"/>
    <s v="HW COMP BY PERIOD"/>
    <n v="1.5"/>
    <x v="2"/>
    <x v="0"/>
    <x v="0"/>
    <s v="direct"/>
    <m/>
    <x v="2"/>
    <n v="0"/>
    <n v="0"/>
  </r>
  <r>
    <s v="05/01/2015"/>
    <x v="2"/>
    <x v="115"/>
    <x v="94"/>
    <x v="546"/>
    <x v="546"/>
    <s v="ONSITE_SUPPORT"/>
    <s v="Onsite Support Services"/>
    <m/>
    <n v="0"/>
    <n v="0"/>
    <n v="0"/>
    <n v="0"/>
    <s v="DPS-JOPL"/>
    <s v="SW BY HOUR"/>
    <n v="1.83"/>
    <x v="2"/>
    <x v="0"/>
    <x v="0"/>
    <s v="direct"/>
    <m/>
    <x v="2"/>
    <n v="0"/>
    <n v="0"/>
  </r>
  <r>
    <s v="05/01/2015"/>
    <x v="2"/>
    <x v="115"/>
    <x v="94"/>
    <x v="546"/>
    <x v="546"/>
    <s v="PARK_EXP"/>
    <s v="Parking Expenses"/>
    <m/>
    <n v="0"/>
    <n v="0"/>
    <n v="0"/>
    <n v="4.13"/>
    <s v="DPS-JOPL"/>
    <s v="SW BY HOUR"/>
    <n v="1"/>
    <x v="2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939XHV4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939XHVJ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939XHV9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939XHVT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939XHW0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939XHW3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939XHW2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939XHV5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939XHVR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939XHV7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939XHVV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939XHVD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6/01/2015"/>
    <x v="2"/>
    <x v="120"/>
    <x v="99"/>
    <x v="548"/>
    <x v="548"/>
    <s v="ONSITE_SUPPORT"/>
    <s v="Onsite Support Services"/>
    <m/>
    <n v="0"/>
    <n v="0"/>
    <n v="0"/>
    <n v="0"/>
    <s v="ESS-JOPL"/>
    <s v="SW BY TOKEN"/>
    <n v="2.5"/>
    <x v="2"/>
    <x v="0"/>
    <x v="0"/>
    <s v="direct"/>
    <m/>
    <x v="2"/>
    <n v="0"/>
    <n v="0"/>
  </r>
  <r>
    <s v="26/01/2015"/>
    <x v="2"/>
    <x v="120"/>
    <x v="99"/>
    <x v="548"/>
    <x v="548"/>
    <s v="PUBLIC_EXP"/>
    <s v="Public Transport Expenses"/>
    <m/>
    <n v="0"/>
    <n v="0"/>
    <n v="0"/>
    <n v="3"/>
    <s v="ESS-JOPL"/>
    <s v="SW BY TOKEN"/>
    <n v="1"/>
    <x v="2"/>
    <x v="0"/>
    <x v="0"/>
    <s v="direct"/>
    <m/>
    <x v="2"/>
    <n v="0"/>
    <n v="0"/>
  </r>
  <r>
    <s v="26/01/2015"/>
    <x v="2"/>
    <x v="120"/>
    <x v="99"/>
    <x v="548"/>
    <x v="548"/>
    <s v="PUBLIC_EXP"/>
    <s v="Public Transport Expenses"/>
    <m/>
    <n v="0"/>
    <n v="0"/>
    <n v="0"/>
    <n v="3"/>
    <s v="ESS-JOPL"/>
    <s v="SW BY TOKEN"/>
    <n v="1"/>
    <x v="2"/>
    <x v="0"/>
    <x v="0"/>
    <s v="direct"/>
    <m/>
    <x v="2"/>
    <n v="0"/>
    <n v="0"/>
  </r>
  <r>
    <s v="27/01/2015"/>
    <x v="10"/>
    <x v="103"/>
    <x v="85"/>
    <x v="549"/>
    <x v="549"/>
    <s v="contract_cover"/>
    <s v="Fixed Price"/>
    <s v="MWSSMA_SMA"/>
    <n v="376.63"/>
    <n v="0"/>
    <n v="0"/>
    <n v="0"/>
    <s v="DPS-JOPL"/>
    <s v="Only UM"/>
    <n v="1"/>
    <x v="107"/>
    <x v="0"/>
    <x v="0"/>
    <s v="direct"/>
    <m/>
    <x v="5"/>
    <n v="169.48349999999999"/>
    <n v="169.48349999999999"/>
  </r>
  <r>
    <s v="08/01/2015"/>
    <x v="8"/>
    <x v="154"/>
    <x v="51"/>
    <x v="550"/>
    <x v="550"/>
    <s v="Helpdesk_Support"/>
    <s v="Helpdesk Support"/>
    <m/>
    <n v="0"/>
    <n v="0"/>
    <n v="0"/>
    <n v="0"/>
    <s v="DPS-JOPL"/>
    <s v="IDA_TENDER_1169"/>
    <n v="0.25"/>
    <x v="2"/>
    <x v="0"/>
    <x v="0"/>
    <s v="direct"/>
    <m/>
    <x v="2"/>
    <n v="0"/>
    <n v="0"/>
  </r>
  <r>
    <s v="14/01/2015"/>
    <x v="8"/>
    <x v="56"/>
    <x v="47"/>
    <x v="551"/>
    <x v="551"/>
    <s v="Helpdesk_Support"/>
    <s v="Helpdesk Support"/>
    <m/>
    <n v="0"/>
    <n v="0"/>
    <n v="0"/>
    <n v="0"/>
    <s v="DPS-JOPL"/>
    <s v="SW BY HOUR"/>
    <n v="3.5"/>
    <x v="2"/>
    <x v="0"/>
    <x v="0"/>
    <s v="direct"/>
    <m/>
    <x v="2"/>
    <n v="0"/>
    <n v="0"/>
  </r>
  <r>
    <s v="06/01/2015"/>
    <x v="10"/>
    <x v="145"/>
    <x v="118"/>
    <x v="552"/>
    <x v="552"/>
    <s v="contract_cover"/>
    <s v="Fixed Price"/>
    <s v="MOSMOS_MOS_PT"/>
    <n v="11550"/>
    <n v="0"/>
    <n v="0"/>
    <n v="0"/>
    <s v="DPS-JOPL"/>
    <s v="Only UM"/>
    <n v="1"/>
    <x v="108"/>
    <x v="0"/>
    <x v="0"/>
    <s v="direct"/>
    <m/>
    <x v="0"/>
    <n v="2079"/>
    <n v="2656.5"/>
  </r>
  <r>
    <s v="13/01/2015"/>
    <x v="3"/>
    <x v="130"/>
    <x v="13"/>
    <x v="553"/>
    <x v="553"/>
    <s v="Deployment_SVC_1169"/>
    <s v="Deployment Services for Tender # 1169"/>
    <m/>
    <n v="0"/>
    <n v="0"/>
    <n v="0"/>
    <n v="0"/>
    <s v="DPS-JOPL"/>
    <s v="PROFESSIONAL SALES"/>
    <n v="1"/>
    <x v="109"/>
    <x v="0"/>
    <x v="0"/>
    <s v="direct"/>
    <m/>
    <x v="2"/>
    <n v="0"/>
    <n v="0"/>
  </r>
  <r>
    <s v="13/01/2015"/>
    <x v="3"/>
    <x v="130"/>
    <x v="13"/>
    <x v="553"/>
    <x v="553"/>
    <s v="PROFESSIONAL_SVC"/>
    <s v="PROFESSIONAL SERVICES"/>
    <m/>
    <n v="0"/>
    <n v="0"/>
    <n v="0"/>
    <n v="0"/>
    <s v="DPS-JOPL"/>
    <s v="PROFESSIONAL SALES"/>
    <n v="1"/>
    <x v="109"/>
    <x v="0"/>
    <x v="0"/>
    <s v="direct"/>
    <m/>
    <x v="2"/>
    <n v="0"/>
    <n v="0"/>
  </r>
  <r>
    <s v="26/01/2015"/>
    <x v="9"/>
    <x v="155"/>
    <x v="125"/>
    <x v="554"/>
    <x v="554"/>
    <s v="PSN_CPS"/>
    <s v="Composite Project Services"/>
    <m/>
    <n v="3000"/>
    <n v="0"/>
    <n v="0"/>
    <n v="0"/>
    <s v="DPS-JOPL"/>
    <s v="PROFESSIONAL SALES"/>
    <n v="6.5"/>
    <x v="110"/>
    <x v="0"/>
    <x v="0"/>
    <s v="direct"/>
    <m/>
    <x v="1"/>
    <n v="930"/>
    <n v="960"/>
  </r>
  <r>
    <s v="26/01/2015"/>
    <x v="9"/>
    <x v="155"/>
    <x v="125"/>
    <x v="554"/>
    <x v="554"/>
    <s v="PSN_CPS"/>
    <s v="Composite Project Services"/>
    <m/>
    <n v="0"/>
    <n v="0"/>
    <n v="0"/>
    <n v="0"/>
    <s v="DPS-JOPL"/>
    <s v="PROFESSIONAL SALES"/>
    <n v="6.5"/>
    <x v="110"/>
    <x v="0"/>
    <x v="0"/>
    <s v="direct"/>
    <m/>
    <x v="2"/>
    <n v="0"/>
    <n v="0"/>
  </r>
  <r>
    <s v="26/01/2015"/>
    <x v="9"/>
    <x v="155"/>
    <x v="125"/>
    <x v="554"/>
    <x v="554"/>
    <s v="PARK_EXP"/>
    <s v="Parking Expenses"/>
    <m/>
    <n v="0"/>
    <n v="0"/>
    <n v="0"/>
    <n v="7"/>
    <s v="DPS-JOPL"/>
    <s v="PROFESSIONAL SALES"/>
    <n v="1"/>
    <x v="110"/>
    <x v="0"/>
    <x v="0"/>
    <s v="direct"/>
    <m/>
    <x v="2"/>
    <n v="0"/>
    <n v="0"/>
  </r>
  <r>
    <s v="26/01/2015"/>
    <x v="9"/>
    <x v="155"/>
    <x v="125"/>
    <x v="554"/>
    <x v="554"/>
    <s v="TAXI_EXP"/>
    <s v="Taxi Expenses"/>
    <m/>
    <n v="0"/>
    <n v="0"/>
    <n v="0"/>
    <n v="31.8"/>
    <s v="DPS-JOPL"/>
    <s v="PROFESSIONAL SALES"/>
    <n v="1"/>
    <x v="110"/>
    <x v="0"/>
    <x v="0"/>
    <s v="direct"/>
    <m/>
    <x v="2"/>
    <n v="0"/>
    <n v="0"/>
  </r>
  <r>
    <s v="14/01/2015"/>
    <x v="8"/>
    <x v="123"/>
    <x v="13"/>
    <x v="555"/>
    <x v="555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6/01/2015"/>
    <x v="8"/>
    <x v="115"/>
    <x v="94"/>
    <x v="556"/>
    <x v="556"/>
    <s v="Helpdesk_Support"/>
    <s v="Helpdesk Support"/>
    <m/>
    <n v="0"/>
    <n v="0"/>
    <n v="0"/>
    <n v="0"/>
    <s v="DPS-JOPL"/>
    <s v="SW BY HOUR"/>
    <n v="0"/>
    <x v="2"/>
    <x v="0"/>
    <x v="0"/>
    <s v="direct"/>
    <m/>
    <x v="2"/>
    <n v="0"/>
    <n v="0"/>
  </r>
  <r>
    <s v="06/01/2015"/>
    <x v="11"/>
    <x v="114"/>
    <x v="93"/>
    <x v="557"/>
    <x v="557"/>
    <s v="contract_cover"/>
    <s v="Fixed Price"/>
    <s v="MOSMOS_MOS_FTWOR"/>
    <n v="12130"/>
    <n v="0"/>
    <n v="0"/>
    <n v="0"/>
    <s v="ESS-JOPL"/>
    <s v="Only UM"/>
    <n v="1"/>
    <x v="2"/>
    <x v="0"/>
    <x v="0"/>
    <s v="direct"/>
    <m/>
    <x v="0"/>
    <n v="2183.4"/>
    <n v="2789.9"/>
  </r>
  <r>
    <s v="19/01/2015"/>
    <x v="8"/>
    <x v="71"/>
    <x v="60"/>
    <x v="558"/>
    <x v="558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3/01/2015"/>
    <x v="8"/>
    <x v="71"/>
    <x v="60"/>
    <x v="559"/>
    <x v="559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3/01/2015"/>
    <x v="8"/>
    <x v="152"/>
    <x v="123"/>
    <x v="560"/>
    <x v="560"/>
    <s v="Helpdesk_Support"/>
    <s v="Helpdesk Support"/>
    <m/>
    <n v="0"/>
    <n v="0"/>
    <n v="0"/>
    <n v="0"/>
    <s v="ESS-JOPL"/>
    <s v="HW &amp; LABOUR WRTY"/>
    <n v="0"/>
    <x v="2"/>
    <x v="0"/>
    <x v="0"/>
    <s v="direct"/>
    <m/>
    <x v="2"/>
    <n v="0"/>
    <n v="0"/>
  </r>
  <r>
    <s v="20/01/2015"/>
    <x v="0"/>
    <x v="156"/>
    <x v="126"/>
    <x v="561"/>
    <x v="561"/>
    <s v="contract_cover"/>
    <s v="Fixed Price"/>
    <s v="MOSMOS_MOS_FTWR"/>
    <n v="3900"/>
    <n v="0"/>
    <n v="0"/>
    <n v="0"/>
    <s v="DPS-JOPL"/>
    <s v="Only UM"/>
    <n v="1"/>
    <x v="111"/>
    <x v="0"/>
    <x v="0"/>
    <s v="direct"/>
    <m/>
    <x v="0"/>
    <n v="702"/>
    <n v="702"/>
  </r>
  <r>
    <s v="12/01/2015"/>
    <x v="2"/>
    <x v="23"/>
    <x v="21"/>
    <x v="266"/>
    <x v="266"/>
    <s v="TAXI_EXP"/>
    <s v="Taxi Expenses"/>
    <m/>
    <n v="0"/>
    <n v="0"/>
    <n v="0"/>
    <n v="21.75"/>
    <s v="DPS-JOPL"/>
    <s v="HW COMP BY PERIOD"/>
    <n v="1"/>
    <x v="2"/>
    <x v="0"/>
    <x v="0"/>
    <s v="direct"/>
    <m/>
    <x v="2"/>
    <n v="0"/>
    <n v="0"/>
  </r>
  <r>
    <s v="12/01/2015"/>
    <x v="2"/>
    <x v="23"/>
    <x v="21"/>
    <x v="266"/>
    <x v="266"/>
    <s v="TAXI_EXP"/>
    <s v="Taxi Expenses"/>
    <m/>
    <n v="0"/>
    <n v="0"/>
    <n v="0"/>
    <n v="4.3"/>
    <s v="DPS-JOPL"/>
    <s v="HW COMP BY PERIOD"/>
    <n v="1"/>
    <x v="2"/>
    <x v="0"/>
    <x v="0"/>
    <s v="direct"/>
    <m/>
    <x v="2"/>
    <n v="0"/>
    <n v="0"/>
  </r>
  <r>
    <s v="20/01/2015"/>
    <x v="8"/>
    <x v="151"/>
    <x v="13"/>
    <x v="562"/>
    <x v="562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0/01/2015"/>
    <x v="2"/>
    <x v="7"/>
    <x v="7"/>
    <x v="563"/>
    <x v="563"/>
    <s v="EMAIL_SUPPORT"/>
    <s v="EMAIL SUUPORT"/>
    <m/>
    <n v="0"/>
    <n v="0"/>
    <n v="0"/>
    <n v="0"/>
    <s v="DPS-JOPL"/>
    <s v="HW COMP BY PERIOD"/>
    <n v="0"/>
    <x v="2"/>
    <x v="0"/>
    <x v="0"/>
    <s v="direct"/>
    <m/>
    <x v="2"/>
    <n v="0"/>
    <n v="0"/>
  </r>
  <r>
    <s v="20/01/2015"/>
    <x v="3"/>
    <x v="157"/>
    <x v="127"/>
    <x v="564"/>
    <x v="564"/>
    <s v="contract_cover"/>
    <s v="Fixed Price"/>
    <s v="MWSHMA_HMA"/>
    <n v="1346.6"/>
    <n v="0"/>
    <n v="0"/>
    <n v="0"/>
    <s v="ESS-JOPL"/>
    <s v="Only UM"/>
    <n v="1"/>
    <x v="112"/>
    <x v="0"/>
    <x v="0"/>
    <s v="direct"/>
    <m/>
    <x v="3"/>
    <n v="403.97999999999996"/>
    <n v="403.97999999999996"/>
  </r>
  <r>
    <s v="20/01/2015"/>
    <x v="3"/>
    <x v="157"/>
    <x v="127"/>
    <x v="564"/>
    <x v="564"/>
    <s v="PC03XX416IB"/>
    <s v="Item: PC03XX416IB / 99AC978 / IBM HS21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XX416IB"/>
    <s v="Item: PC03XX416IB / 99A1546 / IBM HS21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XX416IB"/>
    <s v="Item: PC03XX416IB / 99CD757 / IBM HS21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XX416IB"/>
    <s v="Item: PC03XX416IB / 99CD755 / IBM HS21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XX416IB"/>
    <s v="Item: PC03XX416IB / 99BX989 / IBM HS21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XX416IB"/>
    <s v="Item: PC03XX416IB / 99CD756 / IBM HS21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19/01/2015"/>
    <x v="8"/>
    <x v="24"/>
    <x v="13"/>
    <x v="565"/>
    <x v="565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6/01/2015"/>
    <x v="8"/>
    <x v="115"/>
    <x v="94"/>
    <x v="566"/>
    <x v="566"/>
    <s v="Helpdesk_Support"/>
    <s v="Helpdesk Support"/>
    <m/>
    <n v="0"/>
    <n v="0"/>
    <n v="0"/>
    <n v="0"/>
    <s v="DPS-JOPL"/>
    <s v="SW BY HOUR"/>
    <n v="8"/>
    <x v="2"/>
    <x v="0"/>
    <x v="0"/>
    <s v="direct"/>
    <m/>
    <x v="2"/>
    <n v="0"/>
    <n v="0"/>
  </r>
  <r>
    <s v="08/01/2015"/>
    <x v="8"/>
    <x v="9"/>
    <x v="9"/>
    <x v="567"/>
    <x v="567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20/01/2015"/>
    <x v="8"/>
    <x v="158"/>
    <x v="128"/>
    <x v="568"/>
    <x v="568"/>
    <s v="Helpdesk_Support"/>
    <s v="Helpdesk Support"/>
    <m/>
    <n v="0"/>
    <n v="0"/>
    <n v="0"/>
    <n v="0"/>
    <s v="DPS-JOPL"/>
    <s v="HW &amp; LABOUR WRTY"/>
    <n v="0"/>
    <x v="2"/>
    <x v="0"/>
    <x v="0"/>
    <s v="direct"/>
    <m/>
    <x v="2"/>
    <n v="0"/>
    <n v="0"/>
  </r>
  <r>
    <s v="22/01/2015"/>
    <x v="8"/>
    <x v="9"/>
    <x v="9"/>
    <x v="569"/>
    <x v="569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21/01/2015"/>
    <x v="8"/>
    <x v="9"/>
    <x v="9"/>
    <x v="570"/>
    <x v="570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19/01/2015"/>
    <x v="3"/>
    <x v="159"/>
    <x v="13"/>
    <x v="571"/>
    <x v="571"/>
    <s v="ONSITE_SUPPORT"/>
    <s v="Onsite Support Services"/>
    <m/>
    <n v="0"/>
    <n v="0"/>
    <n v="14.25"/>
    <n v="0"/>
    <s v="DPS-JOPL"/>
    <s v="PROFESSIONAL SALES"/>
    <n v="1"/>
    <x v="113"/>
    <x v="0"/>
    <x v="0"/>
    <s v="direct"/>
    <m/>
    <x v="1"/>
    <n v="0"/>
    <n v="0"/>
  </r>
  <r>
    <s v="19/01/2015"/>
    <x v="3"/>
    <x v="159"/>
    <x v="13"/>
    <x v="571"/>
    <x v="571"/>
    <s v="Deployment_SVC_1169"/>
    <s v="Deployment Services for Tender # 1169"/>
    <m/>
    <n v="0"/>
    <n v="0"/>
    <n v="14.25"/>
    <n v="0"/>
    <s v="DPS-JOPL"/>
    <s v="PROFESSIONAL SALES"/>
    <n v="1"/>
    <x v="113"/>
    <x v="0"/>
    <x v="0"/>
    <s v="direct"/>
    <m/>
    <x v="1"/>
    <n v="0"/>
    <n v="0"/>
  </r>
  <r>
    <s v="20/01/2015"/>
    <x v="8"/>
    <x v="71"/>
    <x v="60"/>
    <x v="572"/>
    <x v="572"/>
    <s v="Helpdesk_Support"/>
    <s v="Helpdesk Support"/>
    <m/>
    <n v="0"/>
    <n v="0"/>
    <n v="0"/>
    <n v="0"/>
    <s v="DPS-JOPL"/>
    <s v="FACILITY MGT"/>
    <n v="0"/>
    <x v="2"/>
    <x v="0"/>
    <x v="0"/>
    <s v="direct"/>
    <m/>
    <x v="2"/>
    <n v="0"/>
    <n v="0"/>
  </r>
  <r>
    <s v="10/01/2015"/>
    <x v="8"/>
    <x v="71"/>
    <x v="60"/>
    <x v="573"/>
    <x v="573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3/01/2015"/>
    <x v="8"/>
    <x v="71"/>
    <x v="60"/>
    <x v="574"/>
    <x v="574"/>
    <s v="Helpdesk_Support"/>
    <s v="Helpdesk Support"/>
    <m/>
    <n v="0"/>
    <n v="0"/>
    <n v="7.5"/>
    <n v="0"/>
    <s v="ESS-JOPL"/>
    <s v="FACILITY MGT"/>
    <n v="0.5"/>
    <x v="2"/>
    <x v="0"/>
    <x v="0"/>
    <s v="direct"/>
    <m/>
    <x v="4"/>
    <n v="0"/>
    <n v="0"/>
  </r>
  <r>
    <s v="24/01/2015"/>
    <x v="8"/>
    <x v="71"/>
    <x v="60"/>
    <x v="575"/>
    <x v="575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7/01/2015"/>
    <x v="8"/>
    <x v="71"/>
    <x v="60"/>
    <x v="576"/>
    <x v="576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7/01/2015"/>
    <x v="2"/>
    <x v="82"/>
    <x v="68"/>
    <x v="577"/>
    <x v="577"/>
    <s v="PHONE_SUPPORT"/>
    <s v="Phone Support Services"/>
    <m/>
    <n v="0"/>
    <n v="0"/>
    <n v="0"/>
    <n v="0"/>
    <s v="DPS-JOPL"/>
    <s v="SW BY TOKEN"/>
    <n v="0"/>
    <x v="2"/>
    <x v="0"/>
    <x v="0"/>
    <s v="direct"/>
    <m/>
    <x v="2"/>
    <n v="0"/>
    <n v="0"/>
  </r>
  <r>
    <s v="27/01/2015"/>
    <x v="0"/>
    <x v="135"/>
    <x v="112"/>
    <x v="578"/>
    <x v="578"/>
    <s v="contract_cover"/>
    <s v="Fixed Price"/>
    <s v="MOSMOS_MOS_FTWOR"/>
    <n v="3900"/>
    <n v="0"/>
    <n v="0"/>
    <n v="0"/>
    <s v="DPS-JOPL"/>
    <s v="Only UM"/>
    <n v="1"/>
    <x v="85"/>
    <x v="0"/>
    <x v="0"/>
    <s v="direct"/>
    <m/>
    <x v="0"/>
    <n v="702"/>
    <n v="702"/>
  </r>
  <r>
    <s v="02/01/2015"/>
    <x v="8"/>
    <x v="136"/>
    <x v="13"/>
    <x v="579"/>
    <x v="579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02/01/2015"/>
    <x v="8"/>
    <x v="38"/>
    <x v="13"/>
    <x v="580"/>
    <x v="580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20/01/2015"/>
    <x v="2"/>
    <x v="18"/>
    <x v="17"/>
    <x v="581"/>
    <x v="581"/>
    <s v="ONSITE_SUPPORT"/>
    <s v="Onsite Support Services"/>
    <m/>
    <n v="0"/>
    <n v="0"/>
    <n v="17.07"/>
    <n v="0"/>
    <s v="DPS-JOPL"/>
    <s v="HW COMP BY PERIOD"/>
    <n v="0.67"/>
    <x v="2"/>
    <x v="0"/>
    <x v="0"/>
    <s v="direct"/>
    <m/>
    <x v="4"/>
    <n v="0"/>
    <n v="0"/>
  </r>
  <r>
    <s v="20/01/2015"/>
    <x v="2"/>
    <x v="18"/>
    <x v="17"/>
    <x v="581"/>
    <x v="581"/>
    <s v="SPPGZZ065CQ"/>
    <s v="SPS-BD,BATTERY CHARGER,MOD,4X,"/>
    <m/>
    <n v="0"/>
    <n v="86.95"/>
    <n v="0"/>
    <n v="0"/>
    <s v="DPS-JOPL"/>
    <s v="HW COMP BY PERIOD"/>
    <n v="1"/>
    <x v="2"/>
    <x v="0"/>
    <x v="0"/>
    <s v="direct"/>
    <m/>
    <x v="2"/>
    <n v="0"/>
    <n v="0"/>
  </r>
  <r>
    <s v="20/01/2015"/>
    <x v="2"/>
    <x v="18"/>
    <x v="17"/>
    <x v="581"/>
    <x v="581"/>
    <s v="TAXI_EXP"/>
    <s v="Taxi Expenses"/>
    <m/>
    <n v="0"/>
    <n v="0"/>
    <n v="0"/>
    <n v="4.95"/>
    <s v="DPS-JOPL"/>
    <s v="HW COMP BY PERIOD"/>
    <n v="1"/>
    <x v="2"/>
    <x v="0"/>
    <x v="0"/>
    <s v="direct"/>
    <m/>
    <x v="2"/>
    <n v="0"/>
    <n v="0"/>
  </r>
  <r>
    <s v="20/01/2015"/>
    <x v="2"/>
    <x v="18"/>
    <x v="17"/>
    <x v="581"/>
    <x v="581"/>
    <s v="TAXI_EXP"/>
    <s v="Taxi Expenses"/>
    <m/>
    <n v="0"/>
    <n v="0"/>
    <n v="0"/>
    <n v="6.48"/>
    <s v="DPS-JOPL"/>
    <s v="HW COMP BY PERIOD"/>
    <n v="1"/>
    <x v="2"/>
    <x v="0"/>
    <x v="0"/>
    <s v="direct"/>
    <m/>
    <x v="2"/>
    <n v="0"/>
    <n v="0"/>
  </r>
  <r>
    <s v="02/01/2015"/>
    <x v="8"/>
    <x v="38"/>
    <x v="13"/>
    <x v="582"/>
    <x v="582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26/01/2015"/>
    <x v="8"/>
    <x v="38"/>
    <x v="13"/>
    <x v="583"/>
    <x v="583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08/01/2015"/>
    <x v="8"/>
    <x v="38"/>
    <x v="13"/>
    <x v="584"/>
    <x v="584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19/01/2015"/>
    <x v="2"/>
    <x v="53"/>
    <x v="45"/>
    <x v="585"/>
    <x v="585"/>
    <s v="EMAIL_SUPPORT"/>
    <s v="EMAIL SUUPORT"/>
    <m/>
    <n v="0"/>
    <n v="0"/>
    <n v="0"/>
    <n v="0"/>
    <s v="ESS-JOPL"/>
    <s v="HW COMP BY PERIOD"/>
    <n v="0.08"/>
    <x v="2"/>
    <x v="0"/>
    <x v="0"/>
    <s v="direct"/>
    <m/>
    <x v="2"/>
    <n v="0"/>
    <n v="0"/>
  </r>
  <r>
    <s v="15/01/2015"/>
    <x v="8"/>
    <x v="14"/>
    <x v="14"/>
    <x v="586"/>
    <x v="586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587"/>
    <x v="587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22/01/2015"/>
    <x v="9"/>
    <x v="160"/>
    <x v="129"/>
    <x v="588"/>
    <x v="588"/>
    <s v="PSN_SMS"/>
    <s v="Security Management Services"/>
    <m/>
    <n v="536"/>
    <n v="0"/>
    <n v="0"/>
    <n v="0"/>
    <s v="ESS-JOPL"/>
    <s v="PROFESSIONAL SALES"/>
    <n v="1"/>
    <x v="114"/>
    <x v="0"/>
    <x v="0"/>
    <s v="direct"/>
    <m/>
    <x v="1"/>
    <n v="166.16"/>
    <n v="166.16"/>
  </r>
  <r>
    <s v="08/01/2015"/>
    <x v="8"/>
    <x v="115"/>
    <x v="94"/>
    <x v="589"/>
    <x v="589"/>
    <s v="Helpdesk_Support"/>
    <s v="Helpdesk Support"/>
    <m/>
    <n v="0"/>
    <n v="0"/>
    <n v="33.75"/>
    <n v="0"/>
    <s v="DPS-JOPL"/>
    <s v="SW BY HOUR"/>
    <n v="2.25"/>
    <x v="2"/>
    <x v="0"/>
    <x v="0"/>
    <s v="direct"/>
    <m/>
    <x v="4"/>
    <n v="0"/>
    <n v="0"/>
  </r>
  <r>
    <s v="27/01/2015"/>
    <x v="8"/>
    <x v="9"/>
    <x v="9"/>
    <x v="590"/>
    <x v="590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06/01/2015"/>
    <x v="5"/>
    <x v="9"/>
    <x v="9"/>
    <x v="591"/>
    <x v="591"/>
    <s v="contract_cover"/>
    <s v="Fixed Price"/>
    <s v="MWSSMA_SMA"/>
    <n v="2750"/>
    <n v="0"/>
    <n v="0"/>
    <n v="0"/>
    <s v="DPS-JOPL"/>
    <s v="Only UM"/>
    <n v="1"/>
    <x v="2"/>
    <x v="0"/>
    <x v="0"/>
    <s v="direct"/>
    <m/>
    <x v="5"/>
    <n v="1237.5"/>
    <n v="1237.5"/>
  </r>
  <r>
    <s v="06/01/2015"/>
    <x v="5"/>
    <x v="9"/>
    <x v="9"/>
    <x v="591"/>
    <x v="591"/>
    <s v="OT99YY888OT"/>
    <s v="Item: OT99YY888OT / SMAS00767 / SOFTWARE SERVICE CODE"/>
    <s v="MWSSMA_SMA"/>
    <n v="0"/>
    <n v="0"/>
    <n v="0"/>
    <n v="0"/>
    <s v="DPS-JOPL"/>
    <s v="Only UM"/>
    <n v="1"/>
    <x v="2"/>
    <x v="0"/>
    <x v="0"/>
    <s v="direct"/>
    <m/>
    <x v="2"/>
    <n v="0"/>
    <n v="0"/>
  </r>
  <r>
    <s v="20/01/2015"/>
    <x v="8"/>
    <x v="56"/>
    <x v="47"/>
    <x v="592"/>
    <x v="592"/>
    <s v="Helpdesk_Support"/>
    <s v="Helpdesk Support"/>
    <m/>
    <n v="0"/>
    <n v="0"/>
    <n v="0"/>
    <n v="0"/>
    <s v="DPS-JOPL"/>
    <s v="SW BY HOUR"/>
    <n v="2.6"/>
    <x v="2"/>
    <x v="0"/>
    <x v="0"/>
    <s v="direct"/>
    <m/>
    <x v="2"/>
    <n v="0"/>
    <n v="0"/>
  </r>
  <r>
    <s v="19/01/2015"/>
    <x v="2"/>
    <x v="129"/>
    <x v="107"/>
    <x v="593"/>
    <x v="593"/>
    <s v="ONSITE_SUPPORT"/>
    <s v="Onsite Support Services"/>
    <m/>
    <n v="0"/>
    <n v="0"/>
    <n v="8.49"/>
    <n v="0"/>
    <s v="DPS-JOPL"/>
    <s v="HW COMP BY PERIOD"/>
    <n v="0.5"/>
    <x v="2"/>
    <x v="0"/>
    <x v="0"/>
    <s v="direct"/>
    <m/>
    <x v="4"/>
    <n v="0"/>
    <n v="0"/>
  </r>
  <r>
    <s v="19/01/2015"/>
    <x v="2"/>
    <x v="129"/>
    <x v="107"/>
    <x v="593"/>
    <x v="593"/>
    <s v="EMAIL_SUPPORT"/>
    <s v="EMAIL SUUPORT"/>
    <m/>
    <n v="0"/>
    <n v="0"/>
    <n v="0"/>
    <n v="0"/>
    <s v="DPS-JOPL"/>
    <s v="HW COMP BY PERIOD"/>
    <n v="0.17"/>
    <x v="2"/>
    <x v="0"/>
    <x v="0"/>
    <s v="direct"/>
    <m/>
    <x v="2"/>
    <n v="0"/>
    <n v="0"/>
  </r>
  <r>
    <s v="19/01/2015"/>
    <x v="2"/>
    <x v="129"/>
    <x v="107"/>
    <x v="593"/>
    <x v="593"/>
    <s v="TAXI_EXP"/>
    <s v="Taxi Expenses"/>
    <m/>
    <n v="0"/>
    <n v="0"/>
    <n v="0"/>
    <n v="11.66"/>
    <s v="DPS-JOPL"/>
    <s v="HW COMP BY PERIOD"/>
    <n v="1"/>
    <x v="2"/>
    <x v="0"/>
    <x v="0"/>
    <s v="direct"/>
    <m/>
    <x v="2"/>
    <n v="0"/>
    <n v="0"/>
  </r>
  <r>
    <s v="08/01/2015"/>
    <x v="2"/>
    <x v="120"/>
    <x v="99"/>
    <x v="594"/>
    <x v="594"/>
    <s v="ONSITE_SUPPORT"/>
    <s v="Onsite Support Services"/>
    <m/>
    <n v="0"/>
    <n v="0"/>
    <n v="0"/>
    <n v="0"/>
    <s v="DPS-JOPL"/>
    <s v="SW BY TOKEN"/>
    <n v="5.5"/>
    <x v="2"/>
    <x v="0"/>
    <x v="0"/>
    <s v="direct"/>
    <m/>
    <x v="2"/>
    <n v="0"/>
    <n v="0"/>
  </r>
  <r>
    <s v="08/01/2015"/>
    <x v="2"/>
    <x v="120"/>
    <x v="99"/>
    <x v="594"/>
    <x v="594"/>
    <s v="TAXI_EXP"/>
    <s v="Taxi Expenses"/>
    <m/>
    <n v="0"/>
    <n v="0"/>
    <n v="0"/>
    <n v="15.55"/>
    <s v="DPS-JOPL"/>
    <s v="SW BY TOKEN"/>
    <n v="1"/>
    <x v="2"/>
    <x v="0"/>
    <x v="0"/>
    <s v="direct"/>
    <m/>
    <x v="2"/>
    <n v="0"/>
    <n v="0"/>
  </r>
  <r>
    <s v="08/01/2015"/>
    <x v="2"/>
    <x v="120"/>
    <x v="99"/>
    <x v="594"/>
    <x v="594"/>
    <s v="PUBLIC_EXP"/>
    <s v="Public Transport Expenses"/>
    <m/>
    <n v="0"/>
    <n v="0"/>
    <n v="0"/>
    <n v="3"/>
    <s v="DPS-JOPL"/>
    <s v="SW BY TOKEN"/>
    <n v="1"/>
    <x v="2"/>
    <x v="0"/>
    <x v="0"/>
    <s v="direct"/>
    <m/>
    <x v="2"/>
    <n v="0"/>
    <n v="0"/>
  </r>
  <r>
    <s v="06/01/2015"/>
    <x v="8"/>
    <x v="115"/>
    <x v="94"/>
    <x v="595"/>
    <x v="595"/>
    <s v="Helpdesk_Support"/>
    <s v="Helpdesk Support"/>
    <m/>
    <n v="0"/>
    <n v="0"/>
    <n v="0"/>
    <n v="0"/>
    <s v="DPS-JOPL"/>
    <s v="SW BY HOUR"/>
    <n v="7.5"/>
    <x v="2"/>
    <x v="0"/>
    <x v="0"/>
    <s v="direct"/>
    <m/>
    <x v="2"/>
    <n v="0"/>
    <n v="0"/>
  </r>
  <r>
    <s v="23/01/2015"/>
    <x v="14"/>
    <x v="106"/>
    <x v="87"/>
    <x v="311"/>
    <x v="312"/>
    <s v="PC1209180009"/>
    <s v="Item: PC1209180009 / 99B7547 / x3650 M2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260011"/>
    <s v="Item: PC1408260011 / SGH113XSJ5 / DL980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374HP"/>
    <s v="Item: PC03BA374HP / SGH144XA5X / DL380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245HP"/>
    <s v="Item: PC03XX245HP / SGH938X8AC / DL380 G5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260011"/>
    <s v="Item: PC1408260011 / SGH113XSJ9 / DL980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6150011"/>
    <s v="Item: PC1206150011 / 06zd318 / x3650 M3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YY133IB"/>
    <s v="Item: PC03YY133IB / 99MD593 / IBM X365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301290019"/>
    <s v="Item: PC1301290019 / 78T4748 / TS 320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6150011"/>
    <s v="Item: PC1206150011 / 06dvb30 / x3650 M3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260011"/>
    <s v="Item: PC1408260011 / SGH3280486 / DL980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260011"/>
    <s v="Item: PC1408260011 / SGH113XSJ7 / DL980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07/01/2015"/>
    <x v="11"/>
    <x v="52"/>
    <x v="44"/>
    <x v="596"/>
    <x v="596"/>
    <s v="PROFESSIONAL_SVC"/>
    <s v="PROFESSIONAL SERVICES"/>
    <m/>
    <n v="0"/>
    <n v="0"/>
    <n v="0"/>
    <n v="0"/>
    <s v="DPS-JOPL"/>
    <s v="PROFESSIONAL SALES"/>
    <n v="1"/>
    <x v="115"/>
    <x v="0"/>
    <x v="0"/>
    <s v="direct"/>
    <m/>
    <x v="2"/>
    <n v="0"/>
    <n v="0"/>
  </r>
  <r>
    <s v="28/01/2015"/>
    <x v="8"/>
    <x v="30"/>
    <x v="27"/>
    <x v="597"/>
    <x v="597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26/01/2015"/>
    <x v="13"/>
    <x v="132"/>
    <x v="109"/>
    <x v="452"/>
    <x v="453"/>
    <s v="ERP_EXP"/>
    <s v="ERP Expenses"/>
    <m/>
    <n v="0"/>
    <n v="0"/>
    <n v="0"/>
    <n v="2"/>
    <s v="DPS-JOPL"/>
    <s v="PROFESSIONAL SALES"/>
    <n v="1"/>
    <x v="82"/>
    <x v="0"/>
    <x v="0"/>
    <s v="direct"/>
    <m/>
    <x v="2"/>
    <n v="0"/>
    <n v="0"/>
  </r>
  <r>
    <s v="26/01/2015"/>
    <x v="13"/>
    <x v="132"/>
    <x v="109"/>
    <x v="452"/>
    <x v="453"/>
    <s v="PROFESSIONAL_SVC"/>
    <s v="PROFESSIONAL SERVICES"/>
    <m/>
    <n v="0"/>
    <n v="0"/>
    <n v="0"/>
    <n v="0"/>
    <s v="DPS-JOPL"/>
    <s v="PROFESSIONAL SALES"/>
    <n v="15"/>
    <x v="82"/>
    <x v="0"/>
    <x v="0"/>
    <s v="direct"/>
    <m/>
    <x v="2"/>
    <n v="0"/>
    <n v="0"/>
  </r>
  <r>
    <s v="26/01/2015"/>
    <x v="13"/>
    <x v="132"/>
    <x v="109"/>
    <x v="452"/>
    <x v="453"/>
    <s v="PUBLIC_EXP"/>
    <s v="Public Transport Expenses"/>
    <m/>
    <n v="0"/>
    <n v="0"/>
    <n v="0"/>
    <n v="3"/>
    <s v="DPS-JOPL"/>
    <s v="PROFESSIONAL SALES"/>
    <n v="1"/>
    <x v="82"/>
    <x v="0"/>
    <x v="0"/>
    <s v="direct"/>
    <m/>
    <x v="2"/>
    <n v="0"/>
    <n v="0"/>
  </r>
  <r>
    <s v="26/01/2015"/>
    <x v="13"/>
    <x v="132"/>
    <x v="109"/>
    <x v="452"/>
    <x v="453"/>
    <s v="TAXI_EXP"/>
    <s v="Taxi Expenses"/>
    <m/>
    <n v="0"/>
    <n v="0"/>
    <n v="0"/>
    <n v="8.2200000000000006"/>
    <s v="DPS-JOPL"/>
    <s v="PROFESSIONAL SALES"/>
    <n v="1"/>
    <x v="82"/>
    <x v="0"/>
    <x v="0"/>
    <s v="direct"/>
    <m/>
    <x v="2"/>
    <n v="0"/>
    <n v="0"/>
  </r>
  <r>
    <s v="26/01/2015"/>
    <x v="13"/>
    <x v="132"/>
    <x v="109"/>
    <x v="452"/>
    <x v="453"/>
    <s v="TAXI_EXP"/>
    <s v="Taxi Expenses"/>
    <m/>
    <n v="0"/>
    <n v="0"/>
    <n v="0"/>
    <n v="32.81"/>
    <s v="DPS-JOPL"/>
    <s v="PROFESSIONAL SALES"/>
    <n v="1"/>
    <x v="82"/>
    <x v="0"/>
    <x v="0"/>
    <s v="direct"/>
    <m/>
    <x v="2"/>
    <n v="0"/>
    <n v="0"/>
  </r>
  <r>
    <s v="26/01/2015"/>
    <x v="13"/>
    <x v="132"/>
    <x v="109"/>
    <x v="452"/>
    <x v="453"/>
    <s v="TAXI_EXP"/>
    <s v="Taxi Expenses"/>
    <m/>
    <n v="0"/>
    <n v="0"/>
    <n v="0"/>
    <n v="13.9"/>
    <s v="DPS-JOPL"/>
    <s v="PROFESSIONAL SALES"/>
    <n v="1"/>
    <x v="82"/>
    <x v="0"/>
    <x v="0"/>
    <s v="direct"/>
    <m/>
    <x v="2"/>
    <n v="0"/>
    <n v="0"/>
  </r>
  <r>
    <s v="26/01/2015"/>
    <x v="13"/>
    <x v="132"/>
    <x v="109"/>
    <x v="452"/>
    <x v="453"/>
    <s v="Vendor_OnSite_Services"/>
    <s v="Vendor Onsite Services"/>
    <m/>
    <n v="0"/>
    <n v="0"/>
    <n v="1000"/>
    <n v="0"/>
    <s v="DPS-JOPL"/>
    <s v="PROFESSIONAL SALES"/>
    <n v="2"/>
    <x v="82"/>
    <x v="0"/>
    <x v="0"/>
    <s v="direct"/>
    <m/>
    <x v="1"/>
    <n v="-310"/>
    <n v="-320"/>
  </r>
  <r>
    <s v="26/01/2015"/>
    <x v="13"/>
    <x v="132"/>
    <x v="109"/>
    <x v="452"/>
    <x v="453"/>
    <s v="PROFESSIONAL_SVC"/>
    <s v="PROFESSIONAL SERVICES"/>
    <m/>
    <n v="0"/>
    <n v="0"/>
    <n v="0"/>
    <n v="0"/>
    <s v="DPS-JOPL"/>
    <s v="PROFESSIONAL SALES"/>
    <n v="9"/>
    <x v="82"/>
    <x v="0"/>
    <x v="0"/>
    <s v="direct"/>
    <m/>
    <x v="2"/>
    <n v="0"/>
    <n v="0"/>
  </r>
  <r>
    <s v="13/01/2015"/>
    <x v="8"/>
    <x v="71"/>
    <x v="60"/>
    <x v="598"/>
    <x v="598"/>
    <s v="Helpdesk_Support"/>
    <s v="Helpdesk Support"/>
    <m/>
    <n v="0"/>
    <n v="0"/>
    <n v="0"/>
    <n v="0"/>
    <s v="ESS-JOPL"/>
    <s v="FACILITY MGT"/>
    <n v="0.5"/>
    <x v="2"/>
    <x v="0"/>
    <x v="0"/>
    <s v="direct"/>
    <m/>
    <x v="2"/>
    <n v="0"/>
    <n v="0"/>
  </r>
  <r>
    <s v="12/01/2015"/>
    <x v="8"/>
    <x v="71"/>
    <x v="60"/>
    <x v="599"/>
    <x v="599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06/01/2015"/>
    <x v="8"/>
    <x v="71"/>
    <x v="60"/>
    <x v="600"/>
    <x v="600"/>
    <s v="Helpdesk_Support"/>
    <s v="Helpdesk Support"/>
    <m/>
    <n v="0"/>
    <n v="0"/>
    <n v="0"/>
    <n v="0"/>
    <s v="DPS-JOPL"/>
    <s v="FACILITY MGT"/>
    <n v="0"/>
    <x v="2"/>
    <x v="0"/>
    <x v="0"/>
    <s v="direct"/>
    <m/>
    <x v="2"/>
    <n v="0"/>
    <n v="0"/>
  </r>
  <r>
    <s v="13/01/2015"/>
    <x v="8"/>
    <x v="71"/>
    <x v="60"/>
    <x v="601"/>
    <x v="601"/>
    <s v="Helpdesk_Support"/>
    <s v="Helpdesk Support"/>
    <m/>
    <n v="0"/>
    <n v="0"/>
    <n v="0"/>
    <n v="0"/>
    <s v="DPS-JOPL"/>
    <s v="FACILITY MGT"/>
    <n v="0.5"/>
    <x v="2"/>
    <x v="0"/>
    <x v="0"/>
    <s v="direct"/>
    <m/>
    <x v="2"/>
    <n v="0"/>
    <n v="0"/>
  </r>
  <r>
    <s v="14/01/2015"/>
    <x v="8"/>
    <x v="161"/>
    <x v="51"/>
    <x v="602"/>
    <x v="602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09/01/2015"/>
    <x v="2"/>
    <x v="7"/>
    <x v="7"/>
    <x v="603"/>
    <x v="603"/>
    <s v="SPPGBS128CQ"/>
    <s v="HP  DL380 G4 SCSI System I/O board (motherboard) - Dual-core"/>
    <m/>
    <n v="0"/>
    <n v="167.5"/>
    <n v="0"/>
    <n v="0"/>
    <s v="DPS-JOPL"/>
    <s v="HW COMP BY PERIOD"/>
    <n v="1"/>
    <x v="2"/>
    <x v="0"/>
    <x v="0"/>
    <s v="direct"/>
    <m/>
    <x v="2"/>
    <n v="0"/>
    <n v="0"/>
  </r>
  <r>
    <s v="09/01/2015"/>
    <x v="2"/>
    <x v="7"/>
    <x v="7"/>
    <x v="603"/>
    <x v="603"/>
    <s v="SPPGZZ052CQ"/>
    <s v="SPS-BTRY,NIMH,3.6V,500MAH"/>
    <m/>
    <n v="0"/>
    <n v="81.88"/>
    <n v="0"/>
    <n v="0"/>
    <s v="DPS-JOPL"/>
    <s v="HW COMP BY PERIOD"/>
    <n v="1"/>
    <x v="2"/>
    <x v="0"/>
    <x v="0"/>
    <s v="direct"/>
    <m/>
    <x v="2"/>
    <n v="0"/>
    <n v="0"/>
  </r>
  <r>
    <s v="09/01/2015"/>
    <x v="2"/>
    <x v="7"/>
    <x v="7"/>
    <x v="603"/>
    <x v="603"/>
    <s v="TAXI_EXP"/>
    <s v="Taxi Expenses"/>
    <m/>
    <n v="0"/>
    <n v="0"/>
    <n v="0"/>
    <n v="13.46"/>
    <s v="DPS-JOPL"/>
    <s v="HW COMP BY PERIOD"/>
    <n v="1"/>
    <x v="2"/>
    <x v="0"/>
    <x v="0"/>
    <s v="direct"/>
    <m/>
    <x v="2"/>
    <n v="0"/>
    <n v="0"/>
  </r>
  <r>
    <s v="16/01/2015"/>
    <x v="2"/>
    <x v="19"/>
    <x v="18"/>
    <x v="604"/>
    <x v="604"/>
    <s v="ONSITE_SUPPORT"/>
    <s v="Onsite Support Services"/>
    <m/>
    <n v="0"/>
    <n v="0"/>
    <n v="0"/>
    <n v="0"/>
    <s v="ESS-JOPL"/>
    <s v="HW COMP BY PERIOD"/>
    <n v="0.08"/>
    <x v="2"/>
    <x v="0"/>
    <x v="0"/>
    <s v="direct"/>
    <m/>
    <x v="2"/>
    <n v="0"/>
    <n v="0"/>
  </r>
  <r>
    <s v="28/01/2015"/>
    <x v="5"/>
    <x v="98"/>
    <x v="82"/>
    <x v="605"/>
    <x v="605"/>
    <s v="contract_cover"/>
    <s v="Fixed Price"/>
    <s v="MWSHMA_HMA"/>
    <n v="1260"/>
    <n v="0"/>
    <n v="0"/>
    <n v="0"/>
    <s v="ESS-JOPL"/>
    <s v="Only UM"/>
    <n v="1"/>
    <x v="116"/>
    <x v="0"/>
    <x v="0"/>
    <s v="direct"/>
    <m/>
    <x v="3"/>
    <n v="617.4"/>
    <n v="617.4"/>
  </r>
  <r>
    <s v="26/01/2015"/>
    <x v="2"/>
    <x v="28"/>
    <x v="25"/>
    <x v="606"/>
    <x v="606"/>
    <s v="ONSITE_SUPPORT"/>
    <s v="Onsite Support Services"/>
    <m/>
    <n v="0"/>
    <n v="0"/>
    <n v="0"/>
    <n v="0"/>
    <s v="DPS-JOPL"/>
    <s v="HW INVENTORY CHECK"/>
    <n v="3.25"/>
    <x v="2"/>
    <x v="0"/>
    <x v="0"/>
    <s v="direct"/>
    <m/>
    <x v="2"/>
    <n v="0"/>
    <n v="0"/>
  </r>
  <r>
    <s v="26/01/2015"/>
    <x v="2"/>
    <x v="28"/>
    <x v="25"/>
    <x v="606"/>
    <x v="606"/>
    <s v="PARK_EXP"/>
    <s v="Parking Expenses"/>
    <m/>
    <n v="0"/>
    <n v="0"/>
    <n v="0"/>
    <n v="9.6"/>
    <s v="DPS-JOPL"/>
    <s v="HW INVENTORY CHECK"/>
    <n v="1"/>
    <x v="2"/>
    <x v="0"/>
    <x v="0"/>
    <s v="direct"/>
    <m/>
    <x v="2"/>
    <n v="0"/>
    <n v="0"/>
  </r>
  <r>
    <s v="23/01/2015"/>
    <x v="2"/>
    <x v="129"/>
    <x v="107"/>
    <x v="607"/>
    <x v="607"/>
    <s v="Vendor_OnSite_Services"/>
    <s v="Vendor Onsite Services"/>
    <m/>
    <n v="0"/>
    <n v="0"/>
    <n v="0"/>
    <n v="0"/>
    <s v="ESS-JOPL"/>
    <s v="HW COMP BY PERIOD"/>
    <n v="1.08"/>
    <x v="2"/>
    <x v="0"/>
    <x v="0"/>
    <s v="direct"/>
    <m/>
    <x v="2"/>
    <n v="0"/>
    <n v="0"/>
  </r>
  <r>
    <s v="19/01/2015"/>
    <x v="2"/>
    <x v="129"/>
    <x v="107"/>
    <x v="608"/>
    <x v="608"/>
    <s v="PHONE_SUPPORT"/>
    <s v="Phone Support Services"/>
    <m/>
    <n v="0"/>
    <n v="0"/>
    <n v="0"/>
    <n v="0"/>
    <s v="ESS-JOPL"/>
    <s v="HW COMP BY PERIOD"/>
    <n v="0.08"/>
    <x v="2"/>
    <x v="0"/>
    <x v="0"/>
    <s v="direct"/>
    <m/>
    <x v="2"/>
    <n v="0"/>
    <n v="0"/>
  </r>
  <r>
    <s v="07/01/2015"/>
    <x v="2"/>
    <x v="56"/>
    <x v="47"/>
    <x v="523"/>
    <x v="525"/>
    <s v="PARK_EXP"/>
    <s v="Parking Expenses"/>
    <m/>
    <n v="0"/>
    <n v="0"/>
    <n v="0"/>
    <n v="1.2"/>
    <s v="DPS-JOPL"/>
    <s v="SW BY HOUR"/>
    <n v="1"/>
    <x v="2"/>
    <x v="0"/>
    <x v="0"/>
    <s v="direct"/>
    <m/>
    <x v="2"/>
    <n v="0"/>
    <n v="0"/>
  </r>
  <r>
    <s v="07/01/2015"/>
    <x v="2"/>
    <x v="56"/>
    <x v="47"/>
    <x v="523"/>
    <x v="525"/>
    <s v="PARK_EXP"/>
    <s v="Parking Expenses"/>
    <m/>
    <n v="0"/>
    <n v="0"/>
    <n v="0"/>
    <n v="2"/>
    <s v="DPS-JOPL"/>
    <s v="SW BY HOUR"/>
    <n v="1"/>
    <x v="2"/>
    <x v="0"/>
    <x v="0"/>
    <s v="direct"/>
    <m/>
    <x v="2"/>
    <n v="0"/>
    <n v="0"/>
  </r>
  <r>
    <s v="13/01/2015"/>
    <x v="3"/>
    <x v="130"/>
    <x v="13"/>
    <x v="609"/>
    <x v="609"/>
    <s v="PROFESSIONAL_SVC"/>
    <s v="PROFESSIONAL SERVICES"/>
    <m/>
    <n v="0"/>
    <n v="0"/>
    <n v="0"/>
    <n v="0"/>
    <s v="DPS-JOPL"/>
    <s v="PROFESSIONAL SALES"/>
    <n v="1"/>
    <x v="117"/>
    <x v="0"/>
    <x v="0"/>
    <s v="direct"/>
    <m/>
    <x v="2"/>
    <n v="0"/>
    <n v="0"/>
  </r>
  <r>
    <s v="22/01/2015"/>
    <x v="3"/>
    <x v="130"/>
    <x v="13"/>
    <x v="610"/>
    <x v="610"/>
    <s v="Deployment_SVC_1169"/>
    <s v="Deployment Services for Tender # 1169"/>
    <m/>
    <n v="0"/>
    <n v="0"/>
    <n v="14.25"/>
    <n v="0"/>
    <s v="DPS-JOPL"/>
    <s v="PROFESSIONAL SALES"/>
    <n v="1"/>
    <x v="118"/>
    <x v="0"/>
    <x v="0"/>
    <s v="direct"/>
    <m/>
    <x v="1"/>
    <n v="0"/>
    <n v="0"/>
  </r>
  <r>
    <s v="13/01/2015"/>
    <x v="3"/>
    <x v="130"/>
    <x v="13"/>
    <x v="609"/>
    <x v="609"/>
    <s v="Deployment_SVC_1169"/>
    <s v="Deployment Services for Tender # 1169"/>
    <m/>
    <n v="0"/>
    <n v="0"/>
    <n v="0"/>
    <n v="0"/>
    <s v="DPS-JOPL"/>
    <s v="PROFESSIONAL SALES"/>
    <n v="1"/>
    <x v="117"/>
    <x v="0"/>
    <x v="0"/>
    <s v="direct"/>
    <m/>
    <x v="2"/>
    <n v="0"/>
    <n v="0"/>
  </r>
  <r>
    <s v="15/01/2015"/>
    <x v="10"/>
    <x v="162"/>
    <x v="130"/>
    <x v="611"/>
    <x v="611"/>
    <s v="contract_cover"/>
    <s v="Fixed Price"/>
    <s v="MWSHMA_HMA"/>
    <n v="2200"/>
    <n v="0"/>
    <n v="0"/>
    <n v="0"/>
    <s v="ESS-JOPL"/>
    <s v="Only UM"/>
    <n v="1"/>
    <x v="119"/>
    <x v="0"/>
    <x v="0"/>
    <s v="direct"/>
    <m/>
    <x v="3"/>
    <n v="1078"/>
    <n v="1078"/>
  </r>
  <r>
    <s v="27/01/2015"/>
    <x v="0"/>
    <x v="20"/>
    <x v="19"/>
    <x v="612"/>
    <x v="612"/>
    <s v="PSN_CPS"/>
    <s v="Composite Project Services"/>
    <m/>
    <n v="0"/>
    <n v="0"/>
    <n v="0"/>
    <n v="0"/>
    <s v="ESS-JOPL"/>
    <s v="PROFESSIONAL SALES"/>
    <n v="1"/>
    <x v="120"/>
    <x v="0"/>
    <x v="0"/>
    <s v="direct"/>
    <m/>
    <x v="2"/>
    <n v="0"/>
    <n v="0"/>
  </r>
  <r>
    <s v="23/01/2015"/>
    <x v="0"/>
    <x v="20"/>
    <x v="19"/>
    <x v="46"/>
    <x v="46"/>
    <s v="PC08AA017IB"/>
    <s v="Item: PC08AA017IB / 99W0199 / IBM HS22/X4C E5640 2.66GHZ"/>
    <s v="MWSHMA_BMA"/>
    <n v="0"/>
    <n v="0"/>
    <n v="0"/>
    <n v="0"/>
    <s v="ESS-JOPL"/>
    <s v="Only UM"/>
    <n v="1"/>
    <x v="18"/>
    <x v="0"/>
    <x v="0"/>
    <s v="direct"/>
    <m/>
    <x v="2"/>
    <n v="0"/>
    <n v="0"/>
  </r>
  <r>
    <s v="23/01/2015"/>
    <x v="0"/>
    <x v="20"/>
    <x v="19"/>
    <x v="46"/>
    <x v="46"/>
    <s v="PC08AA017IB"/>
    <s v="Item: PC08AA017IB / 99W0201 / IBM HS22/X4C E5640 2.66GHZ"/>
    <s v="MWSHMA_BMA"/>
    <n v="0"/>
    <n v="0"/>
    <n v="0"/>
    <n v="0"/>
    <s v="ESS-JOPL"/>
    <s v="Only UM"/>
    <n v="1"/>
    <x v="18"/>
    <x v="0"/>
    <x v="0"/>
    <s v="direct"/>
    <m/>
    <x v="2"/>
    <n v="0"/>
    <n v="0"/>
  </r>
  <r>
    <s v="23/01/2015"/>
    <x v="4"/>
    <x v="129"/>
    <x v="107"/>
    <x v="613"/>
    <x v="538"/>
    <s v="contract_cover"/>
    <s v="Fixed Price"/>
    <s v="MOSMOS_MOS_FTWR"/>
    <n v="3900"/>
    <n v="0"/>
    <n v="0"/>
    <n v="0"/>
    <s v="DPS-JOPL"/>
    <s v="Only UM"/>
    <n v="1"/>
    <x v="2"/>
    <x v="0"/>
    <x v="0"/>
    <s v="direct"/>
    <m/>
    <x v="0"/>
    <n v="702"/>
    <n v="702"/>
  </r>
  <r>
    <s v="23/01/2015"/>
    <x v="4"/>
    <x v="129"/>
    <x v="107"/>
    <x v="614"/>
    <x v="538"/>
    <s v="contract_cover"/>
    <s v="Fixed Price"/>
    <s v="MOSMOS_MOS_FTWR"/>
    <n v="3900"/>
    <n v="0"/>
    <n v="0"/>
    <n v="0"/>
    <s v="DPS-JOPL"/>
    <s v="Only UM"/>
    <n v="1"/>
    <x v="2"/>
    <x v="0"/>
    <x v="0"/>
    <s v="direct"/>
    <m/>
    <x v="0"/>
    <n v="702"/>
    <n v="702"/>
  </r>
  <r>
    <s v="28/01/2015"/>
    <x v="8"/>
    <x v="30"/>
    <x v="27"/>
    <x v="615"/>
    <x v="613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05/01/2015"/>
    <x v="8"/>
    <x v="30"/>
    <x v="27"/>
    <x v="616"/>
    <x v="614"/>
    <s v="INSPECTION"/>
    <s v="Inspection Services"/>
    <m/>
    <n v="0"/>
    <n v="0"/>
    <n v="0"/>
    <n v="0"/>
    <s v="ESS-JOPL"/>
    <m/>
    <n v="0.5"/>
    <x v="2"/>
    <x v="0"/>
    <x v="0"/>
    <s v="direct"/>
    <m/>
    <x v="2"/>
    <n v="0"/>
    <n v="0"/>
  </r>
  <r>
    <s v="19/01/2015"/>
    <x v="2"/>
    <x v="163"/>
    <x v="131"/>
    <x v="617"/>
    <x v="615"/>
    <s v="REMOTE_SUPPORT"/>
    <s v="Remote Support Services"/>
    <m/>
    <n v="0"/>
    <n v="0"/>
    <n v="0"/>
    <n v="0"/>
    <s v="DPS-JOPL"/>
    <s v="LENOVO WSP SVC CALL"/>
    <n v="1.17"/>
    <x v="2"/>
    <x v="0"/>
    <x v="0"/>
    <s v="direct"/>
    <m/>
    <x v="2"/>
    <n v="0"/>
    <n v="0"/>
  </r>
  <r>
    <s v="19/01/2015"/>
    <x v="2"/>
    <x v="163"/>
    <x v="131"/>
    <x v="617"/>
    <x v="615"/>
    <s v="EMAIL_SUPPORT"/>
    <s v="EMAIL SUUPORT"/>
    <m/>
    <n v="0"/>
    <n v="0"/>
    <n v="0"/>
    <n v="0"/>
    <s v="DPS-JOPL"/>
    <s v="LENOVO WSP SVC CALL"/>
    <n v="0.65"/>
    <x v="2"/>
    <x v="0"/>
    <x v="0"/>
    <s v="direct"/>
    <m/>
    <x v="2"/>
    <n v="0"/>
    <n v="0"/>
  </r>
  <r>
    <s v="16/01/2015"/>
    <x v="2"/>
    <x v="43"/>
    <x v="36"/>
    <x v="618"/>
    <x v="616"/>
    <s v="ONSITE_SUPPORT"/>
    <s v="Onsite Support Services"/>
    <m/>
    <n v="0"/>
    <n v="0"/>
    <n v="0"/>
    <n v="0"/>
    <s v="DPS-JOPL"/>
    <s v="CHARGEABLE CALL"/>
    <n v="0.08"/>
    <x v="2"/>
    <x v="0"/>
    <x v="0"/>
    <s v="direct"/>
    <m/>
    <x v="2"/>
    <n v="0"/>
    <n v="0"/>
  </r>
  <r>
    <s v="06/01/2015"/>
    <x v="13"/>
    <x v="164"/>
    <x v="132"/>
    <x v="619"/>
    <x v="617"/>
    <s v="PC1302010038"/>
    <s v="Item: PC1302010038 / 9B00200035 / OVERLAND NEO 2000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PC1208030024"/>
    <s v="Item: PC1208030024 / 0239022010000018 / SA2500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6"/>
    <x v="7"/>
    <x v="7"/>
    <x v="9"/>
    <x v="9"/>
    <s v="PC03XX123HP"/>
    <s v="Item: PC03XX123HP / H07ZMFVD1K / Proliant DL3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CI013HP"/>
    <s v="Item: PC03CI013HP / H089MFVD1K / Proliant DL380R0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60CQ"/>
    <s v="Item: PC03XX360CQ / SGH608X4EL / DL580 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60CQ"/>
    <s v="Item: PC03XX360CQ / SGH608X20R / DL5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41HP"/>
    <s v="Item: PC03XX341HP / 7210JZG10178 / Proliant DL380G2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27/01/2015"/>
    <x v="2"/>
    <x v="82"/>
    <x v="68"/>
    <x v="577"/>
    <x v="577"/>
    <s v="REMOTE_SUPPORT"/>
    <s v="Remote Support Services"/>
    <m/>
    <n v="0"/>
    <n v="0"/>
    <n v="0"/>
    <n v="0"/>
    <s v="DPS-JOPL"/>
    <s v="SW BY TOKEN"/>
    <n v="3"/>
    <x v="2"/>
    <x v="0"/>
    <x v="0"/>
    <s v="direct"/>
    <m/>
    <x v="2"/>
    <n v="0"/>
    <n v="0"/>
  </r>
  <r>
    <s v="27/01/2015"/>
    <x v="2"/>
    <x v="7"/>
    <x v="7"/>
    <x v="41"/>
    <x v="41"/>
    <s v="PARK_EXP"/>
    <s v="Parking Expenses"/>
    <m/>
    <n v="0"/>
    <n v="0"/>
    <n v="0"/>
    <n v="3.21"/>
    <s v="DPS-JOPL"/>
    <s v="HW COMP BY TOKEN"/>
    <n v="1"/>
    <x v="2"/>
    <x v="0"/>
    <x v="0"/>
    <s v="direct"/>
    <m/>
    <x v="2"/>
    <n v="0"/>
    <n v="0"/>
  </r>
  <r>
    <s v="22/01/2015"/>
    <x v="11"/>
    <x v="7"/>
    <x v="7"/>
    <x v="33"/>
    <x v="33"/>
    <s v="PC03XX396HP"/>
    <s v="Item: PC03XX396HP / GB8006JVAV / HP PROLIANT DL380 G6"/>
    <s v="MWSHMA_HMA"/>
    <n v="0"/>
    <n v="0"/>
    <n v="0"/>
    <n v="0"/>
    <s v="ESS-JOPL"/>
    <s v="Only UM"/>
    <n v="1"/>
    <x v="2"/>
    <x v="0"/>
    <x v="0"/>
    <s v="direct"/>
    <m/>
    <x v="2"/>
    <n v="0"/>
    <n v="0"/>
  </r>
  <r>
    <s v="22/01/2015"/>
    <x v="11"/>
    <x v="7"/>
    <x v="7"/>
    <x v="33"/>
    <x v="33"/>
    <s v="PC03XX396HP"/>
    <s v="Item: PC03XX396HP / GB8006JVAW / HP PROLIANT DL380 G6"/>
    <s v="MWSHMA_HMA"/>
    <n v="0"/>
    <n v="0"/>
    <n v="0"/>
    <n v="0"/>
    <s v="ESS-JOPL"/>
    <s v="Only UM"/>
    <n v="1"/>
    <x v="2"/>
    <x v="0"/>
    <x v="0"/>
    <s v="direct"/>
    <m/>
    <x v="2"/>
    <n v="0"/>
    <n v="0"/>
  </r>
  <r>
    <s v="22/01/2015"/>
    <x v="11"/>
    <x v="7"/>
    <x v="7"/>
    <x v="33"/>
    <x v="33"/>
    <s v="SR03XX202HP"/>
    <s v="Item: SR03XX202HP / 2S6016C041 / SAN-HP STORAGEWORKS MSA 2324FC"/>
    <s v="MWSHMA_HMA"/>
    <n v="0"/>
    <n v="0"/>
    <n v="0"/>
    <n v="0"/>
    <s v="ESS-JOPL"/>
    <s v="Only UM"/>
    <n v="1"/>
    <x v="2"/>
    <x v="0"/>
    <x v="0"/>
    <s v="direct"/>
    <m/>
    <x v="2"/>
    <n v="0"/>
    <n v="0"/>
  </r>
  <r>
    <s v="22/01/2015"/>
    <x v="11"/>
    <x v="7"/>
    <x v="7"/>
    <x v="33"/>
    <x v="33"/>
    <s v="SR03XX202HP"/>
    <s v="Item: SR03XX202HP / 2S6016C043 / SAN-HP STORAGEWORKS MSA 2324FC"/>
    <s v="MWSHMA_HMA"/>
    <n v="0"/>
    <n v="0"/>
    <n v="0"/>
    <n v="0"/>
    <s v="ESS-JOPL"/>
    <s v="Only UM"/>
    <n v="1"/>
    <x v="2"/>
    <x v="0"/>
    <x v="0"/>
    <s v="direct"/>
    <m/>
    <x v="2"/>
    <n v="0"/>
    <n v="0"/>
  </r>
  <r>
    <s v="22/01/2015"/>
    <x v="11"/>
    <x v="7"/>
    <x v="7"/>
    <x v="33"/>
    <x v="33"/>
    <s v="NH06XX091HP"/>
    <s v="Item: NH06XX091HP / 3C89475415 / HP UPS R/T 3000"/>
    <s v="MWSHMA_HMA"/>
    <n v="0"/>
    <n v="0"/>
    <n v="0"/>
    <n v="0"/>
    <s v="ESS-JOPL"/>
    <s v="Only UM"/>
    <n v="1"/>
    <x v="2"/>
    <x v="0"/>
    <x v="0"/>
    <s v="direct"/>
    <m/>
    <x v="2"/>
    <n v="0"/>
    <n v="0"/>
  </r>
  <r>
    <s v="22/01/2015"/>
    <x v="11"/>
    <x v="7"/>
    <x v="7"/>
    <x v="33"/>
    <x v="33"/>
    <s v="NH06XX091HP"/>
    <s v="Item: NH06XX091HP / 3C89475414 / HP UPS R/T 3000"/>
    <s v="MWSHMA_HMA"/>
    <n v="0"/>
    <n v="0"/>
    <n v="0"/>
    <n v="0"/>
    <s v="ESS-JOPL"/>
    <s v="Only UM"/>
    <n v="1"/>
    <x v="2"/>
    <x v="0"/>
    <x v="0"/>
    <s v="direct"/>
    <m/>
    <x v="2"/>
    <n v="0"/>
    <n v="0"/>
  </r>
  <r>
    <s v="22/01/2015"/>
    <x v="11"/>
    <x v="7"/>
    <x v="7"/>
    <x v="33"/>
    <x v="33"/>
    <s v="NH06XX092HP"/>
    <s v="Item: NH06XX092HP / 3C89483022 / HP UPS EXTENDED UNIT"/>
    <s v="MWSHMA_HMA"/>
    <n v="0"/>
    <n v="0"/>
    <n v="0"/>
    <n v="0"/>
    <s v="ESS-JOPL"/>
    <s v="Only UM"/>
    <n v="1"/>
    <x v="2"/>
    <x v="0"/>
    <x v="0"/>
    <s v="direct"/>
    <m/>
    <x v="2"/>
    <n v="0"/>
    <n v="0"/>
  </r>
  <r>
    <s v="22/01/2015"/>
    <x v="11"/>
    <x v="7"/>
    <x v="7"/>
    <x v="33"/>
    <x v="33"/>
    <s v="NH06XX092HP"/>
    <s v="Item: NH06XX092HP / 3C89483023 / HP UPS EXTENDED UNIT"/>
    <s v="MWSHMA_HMA"/>
    <n v="0"/>
    <n v="0"/>
    <n v="0"/>
    <n v="0"/>
    <s v="ESS-JOPL"/>
    <s v="Only UM"/>
    <n v="1"/>
    <x v="2"/>
    <x v="0"/>
    <x v="0"/>
    <s v="direct"/>
    <m/>
    <x v="2"/>
    <n v="0"/>
    <n v="0"/>
  </r>
  <r>
    <s v="09/01/2015"/>
    <x v="2"/>
    <x v="157"/>
    <x v="127"/>
    <x v="620"/>
    <x v="618"/>
    <s v="TAXI_EXP"/>
    <s v="Taxi Expenses"/>
    <m/>
    <n v="0"/>
    <n v="0"/>
    <n v="0"/>
    <n v="10.199999999999999"/>
    <s v="DPS-JOPL"/>
    <s v="HW COMP BY PERIOD"/>
    <n v="1"/>
    <x v="2"/>
    <x v="0"/>
    <x v="0"/>
    <s v="direct"/>
    <m/>
    <x v="2"/>
    <n v="0"/>
    <n v="0"/>
  </r>
  <r>
    <s v="09/01/2015"/>
    <x v="2"/>
    <x v="157"/>
    <x v="127"/>
    <x v="620"/>
    <x v="618"/>
    <s v="TAXI_EXP"/>
    <s v="Taxi Expenses"/>
    <m/>
    <n v="0"/>
    <n v="0"/>
    <n v="0"/>
    <n v="19.149999999999999"/>
    <s v="DPS-JOPL"/>
    <s v="HW COMP BY PERIOD"/>
    <n v="1"/>
    <x v="2"/>
    <x v="0"/>
    <x v="0"/>
    <s v="direct"/>
    <m/>
    <x v="2"/>
    <n v="0"/>
    <n v="0"/>
  </r>
  <r>
    <s v="09/01/2015"/>
    <x v="2"/>
    <x v="157"/>
    <x v="127"/>
    <x v="620"/>
    <x v="618"/>
    <s v="ONSITE_SUPPORT"/>
    <s v="Onsite Support Services"/>
    <m/>
    <n v="0"/>
    <n v="0"/>
    <n v="0"/>
    <n v="0"/>
    <s v="DPS-JOPL"/>
    <s v="HW COMP BY PERIOD"/>
    <n v="1.02"/>
    <x v="2"/>
    <x v="0"/>
    <x v="0"/>
    <s v="direct"/>
    <m/>
    <x v="2"/>
    <n v="0"/>
    <n v="0"/>
  </r>
  <r>
    <s v="09/01/2015"/>
    <x v="2"/>
    <x v="157"/>
    <x v="127"/>
    <x v="620"/>
    <x v="618"/>
    <s v="PC1402200002"/>
    <s v="IBM HSS22 7870 BLADE SYSTEM BOARD"/>
    <m/>
    <n v="0"/>
    <n v="299"/>
    <n v="0"/>
    <n v="0"/>
    <s v="DPS-JOPL"/>
    <s v="HW COMP BY PERIOD"/>
    <n v="1"/>
    <x v="2"/>
    <x v="0"/>
    <x v="0"/>
    <s v="direct"/>
    <m/>
    <x v="2"/>
    <n v="0"/>
    <n v="0"/>
  </r>
  <r>
    <s v="09/01/2015"/>
    <x v="2"/>
    <x v="157"/>
    <x v="127"/>
    <x v="620"/>
    <x v="618"/>
    <s v="TAXI_EXP"/>
    <s v="Taxi Expenses"/>
    <m/>
    <n v="0"/>
    <n v="0"/>
    <n v="0"/>
    <n v="10.75"/>
    <s v="DPS-JOPL"/>
    <s v="HW COMP BY PERIOD"/>
    <n v="1"/>
    <x v="2"/>
    <x v="0"/>
    <x v="0"/>
    <s v="direct"/>
    <m/>
    <x v="2"/>
    <n v="0"/>
    <n v="0"/>
  </r>
  <r>
    <s v="09/01/2015"/>
    <x v="2"/>
    <x v="157"/>
    <x v="127"/>
    <x v="620"/>
    <x v="618"/>
    <s v="TAXI_EXP"/>
    <s v="Taxi Expenses"/>
    <m/>
    <n v="0"/>
    <n v="0"/>
    <n v="0"/>
    <n v="21.65"/>
    <s v="DPS-JOPL"/>
    <s v="HW COMP BY PERIOD"/>
    <n v="1"/>
    <x v="2"/>
    <x v="0"/>
    <x v="0"/>
    <s v="direct"/>
    <m/>
    <x v="2"/>
    <n v="0"/>
    <n v="0"/>
  </r>
  <r>
    <s v="15/01/2015"/>
    <x v="8"/>
    <x v="14"/>
    <x v="14"/>
    <x v="621"/>
    <x v="619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23/01/2015"/>
    <x v="8"/>
    <x v="93"/>
    <x v="13"/>
    <x v="622"/>
    <x v="620"/>
    <s v="Helpdesk_Support"/>
    <s v="Helpdesk Support"/>
    <m/>
    <n v="0"/>
    <n v="0"/>
    <n v="0"/>
    <n v="0"/>
    <s v="JOS-DIRECT"/>
    <s v="HW &amp; LABOUR WRTY"/>
    <n v="0"/>
    <x v="2"/>
    <x v="0"/>
    <x v="0"/>
    <s v="direct"/>
    <m/>
    <x v="2"/>
    <n v="0"/>
    <n v="0"/>
  </r>
  <r>
    <s v="23/01/2015"/>
    <x v="8"/>
    <x v="48"/>
    <x v="40"/>
    <x v="623"/>
    <x v="621"/>
    <s v="Helpdesk_Support"/>
    <s v="Helpdesk Support"/>
    <m/>
    <n v="0"/>
    <n v="0"/>
    <n v="0"/>
    <n v="0"/>
    <s v="ESS-JOPL"/>
    <s v="SW BY HOUR"/>
    <n v="6"/>
    <x v="2"/>
    <x v="0"/>
    <x v="0"/>
    <s v="direct"/>
    <m/>
    <x v="2"/>
    <n v="0"/>
    <n v="0"/>
  </r>
  <r>
    <s v="15/01/2015"/>
    <x v="8"/>
    <x v="14"/>
    <x v="14"/>
    <x v="624"/>
    <x v="622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625"/>
    <x v="623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5/01/2015"/>
    <x v="8"/>
    <x v="14"/>
    <x v="14"/>
    <x v="626"/>
    <x v="624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09/01/2015"/>
    <x v="8"/>
    <x v="48"/>
    <x v="40"/>
    <x v="627"/>
    <x v="625"/>
    <s v="Helpdesk_Support"/>
    <s v="Helpdesk Support"/>
    <m/>
    <n v="0"/>
    <n v="0"/>
    <n v="0"/>
    <n v="0"/>
    <s v="DPS-JOPL"/>
    <s v="SW BY HOUR"/>
    <n v="2"/>
    <x v="2"/>
    <x v="0"/>
    <x v="0"/>
    <s v="direct"/>
    <m/>
    <x v="2"/>
    <n v="0"/>
    <n v="0"/>
  </r>
  <r>
    <s v="07/01/2015"/>
    <x v="8"/>
    <x v="13"/>
    <x v="13"/>
    <x v="628"/>
    <x v="626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4/01/2015"/>
    <x v="8"/>
    <x v="71"/>
    <x v="60"/>
    <x v="629"/>
    <x v="627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8/01/2015"/>
    <x v="11"/>
    <x v="73"/>
    <x v="61"/>
    <x v="630"/>
    <x v="628"/>
    <s v="contract_cover"/>
    <s v="Fixed Price"/>
    <s v="MOSMOS_MOS_FTWR"/>
    <n v="5700"/>
    <n v="0"/>
    <n v="0"/>
    <n v="0"/>
    <s v="DPS-JOPL"/>
    <s v="Only UM"/>
    <n v="1"/>
    <x v="122"/>
    <x v="0"/>
    <x v="0"/>
    <s v="direct"/>
    <m/>
    <x v="0"/>
    <n v="1026"/>
    <n v="1311"/>
  </r>
  <r>
    <s v="10/01/2015"/>
    <x v="8"/>
    <x v="71"/>
    <x v="60"/>
    <x v="631"/>
    <x v="629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2/01/2015"/>
    <x v="8"/>
    <x v="71"/>
    <x v="60"/>
    <x v="632"/>
    <x v="630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9/01/2015"/>
    <x v="2"/>
    <x v="129"/>
    <x v="107"/>
    <x v="593"/>
    <x v="593"/>
    <s v="TAXI_EXP"/>
    <s v="Taxi Expenses"/>
    <m/>
    <n v="0"/>
    <n v="0"/>
    <n v="0"/>
    <n v="7.6"/>
    <s v="DPS-JOPL"/>
    <s v="HW COMP BY PERIOD"/>
    <n v="1"/>
    <x v="2"/>
    <x v="0"/>
    <x v="0"/>
    <s v="direct"/>
    <m/>
    <x v="2"/>
    <n v="0"/>
    <n v="0"/>
  </r>
  <r>
    <s v="19/01/2015"/>
    <x v="2"/>
    <x v="129"/>
    <x v="107"/>
    <x v="593"/>
    <x v="593"/>
    <s v="TAXI_EXP"/>
    <s v="Taxi Expenses"/>
    <m/>
    <n v="0"/>
    <n v="0"/>
    <n v="0"/>
    <n v="10.199999999999999"/>
    <s v="DPS-JOPL"/>
    <s v="HW COMP BY PERIOD"/>
    <n v="1"/>
    <x v="2"/>
    <x v="0"/>
    <x v="0"/>
    <s v="direct"/>
    <m/>
    <x v="2"/>
    <n v="0"/>
    <n v="0"/>
  </r>
  <r>
    <s v="23/01/2015"/>
    <x v="4"/>
    <x v="129"/>
    <x v="107"/>
    <x v="633"/>
    <x v="538"/>
    <s v="contract_cover"/>
    <s v="Fixed Price"/>
    <s v="MOSMOS_MOS_FTWR"/>
    <n v="3900"/>
    <n v="0"/>
    <n v="0"/>
    <n v="0"/>
    <s v="DPS-JOPL"/>
    <s v="Only UM"/>
    <n v="1"/>
    <x v="2"/>
    <x v="0"/>
    <x v="0"/>
    <s v="direct"/>
    <m/>
    <x v="0"/>
    <n v="702"/>
    <n v="702"/>
  </r>
  <r>
    <s v="16/01/2015"/>
    <x v="8"/>
    <x v="165"/>
    <x v="133"/>
    <x v="634"/>
    <x v="631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2/01/2015"/>
    <x v="2"/>
    <x v="149"/>
    <x v="121"/>
    <x v="635"/>
    <x v="632"/>
    <s v="Vendor_OnSite_Services"/>
    <s v="Vendor Onsite Services"/>
    <m/>
    <n v="0"/>
    <n v="0"/>
    <n v="0"/>
    <n v="0"/>
    <s v="DPS-JOPL"/>
    <s v="HW COMP BY PERIOD"/>
    <n v="1.5"/>
    <x v="2"/>
    <x v="0"/>
    <x v="0"/>
    <s v="direct"/>
    <m/>
    <x v="2"/>
    <n v="0"/>
    <n v="0"/>
  </r>
  <r>
    <s v="19/01/2015"/>
    <x v="8"/>
    <x v="166"/>
    <x v="13"/>
    <x v="636"/>
    <x v="633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6/01/2015"/>
    <x v="7"/>
    <x v="8"/>
    <x v="8"/>
    <x v="637"/>
    <x v="634"/>
    <s v="PROFESSIONAL_SVC"/>
    <s v="PROFESSIONAL SERVICES"/>
    <m/>
    <n v="90"/>
    <n v="0"/>
    <n v="0"/>
    <n v="0"/>
    <s v="DPS-JOPL"/>
    <s v="PROFESSIONAL SALES"/>
    <n v="1"/>
    <x v="123"/>
    <x v="0"/>
    <x v="0"/>
    <s v="direct"/>
    <m/>
    <x v="1"/>
    <n v="27.9"/>
    <n v="28.8"/>
  </r>
  <r>
    <s v="19/01/2015"/>
    <x v="8"/>
    <x v="8"/>
    <x v="8"/>
    <x v="638"/>
    <x v="635"/>
    <s v="ONSITE_SUPPORT"/>
    <s v="Onsite Support Services"/>
    <m/>
    <n v="0"/>
    <n v="0"/>
    <n v="0"/>
    <n v="0"/>
    <s v="DPS-JOPL"/>
    <s v="HW INVENTORY CHECK"/>
    <n v="1"/>
    <x v="2"/>
    <x v="0"/>
    <x v="0"/>
    <s v="direct"/>
    <m/>
    <x v="2"/>
    <n v="0"/>
    <n v="0"/>
  </r>
  <r>
    <s v="19/01/2015"/>
    <x v="8"/>
    <x v="8"/>
    <x v="8"/>
    <x v="638"/>
    <x v="635"/>
    <s v="ONSITE_SUPPORT"/>
    <s v="Onsite Support Services"/>
    <m/>
    <n v="0"/>
    <n v="0"/>
    <n v="0"/>
    <n v="0"/>
    <s v="DPS-JOPL"/>
    <s v="HW INVENTORY CHECK"/>
    <n v="1"/>
    <x v="2"/>
    <x v="0"/>
    <x v="0"/>
    <s v="direct"/>
    <m/>
    <x v="2"/>
    <n v="0"/>
    <n v="0"/>
  </r>
  <r>
    <s v="20/01/2015"/>
    <x v="2"/>
    <x v="18"/>
    <x v="17"/>
    <x v="639"/>
    <x v="636"/>
    <s v="ONSITE_SUPPORT"/>
    <s v="Onsite Support Services"/>
    <m/>
    <n v="0"/>
    <n v="0"/>
    <n v="0"/>
    <n v="0"/>
    <s v="DPS-JOPL"/>
    <s v="HW COMP BY PERIOD"/>
    <n v="0.5"/>
    <x v="2"/>
    <x v="0"/>
    <x v="0"/>
    <s v="direct"/>
    <m/>
    <x v="2"/>
    <n v="0"/>
    <n v="0"/>
  </r>
  <r>
    <s v="20/01/2015"/>
    <x v="2"/>
    <x v="18"/>
    <x v="17"/>
    <x v="639"/>
    <x v="636"/>
    <s v="SPPGWS078CQ"/>
    <s v="HP 1000W POWER SUPPLY for DL380G5"/>
    <m/>
    <n v="0"/>
    <n v="63.5"/>
    <n v="0"/>
    <n v="0"/>
    <s v="DPS-JOPL"/>
    <s v="HW COMP BY PERIOD"/>
    <n v="1"/>
    <x v="2"/>
    <x v="0"/>
    <x v="0"/>
    <s v="direct"/>
    <m/>
    <x v="2"/>
    <n v="0"/>
    <n v="0"/>
  </r>
  <r>
    <s v="23/01/2015"/>
    <x v="14"/>
    <x v="106"/>
    <x v="87"/>
    <x v="311"/>
    <x v="312"/>
    <s v="PC1408260011"/>
    <s v="Item: PC1408260011 / SGH147XEN4 / DL980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260011"/>
    <s v="Item: PC1408260011 / SGH22688P2 / DL980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8AA025HP"/>
    <s v="Item: PC08AA025HP / SGH939XHVL / BL460c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260011"/>
    <s v="Item: PC1408260011 / SGH147XEMX / DL980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260011"/>
    <s v="Item: PC1408260011 / SGH147XEN1 / DL980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260011"/>
    <s v="Item: PC1408260011 / SGH203Y17L / DL980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260011"/>
    <s v="Item: PC1408260011 / SGH203Y5C3 / DL980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W1253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302250022"/>
    <s v="Item: PC1302250022 / 06B46AB / IBM 7042 CR4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301180003"/>
    <s v="Item: PC1301180003 / 1043A1C / IBM 7311 D2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06YP393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06YP396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06YP398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8AA058HP"/>
    <s v="Item: PC08AA058HP / SGH121XK1T / BL460c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7/01/2015"/>
    <x v="0"/>
    <x v="135"/>
    <x v="112"/>
    <x v="640"/>
    <x v="637"/>
    <s v="contract_cover"/>
    <s v="Fixed Price"/>
    <s v="MOSMOS_MOS_FTWOR"/>
    <n v="3900"/>
    <n v="0"/>
    <n v="0"/>
    <n v="0"/>
    <s v="DPS-JOPL"/>
    <s v="Only UM"/>
    <n v="1"/>
    <x v="85"/>
    <x v="0"/>
    <x v="0"/>
    <s v="direct"/>
    <m/>
    <x v="0"/>
    <n v="702"/>
    <n v="702"/>
  </r>
  <r>
    <s v="12/01/2015"/>
    <x v="8"/>
    <x v="30"/>
    <x v="27"/>
    <x v="641"/>
    <x v="638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12/01/2015"/>
    <x v="8"/>
    <x v="55"/>
    <x v="13"/>
    <x v="642"/>
    <x v="639"/>
    <s v="Helpdesk_Support"/>
    <s v="Helpdesk Support"/>
    <m/>
    <n v="0"/>
    <n v="0"/>
    <n v="0"/>
    <n v="0"/>
    <s v="DPS-JOPL"/>
    <s v="IDA_TENDER_1169"/>
    <n v="0.25"/>
    <x v="2"/>
    <x v="0"/>
    <x v="0"/>
    <s v="direct"/>
    <m/>
    <x v="2"/>
    <n v="0"/>
    <n v="0"/>
  </r>
  <r>
    <s v="02/01/2015"/>
    <x v="8"/>
    <x v="136"/>
    <x v="13"/>
    <x v="643"/>
    <x v="640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23/01/2015"/>
    <x v="2"/>
    <x v="8"/>
    <x v="8"/>
    <x v="644"/>
    <x v="641"/>
    <s v="EMAIL_SUPPORT"/>
    <s v="EMAIL SUUPORT"/>
    <m/>
    <n v="0"/>
    <n v="0"/>
    <n v="0"/>
    <n v="0"/>
    <s v="DPS-JOPL"/>
    <s v="HW INVENTORY CHECK"/>
    <n v="0"/>
    <x v="2"/>
    <x v="0"/>
    <x v="0"/>
    <s v="direct"/>
    <m/>
    <x v="2"/>
    <n v="0"/>
    <n v="0"/>
  </r>
  <r>
    <s v="02/01/2015"/>
    <x v="8"/>
    <x v="38"/>
    <x v="13"/>
    <x v="645"/>
    <x v="642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02/01/2015"/>
    <x v="8"/>
    <x v="38"/>
    <x v="13"/>
    <x v="646"/>
    <x v="643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05/01/2015"/>
    <x v="8"/>
    <x v="9"/>
    <x v="9"/>
    <x v="647"/>
    <x v="644"/>
    <s v="Helpdesk_Support"/>
    <s v="Helpdesk Support"/>
    <m/>
    <n v="0"/>
    <n v="0"/>
    <n v="0"/>
    <n v="0"/>
    <s v="DPS-JOPL"/>
    <s v="SW BY TOKEN"/>
    <n v="1"/>
    <x v="2"/>
    <x v="0"/>
    <x v="0"/>
    <s v="direct"/>
    <m/>
    <x v="2"/>
    <n v="0"/>
    <n v="0"/>
  </r>
  <r>
    <s v="21/01/2015"/>
    <x v="8"/>
    <x v="9"/>
    <x v="9"/>
    <x v="648"/>
    <x v="645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27/01/2015"/>
    <x v="8"/>
    <x v="9"/>
    <x v="9"/>
    <x v="649"/>
    <x v="646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19/01/2015"/>
    <x v="2"/>
    <x v="7"/>
    <x v="7"/>
    <x v="650"/>
    <x v="647"/>
    <s v="Vendor_OnSite_Services"/>
    <s v="Vendor Onsite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19/01/2015"/>
    <x v="2"/>
    <x v="167"/>
    <x v="134"/>
    <x v="651"/>
    <x v="648"/>
    <s v="ONSITE_SUPPORT"/>
    <s v="Onsite Support Services"/>
    <m/>
    <n v="0"/>
    <n v="0"/>
    <n v="0"/>
    <n v="0"/>
    <s v="DPS-JOPL"/>
    <s v="HW PM BY PERIOD"/>
    <n v="3.67"/>
    <x v="2"/>
    <x v="0"/>
    <x v="0"/>
    <s v="direct"/>
    <m/>
    <x v="2"/>
    <n v="0"/>
    <n v="0"/>
  </r>
  <r>
    <s v="19/01/2015"/>
    <x v="2"/>
    <x v="167"/>
    <x v="134"/>
    <x v="651"/>
    <x v="648"/>
    <s v="PARK_EXP"/>
    <s v="Parking Expenses"/>
    <m/>
    <n v="0"/>
    <n v="0"/>
    <n v="0"/>
    <n v="2"/>
    <s v="DPS-JOPL"/>
    <s v="HW PM BY PERIOD"/>
    <n v="1"/>
    <x v="2"/>
    <x v="0"/>
    <x v="0"/>
    <s v="direct"/>
    <m/>
    <x v="2"/>
    <n v="0"/>
    <n v="0"/>
  </r>
  <r>
    <s v="13/01/2015"/>
    <x v="8"/>
    <x v="45"/>
    <x v="13"/>
    <x v="652"/>
    <x v="649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8/01/2015"/>
    <x v="8"/>
    <x v="45"/>
    <x v="13"/>
    <x v="653"/>
    <x v="650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5/01/2015"/>
    <x v="10"/>
    <x v="168"/>
    <x v="135"/>
    <x v="654"/>
    <x v="651"/>
    <s v="contract_cover"/>
    <s v="Fixed Price"/>
    <s v="MWSSMA_SMA"/>
    <n v="3900"/>
    <n v="0"/>
    <n v="0"/>
    <n v="0"/>
    <s v="ESS-JOPL"/>
    <s v="PM and UM"/>
    <n v="1"/>
    <x v="124"/>
    <x v="0"/>
    <x v="0"/>
    <s v="direct"/>
    <m/>
    <x v="5"/>
    <n v="1755"/>
    <n v="1755"/>
  </r>
  <r>
    <s v="15/01/2015"/>
    <x v="10"/>
    <x v="168"/>
    <x v="135"/>
    <x v="654"/>
    <x v="651"/>
    <s v="OT99YY888OT"/>
    <s v="Item: OT99YY888OT / SMAW00079 / SOFTWARE SERVICE CODE"/>
    <s v="MWSSMA_SMA"/>
    <n v="0"/>
    <n v="0"/>
    <n v="0"/>
    <n v="0"/>
    <s v="ESS-JOPL"/>
    <s v="PM and UM"/>
    <n v="1"/>
    <x v="124"/>
    <x v="0"/>
    <x v="0"/>
    <s v="direct"/>
    <m/>
    <x v="2"/>
    <n v="0"/>
    <n v="0"/>
  </r>
  <r>
    <s v="19/01/2015"/>
    <x v="2"/>
    <x v="43"/>
    <x v="36"/>
    <x v="655"/>
    <x v="652"/>
    <s v="ONSITE_SUPPORT"/>
    <s v="Onsite Support Services"/>
    <m/>
    <n v="0"/>
    <n v="0"/>
    <n v="0"/>
    <n v="0"/>
    <s v="DPS-JOPL"/>
    <s v="CHARGEABLE CALL"/>
    <n v="0.08"/>
    <x v="2"/>
    <x v="0"/>
    <x v="0"/>
    <s v="direct"/>
    <m/>
    <x v="2"/>
    <n v="0"/>
    <n v="0"/>
  </r>
  <r>
    <s v="19/01/2015"/>
    <x v="3"/>
    <x v="169"/>
    <x v="13"/>
    <x v="656"/>
    <x v="653"/>
    <s v="PROFESSIONAL_SVC"/>
    <s v="PROFESSIONAL SERVICES"/>
    <m/>
    <n v="0"/>
    <n v="0"/>
    <n v="0"/>
    <n v="0"/>
    <s v="DPS-JOPL"/>
    <s v="PROFESSIONAL SALES"/>
    <n v="1"/>
    <x v="125"/>
    <x v="0"/>
    <x v="0"/>
    <s v="direct"/>
    <m/>
    <x v="2"/>
    <n v="0"/>
    <n v="0"/>
  </r>
  <r>
    <s v="19/01/2015"/>
    <x v="3"/>
    <x v="169"/>
    <x v="13"/>
    <x v="656"/>
    <x v="653"/>
    <s v="Deployment_SVC_1169"/>
    <s v="Deployment Services for Tender # 1169"/>
    <m/>
    <n v="0"/>
    <n v="0"/>
    <n v="14.25"/>
    <n v="0"/>
    <s v="DPS-JOPL"/>
    <s v="PROFESSIONAL SALES"/>
    <n v="1"/>
    <x v="125"/>
    <x v="0"/>
    <x v="0"/>
    <s v="direct"/>
    <m/>
    <x v="1"/>
    <n v="0"/>
    <n v="0"/>
  </r>
  <r>
    <s v="19/01/2015"/>
    <x v="3"/>
    <x v="169"/>
    <x v="13"/>
    <x v="656"/>
    <x v="653"/>
    <s v="Deployment_SVC_1169"/>
    <s v="Deployment Services for Tender # 1169"/>
    <m/>
    <n v="0"/>
    <n v="0"/>
    <n v="14.25"/>
    <n v="0"/>
    <s v="DPS-JOPL"/>
    <s v="PROFESSIONAL SALES"/>
    <n v="1"/>
    <x v="125"/>
    <x v="0"/>
    <x v="0"/>
    <s v="direct"/>
    <m/>
    <x v="1"/>
    <n v="0"/>
    <n v="0"/>
  </r>
  <r>
    <s v="06/01/2015"/>
    <x v="13"/>
    <x v="164"/>
    <x v="132"/>
    <x v="657"/>
    <x v="654"/>
    <s v="NH03XX146CC"/>
    <s v="Item: NH03XX146CC / FOC1209U62Q / CISCO CATALST 296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72CC"/>
    <s v="Item: NH03XX272CC / FOC1415X2PC / WS-C2960-24TC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72CC"/>
    <s v="Item: NH03XX272CC / FOC1415X2P8 / WS-C2960-24TC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307CC"/>
    <s v="Item: NH03XX307CC / FOC1243W2HR / CISCO WS-C3560G-24TS-S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146CC"/>
    <s v="Item: NH03XX146CC / FOC1328W07E / CISCO CATALST 296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2/01/2015"/>
    <x v="8"/>
    <x v="21"/>
    <x v="13"/>
    <x v="658"/>
    <x v="655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07/01/2015"/>
    <x v="11"/>
    <x v="52"/>
    <x v="44"/>
    <x v="659"/>
    <x v="656"/>
    <s v="PROFESSIONAL_SVC"/>
    <s v="PROFESSIONAL SERVICES"/>
    <m/>
    <n v="0"/>
    <n v="0"/>
    <n v="0"/>
    <n v="0"/>
    <s v="DPS-JOPL"/>
    <s v="PROFESSIONAL SALES"/>
    <n v="1"/>
    <x v="127"/>
    <x v="0"/>
    <x v="0"/>
    <s v="direct"/>
    <m/>
    <x v="2"/>
    <n v="0"/>
    <n v="0"/>
  </r>
  <r>
    <s v="27/01/2015"/>
    <x v="0"/>
    <x v="135"/>
    <x v="112"/>
    <x v="660"/>
    <x v="657"/>
    <s v="contract_cover"/>
    <s v="Fixed Price"/>
    <s v="MOSMOS_MOS_FTWOR"/>
    <n v="3900"/>
    <n v="0"/>
    <n v="0"/>
    <n v="0"/>
    <s v="DPS-JOPL"/>
    <s v="Only UM"/>
    <n v="1"/>
    <x v="85"/>
    <x v="0"/>
    <x v="0"/>
    <s v="direct"/>
    <m/>
    <x v="0"/>
    <n v="702"/>
    <n v="702"/>
  </r>
  <r>
    <s v="09/01/2015"/>
    <x v="2"/>
    <x v="157"/>
    <x v="127"/>
    <x v="620"/>
    <x v="618"/>
    <s v="TAXI_EXP"/>
    <s v="Taxi Expenses"/>
    <m/>
    <n v="0"/>
    <n v="0"/>
    <n v="0"/>
    <n v="9.4"/>
    <s v="DPS-JOPL"/>
    <s v="HW COMP BY PERIOD"/>
    <n v="1"/>
    <x v="2"/>
    <x v="0"/>
    <x v="0"/>
    <s v="direct"/>
    <m/>
    <x v="2"/>
    <n v="0"/>
    <n v="0"/>
  </r>
  <r>
    <s v="09/01/2015"/>
    <x v="8"/>
    <x v="170"/>
    <x v="13"/>
    <x v="661"/>
    <x v="658"/>
    <s v="Helpdesk_Support"/>
    <s v="Helpdesk Support"/>
    <m/>
    <n v="0"/>
    <n v="0"/>
    <n v="0"/>
    <n v="0"/>
    <s v="DPS-JOPL"/>
    <s v="IDA_TENDER_1169"/>
    <n v="0.32"/>
    <x v="2"/>
    <x v="0"/>
    <x v="0"/>
    <s v="direct"/>
    <m/>
    <x v="2"/>
    <n v="0"/>
    <n v="0"/>
  </r>
  <r>
    <s v="16/01/2015"/>
    <x v="8"/>
    <x v="170"/>
    <x v="13"/>
    <x v="662"/>
    <x v="659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09/01/2015"/>
    <x v="2"/>
    <x v="157"/>
    <x v="127"/>
    <x v="620"/>
    <x v="618"/>
    <s v="ONSITE_SUPPORT"/>
    <s v="Onsite Support Services"/>
    <m/>
    <n v="0"/>
    <n v="0"/>
    <n v="0"/>
    <n v="0"/>
    <s v="DPS-JOPL"/>
    <s v="HW COMP BY PERIOD"/>
    <n v="2.5"/>
    <x v="2"/>
    <x v="0"/>
    <x v="0"/>
    <s v="direct"/>
    <m/>
    <x v="2"/>
    <n v="0"/>
    <n v="0"/>
  </r>
  <r>
    <s v="26/01/2015"/>
    <x v="2"/>
    <x v="157"/>
    <x v="127"/>
    <x v="663"/>
    <x v="660"/>
    <s v="Vendor_OnSite_Services"/>
    <s v="Vendor Onsite Services"/>
    <m/>
    <n v="0"/>
    <n v="0"/>
    <n v="0"/>
    <n v="0"/>
    <s v="DPS-JOPL"/>
    <s v="HW COMP BY PERIOD"/>
    <n v="1.5"/>
    <x v="2"/>
    <x v="0"/>
    <x v="0"/>
    <s v="direct"/>
    <m/>
    <x v="2"/>
    <n v="0"/>
    <n v="0"/>
  </r>
  <r>
    <s v="26/01/2015"/>
    <x v="2"/>
    <x v="157"/>
    <x v="127"/>
    <x v="663"/>
    <x v="660"/>
    <s v="Vendor_OnSite_Services"/>
    <s v="Vendor Onsite Services"/>
    <m/>
    <n v="0"/>
    <n v="0"/>
    <n v="0"/>
    <n v="0"/>
    <s v="DPS-JOPL"/>
    <s v="HW COMP BY PERIOD"/>
    <n v="1.17"/>
    <x v="2"/>
    <x v="0"/>
    <x v="0"/>
    <s v="direct"/>
    <m/>
    <x v="2"/>
    <n v="0"/>
    <n v="0"/>
  </r>
  <r>
    <s v="26/01/2015"/>
    <x v="2"/>
    <x v="157"/>
    <x v="127"/>
    <x v="663"/>
    <x v="660"/>
    <s v="Vendor_OnSite_Services"/>
    <s v="Vendor Onsite Services"/>
    <m/>
    <n v="0"/>
    <n v="0"/>
    <n v="0"/>
    <n v="0"/>
    <s v="DPS-JOPL"/>
    <s v="HW COMP BY PERIOD"/>
    <n v="0.5"/>
    <x v="2"/>
    <x v="0"/>
    <x v="0"/>
    <s v="direct"/>
    <m/>
    <x v="2"/>
    <n v="0"/>
    <n v="0"/>
  </r>
  <r>
    <s v="05/01/2015"/>
    <x v="2"/>
    <x v="92"/>
    <x v="78"/>
    <x v="664"/>
    <x v="661"/>
    <s v="PHONE_SUPPORT"/>
    <s v="Phone Support Services"/>
    <m/>
    <n v="0"/>
    <n v="0"/>
    <n v="0"/>
    <n v="0"/>
    <s v="ESS-JOPL"/>
    <s v="SW BY TOKEN"/>
    <n v="0.5"/>
    <x v="2"/>
    <x v="0"/>
    <x v="0"/>
    <s v="direct"/>
    <m/>
    <x v="2"/>
    <n v="0"/>
    <n v="0"/>
  </r>
  <r>
    <s v="05/01/2015"/>
    <x v="2"/>
    <x v="92"/>
    <x v="78"/>
    <x v="664"/>
    <x v="661"/>
    <s v="remote_support"/>
    <s v="Data Migration Services"/>
    <m/>
    <n v="0"/>
    <n v="0"/>
    <n v="0"/>
    <n v="0"/>
    <s v="ESS-JOPL"/>
    <s v="SW BY TOKEN"/>
    <n v="8"/>
    <x v="2"/>
    <x v="0"/>
    <x v="0"/>
    <s v="direct"/>
    <m/>
    <x v="2"/>
    <n v="0"/>
    <n v="0"/>
  </r>
  <r>
    <s v="19/01/2015"/>
    <x v="2"/>
    <x v="43"/>
    <x v="36"/>
    <x v="665"/>
    <x v="662"/>
    <s v="ONSITE_SUPPORT"/>
    <s v="Onsite Support Services"/>
    <m/>
    <n v="0"/>
    <n v="0"/>
    <n v="0"/>
    <n v="0"/>
    <s v="DPS-JOPL"/>
    <s v="CHARGEABLE CALL"/>
    <n v="0.08"/>
    <x v="2"/>
    <x v="0"/>
    <x v="0"/>
    <s v="direct"/>
    <m/>
    <x v="2"/>
    <n v="0"/>
    <n v="0"/>
  </r>
  <r>
    <s v="19/01/2015"/>
    <x v="2"/>
    <x v="43"/>
    <x v="36"/>
    <x v="666"/>
    <x v="663"/>
    <s v="ONSITE_SUPPORT"/>
    <s v="Onsite Support Services"/>
    <m/>
    <n v="0"/>
    <n v="0"/>
    <n v="0"/>
    <n v="0"/>
    <s v="DPS-JOPL"/>
    <s v="CHARGEABLE CALL"/>
    <n v="0.5"/>
    <x v="2"/>
    <x v="0"/>
    <x v="0"/>
    <s v="direct"/>
    <m/>
    <x v="2"/>
    <n v="0"/>
    <n v="0"/>
  </r>
  <r>
    <s v="08/01/2015"/>
    <x v="2"/>
    <x v="171"/>
    <x v="136"/>
    <x v="667"/>
    <x v="664"/>
    <s v="ONSITE_SUPPORT"/>
    <s v="Onsite Support Services"/>
    <m/>
    <n v="0"/>
    <n v="0"/>
    <n v="0"/>
    <n v="0"/>
    <s v="DPS-JOPL"/>
    <s v="HW COMP BY PERIOD"/>
    <n v="0.5"/>
    <x v="2"/>
    <x v="0"/>
    <x v="0"/>
    <s v="direct"/>
    <m/>
    <x v="2"/>
    <n v="0"/>
    <n v="0"/>
  </r>
  <r>
    <s v="17/01/2015"/>
    <x v="8"/>
    <x v="71"/>
    <x v="60"/>
    <x v="668"/>
    <x v="665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3/01/2015"/>
    <x v="8"/>
    <x v="71"/>
    <x v="60"/>
    <x v="669"/>
    <x v="666"/>
    <s v="Helpdesk_Support"/>
    <s v="Helpdesk Support"/>
    <m/>
    <n v="0"/>
    <n v="0"/>
    <n v="0"/>
    <n v="0"/>
    <s v="DPS-JOPL"/>
    <s v="FACILITY MGT"/>
    <n v="0.5"/>
    <x v="2"/>
    <x v="0"/>
    <x v="0"/>
    <s v="direct"/>
    <m/>
    <x v="2"/>
    <n v="0"/>
    <n v="0"/>
  </r>
  <r>
    <s v="21/01/2015"/>
    <x v="8"/>
    <x v="72"/>
    <x v="13"/>
    <x v="670"/>
    <x v="667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7/01/2015"/>
    <x v="8"/>
    <x v="71"/>
    <x v="60"/>
    <x v="671"/>
    <x v="668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9/01/2015"/>
    <x v="2"/>
    <x v="82"/>
    <x v="68"/>
    <x v="672"/>
    <x v="669"/>
    <s v="PHONE_SUPPORT"/>
    <s v="Phone Support Services"/>
    <m/>
    <n v="0"/>
    <n v="0"/>
    <n v="0"/>
    <n v="0"/>
    <s v="ESS-JOPL"/>
    <s v="SW BY TOKEN"/>
    <n v="0"/>
    <x v="2"/>
    <x v="0"/>
    <x v="0"/>
    <s v="direct"/>
    <m/>
    <x v="2"/>
    <n v="0"/>
    <n v="0"/>
  </r>
  <r>
    <s v="19/01/2015"/>
    <x v="2"/>
    <x v="82"/>
    <x v="68"/>
    <x v="672"/>
    <x v="669"/>
    <s v="REMOTE_SUPPORT"/>
    <s v="Remote Support Services"/>
    <m/>
    <n v="0"/>
    <n v="0"/>
    <n v="0"/>
    <n v="0"/>
    <s v="ESS-JOPL"/>
    <s v="SW BY TOKEN"/>
    <n v="4"/>
    <x v="2"/>
    <x v="0"/>
    <x v="0"/>
    <s v="direct"/>
    <m/>
    <x v="2"/>
    <n v="0"/>
    <n v="0"/>
  </r>
  <r>
    <s v="10/01/2015"/>
    <x v="8"/>
    <x v="71"/>
    <x v="60"/>
    <x v="673"/>
    <x v="670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0/01/2015"/>
    <x v="8"/>
    <x v="71"/>
    <x v="60"/>
    <x v="674"/>
    <x v="671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9/01/2015"/>
    <x v="8"/>
    <x v="72"/>
    <x v="13"/>
    <x v="675"/>
    <x v="672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07/01/2015"/>
    <x v="8"/>
    <x v="71"/>
    <x v="60"/>
    <x v="676"/>
    <x v="673"/>
    <s v="Helpdesk_Support"/>
    <s v="Helpdesk Support"/>
    <m/>
    <n v="0"/>
    <n v="0"/>
    <n v="0"/>
    <n v="0"/>
    <s v="DPS-JOPL"/>
    <s v="FACILITY MGT"/>
    <n v="0"/>
    <x v="2"/>
    <x v="0"/>
    <x v="0"/>
    <s v="direct"/>
    <m/>
    <x v="2"/>
    <n v="0"/>
    <n v="0"/>
  </r>
  <r>
    <s v="12/01/2015"/>
    <x v="8"/>
    <x v="71"/>
    <x v="60"/>
    <x v="677"/>
    <x v="674"/>
    <s v="Helpdesk_Support"/>
    <s v="Helpdesk Support"/>
    <m/>
    <n v="0"/>
    <n v="0"/>
    <n v="0"/>
    <n v="0"/>
    <s v="DPS-JOPL"/>
    <s v="FACILITY MGT"/>
    <n v="0"/>
    <x v="2"/>
    <x v="0"/>
    <x v="0"/>
    <s v="direct"/>
    <m/>
    <x v="2"/>
    <n v="0"/>
    <n v="0"/>
  </r>
  <r>
    <s v="12/01/2015"/>
    <x v="2"/>
    <x v="7"/>
    <x v="7"/>
    <x v="678"/>
    <x v="675"/>
    <s v="ONSITE_SUPPORT"/>
    <s v="Onsite Support Services"/>
    <m/>
    <n v="0"/>
    <n v="0"/>
    <n v="0"/>
    <n v="0"/>
    <s v="DPS-JOPL"/>
    <s v="HW COMP BY PERIOD"/>
    <n v="2.33"/>
    <x v="2"/>
    <x v="0"/>
    <x v="0"/>
    <s v="direct"/>
    <m/>
    <x v="2"/>
    <n v="0"/>
    <n v="0"/>
  </r>
  <r>
    <s v="12/01/2015"/>
    <x v="2"/>
    <x v="7"/>
    <x v="7"/>
    <x v="678"/>
    <x v="675"/>
    <s v="SPPGZZ065CQ"/>
    <s v="SPS-BD,BATTERY CHARGER,MOD,4X,"/>
    <m/>
    <n v="0"/>
    <n v="86.95"/>
    <n v="0"/>
    <n v="0"/>
    <s v="DPS-JOPL"/>
    <s v="HW COMP BY PERIOD"/>
    <n v="1"/>
    <x v="2"/>
    <x v="0"/>
    <x v="0"/>
    <s v="direct"/>
    <m/>
    <x v="2"/>
    <n v="0"/>
    <n v="0"/>
  </r>
  <r>
    <s v="08/01/2015"/>
    <x v="2"/>
    <x v="26"/>
    <x v="23"/>
    <x v="679"/>
    <x v="676"/>
    <s v="ONSITE_SUPPORT"/>
    <s v="Onsite Support Services"/>
    <m/>
    <n v="0"/>
    <n v="0"/>
    <n v="0"/>
    <n v="0"/>
    <s v="DPS-JOPL"/>
    <s v="SW BY HOUR"/>
    <n v="6.25"/>
    <x v="2"/>
    <x v="0"/>
    <x v="0"/>
    <s v="direct"/>
    <m/>
    <x v="2"/>
    <n v="0"/>
    <n v="0"/>
  </r>
  <r>
    <s v="06/01/2015"/>
    <x v="3"/>
    <x v="152"/>
    <x v="123"/>
    <x v="541"/>
    <x v="542"/>
    <s v="PC1108190008"/>
    <s v="Item: PC1108190008 / YL1520010725 / IBM LTO TAPE LIBRARY"/>
    <s v="MWSHMA_BMA"/>
    <n v="0"/>
    <n v="0"/>
    <n v="0"/>
    <n v="0"/>
    <s v="ESS-JOPL"/>
    <s v="Only UM"/>
    <n v="1"/>
    <x v="104"/>
    <x v="0"/>
    <x v="0"/>
    <s v="direct"/>
    <m/>
    <x v="2"/>
    <n v="0"/>
    <n v="0"/>
  </r>
  <r>
    <s v="06/01/2015"/>
    <x v="3"/>
    <x v="152"/>
    <x v="123"/>
    <x v="541"/>
    <x v="542"/>
    <s v="PC1307290011"/>
    <s v="Item: PC1307290011 / YL107819601J / 2-PORT 10/100/1000 BASE TX ETHERNET"/>
    <s v="MWSHMA_BMA"/>
    <n v="0"/>
    <n v="0"/>
    <n v="0"/>
    <n v="0"/>
    <s v="ESS-JOPL"/>
    <s v="Only UM"/>
    <n v="1"/>
    <x v="104"/>
    <x v="0"/>
    <x v="0"/>
    <s v="direct"/>
    <m/>
    <x v="2"/>
    <n v="0"/>
    <n v="0"/>
  </r>
  <r>
    <s v="06/01/2015"/>
    <x v="3"/>
    <x v="152"/>
    <x v="123"/>
    <x v="541"/>
    <x v="542"/>
    <s v="PC1307290010"/>
    <s v="Item: PC1307290010 / 109228M / IBM RACK-MOUNTED 17&quot; FLAT PANEL CONSOLE"/>
    <s v="MWSHMA_BMA"/>
    <n v="0"/>
    <n v="0"/>
    <n v="0"/>
    <n v="0"/>
    <s v="ESS-JOPL"/>
    <s v="Only UM"/>
    <n v="1"/>
    <x v="104"/>
    <x v="0"/>
    <x v="0"/>
    <s v="direct"/>
    <m/>
    <x v="2"/>
    <n v="0"/>
    <n v="0"/>
  </r>
  <r>
    <s v="06/01/2015"/>
    <x v="3"/>
    <x v="152"/>
    <x v="123"/>
    <x v="541"/>
    <x v="542"/>
    <s v="NH04XX130IB"/>
    <s v="Item: NH04XX130IB / 06FA28B / HMC"/>
    <s v="MWSHMA_BMA"/>
    <n v="0"/>
    <n v="0"/>
    <n v="0"/>
    <n v="0"/>
    <s v="ESS-JOPL"/>
    <s v="Only UM"/>
    <n v="1"/>
    <x v="104"/>
    <x v="0"/>
    <x v="0"/>
    <s v="direct"/>
    <m/>
    <x v="2"/>
    <n v="0"/>
    <n v="0"/>
  </r>
  <r>
    <s v="06/01/2015"/>
    <x v="3"/>
    <x v="152"/>
    <x v="123"/>
    <x v="541"/>
    <x v="542"/>
    <s v="OT99YY888OT"/>
    <s v="Item: OT99YY888OT / SMAPMH07001 / SOFTWARE SERVICE CODE"/>
    <s v="MWSHMA_BMA"/>
    <n v="0"/>
    <n v="0"/>
    <n v="0"/>
    <n v="0"/>
    <s v="ESS-JOPL"/>
    <s v="Only UM"/>
    <n v="1"/>
    <x v="104"/>
    <x v="0"/>
    <x v="0"/>
    <s v="direct"/>
    <m/>
    <x v="2"/>
    <n v="0"/>
    <n v="0"/>
  </r>
  <r>
    <s v="23/01/2015"/>
    <x v="14"/>
    <x v="106"/>
    <x v="87"/>
    <x v="311"/>
    <x v="312"/>
    <s v="PC08AA058HP"/>
    <s v="Item: PC08AA058HP / SGH121XK1Y / BL460c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8AA058HP"/>
    <s v="Item: PC08AA058HP / SGH121XK3B / BL460c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8AA058HP"/>
    <s v="Item: PC08AA058HP / SGH121XK3F / BL460c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06YP392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06YP397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06YP395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06YP394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06YP399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08/01/2015"/>
    <x v="2"/>
    <x v="9"/>
    <x v="9"/>
    <x v="680"/>
    <x v="677"/>
    <s v="ONSITE_SUPPORT"/>
    <s v="Onsite Support Services"/>
    <m/>
    <n v="0"/>
    <n v="0"/>
    <n v="5.0999999999999996"/>
    <n v="0"/>
    <s v="DPS-JOPL"/>
    <s v="SW BY TOKEN"/>
    <n v="0.15"/>
    <x v="2"/>
    <x v="0"/>
    <x v="0"/>
    <s v="direct"/>
    <m/>
    <x v="4"/>
    <n v="0"/>
    <n v="0"/>
  </r>
  <r>
    <s v="08/01/2015"/>
    <x v="2"/>
    <x v="9"/>
    <x v="9"/>
    <x v="680"/>
    <x v="677"/>
    <s v="TAXI_EXP"/>
    <s v="Taxi Expenses"/>
    <m/>
    <n v="0"/>
    <n v="0"/>
    <n v="0"/>
    <n v="10.55"/>
    <s v="DPS-JOPL"/>
    <s v="SW BY TOKEN"/>
    <n v="1"/>
    <x v="2"/>
    <x v="0"/>
    <x v="0"/>
    <s v="direct"/>
    <m/>
    <x v="2"/>
    <n v="0"/>
    <n v="0"/>
  </r>
  <r>
    <s v="07/01/2015"/>
    <x v="8"/>
    <x v="9"/>
    <x v="9"/>
    <x v="681"/>
    <x v="678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08/01/2015"/>
    <x v="2"/>
    <x v="9"/>
    <x v="9"/>
    <x v="680"/>
    <x v="677"/>
    <s v="TAXI_EXP"/>
    <s v="Taxi Expenses"/>
    <m/>
    <n v="0"/>
    <n v="0"/>
    <n v="0"/>
    <n v="19.95"/>
    <s v="DPS-JOPL"/>
    <s v="SW BY TOKEN"/>
    <n v="1"/>
    <x v="2"/>
    <x v="0"/>
    <x v="0"/>
    <s v="direct"/>
    <m/>
    <x v="2"/>
    <n v="0"/>
    <n v="0"/>
  </r>
  <r>
    <s v="19/01/2015"/>
    <x v="2"/>
    <x v="5"/>
    <x v="5"/>
    <x v="682"/>
    <x v="679"/>
    <s v="ONSITE_SUPPORT"/>
    <s v="Onsite Support Services"/>
    <m/>
    <n v="0"/>
    <n v="0"/>
    <n v="0"/>
    <n v="0"/>
    <s v="DPS-JOPL"/>
    <s v="HW COMP BY PERIOD"/>
    <n v="2"/>
    <x v="2"/>
    <x v="0"/>
    <x v="0"/>
    <s v="direct"/>
    <m/>
    <x v="2"/>
    <n v="0"/>
    <n v="0"/>
  </r>
  <r>
    <s v="19/01/2015"/>
    <x v="2"/>
    <x v="5"/>
    <x v="5"/>
    <x v="682"/>
    <x v="679"/>
    <s v="SPPGHU014CQ"/>
    <s v="CPQ 72GB U320 10K SCSI HDD"/>
    <m/>
    <n v="0"/>
    <n v="50.62"/>
    <n v="0"/>
    <n v="0"/>
    <s v="DPS-JOPL"/>
    <s v="HW COMP BY PERIOD"/>
    <n v="1"/>
    <x v="2"/>
    <x v="0"/>
    <x v="0"/>
    <s v="direct"/>
    <m/>
    <x v="2"/>
    <n v="0"/>
    <n v="0"/>
  </r>
  <r>
    <s v="07/01/2015"/>
    <x v="2"/>
    <x v="5"/>
    <x v="5"/>
    <x v="683"/>
    <x v="680"/>
    <s v="Vendor_OnSite_Services"/>
    <s v="Vendor Onsite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23/01/2015"/>
    <x v="4"/>
    <x v="129"/>
    <x v="107"/>
    <x v="684"/>
    <x v="538"/>
    <s v="contract_cover"/>
    <s v="Fixed Price"/>
    <s v="MOSMOS_MOS_FTWOR"/>
    <n v="3900"/>
    <n v="0"/>
    <n v="0"/>
    <n v="0"/>
    <s v="DPS-JOPL"/>
    <s v="Only UM"/>
    <n v="1"/>
    <x v="2"/>
    <x v="0"/>
    <x v="0"/>
    <s v="direct"/>
    <m/>
    <x v="0"/>
    <n v="702"/>
    <n v="702"/>
  </r>
  <r>
    <s v="23/01/2015"/>
    <x v="4"/>
    <x v="129"/>
    <x v="107"/>
    <x v="685"/>
    <x v="538"/>
    <s v="contract_cover"/>
    <s v="Fixed Price"/>
    <s v="MOSMOS_MOS_FTWR"/>
    <n v="3500"/>
    <n v="0"/>
    <n v="0"/>
    <n v="0"/>
    <s v="DPS-JOPL"/>
    <s v="Only UM"/>
    <n v="1"/>
    <x v="2"/>
    <x v="0"/>
    <x v="0"/>
    <s v="direct"/>
    <m/>
    <x v="0"/>
    <n v="630"/>
    <n v="630"/>
  </r>
  <r>
    <s v="08/01/2015"/>
    <x v="2"/>
    <x v="129"/>
    <x v="107"/>
    <x v="686"/>
    <x v="681"/>
    <s v="ONSITE_SUPPORT"/>
    <s v="Onsite Support Services"/>
    <m/>
    <n v="0"/>
    <n v="0"/>
    <n v="0"/>
    <n v="0"/>
    <s v="DPS-JOPL"/>
    <s v="HW COMP BY PERIOD"/>
    <n v="0.33"/>
    <x v="2"/>
    <x v="0"/>
    <x v="0"/>
    <s v="direct"/>
    <m/>
    <x v="2"/>
    <n v="0"/>
    <n v="0"/>
  </r>
  <r>
    <s v="08/01/2015"/>
    <x v="2"/>
    <x v="129"/>
    <x v="107"/>
    <x v="686"/>
    <x v="681"/>
    <s v="PC1210170012"/>
    <s v="IBM 300GB 10K 6GBPS SAS 2.5&quot; SFF SLIM-HS HARD DRIVE W/TRAY"/>
    <m/>
    <n v="0"/>
    <n v="241.03"/>
    <n v="0"/>
    <n v="0"/>
    <s v="DPS-JOPL"/>
    <s v="HW COMP BY PERIOD"/>
    <n v="1"/>
    <x v="2"/>
    <x v="0"/>
    <x v="0"/>
    <s v="direct"/>
    <m/>
    <x v="2"/>
    <n v="0"/>
    <n v="0"/>
  </r>
  <r>
    <s v="08/01/2015"/>
    <x v="2"/>
    <x v="129"/>
    <x v="107"/>
    <x v="686"/>
    <x v="681"/>
    <s v="TAXI_EXP"/>
    <s v="Taxi Expenses"/>
    <m/>
    <n v="0"/>
    <n v="0"/>
    <n v="0"/>
    <n v="10.8"/>
    <s v="DPS-JOPL"/>
    <s v="HW COMP BY PERIOD"/>
    <n v="1"/>
    <x v="2"/>
    <x v="0"/>
    <x v="0"/>
    <s v="direct"/>
    <m/>
    <x v="2"/>
    <n v="0"/>
    <n v="0"/>
  </r>
  <r>
    <s v="08/01/2015"/>
    <x v="2"/>
    <x v="129"/>
    <x v="107"/>
    <x v="686"/>
    <x v="681"/>
    <s v="PUBLIC_EXP"/>
    <s v="Public Transport Expenses"/>
    <m/>
    <n v="0"/>
    <n v="0"/>
    <n v="0"/>
    <n v="3"/>
    <s v="DPS-JOPL"/>
    <s v="HW COMP BY PERIOD"/>
    <n v="1"/>
    <x v="2"/>
    <x v="0"/>
    <x v="0"/>
    <s v="direct"/>
    <m/>
    <x v="2"/>
    <n v="0"/>
    <n v="0"/>
  </r>
  <r>
    <s v="07/01/2015"/>
    <x v="2"/>
    <x v="129"/>
    <x v="107"/>
    <x v="687"/>
    <x v="682"/>
    <s v="Vendor_OnSite_Services"/>
    <s v="Vendor Onsite Services"/>
    <m/>
    <n v="0"/>
    <n v="0"/>
    <n v="0"/>
    <n v="0"/>
    <s v="DPS-JOPL"/>
    <s v="HW COMP BY PERIOD"/>
    <n v="2"/>
    <x v="2"/>
    <x v="0"/>
    <x v="0"/>
    <s v="direct"/>
    <m/>
    <x v="2"/>
    <n v="0"/>
    <n v="0"/>
  </r>
  <r>
    <s v="07/01/2015"/>
    <x v="2"/>
    <x v="81"/>
    <x v="67"/>
    <x v="688"/>
    <x v="683"/>
    <s v="Vendor_OnSite_Services"/>
    <s v="Vendor Onsite Services"/>
    <m/>
    <n v="0"/>
    <n v="0"/>
    <n v="0"/>
    <n v="0"/>
    <s v="ESS-JOPL"/>
    <s v="HW COMP BY PERIOD"/>
    <n v="3.5"/>
    <x v="2"/>
    <x v="0"/>
    <x v="0"/>
    <s v="direct"/>
    <m/>
    <x v="2"/>
    <n v="0"/>
    <n v="0"/>
  </r>
  <r>
    <s v="28/01/2015"/>
    <x v="8"/>
    <x v="30"/>
    <x v="27"/>
    <x v="689"/>
    <x v="684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09/01/2015"/>
    <x v="2"/>
    <x v="7"/>
    <x v="7"/>
    <x v="603"/>
    <x v="603"/>
    <s v="SPPGBS128CQ"/>
    <s v="HP  DL380 G4 SCSI System I/O board (motherboard) - Dual-core"/>
    <m/>
    <n v="0"/>
    <n v="167.5"/>
    <n v="0"/>
    <n v="0"/>
    <s v="DPS-JOPL"/>
    <s v="HW COMP BY PERIOD"/>
    <n v="1"/>
    <x v="2"/>
    <x v="0"/>
    <x v="0"/>
    <s v="direct"/>
    <m/>
    <x v="2"/>
    <n v="0"/>
    <n v="0"/>
  </r>
  <r>
    <s v="09/01/2015"/>
    <x v="2"/>
    <x v="7"/>
    <x v="7"/>
    <x v="603"/>
    <x v="603"/>
    <s v="ONSITE_SUPPORT"/>
    <s v="Onsite Support Services"/>
    <m/>
    <n v="0"/>
    <n v="0"/>
    <n v="0"/>
    <n v="0"/>
    <s v="DPS-JOPL"/>
    <s v="HW COMP BY PERIOD"/>
    <n v="7.85"/>
    <x v="2"/>
    <x v="0"/>
    <x v="0"/>
    <s v="direct"/>
    <m/>
    <x v="2"/>
    <n v="0"/>
    <n v="0"/>
  </r>
  <r>
    <s v="05/01/2015"/>
    <x v="2"/>
    <x v="172"/>
    <x v="137"/>
    <x v="690"/>
    <x v="685"/>
    <s v="ONSITE_SUPPORT"/>
    <s v="Onsite Support Services"/>
    <m/>
    <n v="0"/>
    <n v="0"/>
    <n v="0"/>
    <n v="0"/>
    <s v="DPS-JOPL"/>
    <s v="HW COMP BY PERIOD"/>
    <n v="1.33"/>
    <x v="2"/>
    <x v="0"/>
    <x v="0"/>
    <s v="direct"/>
    <m/>
    <x v="2"/>
    <n v="0"/>
    <n v="0"/>
  </r>
  <r>
    <s v="05/01/2015"/>
    <x v="2"/>
    <x v="172"/>
    <x v="137"/>
    <x v="690"/>
    <x v="685"/>
    <s v="SPPGHU014CQ"/>
    <s v="CPQ 72GB U320 10K SCSI HDD"/>
    <m/>
    <n v="0"/>
    <n v="50.62"/>
    <n v="0"/>
    <n v="0"/>
    <s v="DPS-JOPL"/>
    <s v="HW COMP BY PERIOD"/>
    <n v="1"/>
    <x v="2"/>
    <x v="0"/>
    <x v="0"/>
    <s v="direct"/>
    <m/>
    <x v="2"/>
    <n v="0"/>
    <n v="0"/>
  </r>
  <r>
    <s v="09/01/2015"/>
    <x v="2"/>
    <x v="7"/>
    <x v="7"/>
    <x v="603"/>
    <x v="603"/>
    <s v="ONSITE_SUPPORT"/>
    <s v="Onsite Support Services"/>
    <m/>
    <n v="0"/>
    <n v="0"/>
    <n v="0"/>
    <n v="0"/>
    <s v="DPS-JOPL"/>
    <s v="HW COMP BY PERIOD"/>
    <n v="7.85"/>
    <x v="2"/>
    <x v="0"/>
    <x v="0"/>
    <s v="direct"/>
    <m/>
    <x v="2"/>
    <n v="0"/>
    <n v="0"/>
  </r>
  <r>
    <s v="09/01/2015"/>
    <x v="2"/>
    <x v="7"/>
    <x v="7"/>
    <x v="603"/>
    <x v="603"/>
    <s v="PARK_EXP"/>
    <s v="Parking Expenses"/>
    <m/>
    <n v="0"/>
    <n v="0"/>
    <n v="0"/>
    <n v="2"/>
    <s v="DPS-JOPL"/>
    <s v="HW COMP BY PERIOD"/>
    <n v="1"/>
    <x v="2"/>
    <x v="0"/>
    <x v="0"/>
    <s v="direct"/>
    <m/>
    <x v="2"/>
    <n v="0"/>
    <n v="0"/>
  </r>
  <r>
    <s v="07/01/2015"/>
    <x v="8"/>
    <x v="45"/>
    <x v="13"/>
    <x v="691"/>
    <x v="686"/>
    <s v="Helpdesk_Support"/>
    <s v="Helpdesk Support"/>
    <m/>
    <n v="0"/>
    <n v="0"/>
    <n v="0"/>
    <n v="0"/>
    <s v="DPS-JOPL"/>
    <s v="IDA_TENDER_1169"/>
    <n v="0.25"/>
    <x v="2"/>
    <x v="0"/>
    <x v="0"/>
    <s v="direct"/>
    <m/>
    <x v="2"/>
    <n v="0"/>
    <n v="0"/>
  </r>
  <r>
    <s v="16/01/2015"/>
    <x v="2"/>
    <x v="43"/>
    <x v="36"/>
    <x v="692"/>
    <x v="687"/>
    <s v="ONSITE_SUPPORT"/>
    <s v="Onsite Support Services"/>
    <m/>
    <n v="0"/>
    <n v="0"/>
    <n v="0"/>
    <n v="0"/>
    <s v="DPS-JOPL"/>
    <s v="CHARGEABLE CALL"/>
    <n v="0.5"/>
    <x v="2"/>
    <x v="0"/>
    <x v="0"/>
    <s v="direct"/>
    <m/>
    <x v="2"/>
    <n v="0"/>
    <n v="0"/>
  </r>
  <r>
    <s v="09/01/2015"/>
    <x v="8"/>
    <x v="45"/>
    <x v="13"/>
    <x v="693"/>
    <x v="688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6/01/2015"/>
    <x v="2"/>
    <x v="43"/>
    <x v="36"/>
    <x v="694"/>
    <x v="689"/>
    <s v="ONSITE_SUPPORT"/>
    <s v="Onsite Support Services"/>
    <m/>
    <n v="0"/>
    <n v="0"/>
    <n v="0"/>
    <n v="0"/>
    <s v="DPS-JOPL"/>
    <s v="CHARGEABLE CALL"/>
    <n v="0.5"/>
    <x v="2"/>
    <x v="0"/>
    <x v="0"/>
    <s v="direct"/>
    <m/>
    <x v="2"/>
    <n v="0"/>
    <n v="0"/>
  </r>
  <r>
    <s v="20/01/2015"/>
    <x v="8"/>
    <x v="45"/>
    <x v="13"/>
    <x v="695"/>
    <x v="690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2/01/2015"/>
    <x v="2"/>
    <x v="149"/>
    <x v="121"/>
    <x v="696"/>
    <x v="691"/>
    <s v="Vendor_OnSite_Services"/>
    <s v="Vendor Onsite Services"/>
    <m/>
    <n v="0"/>
    <n v="0"/>
    <n v="0"/>
    <n v="0"/>
    <s v="DPS-JOPL"/>
    <s v="HW COMP BY PERIOD"/>
    <n v="0.83"/>
    <x v="2"/>
    <x v="0"/>
    <x v="0"/>
    <s v="direct"/>
    <m/>
    <x v="2"/>
    <n v="0"/>
    <n v="0"/>
  </r>
  <r>
    <s v="27/01/2015"/>
    <x v="8"/>
    <x v="166"/>
    <x v="13"/>
    <x v="697"/>
    <x v="692"/>
    <s v="Helpdesk_Support"/>
    <s v="Helpdesk Support"/>
    <m/>
    <n v="0"/>
    <n v="0"/>
    <n v="0"/>
    <n v="0"/>
    <s v="DPS-JOPL"/>
    <s v="HW &amp; LABOUR WRTY"/>
    <n v="0"/>
    <x v="2"/>
    <x v="0"/>
    <x v="0"/>
    <s v="direct"/>
    <m/>
    <x v="2"/>
    <n v="0"/>
    <n v="0"/>
  </r>
  <r>
    <s v="23/01/2015"/>
    <x v="2"/>
    <x v="8"/>
    <x v="8"/>
    <x v="698"/>
    <x v="693"/>
    <s v="Vendor_OnSite_Services"/>
    <s v="Vendor Onsite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08/01/2015"/>
    <x v="2"/>
    <x v="8"/>
    <x v="8"/>
    <x v="145"/>
    <x v="145"/>
    <s v="ONSITE_SUPPORT"/>
    <s v="Onsite Support Services"/>
    <m/>
    <n v="0"/>
    <n v="0"/>
    <n v="0"/>
    <n v="0"/>
    <s v="DPS-JOPL"/>
    <s v="HW INVENTORY CHECK"/>
    <n v="7.5"/>
    <x v="2"/>
    <x v="0"/>
    <x v="0"/>
    <s v="direct"/>
    <m/>
    <x v="2"/>
    <n v="0"/>
    <n v="0"/>
  </r>
  <r>
    <s v="08/01/2015"/>
    <x v="2"/>
    <x v="8"/>
    <x v="8"/>
    <x v="145"/>
    <x v="145"/>
    <s v="TAXI_EXP"/>
    <s v="Taxi Expenses"/>
    <m/>
    <n v="16.54"/>
    <n v="0"/>
    <n v="0"/>
    <n v="16.54"/>
    <s v="DPS-JOPL"/>
    <s v="HW INVENTORY CHECK"/>
    <n v="1"/>
    <x v="2"/>
    <x v="0"/>
    <x v="0"/>
    <s v="direct"/>
    <m/>
    <x v="4"/>
    <n v="0"/>
    <n v="0"/>
  </r>
  <r>
    <s v="08/01/2015"/>
    <x v="2"/>
    <x v="8"/>
    <x v="8"/>
    <x v="145"/>
    <x v="145"/>
    <s v="PUBLIC_EXP"/>
    <s v="Public Transport Expenses"/>
    <m/>
    <n v="3"/>
    <n v="0"/>
    <n v="0"/>
    <n v="3"/>
    <s v="DPS-JOPL"/>
    <s v="HW INVENTORY CHECK"/>
    <n v="1"/>
    <x v="2"/>
    <x v="0"/>
    <x v="0"/>
    <s v="direct"/>
    <m/>
    <x v="4"/>
    <n v="0"/>
    <n v="0"/>
  </r>
  <r>
    <s v="08/01/2015"/>
    <x v="2"/>
    <x v="8"/>
    <x v="8"/>
    <x v="145"/>
    <x v="145"/>
    <s v="TAXI_EXP"/>
    <s v="Taxi Expenses"/>
    <m/>
    <n v="12.1"/>
    <n v="0"/>
    <n v="0"/>
    <n v="12.1"/>
    <s v="DPS-JOPL"/>
    <s v="HW INVENTORY CHECK"/>
    <n v="1"/>
    <x v="2"/>
    <x v="0"/>
    <x v="0"/>
    <s v="direct"/>
    <m/>
    <x v="4"/>
    <n v="0"/>
    <n v="0"/>
  </r>
  <r>
    <s v="08/01/2015"/>
    <x v="2"/>
    <x v="8"/>
    <x v="8"/>
    <x v="145"/>
    <x v="145"/>
    <s v="PUBLIC_EXP"/>
    <s v="Public Transport Expenses"/>
    <m/>
    <n v="3"/>
    <n v="0"/>
    <n v="0"/>
    <n v="3"/>
    <s v="DPS-JOPL"/>
    <s v="HW INVENTORY CHECK"/>
    <n v="1"/>
    <x v="2"/>
    <x v="0"/>
    <x v="0"/>
    <s v="direct"/>
    <m/>
    <x v="4"/>
    <n v="0"/>
    <n v="0"/>
  </r>
  <r>
    <s v="22/01/2015"/>
    <x v="8"/>
    <x v="62"/>
    <x v="13"/>
    <x v="699"/>
    <x v="694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4/01/2015"/>
    <x v="8"/>
    <x v="71"/>
    <x v="60"/>
    <x v="700"/>
    <x v="695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4/01/2015"/>
    <x v="8"/>
    <x v="71"/>
    <x v="60"/>
    <x v="701"/>
    <x v="696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2/01/2015"/>
    <x v="8"/>
    <x v="71"/>
    <x v="60"/>
    <x v="702"/>
    <x v="697"/>
    <s v="Helpdesk_Support"/>
    <s v="Helpdesk Support"/>
    <m/>
    <n v="0"/>
    <n v="0"/>
    <n v="0"/>
    <n v="0"/>
    <s v="DPS-JOPL"/>
    <s v="FACILITY MGT"/>
    <n v="0"/>
    <x v="2"/>
    <x v="0"/>
    <x v="0"/>
    <s v="direct"/>
    <m/>
    <x v="2"/>
    <n v="0"/>
    <n v="0"/>
  </r>
  <r>
    <s v="13/01/2015"/>
    <x v="8"/>
    <x v="71"/>
    <x v="60"/>
    <x v="703"/>
    <x v="698"/>
    <s v="Helpdesk_Support"/>
    <s v="Helpdesk Support"/>
    <m/>
    <n v="0"/>
    <n v="0"/>
    <n v="0"/>
    <n v="0"/>
    <s v="ESS-JOPL"/>
    <s v="FACILITY MGT"/>
    <n v="0.32"/>
    <x v="2"/>
    <x v="0"/>
    <x v="0"/>
    <s v="direct"/>
    <m/>
    <x v="2"/>
    <n v="0"/>
    <n v="0"/>
  </r>
  <r>
    <s v="28/01/2015"/>
    <x v="11"/>
    <x v="73"/>
    <x v="61"/>
    <x v="704"/>
    <x v="699"/>
    <s v="contract_cover"/>
    <s v="Fixed Price"/>
    <s v="MOSMOS_MOS_FTWOR"/>
    <n v="1164.9100000000001"/>
    <n v="0"/>
    <n v="0"/>
    <n v="0"/>
    <s v="DPS-JOPL"/>
    <s v="Only UM"/>
    <n v="1"/>
    <x v="2"/>
    <x v="0"/>
    <x v="0"/>
    <s v="direct"/>
    <m/>
    <x v="0"/>
    <n v="209.68380000000002"/>
    <n v="267.92930000000001"/>
  </r>
  <r>
    <s v="28/01/2015"/>
    <x v="11"/>
    <x v="73"/>
    <x v="61"/>
    <x v="705"/>
    <x v="700"/>
    <s v="contract_cover"/>
    <s v="Fixed Price"/>
    <s v="MOSMOS_MOS_FTWR"/>
    <n v="1135"/>
    <n v="0"/>
    <n v="0"/>
    <n v="0"/>
    <s v="DPS-JOPL"/>
    <s v="Only UM"/>
    <n v="1"/>
    <x v="122"/>
    <x v="0"/>
    <x v="0"/>
    <s v="direct"/>
    <m/>
    <x v="0"/>
    <n v="204.29999999999998"/>
    <n v="261.05"/>
  </r>
  <r>
    <s v="13/01/2015"/>
    <x v="8"/>
    <x v="71"/>
    <x v="60"/>
    <x v="706"/>
    <x v="701"/>
    <s v="Helpdesk_Support"/>
    <s v="Helpdesk Support"/>
    <m/>
    <n v="0"/>
    <n v="0"/>
    <n v="0"/>
    <n v="0"/>
    <s v="ESS-JOPL"/>
    <s v="FACILITY MGT"/>
    <n v="0.5"/>
    <x v="2"/>
    <x v="0"/>
    <x v="0"/>
    <s v="direct"/>
    <m/>
    <x v="2"/>
    <n v="0"/>
    <n v="0"/>
  </r>
  <r>
    <s v="20/01/2015"/>
    <x v="11"/>
    <x v="73"/>
    <x v="61"/>
    <x v="707"/>
    <x v="702"/>
    <s v="PC03XX320IB"/>
    <s v="Item: PC03XX320IB / 99E9531 / IBM X3650"/>
    <s v="MWSHMA_HMA"/>
    <n v="0"/>
    <n v="0"/>
    <n v="0"/>
    <n v="0"/>
    <s v="ESS-JOPL"/>
    <s v="Only UM"/>
    <n v="1"/>
    <x v="128"/>
    <x v="0"/>
    <x v="0"/>
    <s v="direct"/>
    <m/>
    <x v="2"/>
    <n v="0"/>
    <n v="0"/>
  </r>
  <r>
    <s v="15/01/2015"/>
    <x v="8"/>
    <x v="173"/>
    <x v="138"/>
    <x v="708"/>
    <x v="703"/>
    <s v="Helpdesk_Support"/>
    <s v="Helpdesk Support"/>
    <m/>
    <n v="0"/>
    <n v="0"/>
    <n v="0"/>
    <n v="0"/>
    <s v="DPS-JOPL"/>
    <s v="HW &amp; LABOUR WRTY"/>
    <n v="0.5"/>
    <x v="2"/>
    <x v="0"/>
    <x v="0"/>
    <s v="direct"/>
    <m/>
    <x v="2"/>
    <n v="0"/>
    <n v="0"/>
  </r>
  <r>
    <s v="20/01/2015"/>
    <x v="8"/>
    <x v="21"/>
    <x v="13"/>
    <x v="709"/>
    <x v="704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07/01/2015"/>
    <x v="11"/>
    <x v="52"/>
    <x v="44"/>
    <x v="710"/>
    <x v="705"/>
    <s v="PROFESSIONAL_SVC"/>
    <s v="PROFESSIONAL SERVICES"/>
    <m/>
    <n v="0"/>
    <n v="0"/>
    <n v="0"/>
    <n v="0"/>
    <s v="DPS-JOPL"/>
    <s v="PROFESSIONAL SALES"/>
    <n v="1"/>
    <x v="129"/>
    <x v="0"/>
    <x v="0"/>
    <s v="direct"/>
    <m/>
    <x v="2"/>
    <n v="0"/>
    <n v="0"/>
  </r>
  <r>
    <s v="19/01/2015"/>
    <x v="2"/>
    <x v="20"/>
    <x v="19"/>
    <x v="711"/>
    <x v="706"/>
    <s v="Vendor_OnSite_Services"/>
    <s v="Vendor Onsite Services"/>
    <m/>
    <n v="0"/>
    <n v="0"/>
    <n v="0"/>
    <n v="0"/>
    <s v="ESS-JOPL"/>
    <s v="HW COMP BY PERIOD"/>
    <n v="1.25"/>
    <x v="2"/>
    <x v="0"/>
    <x v="0"/>
    <s v="direct"/>
    <m/>
    <x v="2"/>
    <n v="0"/>
    <n v="0"/>
  </r>
  <r>
    <s v="22/01/2015"/>
    <x v="2"/>
    <x v="149"/>
    <x v="121"/>
    <x v="712"/>
    <x v="707"/>
    <s v="Vendor_OnSite_Services"/>
    <s v="Vendor Onsite Services"/>
    <m/>
    <n v="0"/>
    <n v="0"/>
    <n v="0"/>
    <n v="0"/>
    <s v="ESS-JOPL"/>
    <s v="HW COMP BY PERIOD"/>
    <n v="0.83"/>
    <x v="2"/>
    <x v="0"/>
    <x v="0"/>
    <s v="direct"/>
    <m/>
    <x v="2"/>
    <n v="0"/>
    <n v="0"/>
  </r>
  <r>
    <s v="20/01/2015"/>
    <x v="8"/>
    <x v="30"/>
    <x v="27"/>
    <x v="713"/>
    <x v="708"/>
    <s v="INSPECTION"/>
    <s v="Inspection Services"/>
    <m/>
    <n v="0"/>
    <n v="0"/>
    <n v="0"/>
    <n v="0"/>
    <s v="ESS-JOPL"/>
    <m/>
    <n v="0.5"/>
    <x v="2"/>
    <x v="0"/>
    <x v="0"/>
    <s v="direct"/>
    <m/>
    <x v="2"/>
    <n v="0"/>
    <n v="0"/>
  </r>
  <r>
    <s v="05/01/2015"/>
    <x v="8"/>
    <x v="30"/>
    <x v="27"/>
    <x v="714"/>
    <x v="709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05/01/2015"/>
    <x v="8"/>
    <x v="174"/>
    <x v="139"/>
    <x v="715"/>
    <x v="710"/>
    <s v="Helpdesk_Support"/>
    <s v="Helpdesk Support"/>
    <m/>
    <n v="0"/>
    <n v="0"/>
    <n v="0"/>
    <n v="0"/>
    <s v="DPS-JOPL"/>
    <s v="HW &amp; LABOUR WRTY"/>
    <n v="0"/>
    <x v="2"/>
    <x v="0"/>
    <x v="0"/>
    <s v="direct"/>
    <m/>
    <x v="2"/>
    <n v="0"/>
    <n v="0"/>
  </r>
  <r>
    <s v="19/01/2015"/>
    <x v="2"/>
    <x v="175"/>
    <x v="140"/>
    <x v="716"/>
    <x v="711"/>
    <s v="EMAIL_SUPPORT"/>
    <s v="EMAIL SUUPORT"/>
    <m/>
    <n v="0"/>
    <n v="0"/>
    <n v="0"/>
    <n v="0"/>
    <s v="DPS-JOPL"/>
    <s v="HW COMP BY PERIOD"/>
    <n v="0.08"/>
    <x v="2"/>
    <x v="0"/>
    <x v="0"/>
    <s v="direct"/>
    <m/>
    <x v="2"/>
    <n v="0"/>
    <n v="0"/>
  </r>
  <r>
    <s v="19/01/2015"/>
    <x v="1"/>
    <x v="174"/>
    <x v="139"/>
    <x v="717"/>
    <x v="712"/>
    <s v="contract_cover"/>
    <s v="Fixed Price"/>
    <s v="MMSDSS_MNS"/>
    <n v="3465"/>
    <n v="0"/>
    <n v="0"/>
    <n v="0"/>
    <s v="DPS-JOPL"/>
    <s v="Only UM"/>
    <n v="1"/>
    <x v="130"/>
    <x v="0"/>
    <x v="0"/>
    <s v="direct"/>
    <m/>
    <x v="7"/>
    <n v="346.5"/>
    <n v="346.5"/>
  </r>
  <r>
    <s v="27/01/2015"/>
    <x v="8"/>
    <x v="176"/>
    <x v="141"/>
    <x v="718"/>
    <x v="713"/>
    <s v="ONSITE_SUPPORT"/>
    <s v="Onsite Support Services"/>
    <m/>
    <n v="0"/>
    <n v="0"/>
    <n v="0"/>
    <n v="0"/>
    <s v="ESS-JOPL"/>
    <s v="HW INVENTORY CHECK"/>
    <n v="0.33"/>
    <x v="2"/>
    <x v="0"/>
    <x v="0"/>
    <s v="direct"/>
    <m/>
    <x v="2"/>
    <n v="0"/>
    <n v="0"/>
  </r>
  <r>
    <s v="27/01/2015"/>
    <x v="8"/>
    <x v="176"/>
    <x v="141"/>
    <x v="718"/>
    <x v="713"/>
    <s v="TAXI_EXP"/>
    <s v="Taxi Expenses"/>
    <m/>
    <n v="0"/>
    <n v="0"/>
    <n v="0"/>
    <n v="14.3"/>
    <s v="ESS-JOPL"/>
    <s v="HW INVENTORY CHECK"/>
    <n v="1"/>
    <x v="2"/>
    <x v="0"/>
    <x v="0"/>
    <s v="direct"/>
    <m/>
    <x v="2"/>
    <n v="0"/>
    <n v="0"/>
  </r>
  <r>
    <s v="27/01/2015"/>
    <x v="8"/>
    <x v="176"/>
    <x v="141"/>
    <x v="718"/>
    <x v="713"/>
    <s v="TAXI_EXP"/>
    <s v="Taxi Expenses"/>
    <m/>
    <n v="0"/>
    <n v="0"/>
    <n v="0"/>
    <n v="12.8"/>
    <s v="ESS-JOPL"/>
    <s v="HW INVENTORY CHECK"/>
    <n v="1"/>
    <x v="2"/>
    <x v="0"/>
    <x v="0"/>
    <s v="direct"/>
    <m/>
    <x v="2"/>
    <n v="0"/>
    <n v="0"/>
  </r>
  <r>
    <s v="27/01/2015"/>
    <x v="8"/>
    <x v="176"/>
    <x v="141"/>
    <x v="718"/>
    <x v="713"/>
    <s v="ONSITE_SUPPORT"/>
    <s v="Onsite Support Services"/>
    <m/>
    <n v="0"/>
    <n v="0"/>
    <n v="0"/>
    <n v="0"/>
    <s v="ESS-JOPL"/>
    <s v="HW INVENTORY CHECK"/>
    <n v="1.83"/>
    <x v="2"/>
    <x v="0"/>
    <x v="0"/>
    <s v="direct"/>
    <m/>
    <x v="2"/>
    <n v="0"/>
    <n v="0"/>
  </r>
  <r>
    <s v="27/01/2015"/>
    <x v="8"/>
    <x v="176"/>
    <x v="141"/>
    <x v="718"/>
    <x v="713"/>
    <s v="TAXI_EXP"/>
    <s v="Taxi Expenses"/>
    <m/>
    <n v="0"/>
    <n v="0"/>
    <n v="0"/>
    <n v="7.06"/>
    <s v="ESS-JOPL"/>
    <s v="HW INVENTORY CHECK"/>
    <n v="1"/>
    <x v="2"/>
    <x v="0"/>
    <x v="0"/>
    <s v="direct"/>
    <m/>
    <x v="2"/>
    <n v="0"/>
    <n v="0"/>
  </r>
  <r>
    <s v="27/01/2015"/>
    <x v="8"/>
    <x v="176"/>
    <x v="141"/>
    <x v="718"/>
    <x v="713"/>
    <s v="TAXI_EXP"/>
    <s v="Taxi Expenses"/>
    <m/>
    <n v="0"/>
    <n v="0"/>
    <n v="0"/>
    <n v="12.4"/>
    <s v="ESS-JOPL"/>
    <s v="HW INVENTORY CHECK"/>
    <n v="1"/>
    <x v="2"/>
    <x v="0"/>
    <x v="0"/>
    <s v="direct"/>
    <m/>
    <x v="2"/>
    <n v="0"/>
    <n v="0"/>
  </r>
  <r>
    <s v="27/01/2015"/>
    <x v="8"/>
    <x v="176"/>
    <x v="141"/>
    <x v="718"/>
    <x v="713"/>
    <s v="TAXI_EXP"/>
    <s v="Taxi Expenses"/>
    <m/>
    <n v="0"/>
    <n v="0"/>
    <n v="0"/>
    <n v="7.42"/>
    <s v="ESS-JOPL"/>
    <s v="HW INVENTORY CHECK"/>
    <n v="1"/>
    <x v="2"/>
    <x v="0"/>
    <x v="0"/>
    <s v="direct"/>
    <m/>
    <x v="2"/>
    <n v="0"/>
    <n v="0"/>
  </r>
  <r>
    <s v="27/01/2015"/>
    <x v="8"/>
    <x v="176"/>
    <x v="141"/>
    <x v="718"/>
    <x v="713"/>
    <s v="ONSITE_SUPPORT"/>
    <s v="Onsite Support Services"/>
    <m/>
    <n v="0"/>
    <n v="0"/>
    <n v="0"/>
    <n v="0"/>
    <s v="ESS-JOPL"/>
    <s v="HW INVENTORY CHECK"/>
    <n v="1.83"/>
    <x v="2"/>
    <x v="0"/>
    <x v="0"/>
    <s v="direct"/>
    <m/>
    <x v="2"/>
    <n v="0"/>
    <n v="0"/>
  </r>
  <r>
    <s v="12/01/2015"/>
    <x v="8"/>
    <x v="30"/>
    <x v="27"/>
    <x v="719"/>
    <x v="714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06/01/2015"/>
    <x v="8"/>
    <x v="38"/>
    <x v="13"/>
    <x v="720"/>
    <x v="715"/>
    <s v="Helpdesk_Support"/>
    <s v="Helpdesk Support"/>
    <m/>
    <n v="0"/>
    <n v="0"/>
    <n v="0"/>
    <n v="0"/>
    <s v="DPS-JOPL"/>
    <s v="IDA_TENDER_1169"/>
    <n v="0.32"/>
    <x v="2"/>
    <x v="0"/>
    <x v="0"/>
    <s v="direct"/>
    <m/>
    <x v="2"/>
    <n v="0"/>
    <n v="0"/>
  </r>
  <r>
    <s v="22/01/2015"/>
    <x v="2"/>
    <x v="131"/>
    <x v="108"/>
    <x v="721"/>
    <x v="716"/>
    <s v="ONSITE_SUPPORT"/>
    <s v="Onsite Support Services"/>
    <m/>
    <n v="0"/>
    <n v="0"/>
    <n v="0"/>
    <n v="0"/>
    <s v="ESS-JOPL"/>
    <s v="HW COMP BY PERIOD"/>
    <n v="3"/>
    <x v="2"/>
    <x v="0"/>
    <x v="0"/>
    <s v="direct"/>
    <m/>
    <x v="2"/>
    <n v="0"/>
    <n v="0"/>
  </r>
  <r>
    <s v="22/01/2015"/>
    <x v="2"/>
    <x v="131"/>
    <x v="108"/>
    <x v="721"/>
    <x v="716"/>
    <s v="ONSITE_SUPPORT"/>
    <s v="Onsite Support Services"/>
    <m/>
    <n v="0"/>
    <n v="0"/>
    <n v="0"/>
    <n v="0"/>
    <s v="ESS-JOPL"/>
    <s v="HW COMP BY PERIOD"/>
    <n v="3"/>
    <x v="2"/>
    <x v="0"/>
    <x v="0"/>
    <s v="direct"/>
    <m/>
    <x v="2"/>
    <n v="0"/>
    <n v="0"/>
  </r>
  <r>
    <s v="22/01/2015"/>
    <x v="2"/>
    <x v="131"/>
    <x v="108"/>
    <x v="721"/>
    <x v="716"/>
    <s v="PARK_EXP"/>
    <s v="Parking Expenses"/>
    <m/>
    <n v="0"/>
    <n v="0"/>
    <n v="0"/>
    <n v="7.7"/>
    <s v="ESS-JOPL"/>
    <s v="HW COMP BY PERIOD"/>
    <n v="1"/>
    <x v="2"/>
    <x v="0"/>
    <x v="0"/>
    <s v="direct"/>
    <m/>
    <x v="2"/>
    <n v="0"/>
    <n v="0"/>
  </r>
  <r>
    <s v="22/01/2015"/>
    <x v="2"/>
    <x v="131"/>
    <x v="108"/>
    <x v="721"/>
    <x v="716"/>
    <s v="PC1306260006"/>
    <s v="HP 16GB,PC3-12800R-11,Dual-Rank Dual In-Line Memory Module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22/01/2015"/>
    <x v="2"/>
    <x v="18"/>
    <x v="17"/>
    <x v="722"/>
    <x v="717"/>
    <s v="ONSITE_SUPPORT"/>
    <s v="Onsite Support Services"/>
    <m/>
    <n v="0"/>
    <n v="0"/>
    <n v="0"/>
    <n v="0"/>
    <s v="ESS-JOPL"/>
    <s v="HW COMP BY PERIOD"/>
    <n v="0.17"/>
    <x v="2"/>
    <x v="0"/>
    <x v="0"/>
    <s v="direct"/>
    <m/>
    <x v="2"/>
    <n v="0"/>
    <n v="0"/>
  </r>
  <r>
    <s v="22/01/2015"/>
    <x v="2"/>
    <x v="18"/>
    <x v="17"/>
    <x v="722"/>
    <x v="717"/>
    <s v="SPPGHU008CQ"/>
    <s v="HP 9.1GB U3 10K SCSI HDD"/>
    <m/>
    <n v="0"/>
    <n v="69"/>
    <n v="0"/>
    <n v="0"/>
    <s v="ESS-JOPL"/>
    <s v="HW COMP BY PERIOD"/>
    <n v="1"/>
    <x v="2"/>
    <x v="0"/>
    <x v="0"/>
    <s v="direct"/>
    <m/>
    <x v="2"/>
    <n v="0"/>
    <n v="0"/>
  </r>
  <r>
    <s v="22/01/2015"/>
    <x v="2"/>
    <x v="18"/>
    <x v="17"/>
    <x v="722"/>
    <x v="717"/>
    <s v="PUBLIC_EXP"/>
    <s v="Public Transport Expenses"/>
    <m/>
    <n v="0"/>
    <n v="0"/>
    <n v="0"/>
    <n v="3"/>
    <s v="ESS-JOPL"/>
    <s v="HW COMP BY PERIOD"/>
    <n v="1"/>
    <x v="2"/>
    <x v="0"/>
    <x v="0"/>
    <s v="direct"/>
    <m/>
    <x v="2"/>
    <n v="0"/>
    <n v="0"/>
  </r>
  <r>
    <s v="22/01/2015"/>
    <x v="2"/>
    <x v="18"/>
    <x v="17"/>
    <x v="722"/>
    <x v="717"/>
    <s v="PUBLIC_EXP"/>
    <s v="Public Transport Expenses"/>
    <m/>
    <n v="0"/>
    <n v="0"/>
    <n v="0"/>
    <n v="3"/>
    <s v="ESS-JOPL"/>
    <s v="HW COMP BY PERIOD"/>
    <n v="1"/>
    <x v="2"/>
    <x v="0"/>
    <x v="0"/>
    <s v="direct"/>
    <m/>
    <x v="2"/>
    <n v="0"/>
    <n v="0"/>
  </r>
  <r>
    <s v="08/01/2015"/>
    <x v="2"/>
    <x v="171"/>
    <x v="136"/>
    <x v="667"/>
    <x v="664"/>
    <s v="PARK_EXP"/>
    <s v="Parking Expenses"/>
    <m/>
    <n v="0"/>
    <n v="0"/>
    <n v="0"/>
    <n v="2.4"/>
    <s v="DPS-JOPL"/>
    <s v="HW COMP BY PERIOD"/>
    <n v="1"/>
    <x v="2"/>
    <x v="0"/>
    <x v="0"/>
    <s v="direct"/>
    <m/>
    <x v="2"/>
    <n v="0"/>
    <n v="0"/>
  </r>
  <r>
    <s v="08/01/2015"/>
    <x v="2"/>
    <x v="171"/>
    <x v="136"/>
    <x v="667"/>
    <x v="664"/>
    <s v="PARK_EXP"/>
    <s v="Parking Expenses"/>
    <m/>
    <n v="0"/>
    <n v="0"/>
    <n v="0"/>
    <n v="2.14"/>
    <s v="DPS-JOPL"/>
    <s v="HW COMP BY PERIOD"/>
    <n v="1"/>
    <x v="2"/>
    <x v="0"/>
    <x v="0"/>
    <s v="direct"/>
    <m/>
    <x v="2"/>
    <n v="0"/>
    <n v="0"/>
  </r>
  <r>
    <s v="19/01/2015"/>
    <x v="6"/>
    <x v="177"/>
    <x v="13"/>
    <x v="723"/>
    <x v="718"/>
    <s v="ONSITE_SUPPORT"/>
    <s v="Onsite Support Services"/>
    <m/>
    <n v="0"/>
    <n v="0"/>
    <n v="14.25"/>
    <n v="0"/>
    <s v="DPS-JOPL"/>
    <s v="PROFESSIONAL SALES"/>
    <n v="1"/>
    <x v="131"/>
    <x v="0"/>
    <x v="0"/>
    <s v="direct"/>
    <m/>
    <x v="1"/>
    <n v="0"/>
    <n v="0"/>
  </r>
  <r>
    <s v="26/01/2015"/>
    <x v="10"/>
    <x v="178"/>
    <x v="142"/>
    <x v="724"/>
    <x v="719"/>
    <s v="OT99YY888OT"/>
    <s v="Item: OT99YY888OT / SMAM00281 / SOFTWARE SERVICE CODE"/>
    <s v="MWSSMA_BMA_SMA"/>
    <n v="0"/>
    <n v="0"/>
    <n v="0"/>
    <n v="0"/>
    <s v="ESS-JOPL"/>
    <s v="Only UM"/>
    <n v="1"/>
    <x v="2"/>
    <x v="0"/>
    <x v="0"/>
    <s v="direct"/>
    <m/>
    <x v="2"/>
    <n v="0"/>
    <n v="0"/>
  </r>
  <r>
    <s v="08/01/2015"/>
    <x v="2"/>
    <x v="26"/>
    <x v="23"/>
    <x v="679"/>
    <x v="676"/>
    <s v="PARK_EXP"/>
    <s v="Parking Expenses"/>
    <m/>
    <n v="0"/>
    <n v="0"/>
    <n v="0"/>
    <n v="21.4"/>
    <s v="DPS-JOPL"/>
    <s v="SW BY HOUR"/>
    <n v="1"/>
    <x v="2"/>
    <x v="0"/>
    <x v="0"/>
    <s v="direct"/>
    <m/>
    <x v="2"/>
    <n v="0"/>
    <n v="0"/>
  </r>
  <r>
    <s v="08/01/2015"/>
    <x v="2"/>
    <x v="26"/>
    <x v="23"/>
    <x v="679"/>
    <x v="676"/>
    <s v="ERP_EXP"/>
    <s v="ERP Expenses"/>
    <m/>
    <n v="0"/>
    <n v="0"/>
    <n v="0"/>
    <n v="2"/>
    <s v="DPS-JOPL"/>
    <s v="SW BY HOUR"/>
    <n v="1"/>
    <x v="2"/>
    <x v="0"/>
    <x v="0"/>
    <s v="direct"/>
    <m/>
    <x v="2"/>
    <n v="0"/>
    <n v="0"/>
  </r>
  <r>
    <s v="21/01/2015"/>
    <x v="8"/>
    <x v="26"/>
    <x v="23"/>
    <x v="725"/>
    <x v="720"/>
    <s v="Helpdesk_Support"/>
    <s v="Helpdesk Support"/>
    <m/>
    <n v="0"/>
    <n v="0"/>
    <n v="0"/>
    <n v="0"/>
    <s v="DPS-JOPL"/>
    <s v="SW BY HOUR"/>
    <n v="4.33"/>
    <x v="2"/>
    <x v="0"/>
    <x v="0"/>
    <s v="direct"/>
    <m/>
    <x v="2"/>
    <n v="0"/>
    <n v="0"/>
  </r>
  <r>
    <s v="21/01/2015"/>
    <x v="8"/>
    <x v="26"/>
    <x v="23"/>
    <x v="725"/>
    <x v="720"/>
    <s v="Helpdesk_Support"/>
    <s v="Helpdesk Support"/>
    <m/>
    <n v="0"/>
    <n v="0"/>
    <n v="0"/>
    <n v="0"/>
    <s v="DPS-JOPL"/>
    <s v="SW BY HOUR"/>
    <n v="6"/>
    <x v="2"/>
    <x v="0"/>
    <x v="0"/>
    <s v="direct"/>
    <m/>
    <x v="2"/>
    <n v="0"/>
    <n v="0"/>
  </r>
  <r>
    <s v="21/01/2015"/>
    <x v="8"/>
    <x v="26"/>
    <x v="23"/>
    <x v="725"/>
    <x v="720"/>
    <s v="Helpdesk_Support"/>
    <s v="Helpdesk Support"/>
    <m/>
    <n v="0"/>
    <n v="0"/>
    <n v="0"/>
    <n v="0"/>
    <s v="DPS-JOPL"/>
    <s v="SW BY HOUR"/>
    <n v="2.33"/>
    <x v="2"/>
    <x v="0"/>
    <x v="0"/>
    <s v="direct"/>
    <m/>
    <x v="2"/>
    <n v="0"/>
    <n v="0"/>
  </r>
  <r>
    <s v="16/01/2015"/>
    <x v="2"/>
    <x v="43"/>
    <x v="36"/>
    <x v="726"/>
    <x v="721"/>
    <s v="ONSITE_SUPPORT"/>
    <s v="Onsite Support Services"/>
    <m/>
    <n v="0"/>
    <n v="0"/>
    <n v="0"/>
    <n v="0"/>
    <s v="DPS-JOPL"/>
    <s v="CHARGEABLE CALL"/>
    <n v="0.08"/>
    <x v="2"/>
    <x v="0"/>
    <x v="0"/>
    <s v="direct"/>
    <m/>
    <x v="2"/>
    <n v="0"/>
    <n v="0"/>
  </r>
  <r>
    <s v="19/01/2015"/>
    <x v="2"/>
    <x v="43"/>
    <x v="36"/>
    <x v="727"/>
    <x v="722"/>
    <s v="ONSITE_SUPPORT"/>
    <s v="Onsite Support Services"/>
    <m/>
    <n v="0"/>
    <n v="0"/>
    <n v="0"/>
    <n v="0"/>
    <s v="DPS-JOPL"/>
    <s v="CHARGEABLE CALL"/>
    <n v="0.6"/>
    <x v="2"/>
    <x v="0"/>
    <x v="0"/>
    <s v="direct"/>
    <m/>
    <x v="2"/>
    <n v="0"/>
    <n v="0"/>
  </r>
  <r>
    <s v="15/01/2015"/>
    <x v="13"/>
    <x v="179"/>
    <x v="143"/>
    <x v="728"/>
    <x v="723"/>
    <s v="PC1104260004"/>
    <s v="Item: PC1104260004 / 80745 / INFRA-MATRIX ENVIRONMENTAL MONITORING SYSTEM"/>
    <s v="MWSHMA_BMA"/>
    <n v="0"/>
    <n v="0"/>
    <n v="0"/>
    <n v="0"/>
    <s v="DPS-JOPL"/>
    <s v="Only UM"/>
    <n v="1"/>
    <x v="2"/>
    <x v="0"/>
    <x v="0"/>
    <s v="direct"/>
    <m/>
    <x v="2"/>
    <n v="0"/>
    <n v="0"/>
  </r>
  <r>
    <s v="15/01/2015"/>
    <x v="13"/>
    <x v="179"/>
    <x v="143"/>
    <x v="728"/>
    <x v="723"/>
    <s v="PC1501130019"/>
    <s v="Item: PC1501130019 / 907-1212-002 / GENTEX SMOKE DETECTOR"/>
    <s v="MWSHMA_BMA"/>
    <n v="0"/>
    <n v="0"/>
    <n v="0"/>
    <n v="0"/>
    <s v="DPS-JOPL"/>
    <s v="Only UM"/>
    <n v="1"/>
    <x v="2"/>
    <x v="0"/>
    <x v="0"/>
    <s v="direct"/>
    <m/>
    <x v="2"/>
    <n v="0"/>
    <n v="0"/>
  </r>
  <r>
    <s v="19/01/2015"/>
    <x v="6"/>
    <x v="177"/>
    <x v="13"/>
    <x v="723"/>
    <x v="724"/>
    <s v="Deployment_SVC_1169"/>
    <s v="Deployment Services for Tender # 1169"/>
    <m/>
    <n v="0"/>
    <n v="0"/>
    <n v="14.25"/>
    <n v="0"/>
    <s v="DPS-JOPL"/>
    <s v="PROFESSIONAL SALES"/>
    <n v="1"/>
    <x v="131"/>
    <x v="0"/>
    <x v="0"/>
    <s v="direct"/>
    <m/>
    <x v="1"/>
    <n v="0"/>
    <n v="0"/>
  </r>
  <r>
    <s v="19/01/2015"/>
    <x v="6"/>
    <x v="177"/>
    <x v="13"/>
    <x v="723"/>
    <x v="724"/>
    <s v="Deployment_SVC_1169"/>
    <s v="Deployment Services for Tender # 1169"/>
    <m/>
    <n v="0"/>
    <n v="0"/>
    <n v="14.25"/>
    <n v="0"/>
    <s v="DPS-JOPL"/>
    <s v="PROFESSIONAL SALES"/>
    <n v="1"/>
    <x v="131"/>
    <x v="0"/>
    <x v="0"/>
    <s v="direct"/>
    <m/>
    <x v="1"/>
    <n v="0"/>
    <n v="0"/>
  </r>
  <r>
    <s v="19/01/2015"/>
    <x v="6"/>
    <x v="177"/>
    <x v="13"/>
    <x v="723"/>
    <x v="724"/>
    <s v="PROFESSIONAL_SVC"/>
    <s v="PROFESSIONAL SERVICES"/>
    <m/>
    <n v="0"/>
    <n v="0"/>
    <n v="0"/>
    <n v="0"/>
    <s v="DPS-JOPL"/>
    <s v="PROFESSIONAL SALES"/>
    <n v="6.5"/>
    <x v="131"/>
    <x v="0"/>
    <x v="0"/>
    <s v="direct"/>
    <m/>
    <x v="2"/>
    <n v="0"/>
    <n v="0"/>
  </r>
  <r>
    <s v="19/01/2015"/>
    <x v="6"/>
    <x v="177"/>
    <x v="13"/>
    <x v="723"/>
    <x v="724"/>
    <s v="PROFESSIONAL_SVC"/>
    <s v="PROFESSIONAL SERVICES"/>
    <m/>
    <n v="0"/>
    <n v="0"/>
    <n v="174.29"/>
    <n v="0"/>
    <s v="DPS-JOPL"/>
    <s v="PROFESSIONAL SALES"/>
    <n v="4"/>
    <x v="131"/>
    <x v="0"/>
    <x v="0"/>
    <s v="direct"/>
    <m/>
    <x v="1"/>
    <n v="0"/>
    <n v="0"/>
  </r>
  <r>
    <s v="19/01/2015"/>
    <x v="6"/>
    <x v="177"/>
    <x v="13"/>
    <x v="723"/>
    <x v="724"/>
    <s v="PROFESSIONAL_SVC"/>
    <s v="PROFESSIONAL SERVICES"/>
    <m/>
    <n v="0"/>
    <n v="0"/>
    <n v="0"/>
    <n v="0"/>
    <s v="DPS-JOPL"/>
    <s v="PROFESSIONAL SALES"/>
    <n v="4"/>
    <x v="131"/>
    <x v="0"/>
    <x v="0"/>
    <s v="direct"/>
    <m/>
    <x v="2"/>
    <n v="0"/>
    <n v="0"/>
  </r>
  <r>
    <s v="22/01/2015"/>
    <x v="5"/>
    <x v="6"/>
    <x v="6"/>
    <x v="729"/>
    <x v="725"/>
    <s v="contract_cover"/>
    <s v="Fixed Price"/>
    <s v="MOSMOS_MOS_FTWOR"/>
    <n v="13230"/>
    <n v="0"/>
    <n v="0"/>
    <n v="0"/>
    <s v="DPS-JOPL"/>
    <s v="Only UM"/>
    <n v="1"/>
    <x v="8"/>
    <x v="0"/>
    <x v="0"/>
    <s v="direct"/>
    <m/>
    <x v="0"/>
    <n v="2381.4"/>
    <n v="3042.9"/>
  </r>
  <r>
    <s v="27/01/2015"/>
    <x v="17"/>
    <x v="180"/>
    <x v="144"/>
    <x v="730"/>
    <x v="726"/>
    <s v="PROFESSIONAL_SVC"/>
    <s v="PROFESSIONAL SERVICES"/>
    <m/>
    <n v="120"/>
    <n v="0"/>
    <n v="16.2"/>
    <n v="0"/>
    <s v="DPS-JOPL"/>
    <s v="PROFESSIONAL SALES"/>
    <n v="1"/>
    <x v="132"/>
    <x v="0"/>
    <x v="0"/>
    <s v="direct"/>
    <m/>
    <x v="1"/>
    <n v="37.200000000000003"/>
    <n v="38.4"/>
  </r>
  <r>
    <s v="09/01/2015"/>
    <x v="2"/>
    <x v="129"/>
    <x v="107"/>
    <x v="515"/>
    <x v="517"/>
    <s v="TAXI_EXP"/>
    <s v="Taxi Expenses"/>
    <m/>
    <n v="0"/>
    <n v="0"/>
    <n v="0"/>
    <n v="13.85"/>
    <s v="DPS-JOPL"/>
    <s v="HW COMP BY PERIOD"/>
    <n v="1"/>
    <x v="2"/>
    <x v="0"/>
    <x v="0"/>
    <s v="direct"/>
    <m/>
    <x v="2"/>
    <n v="0"/>
    <n v="0"/>
  </r>
  <r>
    <s v="09/01/2015"/>
    <x v="2"/>
    <x v="129"/>
    <x v="107"/>
    <x v="515"/>
    <x v="517"/>
    <s v="PC1405290009"/>
    <s v="IBM Controllers Battery for DS5020"/>
    <m/>
    <n v="0"/>
    <n v="645"/>
    <n v="0"/>
    <n v="0"/>
    <s v="DPS-JOPL"/>
    <s v="HW COMP BY PERIOD"/>
    <n v="1"/>
    <x v="2"/>
    <x v="0"/>
    <x v="0"/>
    <s v="direct"/>
    <m/>
    <x v="2"/>
    <n v="0"/>
    <n v="0"/>
  </r>
  <r>
    <s v="23/01/2015"/>
    <x v="2"/>
    <x v="149"/>
    <x v="121"/>
    <x v="731"/>
    <x v="727"/>
    <s v="Vendor_OnSite_Services"/>
    <s v="Vendor Onsite Services"/>
    <m/>
    <n v="0"/>
    <n v="0"/>
    <n v="0"/>
    <n v="0"/>
    <s v="ESS-JOPL"/>
    <s v="HW COMP BY PERIOD"/>
    <n v="0.5"/>
    <x v="2"/>
    <x v="0"/>
    <x v="0"/>
    <s v="direct"/>
    <m/>
    <x v="2"/>
    <n v="0"/>
    <n v="0"/>
  </r>
  <r>
    <s v="28/01/2015"/>
    <x v="8"/>
    <x v="30"/>
    <x v="27"/>
    <x v="732"/>
    <x v="728"/>
    <s v="INSPECTION"/>
    <s v="Inspection Services"/>
    <m/>
    <n v="0"/>
    <n v="0"/>
    <n v="0"/>
    <n v="0"/>
    <s v="ESS-JOPL"/>
    <m/>
    <n v="0.5"/>
    <x v="2"/>
    <x v="0"/>
    <x v="0"/>
    <s v="direct"/>
    <m/>
    <x v="2"/>
    <n v="0"/>
    <n v="0"/>
  </r>
  <r>
    <s v="28/01/2015"/>
    <x v="8"/>
    <x v="30"/>
    <x v="27"/>
    <x v="733"/>
    <x v="729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28/01/2015"/>
    <x v="8"/>
    <x v="30"/>
    <x v="27"/>
    <x v="734"/>
    <x v="730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23/01/2015"/>
    <x v="2"/>
    <x v="7"/>
    <x v="7"/>
    <x v="735"/>
    <x v="731"/>
    <s v="ONSITE_SUPPORT"/>
    <s v="Onsite Support Services"/>
    <m/>
    <n v="0"/>
    <n v="0"/>
    <n v="2.83"/>
    <n v="0"/>
    <s v="DPS-JOPL"/>
    <s v="HW COMP BY PERIOD"/>
    <n v="0.17"/>
    <x v="2"/>
    <x v="0"/>
    <x v="0"/>
    <s v="direct"/>
    <m/>
    <x v="4"/>
    <n v="0"/>
    <n v="0"/>
  </r>
  <r>
    <s v="23/01/2015"/>
    <x v="2"/>
    <x v="7"/>
    <x v="7"/>
    <x v="735"/>
    <x v="731"/>
    <s v="PC1201040036"/>
    <s v="HP 146GB 15K 6G SAS 15K 2.5&quot;DP HDD P/NO: 512547-B21"/>
    <m/>
    <n v="0"/>
    <n v="116.62"/>
    <n v="0"/>
    <n v="0"/>
    <s v="DPS-JOPL"/>
    <s v="HW COMP BY PERIOD"/>
    <n v="1"/>
    <x v="2"/>
    <x v="0"/>
    <x v="0"/>
    <s v="direct"/>
    <m/>
    <x v="2"/>
    <n v="0"/>
    <n v="0"/>
  </r>
  <r>
    <s v="23/01/2015"/>
    <x v="2"/>
    <x v="7"/>
    <x v="7"/>
    <x v="735"/>
    <x v="731"/>
    <s v="PUBLIC_EXP"/>
    <s v="Public Transport Expenses"/>
    <m/>
    <n v="0"/>
    <n v="0"/>
    <n v="0"/>
    <n v="3"/>
    <s v="DPS-JOPL"/>
    <s v="HW COMP BY PERIOD"/>
    <n v="1"/>
    <x v="2"/>
    <x v="0"/>
    <x v="0"/>
    <s v="direct"/>
    <m/>
    <x v="2"/>
    <n v="0"/>
    <n v="0"/>
  </r>
  <r>
    <s v="17/01/2015"/>
    <x v="8"/>
    <x v="71"/>
    <x v="60"/>
    <x v="736"/>
    <x v="732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2/01/2015"/>
    <x v="8"/>
    <x v="71"/>
    <x v="60"/>
    <x v="737"/>
    <x v="733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6/01/2015"/>
    <x v="8"/>
    <x v="71"/>
    <x v="60"/>
    <x v="738"/>
    <x v="734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8/01/2015"/>
    <x v="12"/>
    <x v="71"/>
    <x v="60"/>
    <x v="739"/>
    <x v="735"/>
    <s v="contract_cover"/>
    <s v="Fixed Price"/>
    <s v="MMSHDS_SVD"/>
    <n v="3100"/>
    <n v="0"/>
    <n v="0"/>
    <n v="0"/>
    <s v="DPS-JOPL"/>
    <s v="Only UM"/>
    <n v="1"/>
    <x v="2"/>
    <x v="0"/>
    <x v="0"/>
    <s v="direct"/>
    <m/>
    <x v="8"/>
    <n v="1085"/>
    <n v="1085"/>
  </r>
  <r>
    <s v="15/01/2015"/>
    <x v="8"/>
    <x v="71"/>
    <x v="60"/>
    <x v="740"/>
    <x v="736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4/01/2015"/>
    <x v="8"/>
    <x v="71"/>
    <x v="60"/>
    <x v="741"/>
    <x v="737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0/01/2015"/>
    <x v="8"/>
    <x v="71"/>
    <x v="60"/>
    <x v="742"/>
    <x v="738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06/01/2015"/>
    <x v="6"/>
    <x v="7"/>
    <x v="7"/>
    <x v="9"/>
    <x v="9"/>
    <s v="PC03XX419HP"/>
    <s v="Item: PC03XX419HP / 7211DYT10012 / Proliant DL580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CI013HP"/>
    <s v="Item: PC03CI013HP / H077MFVD27 / Proliant DL380R0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CI013HP"/>
    <s v="Item: PC03CI013HP / H078MFVD27 / Proliant DL380R0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60CQ"/>
    <s v="Item: PC03XX360CQ / SGH608X20P / DL5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60CQ"/>
    <s v="Item: PC03XX360CQ / SGH608X20S / DL5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60CQ"/>
    <s v="Item: PC03XX360CQ / SGH608X20U / DL580G3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81HP"/>
    <s v="Item: PC03XX381HP / SGH847XJN5 / BL480c G1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59CQ"/>
    <s v="Item: PC03XX359CQ / SGH649YHR8 / DL380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06/01/2015"/>
    <x v="6"/>
    <x v="7"/>
    <x v="7"/>
    <x v="9"/>
    <x v="9"/>
    <s v="PC03XX359CQ"/>
    <s v="Item: PC03XX359CQ / SGH649YHRB / DL380 G5"/>
    <s v="MWSHMA_HMA"/>
    <n v="0"/>
    <n v="0"/>
    <n v="0"/>
    <n v="0"/>
    <s v="ESS-JOPL"/>
    <s v="Only UM"/>
    <n v="1"/>
    <x v="9"/>
    <x v="0"/>
    <x v="0"/>
    <s v="direct"/>
    <m/>
    <x v="2"/>
    <n v="0"/>
    <n v="0"/>
  </r>
  <r>
    <s v="20/01/2015"/>
    <x v="1"/>
    <x v="181"/>
    <x v="13"/>
    <x v="743"/>
    <x v="739"/>
    <s v="PROFESSIONAL_SVC"/>
    <s v="PROFESSIONAL SERVICES"/>
    <m/>
    <n v="0"/>
    <n v="0"/>
    <n v="0"/>
    <n v="0"/>
    <s v="DPS-JOPL"/>
    <s v="PROFESSIONAL SALES"/>
    <n v="2"/>
    <x v="133"/>
    <x v="0"/>
    <x v="0"/>
    <s v="direct"/>
    <m/>
    <x v="2"/>
    <n v="0"/>
    <n v="0"/>
  </r>
  <r>
    <s v="15/01/2015"/>
    <x v="8"/>
    <x v="9"/>
    <x v="9"/>
    <x v="744"/>
    <x v="740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20/01/2015"/>
    <x v="1"/>
    <x v="181"/>
    <x v="13"/>
    <x v="743"/>
    <x v="739"/>
    <s v="Deployment_SVC_1169"/>
    <s v="Deployment Services for Tender # 1169"/>
    <m/>
    <n v="0"/>
    <n v="0"/>
    <n v="14.25"/>
    <n v="0"/>
    <s v="DPS-JOPL"/>
    <s v="PROFESSIONAL SALES"/>
    <n v="1"/>
    <x v="133"/>
    <x v="0"/>
    <x v="0"/>
    <s v="direct"/>
    <m/>
    <x v="1"/>
    <n v="0"/>
    <n v="0"/>
  </r>
  <r>
    <s v="05/01/2015"/>
    <x v="2"/>
    <x v="180"/>
    <x v="144"/>
    <x v="745"/>
    <x v="741"/>
    <s v="ONSITE_SUPPORT"/>
    <s v="Onsite Support Services"/>
    <m/>
    <n v="0"/>
    <n v="0"/>
    <n v="0"/>
    <n v="0"/>
    <s v="DPS-JOPL"/>
    <s v="HP CARE PACK SUPPORT"/>
    <n v="1.75"/>
    <x v="2"/>
    <x v="0"/>
    <x v="0"/>
    <s v="direct"/>
    <m/>
    <x v="2"/>
    <n v="0"/>
    <n v="0"/>
  </r>
  <r>
    <s v="02/01/2015"/>
    <x v="8"/>
    <x v="182"/>
    <x v="13"/>
    <x v="746"/>
    <x v="742"/>
    <s v="Helpdesk_Support"/>
    <s v="Helpdesk Support"/>
    <m/>
    <n v="0"/>
    <n v="0"/>
    <n v="0"/>
    <n v="0"/>
    <s v="DPS-JOPL"/>
    <s v="IDA_TENDER_1169"/>
    <n v="0.25"/>
    <x v="2"/>
    <x v="0"/>
    <x v="0"/>
    <s v="direct"/>
    <m/>
    <x v="2"/>
    <n v="0"/>
    <n v="0"/>
  </r>
  <r>
    <s v="20/01/2015"/>
    <x v="8"/>
    <x v="183"/>
    <x v="51"/>
    <x v="747"/>
    <x v="743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7/01/2015"/>
    <x v="0"/>
    <x v="184"/>
    <x v="145"/>
    <x v="748"/>
    <x v="744"/>
    <s v="PC03YY133IB"/>
    <s v="Item: PC03YY133IB / 99X2098 / IBM X3650"/>
    <s v="MWSHMA_HMA"/>
    <n v="0"/>
    <n v="0"/>
    <n v="0"/>
    <n v="0"/>
    <s v="ESS-JOPL"/>
    <s v="Only UM"/>
    <n v="1"/>
    <x v="134"/>
    <x v="0"/>
    <x v="0"/>
    <s v="direct"/>
    <m/>
    <x v="2"/>
    <n v="0"/>
    <n v="0"/>
  </r>
  <r>
    <s v="27/01/2015"/>
    <x v="0"/>
    <x v="184"/>
    <x v="145"/>
    <x v="748"/>
    <x v="744"/>
    <s v="PC03YY133IB"/>
    <s v="Item: PC03YY133IB / 99X3793 / IBM X3650"/>
    <s v="MWSHMA_HMA"/>
    <n v="0"/>
    <n v="0"/>
    <n v="0"/>
    <n v="0"/>
    <s v="ESS-JOPL"/>
    <s v="Only UM"/>
    <n v="1"/>
    <x v="134"/>
    <x v="0"/>
    <x v="0"/>
    <s v="direct"/>
    <m/>
    <x v="2"/>
    <n v="0"/>
    <n v="0"/>
  </r>
  <r>
    <s v="27/01/2015"/>
    <x v="0"/>
    <x v="184"/>
    <x v="145"/>
    <x v="748"/>
    <x v="744"/>
    <s v="PC03UA027IB"/>
    <s v="Item: PC03UA027IB / 9984058 / IBM X3250M2 SERVER INTEL XEON"/>
    <s v="MWSHMA_HMA"/>
    <n v="0"/>
    <n v="0"/>
    <n v="0"/>
    <n v="0"/>
    <s v="ESS-JOPL"/>
    <s v="Only UM"/>
    <n v="1"/>
    <x v="134"/>
    <x v="0"/>
    <x v="0"/>
    <s v="direct"/>
    <m/>
    <x v="2"/>
    <n v="0"/>
    <n v="0"/>
  </r>
  <r>
    <s v="27/01/2015"/>
    <x v="0"/>
    <x v="184"/>
    <x v="145"/>
    <x v="748"/>
    <x v="744"/>
    <s v="PC03YY133IB"/>
    <s v="Item: PC03YY133IB / 99X9631 / IBM X3650"/>
    <s v="MWSHMA_HMA"/>
    <n v="0"/>
    <n v="0"/>
    <n v="0"/>
    <n v="0"/>
    <s v="ESS-JOPL"/>
    <s v="Only UM"/>
    <n v="1"/>
    <x v="134"/>
    <x v="0"/>
    <x v="0"/>
    <s v="direct"/>
    <m/>
    <x v="2"/>
    <n v="0"/>
    <n v="0"/>
  </r>
  <r>
    <s v="27/01/2015"/>
    <x v="0"/>
    <x v="184"/>
    <x v="145"/>
    <x v="748"/>
    <x v="744"/>
    <s v="PC03YY133IB"/>
    <s v="Item: PC03YY133IB / 99X9632 / IBM X3650"/>
    <s v="MWSHMA_HMA"/>
    <n v="0"/>
    <n v="0"/>
    <n v="0"/>
    <n v="0"/>
    <s v="ESS-JOPL"/>
    <s v="Only UM"/>
    <n v="1"/>
    <x v="134"/>
    <x v="0"/>
    <x v="0"/>
    <s v="direct"/>
    <m/>
    <x v="2"/>
    <n v="0"/>
    <n v="0"/>
  </r>
  <r>
    <s v="27/01/2015"/>
    <x v="0"/>
    <x v="184"/>
    <x v="145"/>
    <x v="748"/>
    <x v="744"/>
    <s v="PC1104080003"/>
    <s v="Item: PC1104080003 / 99B4396 / IBM SYSTEM 3250"/>
    <s v="MWSHMA_HMA"/>
    <n v="0"/>
    <n v="0"/>
    <n v="0"/>
    <n v="0"/>
    <s v="ESS-JOPL"/>
    <s v="Only UM"/>
    <n v="1"/>
    <x v="134"/>
    <x v="0"/>
    <x v="0"/>
    <s v="direct"/>
    <m/>
    <x v="2"/>
    <n v="0"/>
    <n v="0"/>
  </r>
  <r>
    <s v="27/01/2015"/>
    <x v="0"/>
    <x v="184"/>
    <x v="145"/>
    <x v="748"/>
    <x v="744"/>
    <s v="PC03XX320IB"/>
    <s v="Item: PC03XX320IB / 99K8353 / IBM X3550"/>
    <s v="MWSHMA_HMA"/>
    <n v="0"/>
    <n v="0"/>
    <n v="0"/>
    <n v="0"/>
    <s v="ESS-JOPL"/>
    <s v="Only UM"/>
    <n v="1"/>
    <x v="134"/>
    <x v="0"/>
    <x v="0"/>
    <s v="direct"/>
    <m/>
    <x v="2"/>
    <n v="0"/>
    <n v="0"/>
  </r>
  <r>
    <s v="27/01/2015"/>
    <x v="0"/>
    <x v="184"/>
    <x v="145"/>
    <x v="748"/>
    <x v="744"/>
    <s v="PC03YY133IB"/>
    <s v="Item: PC03YY133IB / 99LM451 / IBM X3650"/>
    <s v="MWSHMA_HMA"/>
    <n v="0"/>
    <n v="0"/>
    <n v="0"/>
    <n v="0"/>
    <s v="ESS-JOPL"/>
    <s v="Only UM"/>
    <n v="1"/>
    <x v="134"/>
    <x v="0"/>
    <x v="0"/>
    <s v="direct"/>
    <m/>
    <x v="2"/>
    <n v="0"/>
    <n v="0"/>
  </r>
  <r>
    <s v="27/01/2015"/>
    <x v="0"/>
    <x v="184"/>
    <x v="145"/>
    <x v="748"/>
    <x v="744"/>
    <s v="PC03YY133IB"/>
    <s v="Item: PC03YY133IB / 99LL737 / IBM X3650"/>
    <s v="MWSHMA_HMA"/>
    <n v="0"/>
    <n v="0"/>
    <n v="0"/>
    <n v="0"/>
    <s v="ESS-JOPL"/>
    <s v="Only UM"/>
    <n v="1"/>
    <x v="134"/>
    <x v="0"/>
    <x v="0"/>
    <s v="direct"/>
    <m/>
    <x v="2"/>
    <n v="0"/>
    <n v="0"/>
  </r>
  <r>
    <s v="27/01/2015"/>
    <x v="0"/>
    <x v="184"/>
    <x v="145"/>
    <x v="748"/>
    <x v="744"/>
    <s v="PC03YY133IB"/>
    <s v="Item: PC03YY133IB / 99LL740 / IBM X3650"/>
    <s v="MWSHMA_HMA"/>
    <n v="0"/>
    <n v="0"/>
    <n v="0"/>
    <n v="0"/>
    <s v="ESS-JOPL"/>
    <s v="Only UM"/>
    <n v="1"/>
    <x v="134"/>
    <x v="0"/>
    <x v="0"/>
    <s v="direct"/>
    <m/>
    <x v="2"/>
    <n v="0"/>
    <n v="0"/>
  </r>
  <r>
    <s v="27/01/2015"/>
    <x v="0"/>
    <x v="184"/>
    <x v="145"/>
    <x v="748"/>
    <x v="744"/>
    <s v="PC1205220023"/>
    <s v="Item: PC1205220023 / HU10648PY1 / HP LTO2 TAPE DRIVE 448"/>
    <s v="MWSHMA_HMA"/>
    <n v="0"/>
    <n v="0"/>
    <n v="0"/>
    <n v="0"/>
    <s v="ESS-JOPL"/>
    <s v="Only UM"/>
    <n v="1"/>
    <x v="134"/>
    <x v="0"/>
    <x v="0"/>
    <s v="direct"/>
    <m/>
    <x v="2"/>
    <n v="0"/>
    <n v="0"/>
  </r>
  <r>
    <s v="27/01/2015"/>
    <x v="0"/>
    <x v="184"/>
    <x v="145"/>
    <x v="748"/>
    <x v="744"/>
    <s v="PC1202030006"/>
    <s v="Item: PC1202030006 / 23E5203 / HP LTO3 TAPE LIBRARY"/>
    <s v="MWSHMA_HMA"/>
    <n v="0"/>
    <n v="0"/>
    <n v="0"/>
    <n v="0"/>
    <s v="ESS-JOPL"/>
    <s v="Only UM"/>
    <n v="1"/>
    <x v="134"/>
    <x v="0"/>
    <x v="0"/>
    <s v="direct"/>
    <m/>
    <x v="2"/>
    <n v="0"/>
    <n v="0"/>
  </r>
  <r>
    <s v="27/01/2015"/>
    <x v="0"/>
    <x v="184"/>
    <x v="145"/>
    <x v="748"/>
    <x v="744"/>
    <s v="NH06XX004CQ"/>
    <s v="Item: NH06XX004CQ / MX17040184 / UPS R3000"/>
    <s v="MWSHMA_HMA"/>
    <n v="0"/>
    <n v="0"/>
    <n v="0"/>
    <n v="0"/>
    <s v="ESS-JOPL"/>
    <s v="Only UM"/>
    <n v="1"/>
    <x v="134"/>
    <x v="0"/>
    <x v="0"/>
    <s v="direct"/>
    <m/>
    <x v="2"/>
    <n v="0"/>
    <n v="0"/>
  </r>
  <r>
    <s v="06/01/2015"/>
    <x v="13"/>
    <x v="164"/>
    <x v="132"/>
    <x v="657"/>
    <x v="654"/>
    <s v="NH03XX146CC"/>
    <s v="Item: NH03XX146CC / FCQ1521Z34N / CISCO CATALST 296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13/01/2015"/>
    <x v="8"/>
    <x v="9"/>
    <x v="9"/>
    <x v="749"/>
    <x v="745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06/01/2015"/>
    <x v="13"/>
    <x v="164"/>
    <x v="132"/>
    <x v="657"/>
    <x v="654"/>
    <s v="NH03XX272CC"/>
    <s v="Item: NH03XX272CC / FOC1415Z237 / WS-C2960-24TC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72CC"/>
    <s v="Item: NH03XX272CC / FOC1015X35K / WS-C2960-24TC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72CC"/>
    <s v="Item: NH03XX272CC / FOC1015X34E / WS-C2960-24TC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72CC"/>
    <s v="Item: NH03XX272CC / FOC1243X28Z / WS-C2960-24TC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146CC"/>
    <s v="Item: NH03XX146CC / FOC1209U62Y / CISCO CATALST 296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70CC"/>
    <s v="Item: NH03XX270CC / FOC1418Z38P / WS-C2960-48TC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146CC"/>
    <s v="Item: NH03XX146CC / FOC1410V0UF / CISCO CATALST 296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26/01/2015"/>
    <x v="2"/>
    <x v="185"/>
    <x v="146"/>
    <x v="750"/>
    <x v="746"/>
    <s v="ONSITE_SUPPORT"/>
    <s v="Onsite Support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26/01/2015"/>
    <x v="2"/>
    <x v="185"/>
    <x v="146"/>
    <x v="750"/>
    <x v="746"/>
    <s v="PC1411120004"/>
    <s v="IBM 530-Watts 100-240V Power Supply for DS3400 Storage Array"/>
    <m/>
    <n v="0"/>
    <n v="130"/>
    <n v="0"/>
    <n v="0"/>
    <s v="ESS-JOPL"/>
    <s v="HW COMP BY PERIOD"/>
    <n v="1"/>
    <x v="2"/>
    <x v="0"/>
    <x v="0"/>
    <s v="direct"/>
    <m/>
    <x v="2"/>
    <n v="0"/>
    <n v="0"/>
  </r>
  <r>
    <s v="26/01/2015"/>
    <x v="2"/>
    <x v="185"/>
    <x v="146"/>
    <x v="750"/>
    <x v="746"/>
    <s v="ONSITE_SUPPORT"/>
    <s v="Onsite Support Services"/>
    <m/>
    <n v="0"/>
    <n v="0"/>
    <n v="29.73"/>
    <n v="0"/>
    <s v="ESS-JOPL"/>
    <s v="HW COMP BY PERIOD"/>
    <n v="1"/>
    <x v="2"/>
    <x v="0"/>
    <x v="0"/>
    <s v="direct"/>
    <m/>
    <x v="4"/>
    <n v="0"/>
    <n v="0"/>
  </r>
  <r>
    <s v="26/01/2015"/>
    <x v="2"/>
    <x v="185"/>
    <x v="146"/>
    <x v="750"/>
    <x v="746"/>
    <s v="TAXI_EXP"/>
    <s v="Taxi Expenses"/>
    <m/>
    <n v="0"/>
    <n v="0"/>
    <n v="0"/>
    <n v="6.2"/>
    <s v="ESS-JOPL"/>
    <s v="HW COMP BY PERIOD"/>
    <n v="1"/>
    <x v="2"/>
    <x v="0"/>
    <x v="0"/>
    <s v="direct"/>
    <m/>
    <x v="2"/>
    <n v="0"/>
    <n v="0"/>
  </r>
  <r>
    <s v="26/01/2015"/>
    <x v="2"/>
    <x v="185"/>
    <x v="146"/>
    <x v="750"/>
    <x v="746"/>
    <s v="TAXI_EXP"/>
    <s v="Taxi Expenses"/>
    <m/>
    <n v="0"/>
    <n v="0"/>
    <n v="0"/>
    <n v="22.25"/>
    <s v="ESS-JOPL"/>
    <s v="HW COMP BY PERIOD"/>
    <n v="1"/>
    <x v="2"/>
    <x v="0"/>
    <x v="0"/>
    <s v="direct"/>
    <m/>
    <x v="2"/>
    <n v="0"/>
    <n v="0"/>
  </r>
  <r>
    <s v="22/01/2015"/>
    <x v="3"/>
    <x v="186"/>
    <x v="13"/>
    <x v="751"/>
    <x v="747"/>
    <s v="Deployment_SVC_1169"/>
    <s v="Deployment Services for Tender # 1169"/>
    <m/>
    <n v="0"/>
    <n v="0"/>
    <n v="14.25"/>
    <n v="0"/>
    <s v="DPS-JOPL"/>
    <s v="PROFESSIONAL SALES"/>
    <n v="1"/>
    <x v="135"/>
    <x v="0"/>
    <x v="0"/>
    <s v="direct"/>
    <m/>
    <x v="1"/>
    <n v="0"/>
    <n v="0"/>
  </r>
  <r>
    <s v="27/01/2015"/>
    <x v="2"/>
    <x v="184"/>
    <x v="145"/>
    <x v="752"/>
    <x v="748"/>
    <s v="ONSITE_SUPPORT"/>
    <s v="Onsite Support Services"/>
    <m/>
    <n v="0"/>
    <n v="0"/>
    <n v="16.989999999999998"/>
    <n v="0"/>
    <s v="DPS-JOPL"/>
    <s v="HW COMP BY PERIOD"/>
    <n v="1"/>
    <x v="2"/>
    <x v="0"/>
    <x v="0"/>
    <s v="direct"/>
    <m/>
    <x v="4"/>
    <n v="0"/>
    <n v="0"/>
  </r>
  <r>
    <s v="27/01/2015"/>
    <x v="2"/>
    <x v="184"/>
    <x v="145"/>
    <x v="752"/>
    <x v="748"/>
    <s v="TAXI_EXP"/>
    <s v="Taxi Expenses"/>
    <m/>
    <n v="0"/>
    <n v="0"/>
    <n v="0"/>
    <n v="8.6999999999999993"/>
    <s v="DPS-JOPL"/>
    <s v="HW COMP BY PERIOD"/>
    <n v="1"/>
    <x v="2"/>
    <x v="0"/>
    <x v="0"/>
    <s v="direct"/>
    <m/>
    <x v="2"/>
    <n v="0"/>
    <n v="0"/>
  </r>
  <r>
    <s v="14/01/2015"/>
    <x v="8"/>
    <x v="136"/>
    <x v="13"/>
    <x v="753"/>
    <x v="749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0/01/2015"/>
    <x v="2"/>
    <x v="18"/>
    <x v="17"/>
    <x v="754"/>
    <x v="750"/>
    <s v="ONSITE_SUPPORT"/>
    <s v="Onsite Support Services"/>
    <m/>
    <n v="0"/>
    <n v="0"/>
    <n v="10.7"/>
    <n v="0"/>
    <s v="DPS-JOPL"/>
    <s v="HW COMP BY PERIOD"/>
    <n v="0.42"/>
    <x v="2"/>
    <x v="0"/>
    <x v="0"/>
    <s v="direct"/>
    <m/>
    <x v="4"/>
    <n v="0"/>
    <n v="0"/>
  </r>
  <r>
    <s v="20/01/2015"/>
    <x v="2"/>
    <x v="18"/>
    <x v="17"/>
    <x v="754"/>
    <x v="750"/>
    <s v="SPPGWS078CQ"/>
    <s v="HP 1000W POWER SUPPLY for DL380G5"/>
    <m/>
    <n v="0"/>
    <n v="63.5"/>
    <n v="0"/>
    <n v="0"/>
    <s v="DPS-JOPL"/>
    <s v="HW COMP BY PERIOD"/>
    <n v="1"/>
    <x v="2"/>
    <x v="0"/>
    <x v="0"/>
    <s v="direct"/>
    <m/>
    <x v="2"/>
    <n v="0"/>
    <n v="0"/>
  </r>
  <r>
    <s v="20/01/2015"/>
    <x v="2"/>
    <x v="18"/>
    <x v="17"/>
    <x v="754"/>
    <x v="750"/>
    <s v="TAXI_EXP"/>
    <s v="Taxi Expenses"/>
    <m/>
    <n v="0"/>
    <n v="0"/>
    <n v="0"/>
    <n v="5.16"/>
    <s v="DPS-JOPL"/>
    <s v="HW COMP BY PERIOD"/>
    <n v="1"/>
    <x v="2"/>
    <x v="0"/>
    <x v="0"/>
    <s v="direct"/>
    <m/>
    <x v="2"/>
    <n v="0"/>
    <n v="0"/>
  </r>
  <r>
    <s v="05/01/2015"/>
    <x v="2"/>
    <x v="187"/>
    <x v="147"/>
    <x v="755"/>
    <x v="751"/>
    <s v="ONSITE_SUPPORT"/>
    <s v="Onsite Support Services"/>
    <m/>
    <n v="0"/>
    <n v="0"/>
    <n v="0"/>
    <n v="0"/>
    <s v="DPS-JOPL"/>
    <s v="HW COMP BY PERIOD"/>
    <n v="0.25"/>
    <x v="2"/>
    <x v="0"/>
    <x v="0"/>
    <s v="direct"/>
    <m/>
    <x v="2"/>
    <n v="0"/>
    <n v="0"/>
  </r>
  <r>
    <s v="05/01/2015"/>
    <x v="2"/>
    <x v="187"/>
    <x v="147"/>
    <x v="755"/>
    <x v="751"/>
    <s v="PC1210170012"/>
    <s v="IBM 300GB 10K 6GBPS SAS 2.5&quot; SFF SLIM-HS HARD DRIVE W/TRAY"/>
    <m/>
    <n v="0"/>
    <n v="241.03"/>
    <n v="0"/>
    <n v="0"/>
    <s v="DPS-JOPL"/>
    <s v="HW COMP BY PERIOD"/>
    <n v="1"/>
    <x v="2"/>
    <x v="0"/>
    <x v="0"/>
    <s v="direct"/>
    <m/>
    <x v="2"/>
    <n v="0"/>
    <n v="0"/>
  </r>
  <r>
    <s v="05/01/2015"/>
    <x v="2"/>
    <x v="187"/>
    <x v="147"/>
    <x v="755"/>
    <x v="751"/>
    <s v="ERP_EXP"/>
    <s v="ERP Expenses"/>
    <m/>
    <n v="0"/>
    <n v="0"/>
    <n v="0"/>
    <n v="1"/>
    <s v="DPS-JOPL"/>
    <s v="HW COMP BY PERIOD"/>
    <n v="1"/>
    <x v="2"/>
    <x v="0"/>
    <x v="0"/>
    <s v="direct"/>
    <m/>
    <x v="2"/>
    <n v="0"/>
    <n v="0"/>
  </r>
  <r>
    <s v="05/01/2015"/>
    <x v="2"/>
    <x v="187"/>
    <x v="147"/>
    <x v="755"/>
    <x v="751"/>
    <s v="PARK_EXP"/>
    <s v="Parking Expenses"/>
    <m/>
    <n v="0"/>
    <n v="0"/>
    <n v="0"/>
    <n v="3.42"/>
    <s v="DPS-JOPL"/>
    <s v="HW COMP BY PERIOD"/>
    <n v="1"/>
    <x v="2"/>
    <x v="0"/>
    <x v="0"/>
    <s v="direct"/>
    <m/>
    <x v="2"/>
    <n v="0"/>
    <n v="0"/>
  </r>
  <r>
    <s v="07/01/2015"/>
    <x v="2"/>
    <x v="188"/>
    <x v="148"/>
    <x v="756"/>
    <x v="752"/>
    <s v="Vendor_OnSite_Services"/>
    <s v="Vendor Onsite Services"/>
    <m/>
    <n v="0"/>
    <n v="0"/>
    <n v="0"/>
    <n v="0"/>
    <s v="ESS-JOPL"/>
    <s v="HW COMP BY PERIOD"/>
    <n v="1.5"/>
    <x v="2"/>
    <x v="0"/>
    <x v="0"/>
    <s v="direct"/>
    <m/>
    <x v="2"/>
    <n v="0"/>
    <n v="0"/>
  </r>
  <r>
    <s v="05/01/2015"/>
    <x v="8"/>
    <x v="38"/>
    <x v="13"/>
    <x v="757"/>
    <x v="753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5/01/2015"/>
    <x v="8"/>
    <x v="177"/>
    <x v="13"/>
    <x v="758"/>
    <x v="754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07/01/2015"/>
    <x v="2"/>
    <x v="189"/>
    <x v="149"/>
    <x v="759"/>
    <x v="755"/>
    <s v="Vendor_OnSite_Services"/>
    <s v="Vendor Onsite Services"/>
    <m/>
    <n v="0"/>
    <n v="0"/>
    <n v="0"/>
    <n v="0"/>
    <s v="DPS-JOPL"/>
    <s v="SW BY PERIOD"/>
    <n v="2"/>
    <x v="2"/>
    <x v="0"/>
    <x v="0"/>
    <s v="direct"/>
    <m/>
    <x v="2"/>
    <n v="0"/>
    <n v="0"/>
  </r>
  <r>
    <s v="26/01/2015"/>
    <x v="1"/>
    <x v="174"/>
    <x v="139"/>
    <x v="760"/>
    <x v="756"/>
    <s v="contract_cover"/>
    <s v="Fixed Price"/>
    <s v="MMSDSS_MNS"/>
    <n v="1134"/>
    <n v="0"/>
    <n v="0"/>
    <n v="0"/>
    <s v="DPS-JOPL"/>
    <s v="Only UM"/>
    <n v="1"/>
    <x v="136"/>
    <x v="0"/>
    <x v="0"/>
    <s v="direct"/>
    <m/>
    <x v="7"/>
    <n v="113.4"/>
    <n v="113.4"/>
  </r>
  <r>
    <s v="08/01/2015"/>
    <x v="2"/>
    <x v="190"/>
    <x v="150"/>
    <x v="761"/>
    <x v="757"/>
    <s v="ONSITE_SUPPORT"/>
    <s v="Onsite Support Services"/>
    <m/>
    <n v="0"/>
    <n v="0"/>
    <n v="33.979999999999997"/>
    <n v="0"/>
    <s v="DPS-JOPL"/>
    <s v="HW COMP BY PERIOD"/>
    <n v="1.5"/>
    <x v="2"/>
    <x v="0"/>
    <x v="0"/>
    <s v="direct"/>
    <m/>
    <x v="4"/>
    <n v="0"/>
    <n v="0"/>
  </r>
  <r>
    <s v="08/01/2015"/>
    <x v="2"/>
    <x v="190"/>
    <x v="150"/>
    <x v="761"/>
    <x v="757"/>
    <s v="SPPGRS056CQ"/>
    <s v="HP 2GB(2x1GB) ECC PC2100 DDR"/>
    <m/>
    <n v="0"/>
    <n v="65"/>
    <n v="0"/>
    <n v="0"/>
    <s v="DPS-JOPL"/>
    <s v="HW COMP BY PERIOD"/>
    <n v="1"/>
    <x v="2"/>
    <x v="0"/>
    <x v="0"/>
    <s v="direct"/>
    <m/>
    <x v="2"/>
    <n v="0"/>
    <n v="0"/>
  </r>
  <r>
    <s v="08/01/2015"/>
    <x v="2"/>
    <x v="190"/>
    <x v="150"/>
    <x v="761"/>
    <x v="757"/>
    <s v="TAXI_EXP"/>
    <s v="Taxi Expenses"/>
    <m/>
    <n v="0"/>
    <n v="0"/>
    <n v="0"/>
    <n v="5.8"/>
    <s v="DPS-JOPL"/>
    <s v="HW COMP BY PERIOD"/>
    <n v="1"/>
    <x v="2"/>
    <x v="0"/>
    <x v="0"/>
    <s v="direct"/>
    <m/>
    <x v="2"/>
    <n v="0"/>
    <n v="0"/>
  </r>
  <r>
    <s v="08/01/2015"/>
    <x v="2"/>
    <x v="190"/>
    <x v="150"/>
    <x v="761"/>
    <x v="757"/>
    <s v="TAXI_EXP"/>
    <s v="Taxi Expenses"/>
    <m/>
    <n v="0"/>
    <n v="0"/>
    <n v="0"/>
    <n v="7.25"/>
    <s v="DPS-JOPL"/>
    <s v="HW COMP BY PERIOD"/>
    <n v="1"/>
    <x v="2"/>
    <x v="0"/>
    <x v="0"/>
    <s v="direct"/>
    <m/>
    <x v="2"/>
    <n v="0"/>
    <n v="0"/>
  </r>
  <r>
    <s v="07/01/2015"/>
    <x v="10"/>
    <x v="191"/>
    <x v="151"/>
    <x v="762"/>
    <x v="758"/>
    <s v="PROFESSIONAL_SVC"/>
    <s v="PROFESSIONAL SERVICES"/>
    <m/>
    <n v="0"/>
    <n v="0"/>
    <n v="0"/>
    <n v="0"/>
    <s v="ESS-JOPL"/>
    <s v="PROFESSIONAL SALES"/>
    <n v="2"/>
    <x v="2"/>
    <x v="0"/>
    <x v="0"/>
    <s v="direct"/>
    <m/>
    <x v="2"/>
    <n v="0"/>
    <n v="0"/>
  </r>
  <r>
    <s v="26/01/2015"/>
    <x v="2"/>
    <x v="81"/>
    <x v="67"/>
    <x v="763"/>
    <x v="759"/>
    <s v="Vendor_OnSite_Services"/>
    <s v="Vendor Onsite Services"/>
    <m/>
    <n v="0"/>
    <n v="0"/>
    <n v="0"/>
    <n v="0"/>
    <s v="ESS-JOPL"/>
    <s v="HW COMP BY PERIOD"/>
    <n v="1.47"/>
    <x v="2"/>
    <x v="0"/>
    <x v="0"/>
    <s v="direct"/>
    <m/>
    <x v="2"/>
    <n v="0"/>
    <n v="0"/>
  </r>
  <r>
    <s v="23/01/2015"/>
    <x v="8"/>
    <x v="136"/>
    <x v="13"/>
    <x v="764"/>
    <x v="760"/>
    <s v="Helpdesk_Support"/>
    <s v="Helpdesk Support"/>
    <m/>
    <n v="0"/>
    <n v="0"/>
    <n v="0"/>
    <n v="0"/>
    <s v="DPS-JOPL"/>
    <s v="HW &amp; LABOUR WRTY"/>
    <n v="0"/>
    <x v="2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114XWDW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2290040"/>
    <s v="Item: PC1202290040 / 78K1268 / IBM TS3200 TAPE LIBRARY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2290040"/>
    <s v="Item: PC1202290040 / 78L6976 / IBM TS3200 TAPE LIBRARY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939XHVX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939XHVB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939XHVN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939XHVF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109010025"/>
    <s v="Item: PC1109010025 / 665902 / x3850 X5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06XP572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M3005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12/01/2015"/>
    <x v="8"/>
    <x v="30"/>
    <x v="27"/>
    <x v="765"/>
    <x v="761"/>
    <s v="INSPECTION"/>
    <s v="Inspection Services"/>
    <m/>
    <n v="0"/>
    <n v="0"/>
    <n v="0"/>
    <n v="0"/>
    <s v="ESS-JOPL"/>
    <m/>
    <n v="0.5"/>
    <x v="2"/>
    <x v="0"/>
    <x v="0"/>
    <s v="direct"/>
    <m/>
    <x v="2"/>
    <n v="0"/>
    <n v="0"/>
  </r>
  <r>
    <s v="28/01/2015"/>
    <x v="8"/>
    <x v="30"/>
    <x v="27"/>
    <x v="766"/>
    <x v="762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12/01/2015"/>
    <x v="8"/>
    <x v="30"/>
    <x v="27"/>
    <x v="767"/>
    <x v="763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14/01/2015"/>
    <x v="8"/>
    <x v="30"/>
    <x v="27"/>
    <x v="768"/>
    <x v="764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02/01/2015"/>
    <x v="8"/>
    <x v="136"/>
    <x v="13"/>
    <x v="769"/>
    <x v="765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19/01/2015"/>
    <x v="2"/>
    <x v="8"/>
    <x v="8"/>
    <x v="770"/>
    <x v="766"/>
    <s v="ONSITE_SUPPORT"/>
    <s v="Onsite Support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19/01/2015"/>
    <x v="2"/>
    <x v="8"/>
    <x v="8"/>
    <x v="770"/>
    <x v="766"/>
    <s v="PC1301170004"/>
    <s v="HP 300GB 2.5&quot; SFF 3G Dual Port SAS 10K RPM Hot Plug HDD"/>
    <m/>
    <n v="0"/>
    <n v="205.51"/>
    <n v="0"/>
    <n v="0"/>
    <s v="ESS-JOPL"/>
    <s v="HW COMP BY PERIOD"/>
    <n v="1"/>
    <x v="2"/>
    <x v="0"/>
    <x v="0"/>
    <s v="direct"/>
    <m/>
    <x v="2"/>
    <n v="0"/>
    <n v="0"/>
  </r>
  <r>
    <s v="19/01/2015"/>
    <x v="2"/>
    <x v="8"/>
    <x v="8"/>
    <x v="770"/>
    <x v="766"/>
    <s v="PC1409150023"/>
    <s v="HP 512MB battery backed write cache (BBWC) memory module,72B"/>
    <m/>
    <n v="0"/>
    <n v="78.5"/>
    <n v="0"/>
    <n v="0"/>
    <s v="ESS-JOPL"/>
    <s v="HW COMP BY PERIOD"/>
    <n v="1"/>
    <x v="2"/>
    <x v="0"/>
    <x v="0"/>
    <s v="direct"/>
    <m/>
    <x v="2"/>
    <n v="0"/>
    <n v="0"/>
  </r>
  <r>
    <s v="02/01/2015"/>
    <x v="8"/>
    <x v="38"/>
    <x v="13"/>
    <x v="771"/>
    <x v="767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26/01/2015"/>
    <x v="7"/>
    <x v="8"/>
    <x v="8"/>
    <x v="772"/>
    <x v="768"/>
    <s v="PROFESSIONAL_SVC"/>
    <s v="PROFESSIONAL SERVICES"/>
    <m/>
    <n v="1080"/>
    <n v="0"/>
    <n v="14.25"/>
    <n v="0"/>
    <s v="DPS-JOPL"/>
    <s v="PROFESSIONAL SALES"/>
    <n v="1"/>
    <x v="137"/>
    <x v="0"/>
    <x v="0"/>
    <s v="direct"/>
    <m/>
    <x v="1"/>
    <n v="334.8"/>
    <n v="345.6"/>
  </r>
  <r>
    <s v="20/01/2015"/>
    <x v="8"/>
    <x v="170"/>
    <x v="13"/>
    <x v="773"/>
    <x v="769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22/01/2015"/>
    <x v="8"/>
    <x v="170"/>
    <x v="13"/>
    <x v="774"/>
    <x v="770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3/01/2015"/>
    <x v="0"/>
    <x v="192"/>
    <x v="13"/>
    <x v="775"/>
    <x v="771"/>
    <s v="ONSITE_SUPPORT"/>
    <s v="Onsite Support Services"/>
    <m/>
    <n v="0"/>
    <n v="0"/>
    <n v="14.25"/>
    <n v="0"/>
    <s v="DPS-JOPL"/>
    <s v="PROFESSIONAL SALES"/>
    <n v="1"/>
    <x v="138"/>
    <x v="0"/>
    <x v="0"/>
    <s v="direct"/>
    <m/>
    <x v="1"/>
    <n v="0"/>
    <n v="0"/>
  </r>
  <r>
    <s v="07/01/2015"/>
    <x v="8"/>
    <x v="45"/>
    <x v="13"/>
    <x v="776"/>
    <x v="772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02/01/2015"/>
    <x v="8"/>
    <x v="177"/>
    <x v="13"/>
    <x v="777"/>
    <x v="773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14/01/2015"/>
    <x v="8"/>
    <x v="193"/>
    <x v="13"/>
    <x v="778"/>
    <x v="774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7/01/2015"/>
    <x v="0"/>
    <x v="184"/>
    <x v="145"/>
    <x v="748"/>
    <x v="744"/>
    <s v="NH06AA015AP"/>
    <s v="Item: NH06AA015AP / JS0917010718 / APC SMART UPS XL 2200VA"/>
    <s v="MWSHMA_HMA"/>
    <n v="0"/>
    <n v="0"/>
    <n v="0"/>
    <n v="0"/>
    <s v="ESS-JOPL"/>
    <s v="Only UM"/>
    <n v="1"/>
    <x v="134"/>
    <x v="0"/>
    <x v="0"/>
    <s v="direct"/>
    <m/>
    <x v="2"/>
    <n v="0"/>
    <n v="0"/>
  </r>
  <r>
    <s v="27/01/2015"/>
    <x v="0"/>
    <x v="184"/>
    <x v="145"/>
    <x v="748"/>
    <x v="744"/>
    <s v="NH06XX059IB"/>
    <s v="Item: NH06XX059IB / 23ZJ468 / IBM UPS 3000"/>
    <s v="MWSHMA_HMA"/>
    <n v="0"/>
    <n v="0"/>
    <n v="0"/>
    <n v="0"/>
    <s v="ESS-JOPL"/>
    <s v="Only UM"/>
    <n v="1"/>
    <x v="134"/>
    <x v="0"/>
    <x v="0"/>
    <s v="direct"/>
    <m/>
    <x v="2"/>
    <n v="0"/>
    <n v="0"/>
  </r>
  <r>
    <s v="27/01/2015"/>
    <x v="0"/>
    <x v="184"/>
    <x v="145"/>
    <x v="748"/>
    <x v="744"/>
    <s v="NH06XX059IB"/>
    <s v="Item: NH06XX059IB / 23ZJ467 / IBM UPS 3000"/>
    <s v="MWSHMA_HMA"/>
    <n v="0"/>
    <n v="0"/>
    <n v="0"/>
    <n v="0"/>
    <s v="ESS-JOPL"/>
    <s v="Only UM"/>
    <n v="1"/>
    <x v="134"/>
    <x v="0"/>
    <x v="0"/>
    <s v="direct"/>
    <m/>
    <x v="2"/>
    <n v="0"/>
    <n v="0"/>
  </r>
  <r>
    <s v="27/01/2015"/>
    <x v="0"/>
    <x v="184"/>
    <x v="145"/>
    <x v="748"/>
    <x v="744"/>
    <s v="SR03XX108IB"/>
    <s v="Item: SR03XX108IB / 2303974 / IBM TAPE DRIVE LTO 3"/>
    <s v="MWSHMA_HMA"/>
    <n v="0"/>
    <n v="0"/>
    <n v="0"/>
    <n v="0"/>
    <s v="ESS-JOPL"/>
    <s v="Only UM"/>
    <n v="1"/>
    <x v="134"/>
    <x v="0"/>
    <x v="0"/>
    <s v="direct"/>
    <m/>
    <x v="2"/>
    <n v="0"/>
    <n v="0"/>
  </r>
  <r>
    <s v="27/01/2015"/>
    <x v="0"/>
    <x v="184"/>
    <x v="145"/>
    <x v="748"/>
    <x v="744"/>
    <s v="SR03XX108IB"/>
    <s v="Item: SR03XX108IB / 2302038 / IBM TAPE DRIVE LTO 3"/>
    <s v="MWSHMA_HMA"/>
    <n v="0"/>
    <n v="0"/>
    <n v="0"/>
    <n v="0"/>
    <s v="ESS-JOPL"/>
    <s v="Only UM"/>
    <n v="1"/>
    <x v="134"/>
    <x v="0"/>
    <x v="0"/>
    <s v="direct"/>
    <m/>
    <x v="2"/>
    <n v="0"/>
    <n v="0"/>
  </r>
  <r>
    <s v="05/01/2015"/>
    <x v="14"/>
    <x v="194"/>
    <x v="152"/>
    <x v="779"/>
    <x v="775"/>
    <s v="PROFESSIONAL_SVC"/>
    <s v="PROFESSIONAL SERVICES"/>
    <m/>
    <n v="0"/>
    <n v="0"/>
    <n v="0"/>
    <n v="0"/>
    <s v="ESS-JOPL"/>
    <s v="PROFESSIONAL SALES"/>
    <n v="3"/>
    <x v="2"/>
    <x v="0"/>
    <x v="0"/>
    <s v="direct"/>
    <m/>
    <x v="2"/>
    <n v="0"/>
    <n v="0"/>
  </r>
  <r>
    <s v="27/01/2015"/>
    <x v="0"/>
    <x v="184"/>
    <x v="145"/>
    <x v="748"/>
    <x v="744"/>
    <s v="contract_cover"/>
    <s v="Fixed Price"/>
    <s v="MWSHMA_HMA"/>
    <n v="590"/>
    <n v="0"/>
    <n v="0"/>
    <n v="0"/>
    <s v="ESS-JOPL"/>
    <s v="Only UM"/>
    <n v="1"/>
    <x v="134"/>
    <x v="0"/>
    <x v="0"/>
    <s v="direct"/>
    <m/>
    <x v="3"/>
    <n v="177"/>
    <n v="177"/>
  </r>
  <r>
    <s v="27/01/2015"/>
    <x v="0"/>
    <x v="184"/>
    <x v="145"/>
    <x v="748"/>
    <x v="744"/>
    <s v="PC03XX245HP"/>
    <s v="Item: PC03XX245HP / SGH651YY8Y / HP PROLIANT DL380 G5"/>
    <s v="MWSHMA_HMA"/>
    <n v="0"/>
    <n v="0"/>
    <n v="0"/>
    <n v="0"/>
    <s v="ESS-JOPL"/>
    <s v="Only UM"/>
    <n v="1"/>
    <x v="134"/>
    <x v="0"/>
    <x v="0"/>
    <s v="direct"/>
    <m/>
    <x v="2"/>
    <n v="0"/>
    <n v="0"/>
  </r>
  <r>
    <s v="16/01/2015"/>
    <x v="2"/>
    <x v="194"/>
    <x v="152"/>
    <x v="780"/>
    <x v="776"/>
    <s v="Phone_Support"/>
    <s v="Helpdesk Support"/>
    <m/>
    <n v="0"/>
    <n v="0"/>
    <n v="0"/>
    <n v="0"/>
    <s v="ESS-JOPL"/>
    <s v="SW BY TOKEN"/>
    <n v="0"/>
    <x v="2"/>
    <x v="0"/>
    <x v="0"/>
    <s v="direct"/>
    <m/>
    <x v="2"/>
    <n v="0"/>
    <n v="0"/>
  </r>
  <r>
    <s v="16/01/2015"/>
    <x v="2"/>
    <x v="194"/>
    <x v="152"/>
    <x v="780"/>
    <x v="776"/>
    <s v="REMOTE_SUPPORT"/>
    <s v="Remote Support Services"/>
    <m/>
    <n v="0"/>
    <n v="0"/>
    <n v="0"/>
    <n v="0"/>
    <s v="ESS-JOPL"/>
    <s v="SW BY TOKEN"/>
    <n v="0.5"/>
    <x v="2"/>
    <x v="0"/>
    <x v="0"/>
    <s v="direct"/>
    <m/>
    <x v="2"/>
    <n v="0"/>
    <n v="0"/>
  </r>
  <r>
    <s v="19/01/2015"/>
    <x v="2"/>
    <x v="195"/>
    <x v="153"/>
    <x v="781"/>
    <x v="777"/>
    <s v="Vendor_OnSite_Services"/>
    <s v="Vendor Onsite Services"/>
    <m/>
    <n v="0"/>
    <n v="0"/>
    <n v="0"/>
    <n v="0"/>
    <s v="DPS-JOPL"/>
    <s v="HW COMP BY PERIOD"/>
    <n v="0.08"/>
    <x v="2"/>
    <x v="0"/>
    <x v="0"/>
    <s v="direct"/>
    <m/>
    <x v="2"/>
    <n v="0"/>
    <n v="0"/>
  </r>
  <r>
    <s v="19/01/2015"/>
    <x v="2"/>
    <x v="175"/>
    <x v="140"/>
    <x v="782"/>
    <x v="778"/>
    <s v="EMAIL_SUPPORT"/>
    <s v="EMAIL SUUPORT"/>
    <m/>
    <n v="0"/>
    <n v="0"/>
    <n v="0"/>
    <n v="0"/>
    <s v="DPS-JOPL"/>
    <s v="HW COMP BY PERIOD"/>
    <n v="0.08"/>
    <x v="2"/>
    <x v="0"/>
    <x v="0"/>
    <s v="direct"/>
    <m/>
    <x v="2"/>
    <n v="0"/>
    <n v="0"/>
  </r>
  <r>
    <s v="20/01/2015"/>
    <x v="1"/>
    <x v="174"/>
    <x v="139"/>
    <x v="783"/>
    <x v="779"/>
    <s v="contract_cover"/>
    <s v="Fixed Price"/>
    <s v="MWSHMA_HMA"/>
    <n v="778.1"/>
    <n v="0"/>
    <n v="0"/>
    <n v="0"/>
    <s v="DPS-JOPL"/>
    <s v="Only UM"/>
    <n v="1"/>
    <x v="139"/>
    <x v="0"/>
    <x v="0"/>
    <s v="direct"/>
    <m/>
    <x v="3"/>
    <n v="233.43"/>
    <n v="233.43"/>
  </r>
  <r>
    <s v="19/01/2015"/>
    <x v="2"/>
    <x v="196"/>
    <x v="154"/>
    <x v="784"/>
    <x v="780"/>
    <s v="PHONE_SUPPORT"/>
    <s v="Phone Support Services"/>
    <m/>
    <n v="0"/>
    <n v="0"/>
    <n v="0"/>
    <n v="0"/>
    <s v="DPS-JOPL"/>
    <s v="SW BY TOKEN"/>
    <n v="0"/>
    <x v="2"/>
    <x v="0"/>
    <x v="0"/>
    <s v="direct"/>
    <m/>
    <x v="2"/>
    <n v="0"/>
    <n v="0"/>
  </r>
  <r>
    <s v="19/01/2015"/>
    <x v="2"/>
    <x v="196"/>
    <x v="154"/>
    <x v="784"/>
    <x v="780"/>
    <s v="REMOTE_SUPPORT"/>
    <s v="Remote Support Services"/>
    <m/>
    <n v="0"/>
    <n v="0"/>
    <n v="0"/>
    <n v="0"/>
    <s v="DPS-JOPL"/>
    <s v="SW BY TOKEN"/>
    <n v="1"/>
    <x v="2"/>
    <x v="0"/>
    <x v="0"/>
    <s v="direct"/>
    <m/>
    <x v="2"/>
    <n v="0"/>
    <n v="0"/>
  </r>
  <r>
    <s v="20/01/2015"/>
    <x v="2"/>
    <x v="197"/>
    <x v="155"/>
    <x v="785"/>
    <x v="781"/>
    <s v="Vendor_OnSite_Services"/>
    <s v="Vendor Onsite Services"/>
    <m/>
    <n v="0"/>
    <n v="0"/>
    <n v="0"/>
    <n v="0"/>
    <s v="ESS-JOPL"/>
    <s v="HW COMP BY PERIOD"/>
    <n v="2"/>
    <x v="2"/>
    <x v="0"/>
    <x v="0"/>
    <s v="direct"/>
    <m/>
    <x v="2"/>
    <n v="0"/>
    <n v="0"/>
  </r>
  <r>
    <s v="27/01/2015"/>
    <x v="2"/>
    <x v="191"/>
    <x v="151"/>
    <x v="786"/>
    <x v="782"/>
    <s v="PHONE_SUPPORT"/>
    <s v="Phone Support Services"/>
    <m/>
    <n v="0"/>
    <n v="0"/>
    <n v="0"/>
    <n v="0"/>
    <s v="ESS-JOPL"/>
    <s v="SW BY TOKEN"/>
    <n v="0"/>
    <x v="2"/>
    <x v="0"/>
    <x v="0"/>
    <s v="direct"/>
    <m/>
    <x v="2"/>
    <n v="0"/>
    <n v="0"/>
  </r>
  <r>
    <s v="27/01/2015"/>
    <x v="2"/>
    <x v="191"/>
    <x v="151"/>
    <x v="786"/>
    <x v="782"/>
    <s v="REMOTE_SUPPORT"/>
    <s v="Remote Support Services"/>
    <m/>
    <n v="0"/>
    <n v="0"/>
    <n v="0"/>
    <n v="0"/>
    <s v="ESS-JOPL"/>
    <s v="SW BY TOKEN"/>
    <n v="1"/>
    <x v="2"/>
    <x v="0"/>
    <x v="0"/>
    <s v="direct"/>
    <m/>
    <x v="2"/>
    <n v="0"/>
    <n v="0"/>
  </r>
  <r>
    <s v="12/01/2015"/>
    <x v="8"/>
    <x v="198"/>
    <x v="156"/>
    <x v="787"/>
    <x v="783"/>
    <s v="Helpdesk_Support"/>
    <s v="Helpdesk Support"/>
    <m/>
    <n v="0"/>
    <n v="0"/>
    <n v="0"/>
    <n v="0"/>
    <s v="DPS-JOPL"/>
    <s v="HW &amp; LABOUR WRTY"/>
    <n v="0"/>
    <x v="2"/>
    <x v="0"/>
    <x v="0"/>
    <s v="direct"/>
    <m/>
    <x v="2"/>
    <n v="0"/>
    <n v="0"/>
  </r>
  <r>
    <s v="20/01/2015"/>
    <x v="8"/>
    <x v="21"/>
    <x v="13"/>
    <x v="788"/>
    <x v="784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3/01/2015"/>
    <x v="4"/>
    <x v="129"/>
    <x v="107"/>
    <x v="789"/>
    <x v="538"/>
    <s v="contract_cover"/>
    <s v="Fixed Price"/>
    <s v="MOSMOS_MOS_FTWR"/>
    <n v="3900"/>
    <n v="0"/>
    <n v="0"/>
    <n v="0"/>
    <s v="DPS-JOPL"/>
    <s v="Only UM"/>
    <n v="1"/>
    <x v="2"/>
    <x v="0"/>
    <x v="0"/>
    <s v="direct"/>
    <m/>
    <x v="0"/>
    <n v="702"/>
    <n v="702"/>
  </r>
  <r>
    <s v="23/01/2015"/>
    <x v="2"/>
    <x v="7"/>
    <x v="7"/>
    <x v="790"/>
    <x v="785"/>
    <s v="ONSITE_SUPPORT"/>
    <s v="Onsite Support Services"/>
    <m/>
    <n v="0"/>
    <n v="0"/>
    <n v="0"/>
    <n v="0"/>
    <s v="ESS-JOPL"/>
    <s v="HW COMP BY PERIOD"/>
    <n v="1.5"/>
    <x v="2"/>
    <x v="0"/>
    <x v="0"/>
    <s v="direct"/>
    <m/>
    <x v="2"/>
    <n v="0"/>
    <n v="0"/>
  </r>
  <r>
    <s v="23/01/2015"/>
    <x v="2"/>
    <x v="7"/>
    <x v="7"/>
    <x v="790"/>
    <x v="785"/>
    <s v="TAXI_EXP"/>
    <s v="Taxi Expenses"/>
    <m/>
    <n v="0"/>
    <n v="0"/>
    <n v="0"/>
    <n v="21.3"/>
    <s v="ESS-JOPL"/>
    <s v="HW COMP BY PERIOD"/>
    <n v="1"/>
    <x v="2"/>
    <x v="0"/>
    <x v="0"/>
    <s v="direct"/>
    <m/>
    <x v="2"/>
    <n v="0"/>
    <n v="0"/>
  </r>
  <r>
    <s v="23/01/2015"/>
    <x v="2"/>
    <x v="7"/>
    <x v="7"/>
    <x v="790"/>
    <x v="785"/>
    <s v="TAXI_EXP"/>
    <s v="Taxi Expenses"/>
    <m/>
    <n v="0"/>
    <n v="0"/>
    <n v="0"/>
    <n v="26"/>
    <s v="ESS-JOPL"/>
    <s v="HW COMP BY PERIOD"/>
    <n v="1"/>
    <x v="2"/>
    <x v="0"/>
    <x v="0"/>
    <s v="direct"/>
    <m/>
    <x v="2"/>
    <n v="0"/>
    <n v="0"/>
  </r>
  <r>
    <s v="23/01/2015"/>
    <x v="2"/>
    <x v="7"/>
    <x v="7"/>
    <x v="790"/>
    <x v="785"/>
    <s v="TAXI_EXP"/>
    <s v="Taxi Expenses"/>
    <m/>
    <n v="0"/>
    <n v="0"/>
    <n v="0"/>
    <n v="27.35"/>
    <s v="ESS-JOPL"/>
    <s v="HW COMP BY PERIOD"/>
    <n v="1"/>
    <x v="2"/>
    <x v="0"/>
    <x v="0"/>
    <s v="direct"/>
    <m/>
    <x v="2"/>
    <n v="0"/>
    <n v="0"/>
  </r>
  <r>
    <s v="23/01/2015"/>
    <x v="2"/>
    <x v="7"/>
    <x v="7"/>
    <x v="790"/>
    <x v="785"/>
    <s v="TAXI_EXP"/>
    <s v="Taxi Expenses"/>
    <m/>
    <n v="0"/>
    <n v="0"/>
    <n v="0"/>
    <n v="27.6"/>
    <s v="ESS-JOPL"/>
    <s v="HW COMP BY PERIOD"/>
    <n v="1"/>
    <x v="2"/>
    <x v="0"/>
    <x v="0"/>
    <s v="direct"/>
    <m/>
    <x v="2"/>
    <n v="0"/>
    <n v="0"/>
  </r>
  <r>
    <s v="23/01/2015"/>
    <x v="2"/>
    <x v="7"/>
    <x v="7"/>
    <x v="790"/>
    <x v="785"/>
    <s v="TAXI_EXP"/>
    <s v="Taxi Expenses"/>
    <m/>
    <n v="0"/>
    <n v="0"/>
    <n v="0"/>
    <n v="23.55"/>
    <s v="ESS-JOPL"/>
    <s v="HW COMP BY PERIOD"/>
    <n v="1"/>
    <x v="2"/>
    <x v="0"/>
    <x v="0"/>
    <s v="direct"/>
    <m/>
    <x v="2"/>
    <n v="0"/>
    <n v="0"/>
  </r>
  <r>
    <s v="23/01/2015"/>
    <x v="2"/>
    <x v="7"/>
    <x v="7"/>
    <x v="790"/>
    <x v="785"/>
    <s v="ONSITE_SUPPORT"/>
    <s v="Onsite Support Services"/>
    <m/>
    <n v="0"/>
    <n v="0"/>
    <n v="0"/>
    <n v="0"/>
    <s v="ESS-JOPL"/>
    <s v="HW COMP BY PERIOD"/>
    <n v="8"/>
    <x v="2"/>
    <x v="0"/>
    <x v="0"/>
    <s v="direct"/>
    <m/>
    <x v="2"/>
    <n v="0"/>
    <n v="0"/>
  </r>
  <r>
    <s v="26/01/2015"/>
    <x v="8"/>
    <x v="199"/>
    <x v="51"/>
    <x v="791"/>
    <x v="786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2/01/2015"/>
    <x v="0"/>
    <x v="44"/>
    <x v="37"/>
    <x v="90"/>
    <x v="90"/>
    <s v="PC1408130007"/>
    <s v="Item: PC1408130007 / 23HW772 / IBM RACK ACCESSORIES"/>
    <s v="MWSHMA_HMA"/>
    <n v="0"/>
    <n v="0"/>
    <n v="0"/>
    <n v="0"/>
    <s v="ESS-JOPL"/>
    <s v="Only UM"/>
    <n v="1"/>
    <x v="28"/>
    <x v="0"/>
    <x v="0"/>
    <s v="direct"/>
    <m/>
    <x v="2"/>
    <n v="0"/>
    <n v="0"/>
  </r>
  <r>
    <s v="12/01/2015"/>
    <x v="0"/>
    <x v="44"/>
    <x v="37"/>
    <x v="90"/>
    <x v="90"/>
    <s v="NH06CA024AP"/>
    <s v="Item: NH06CA024AP / IS1107006288 / APC SMART UPS RT 5000VA"/>
    <s v="MWSHMA_HMA"/>
    <n v="0"/>
    <n v="0"/>
    <n v="0"/>
    <n v="0"/>
    <s v="ESS-JOPL"/>
    <s v="Only UM"/>
    <n v="1"/>
    <x v="28"/>
    <x v="0"/>
    <x v="0"/>
    <s v="direct"/>
    <m/>
    <x v="2"/>
    <n v="0"/>
    <n v="0"/>
  </r>
  <r>
    <s v="12/01/2015"/>
    <x v="0"/>
    <x v="44"/>
    <x v="37"/>
    <x v="90"/>
    <x v="90"/>
    <s v="NH06ZA028AP"/>
    <s v="Item: NH06ZA028AP / ZS1046020648 / APC SMART-UPS RT 192V RM BATTERY PACK"/>
    <s v="MWSHMA_HMA"/>
    <n v="0"/>
    <n v="0"/>
    <n v="0"/>
    <n v="0"/>
    <s v="ESS-JOPL"/>
    <s v="Only UM"/>
    <n v="1"/>
    <x v="28"/>
    <x v="0"/>
    <x v="0"/>
    <s v="direct"/>
    <m/>
    <x v="2"/>
    <n v="0"/>
    <n v="0"/>
  </r>
  <r>
    <s v="13/01/2015"/>
    <x v="8"/>
    <x v="136"/>
    <x v="13"/>
    <x v="792"/>
    <x v="787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3/01/2015"/>
    <x v="8"/>
    <x v="136"/>
    <x v="13"/>
    <x v="793"/>
    <x v="788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7/01/2015"/>
    <x v="2"/>
    <x v="8"/>
    <x v="8"/>
    <x v="179"/>
    <x v="179"/>
    <s v="SPPIHS072IB"/>
    <s v="IBM 300GB 3.5&quot; SAS HDD 10K"/>
    <m/>
    <n v="0"/>
    <n v="401.83"/>
    <n v="0"/>
    <n v="0"/>
    <s v="DPS-JOPL"/>
    <s v="HW COMP BY PERIOD"/>
    <n v="1"/>
    <x v="2"/>
    <x v="0"/>
    <x v="0"/>
    <s v="direct"/>
    <m/>
    <x v="2"/>
    <n v="0"/>
    <n v="0"/>
  </r>
  <r>
    <s v="27/01/2015"/>
    <x v="2"/>
    <x v="8"/>
    <x v="8"/>
    <x v="179"/>
    <x v="179"/>
    <s v="TAXI_EXP"/>
    <s v="Taxi Expenses"/>
    <m/>
    <n v="0"/>
    <n v="0"/>
    <n v="0"/>
    <n v="15"/>
    <s v="DPS-JOPL"/>
    <s v="HW COMP BY PERIOD"/>
    <n v="1"/>
    <x v="2"/>
    <x v="0"/>
    <x v="0"/>
    <s v="direct"/>
    <m/>
    <x v="2"/>
    <n v="0"/>
    <n v="0"/>
  </r>
  <r>
    <s v="27/01/2015"/>
    <x v="2"/>
    <x v="8"/>
    <x v="8"/>
    <x v="179"/>
    <x v="179"/>
    <s v="TAXI_EXP"/>
    <s v="Taxi Expenses"/>
    <m/>
    <n v="0"/>
    <n v="0"/>
    <n v="0"/>
    <n v="10.199999999999999"/>
    <s v="DPS-JOPL"/>
    <s v="HW COMP BY PERIOD"/>
    <n v="1"/>
    <x v="2"/>
    <x v="0"/>
    <x v="0"/>
    <s v="direct"/>
    <m/>
    <x v="2"/>
    <n v="0"/>
    <n v="0"/>
  </r>
  <r>
    <s v="16/01/2015"/>
    <x v="2"/>
    <x v="8"/>
    <x v="8"/>
    <x v="23"/>
    <x v="23"/>
    <s v="EMAIL_SUPPORT"/>
    <s v="EMAIL SUUPORT"/>
    <m/>
    <n v="0"/>
    <n v="0"/>
    <n v="0"/>
    <n v="0"/>
    <s v="ESS-JOPL"/>
    <s v="HW COMP BY PERIOD"/>
    <n v="0.08"/>
    <x v="2"/>
    <x v="0"/>
    <x v="0"/>
    <s v="direct"/>
    <m/>
    <x v="2"/>
    <n v="0"/>
    <n v="0"/>
  </r>
  <r>
    <s v="26/01/2015"/>
    <x v="7"/>
    <x v="8"/>
    <x v="8"/>
    <x v="21"/>
    <x v="21"/>
    <s v="PROFESSIONAL_SVC"/>
    <s v="PROFESSIONAL SERVICES"/>
    <m/>
    <n v="1000"/>
    <n v="0"/>
    <n v="0"/>
    <n v="0"/>
    <s v="DPS-JOPL"/>
    <s v="PROFESSIONAL SALES"/>
    <n v="1"/>
    <x v="13"/>
    <x v="0"/>
    <x v="0"/>
    <s v="direct"/>
    <m/>
    <x v="1"/>
    <n v="310"/>
    <n v="320"/>
  </r>
  <r>
    <s v="26/01/2015"/>
    <x v="7"/>
    <x v="8"/>
    <x v="8"/>
    <x v="21"/>
    <x v="21"/>
    <s v="TAXI_EXP"/>
    <s v="Taxi Expenses"/>
    <m/>
    <n v="0"/>
    <n v="0"/>
    <n v="0"/>
    <n v="18.440000000000001"/>
    <s v="DPS-JOPL"/>
    <s v="PROFESSIONAL SALES"/>
    <n v="1"/>
    <x v="13"/>
    <x v="0"/>
    <x v="0"/>
    <s v="direct"/>
    <m/>
    <x v="2"/>
    <n v="0"/>
    <n v="0"/>
  </r>
  <r>
    <s v="20/01/2015"/>
    <x v="11"/>
    <x v="73"/>
    <x v="61"/>
    <x v="707"/>
    <x v="702"/>
    <s v="PC03XX466IB"/>
    <s v="Item: PC03XX466IB / 99A0809 / IBM XSERIES 3655"/>
    <s v="MWSHMA_HMA"/>
    <n v="0"/>
    <n v="0"/>
    <n v="0"/>
    <n v="0"/>
    <s v="ESS-JOPL"/>
    <s v="Only UM"/>
    <n v="1"/>
    <x v="128"/>
    <x v="0"/>
    <x v="0"/>
    <s v="direct"/>
    <m/>
    <x v="2"/>
    <n v="0"/>
    <n v="0"/>
  </r>
  <r>
    <s v="20/01/2015"/>
    <x v="11"/>
    <x v="73"/>
    <x v="61"/>
    <x v="707"/>
    <x v="702"/>
    <s v="PC03XX384IB"/>
    <s v="Item: PC03XX384IB / 99C2892 / IBM x3550"/>
    <s v="MWSHMA_HMA"/>
    <n v="0"/>
    <n v="0"/>
    <n v="0"/>
    <n v="0"/>
    <s v="ESS-JOPL"/>
    <s v="Only UM"/>
    <n v="1"/>
    <x v="128"/>
    <x v="0"/>
    <x v="0"/>
    <s v="direct"/>
    <m/>
    <x v="2"/>
    <n v="0"/>
    <n v="0"/>
  </r>
  <r>
    <s v="20/01/2015"/>
    <x v="11"/>
    <x v="73"/>
    <x v="61"/>
    <x v="707"/>
    <x v="702"/>
    <s v="NH06CA001IB"/>
    <s v="Item: NH06CA001IB / 2V3F574 / IBM UPS 7500XHV - RACK"/>
    <s v="MWSHMA_HMA"/>
    <n v="0"/>
    <n v="0"/>
    <n v="0"/>
    <n v="0"/>
    <s v="ESS-JOPL"/>
    <s v="Only UM"/>
    <n v="1"/>
    <x v="128"/>
    <x v="0"/>
    <x v="0"/>
    <s v="direct"/>
    <m/>
    <x v="2"/>
    <n v="0"/>
    <n v="0"/>
  </r>
  <r>
    <s v="20/01/2015"/>
    <x v="11"/>
    <x v="73"/>
    <x v="61"/>
    <x v="707"/>
    <x v="702"/>
    <s v="NH03XX208IB"/>
    <s v="Item: NH03XX208IB / 23LA059 / IBM 8 PORTS SAN SWITCH"/>
    <s v="MWSHMA_HMA"/>
    <n v="0"/>
    <n v="0"/>
    <n v="0"/>
    <n v="0"/>
    <s v="ESS-JOPL"/>
    <s v="Only UM"/>
    <n v="1"/>
    <x v="128"/>
    <x v="0"/>
    <x v="0"/>
    <s v="direct"/>
    <m/>
    <x v="2"/>
    <n v="0"/>
    <n v="0"/>
  </r>
  <r>
    <s v="20/01/2015"/>
    <x v="11"/>
    <x v="73"/>
    <x v="61"/>
    <x v="707"/>
    <x v="702"/>
    <s v="PC1303190004"/>
    <s v="Item: PC1303190004 / 23CH463 / IBM 154F TFT"/>
    <s v="MWSHMA_HMA"/>
    <n v="0"/>
    <n v="0"/>
    <n v="0"/>
    <n v="0"/>
    <s v="ESS-JOPL"/>
    <s v="Only UM"/>
    <n v="1"/>
    <x v="128"/>
    <x v="0"/>
    <x v="0"/>
    <s v="direct"/>
    <m/>
    <x v="2"/>
    <n v="0"/>
    <n v="0"/>
  </r>
  <r>
    <s v="20/01/2015"/>
    <x v="11"/>
    <x v="73"/>
    <x v="61"/>
    <x v="707"/>
    <x v="702"/>
    <s v="PC03XX466IB"/>
    <s v="Item: PC03XX466IB / 99A0811 / IBM XSERIES 3655"/>
    <s v="MWSHMA_HMA"/>
    <n v="0"/>
    <n v="0"/>
    <n v="0"/>
    <n v="0"/>
    <s v="ESS-JOPL"/>
    <s v="Only UM"/>
    <n v="1"/>
    <x v="128"/>
    <x v="0"/>
    <x v="0"/>
    <s v="direct"/>
    <m/>
    <x v="2"/>
    <n v="0"/>
    <n v="0"/>
  </r>
  <r>
    <s v="20/01/2015"/>
    <x v="11"/>
    <x v="73"/>
    <x v="61"/>
    <x v="707"/>
    <x v="702"/>
    <s v="contract_cover"/>
    <s v="Fixed Price"/>
    <s v="MWSHMA_HMA"/>
    <n v="5210"/>
    <n v="0"/>
    <n v="0"/>
    <n v="0"/>
    <s v="ESS-JOPL"/>
    <s v="Only UM"/>
    <n v="1"/>
    <x v="128"/>
    <x v="0"/>
    <x v="0"/>
    <s v="direct"/>
    <m/>
    <x v="3"/>
    <n v="2552.9"/>
    <n v="2552.9"/>
  </r>
  <r>
    <s v="27/01/2015"/>
    <x v="2"/>
    <x v="7"/>
    <x v="7"/>
    <x v="794"/>
    <x v="789"/>
    <s v="ONSITE_SUPPORT"/>
    <s v="Onsite Support Services"/>
    <m/>
    <n v="0"/>
    <n v="0"/>
    <n v="6.37"/>
    <n v="0"/>
    <s v="DPS-JOPL"/>
    <s v="HW COMP BY PERIOD"/>
    <n v="0.25"/>
    <x v="2"/>
    <x v="0"/>
    <x v="0"/>
    <s v="direct"/>
    <m/>
    <x v="4"/>
    <n v="0"/>
    <n v="0"/>
  </r>
  <r>
    <s v="27/01/2015"/>
    <x v="2"/>
    <x v="7"/>
    <x v="7"/>
    <x v="794"/>
    <x v="789"/>
    <s v="PC1201130001"/>
    <s v="Hot Plug Fan for DL380G3"/>
    <m/>
    <n v="0"/>
    <n v="29.67"/>
    <n v="0"/>
    <n v="0"/>
    <s v="DPS-JOPL"/>
    <s v="HW COMP BY PERIOD"/>
    <n v="1"/>
    <x v="2"/>
    <x v="0"/>
    <x v="0"/>
    <s v="direct"/>
    <m/>
    <x v="2"/>
    <n v="0"/>
    <n v="0"/>
  </r>
  <r>
    <s v="27/01/2015"/>
    <x v="2"/>
    <x v="7"/>
    <x v="7"/>
    <x v="794"/>
    <x v="789"/>
    <s v="TAXI_EXP"/>
    <s v="Taxi Expenses"/>
    <m/>
    <n v="0"/>
    <n v="0"/>
    <n v="0"/>
    <n v="23.7"/>
    <s v="DPS-JOPL"/>
    <s v="HW COMP BY PERIOD"/>
    <n v="1"/>
    <x v="2"/>
    <x v="0"/>
    <x v="0"/>
    <s v="direct"/>
    <m/>
    <x v="2"/>
    <n v="0"/>
    <n v="0"/>
  </r>
  <r>
    <s v="08/01/2015"/>
    <x v="8"/>
    <x v="170"/>
    <x v="13"/>
    <x v="795"/>
    <x v="790"/>
    <s v="Helpdesk_Support"/>
    <s v="Helpdesk Support"/>
    <m/>
    <n v="0"/>
    <n v="0"/>
    <n v="0"/>
    <n v="0"/>
    <s v="DPS-JOPL"/>
    <s v="IDA_TENDER_1169"/>
    <n v="0.25"/>
    <x v="2"/>
    <x v="0"/>
    <x v="0"/>
    <s v="direct"/>
    <m/>
    <x v="2"/>
    <n v="0"/>
    <n v="0"/>
  </r>
  <r>
    <s v="05/01/2015"/>
    <x v="7"/>
    <x v="8"/>
    <x v="8"/>
    <x v="796"/>
    <x v="791"/>
    <s v="PROFESSIONAL_SVC"/>
    <s v="PROFESSIONAL SERVICES"/>
    <m/>
    <n v="150"/>
    <n v="0"/>
    <n v="14.25"/>
    <n v="0"/>
    <s v="DPS-JOPL"/>
    <s v="PROFESSIONAL SALES"/>
    <n v="1"/>
    <x v="2"/>
    <x v="0"/>
    <x v="0"/>
    <s v="direct"/>
    <m/>
    <x v="1"/>
    <n v="46.5"/>
    <n v="48"/>
  </r>
  <r>
    <s v="21/01/2015"/>
    <x v="8"/>
    <x v="72"/>
    <x v="13"/>
    <x v="797"/>
    <x v="792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7/01/2015"/>
    <x v="8"/>
    <x v="71"/>
    <x v="60"/>
    <x v="798"/>
    <x v="793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03/01/2015"/>
    <x v="8"/>
    <x v="71"/>
    <x v="60"/>
    <x v="799"/>
    <x v="794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1/01/2015"/>
    <x v="8"/>
    <x v="71"/>
    <x v="60"/>
    <x v="800"/>
    <x v="795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2/01/2015"/>
    <x v="8"/>
    <x v="71"/>
    <x v="60"/>
    <x v="801"/>
    <x v="796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07/01/2015"/>
    <x v="8"/>
    <x v="71"/>
    <x v="60"/>
    <x v="802"/>
    <x v="797"/>
    <s v="Helpdesk_Support"/>
    <s v="Helpdesk Support"/>
    <m/>
    <n v="0"/>
    <n v="0"/>
    <n v="0"/>
    <n v="0"/>
    <s v="DPS-JOPL"/>
    <s v="FACILITY MGT"/>
    <n v="0"/>
    <x v="2"/>
    <x v="0"/>
    <x v="0"/>
    <s v="direct"/>
    <m/>
    <x v="2"/>
    <n v="0"/>
    <n v="0"/>
  </r>
  <r>
    <s v="20/01/2015"/>
    <x v="8"/>
    <x v="71"/>
    <x v="60"/>
    <x v="803"/>
    <x v="798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6/01/2015"/>
    <x v="8"/>
    <x v="71"/>
    <x v="60"/>
    <x v="804"/>
    <x v="799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7/01/2015"/>
    <x v="8"/>
    <x v="71"/>
    <x v="60"/>
    <x v="805"/>
    <x v="800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0/01/2015"/>
    <x v="8"/>
    <x v="72"/>
    <x v="13"/>
    <x v="806"/>
    <x v="801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13/01/2015"/>
    <x v="8"/>
    <x v="71"/>
    <x v="60"/>
    <x v="807"/>
    <x v="802"/>
    <s v="Helpdesk_Support"/>
    <s v="Helpdesk Support"/>
    <m/>
    <n v="0"/>
    <n v="0"/>
    <n v="7.5"/>
    <n v="0"/>
    <s v="ESS-JOPL"/>
    <s v="FACILITY MGT"/>
    <n v="0.5"/>
    <x v="2"/>
    <x v="0"/>
    <x v="0"/>
    <s v="direct"/>
    <m/>
    <x v="4"/>
    <n v="0"/>
    <n v="0"/>
  </r>
  <r>
    <s v="28/01/2015"/>
    <x v="11"/>
    <x v="73"/>
    <x v="61"/>
    <x v="808"/>
    <x v="803"/>
    <s v="contract_cover"/>
    <s v="Fixed Price"/>
    <s v="MOSMOS_MOS_FTWR"/>
    <n v="4935"/>
    <n v="0"/>
    <n v="0"/>
    <n v="0"/>
    <s v="DPS-JOPL"/>
    <s v="Only UM"/>
    <n v="1"/>
    <x v="122"/>
    <x v="0"/>
    <x v="0"/>
    <s v="direct"/>
    <m/>
    <x v="0"/>
    <n v="888.3"/>
    <n v="1135.05"/>
  </r>
  <r>
    <s v="05/01/2015"/>
    <x v="2"/>
    <x v="180"/>
    <x v="144"/>
    <x v="745"/>
    <x v="741"/>
    <s v="PC1412040007"/>
    <s v="HP flexibleLOM ethernet network card1Gb 4-port"/>
    <m/>
    <n v="0"/>
    <n v="0"/>
    <n v="0"/>
    <n v="0"/>
    <s v="DPS-JOPL"/>
    <s v="HP CARE PACK SUPPORT"/>
    <n v="1"/>
    <x v="2"/>
    <x v="0"/>
    <x v="0"/>
    <s v="direct"/>
    <m/>
    <x v="2"/>
    <n v="0"/>
    <n v="0"/>
  </r>
  <r>
    <s v="05/01/2015"/>
    <x v="2"/>
    <x v="180"/>
    <x v="144"/>
    <x v="745"/>
    <x v="741"/>
    <s v="PARK_EXP"/>
    <s v="Parking Expenses"/>
    <m/>
    <n v="0"/>
    <n v="0"/>
    <n v="0"/>
    <n v="1"/>
    <s v="DPS-JOPL"/>
    <s v="HP CARE PACK SUPPORT"/>
    <n v="1"/>
    <x v="2"/>
    <x v="0"/>
    <x v="0"/>
    <s v="direct"/>
    <m/>
    <x v="2"/>
    <n v="0"/>
    <n v="0"/>
  </r>
  <r>
    <s v="25/01/2015"/>
    <x v="8"/>
    <x v="9"/>
    <x v="9"/>
    <x v="809"/>
    <x v="804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19/01/2015"/>
    <x v="3"/>
    <x v="130"/>
    <x v="13"/>
    <x v="469"/>
    <x v="470"/>
    <s v="Deployment_SVC_1169"/>
    <s v="Deployment Services for Tender # 1169"/>
    <m/>
    <n v="0"/>
    <n v="0"/>
    <n v="14.25"/>
    <n v="0"/>
    <s v="DPS-JOPL"/>
    <s v="PROFESSIONAL SALES"/>
    <n v="1"/>
    <x v="86"/>
    <x v="0"/>
    <x v="0"/>
    <s v="direct"/>
    <m/>
    <x v="1"/>
    <n v="0"/>
    <n v="0"/>
  </r>
  <r>
    <s v="06/01/2015"/>
    <x v="10"/>
    <x v="145"/>
    <x v="118"/>
    <x v="810"/>
    <x v="805"/>
    <s v="contract_cover"/>
    <s v="Fixed Price"/>
    <s v="MWSSMA_SMA"/>
    <n v="1000"/>
    <n v="0"/>
    <n v="0"/>
    <n v="0"/>
    <s v="ESS-JOPL"/>
    <s v="PM and UM"/>
    <n v="1"/>
    <x v="2"/>
    <x v="0"/>
    <x v="0"/>
    <s v="direct"/>
    <m/>
    <x v="5"/>
    <n v="450"/>
    <n v="450"/>
  </r>
  <r>
    <s v="06/01/2015"/>
    <x v="10"/>
    <x v="145"/>
    <x v="118"/>
    <x v="810"/>
    <x v="805"/>
    <s v="OT99YY888OT"/>
    <s v="Item: OT99YY888OT / SMAL00047 / SOFTWARE SERVICE CODE"/>
    <s v="MWSSMA_SMA"/>
    <n v="0"/>
    <n v="0"/>
    <n v="0"/>
    <n v="0"/>
    <s v="ESS-JOPL"/>
    <s v="PM and UM"/>
    <n v="1"/>
    <x v="2"/>
    <x v="0"/>
    <x v="0"/>
    <s v="direct"/>
    <m/>
    <x v="2"/>
    <n v="0"/>
    <n v="0"/>
  </r>
  <r>
    <s v="26/01/2015"/>
    <x v="2"/>
    <x v="20"/>
    <x v="19"/>
    <x v="224"/>
    <x v="224"/>
    <s v="ONSITE_SUPPORT"/>
    <s v="Onsite Support Services"/>
    <m/>
    <n v="0"/>
    <n v="0"/>
    <n v="0"/>
    <n v="0"/>
    <s v="DPS-JOPL"/>
    <s v="CHARGEABLE CALL"/>
    <n v="0.5"/>
    <x v="2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M2433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E0773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456HP"/>
    <s v="Item: PC03BA456HP / SGH114XWE3 / c700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8AA058HP"/>
    <s v="Item: PC08AA058HP / SGH105XNP2 / BL460c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114XWE1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X3491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6/01/2015"/>
    <x v="7"/>
    <x v="8"/>
    <x v="8"/>
    <x v="811"/>
    <x v="806"/>
    <s v="PROFESSIONAL_SVC"/>
    <s v="PROFESSIONAL SERVICES"/>
    <m/>
    <n v="90"/>
    <n v="0"/>
    <n v="28.5"/>
    <n v="0"/>
    <s v="DPS-JOPL"/>
    <s v="PROFESSIONAL SALES"/>
    <n v="1"/>
    <x v="140"/>
    <x v="0"/>
    <x v="0"/>
    <s v="direct"/>
    <m/>
    <x v="1"/>
    <n v="27.9"/>
    <n v="28.8"/>
  </r>
  <r>
    <s v="26/01/2015"/>
    <x v="8"/>
    <x v="62"/>
    <x v="13"/>
    <x v="812"/>
    <x v="807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0/01/2015"/>
    <x v="2"/>
    <x v="18"/>
    <x v="17"/>
    <x v="61"/>
    <x v="61"/>
    <s v="PARK_EXP"/>
    <s v="Parking Expenses"/>
    <m/>
    <n v="0"/>
    <n v="0"/>
    <n v="0"/>
    <n v="0.6"/>
    <s v="DPS-JOPL"/>
    <s v="HW COMP BY PERIOD"/>
    <n v="1"/>
    <x v="2"/>
    <x v="0"/>
    <x v="0"/>
    <s v="direct"/>
    <m/>
    <x v="2"/>
    <n v="0"/>
    <n v="0"/>
  </r>
  <r>
    <s v="09/01/2015"/>
    <x v="8"/>
    <x v="38"/>
    <x v="13"/>
    <x v="813"/>
    <x v="808"/>
    <s v="Helpdesk_Support"/>
    <s v="Helpdesk Support"/>
    <m/>
    <n v="0"/>
    <n v="0"/>
    <n v="0"/>
    <n v="0"/>
    <s v="DPS-JOPL"/>
    <s v="IDA_TENDER_1169"/>
    <n v="0.25"/>
    <x v="2"/>
    <x v="0"/>
    <x v="0"/>
    <s v="direct"/>
    <m/>
    <x v="2"/>
    <n v="0"/>
    <n v="0"/>
  </r>
  <r>
    <s v="06/01/2015"/>
    <x v="13"/>
    <x v="164"/>
    <x v="132"/>
    <x v="657"/>
    <x v="654"/>
    <s v="NH03XX272CC"/>
    <s v="Item: NH03XX272CC / FOC1412W4HY / WS-C2960-24TC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72CC"/>
    <s v="Item: NH03XX272CC / FOC1412W4J8 / WS-C2960-24TC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72CC"/>
    <s v="Item: NH03XX272CC / FOC1415Z24E / WS-C2960-24TC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4XX077CC"/>
    <s v="Item: NH04XX077CC / FHK091712K4 / CISCO 1841 ROUTER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108010007"/>
    <s v="Item: PC1108010007 / FOX1523G1CX / CSC WS-C4506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108010007"/>
    <s v="Item: PC1108010007 / FOX1523G1JP / CSC WS-C4506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70CC"/>
    <s v="Item: NH03XX270CC / FOC1513Y1Q3 / WS-C2960-48TC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70CC"/>
    <s v="Item: NH03XX270CC / FOC1513Y1PR / WS-C2960-48TC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7/01/2015"/>
    <x v="8"/>
    <x v="21"/>
    <x v="13"/>
    <x v="814"/>
    <x v="809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09/01/2015"/>
    <x v="11"/>
    <x v="73"/>
    <x v="61"/>
    <x v="815"/>
    <x v="810"/>
    <s v="contract_cover"/>
    <s v="Fixed Price"/>
    <s v="MOSMOS_MOS_FTWR"/>
    <n v="5487.3"/>
    <n v="0"/>
    <n v="0"/>
    <n v="0"/>
    <s v="DPS-JOPL"/>
    <s v="Only UM"/>
    <n v="1"/>
    <x v="141"/>
    <x v="0"/>
    <x v="0"/>
    <s v="direct"/>
    <m/>
    <x v="0"/>
    <n v="987.71399999999994"/>
    <n v="1262.0790000000002"/>
  </r>
  <r>
    <s v="09/01/2015"/>
    <x v="11"/>
    <x v="73"/>
    <x v="61"/>
    <x v="815"/>
    <x v="810"/>
    <s v="OT99YY888OT"/>
    <s v="Item: OT99YY888OT / SMAC00348 / SOFTWARE SERVICE CODE"/>
    <s v="MOSMOS_MOS_FTWR"/>
    <n v="0"/>
    <n v="0"/>
    <n v="0"/>
    <n v="0"/>
    <s v="DPS-JOPL"/>
    <s v="Only UM"/>
    <n v="1"/>
    <x v="141"/>
    <x v="0"/>
    <x v="0"/>
    <s v="direct"/>
    <m/>
    <x v="2"/>
    <n v="0"/>
    <n v="0"/>
  </r>
  <r>
    <s v="08/01/2015"/>
    <x v="8"/>
    <x v="72"/>
    <x v="13"/>
    <x v="816"/>
    <x v="811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4/01/2015"/>
    <x v="8"/>
    <x v="71"/>
    <x v="60"/>
    <x v="817"/>
    <x v="812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8/01/2015"/>
    <x v="11"/>
    <x v="73"/>
    <x v="61"/>
    <x v="818"/>
    <x v="813"/>
    <s v="contract_cover"/>
    <s v="Fixed Price"/>
    <s v="MOSMOS_MOS_FTWR"/>
    <n v="4935"/>
    <n v="0"/>
    <n v="0"/>
    <n v="0"/>
    <s v="DPS-JOPL"/>
    <s v="Only UM"/>
    <n v="1"/>
    <x v="122"/>
    <x v="0"/>
    <x v="0"/>
    <s v="direct"/>
    <m/>
    <x v="0"/>
    <n v="888.3"/>
    <n v="1135.05"/>
  </r>
  <r>
    <s v="22/01/2015"/>
    <x v="8"/>
    <x v="72"/>
    <x v="13"/>
    <x v="819"/>
    <x v="814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26/01/2015"/>
    <x v="2"/>
    <x v="152"/>
    <x v="123"/>
    <x v="820"/>
    <x v="815"/>
    <s v="Vendor_OnSite_Services"/>
    <s v="Vendor Onsite Services"/>
    <m/>
    <n v="0"/>
    <n v="0"/>
    <n v="0"/>
    <n v="0"/>
    <s v="DPS-JOPL"/>
    <s v="HW COMP BY PERIOD"/>
    <n v="2"/>
    <x v="2"/>
    <x v="0"/>
    <x v="0"/>
    <s v="direct"/>
    <m/>
    <x v="2"/>
    <n v="0"/>
    <n v="0"/>
  </r>
  <r>
    <s v="26/01/2015"/>
    <x v="2"/>
    <x v="152"/>
    <x v="123"/>
    <x v="821"/>
    <x v="816"/>
    <s v="Vendor_OnSite_Services"/>
    <s v="Vendor Onsite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12/01/2015"/>
    <x v="8"/>
    <x v="71"/>
    <x v="60"/>
    <x v="822"/>
    <x v="817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1/01/2015"/>
    <x v="8"/>
    <x v="71"/>
    <x v="60"/>
    <x v="823"/>
    <x v="818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7/01/2015"/>
    <x v="4"/>
    <x v="143"/>
    <x v="117"/>
    <x v="824"/>
    <x v="819"/>
    <s v="contract_cover"/>
    <s v="Fixed Price"/>
    <s v="MOSMOS_MOS_FTWOR"/>
    <n v="3900"/>
    <n v="0"/>
    <n v="0"/>
    <n v="0"/>
    <s v="DPS-JOPL"/>
    <s v="Only UM"/>
    <n v="1"/>
    <x v="95"/>
    <x v="0"/>
    <x v="0"/>
    <s v="direct"/>
    <m/>
    <x v="0"/>
    <n v="702"/>
    <n v="702"/>
  </r>
  <r>
    <s v="12/01/2015"/>
    <x v="8"/>
    <x v="71"/>
    <x v="60"/>
    <x v="825"/>
    <x v="820"/>
    <s v="Helpdesk_Support"/>
    <s v="Helpdesk Support"/>
    <m/>
    <n v="0"/>
    <n v="0"/>
    <n v="0"/>
    <n v="0"/>
    <s v="DPS-JOPL"/>
    <s v="FACILITY MGT"/>
    <n v="0"/>
    <x v="2"/>
    <x v="0"/>
    <x v="0"/>
    <s v="direct"/>
    <m/>
    <x v="2"/>
    <n v="0"/>
    <n v="0"/>
  </r>
  <r>
    <s v="27/01/2015"/>
    <x v="8"/>
    <x v="72"/>
    <x v="13"/>
    <x v="826"/>
    <x v="821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03/01/2015"/>
    <x v="8"/>
    <x v="71"/>
    <x v="60"/>
    <x v="827"/>
    <x v="822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03/01/2015"/>
    <x v="8"/>
    <x v="71"/>
    <x v="60"/>
    <x v="828"/>
    <x v="823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7/01/2015"/>
    <x v="11"/>
    <x v="73"/>
    <x v="61"/>
    <x v="829"/>
    <x v="824"/>
    <s v="contract_cover"/>
    <s v="Fixed Price"/>
    <s v="MMSDSS_MNS"/>
    <n v="60885.83"/>
    <n v="0"/>
    <n v="0"/>
    <n v="0"/>
    <s v="DPS-JOPL"/>
    <s v="Only UM"/>
    <n v="1"/>
    <x v="142"/>
    <x v="0"/>
    <x v="0"/>
    <s v="direct"/>
    <m/>
    <x v="7"/>
    <n v="17048.032400000004"/>
    <n v="20701.182200000003"/>
  </r>
  <r>
    <s v="22/01/2015"/>
    <x v="8"/>
    <x v="72"/>
    <x v="13"/>
    <x v="830"/>
    <x v="825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6/01/2015"/>
    <x v="8"/>
    <x v="200"/>
    <x v="13"/>
    <x v="831"/>
    <x v="826"/>
    <s v="Helpdesk_Support"/>
    <s v="Helpdesk Support"/>
    <m/>
    <n v="0"/>
    <n v="0"/>
    <n v="0"/>
    <n v="0"/>
    <s v="DPS-JOPL"/>
    <s v="HW &amp; LABOUR WRTY"/>
    <n v="0"/>
    <x v="2"/>
    <x v="0"/>
    <x v="0"/>
    <s v="direct"/>
    <m/>
    <x v="2"/>
    <n v="0"/>
    <n v="0"/>
  </r>
  <r>
    <s v="19/01/2015"/>
    <x v="2"/>
    <x v="175"/>
    <x v="140"/>
    <x v="832"/>
    <x v="827"/>
    <s v="EMAIL_SUPPORT"/>
    <s v="EMAIL SUUPORT"/>
    <m/>
    <n v="0"/>
    <n v="0"/>
    <n v="0"/>
    <n v="0"/>
    <s v="DPS-JOPL"/>
    <s v="HW COMP BY PERIOD"/>
    <n v="0.08"/>
    <x v="2"/>
    <x v="0"/>
    <x v="0"/>
    <s v="direct"/>
    <m/>
    <x v="2"/>
    <n v="0"/>
    <n v="0"/>
  </r>
  <r>
    <s v="19/01/2015"/>
    <x v="1"/>
    <x v="174"/>
    <x v="139"/>
    <x v="833"/>
    <x v="828"/>
    <s v="contract_cover"/>
    <s v="Fixed Price"/>
    <s v="MMSDSS_MNS"/>
    <n v="6930"/>
    <n v="0"/>
    <n v="0"/>
    <n v="0"/>
    <s v="DPS-JOPL"/>
    <s v="Only UM"/>
    <n v="1"/>
    <x v="143"/>
    <x v="0"/>
    <x v="0"/>
    <s v="direct"/>
    <m/>
    <x v="7"/>
    <n v="693"/>
    <n v="693"/>
  </r>
  <r>
    <s v="05/01/2015"/>
    <x v="8"/>
    <x v="201"/>
    <x v="157"/>
    <x v="834"/>
    <x v="829"/>
    <s v="Helpdesk_Support"/>
    <s v="Helpdesk Support"/>
    <m/>
    <n v="0"/>
    <n v="0"/>
    <n v="0"/>
    <n v="0"/>
    <s v="DPS-JOPL"/>
    <s v="HW &amp; LABOUR WRTY"/>
    <n v="0"/>
    <x v="2"/>
    <x v="0"/>
    <x v="0"/>
    <s v="direct"/>
    <m/>
    <x v="2"/>
    <n v="0"/>
    <n v="0"/>
  </r>
  <r>
    <s v="26/01/2015"/>
    <x v="2"/>
    <x v="202"/>
    <x v="158"/>
    <x v="835"/>
    <x v="830"/>
    <s v="Vendor_OnSite_Services"/>
    <s v="Vendor Onsite Services"/>
    <m/>
    <n v="0"/>
    <n v="0"/>
    <n v="0"/>
    <n v="0"/>
    <s v="DPS-JOPL"/>
    <s v="HW COMP BY PERIOD"/>
    <n v="2"/>
    <x v="2"/>
    <x v="0"/>
    <x v="0"/>
    <s v="direct"/>
    <m/>
    <x v="2"/>
    <n v="0"/>
    <n v="0"/>
  </r>
  <r>
    <s v="22/01/2015"/>
    <x v="14"/>
    <x v="194"/>
    <x v="152"/>
    <x v="836"/>
    <x v="831"/>
    <s v="PSN_CVS"/>
    <s v="Consolidation &amp; Virtualization Services"/>
    <m/>
    <n v="4000"/>
    <n v="0"/>
    <n v="0"/>
    <n v="0"/>
    <s v="ESS-JOPL"/>
    <s v="PROFESSIONAL SALES"/>
    <n v="1"/>
    <x v="144"/>
    <x v="0"/>
    <x v="0"/>
    <s v="direct"/>
    <m/>
    <x v="1"/>
    <n v="1240"/>
    <n v="1240"/>
  </r>
  <r>
    <s v="07/01/2015"/>
    <x v="2"/>
    <x v="129"/>
    <x v="107"/>
    <x v="837"/>
    <x v="832"/>
    <s v="Vendor_OnSite_Services"/>
    <s v="Vendor Onsite Services"/>
    <m/>
    <n v="0"/>
    <n v="0"/>
    <n v="0"/>
    <n v="0"/>
    <s v="ESS-JOPL"/>
    <s v="HW COMP BY PERIOD"/>
    <n v="0.83"/>
    <x v="2"/>
    <x v="0"/>
    <x v="0"/>
    <s v="direct"/>
    <m/>
    <x v="2"/>
    <n v="0"/>
    <n v="0"/>
  </r>
  <r>
    <s v="19/01/2015"/>
    <x v="2"/>
    <x v="115"/>
    <x v="94"/>
    <x v="838"/>
    <x v="833"/>
    <s v="Vendor_OnSite_Services"/>
    <s v="Vendor Onsite Services"/>
    <m/>
    <n v="0"/>
    <n v="0"/>
    <n v="0"/>
    <n v="0"/>
    <s v="DPS-JOPL"/>
    <s v="HW COMP BY PERIOD"/>
    <n v="2"/>
    <x v="2"/>
    <x v="0"/>
    <x v="0"/>
    <s v="direct"/>
    <m/>
    <x v="2"/>
    <n v="0"/>
    <n v="0"/>
  </r>
  <r>
    <s v="10/01/2015"/>
    <x v="8"/>
    <x v="9"/>
    <x v="9"/>
    <x v="839"/>
    <x v="834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16/01/2015"/>
    <x v="8"/>
    <x v="203"/>
    <x v="13"/>
    <x v="840"/>
    <x v="835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3/01/2015"/>
    <x v="8"/>
    <x v="9"/>
    <x v="9"/>
    <x v="841"/>
    <x v="836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20/01/2015"/>
    <x v="8"/>
    <x v="204"/>
    <x v="13"/>
    <x v="842"/>
    <x v="837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3/01/2015"/>
    <x v="2"/>
    <x v="46"/>
    <x v="38"/>
    <x v="843"/>
    <x v="838"/>
    <s v="ONSITE_SUPPORT"/>
    <s v="Onsite Support Services"/>
    <m/>
    <n v="0"/>
    <n v="0"/>
    <n v="9.91"/>
    <n v="0"/>
    <s v="DPS-JOPL"/>
    <s v="HW COMP BY PERIOD"/>
    <n v="0.57999999999999996"/>
    <x v="2"/>
    <x v="0"/>
    <x v="0"/>
    <s v="direct"/>
    <m/>
    <x v="4"/>
    <n v="0"/>
    <n v="0"/>
  </r>
  <r>
    <s v="14/01/2015"/>
    <x v="8"/>
    <x v="9"/>
    <x v="9"/>
    <x v="844"/>
    <x v="839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13/01/2015"/>
    <x v="2"/>
    <x v="46"/>
    <x v="38"/>
    <x v="843"/>
    <x v="838"/>
    <s v="PC1205090003"/>
    <s v="Acer 300W Power Supply for S670G,S490G"/>
    <m/>
    <n v="0"/>
    <n v="220"/>
    <n v="0"/>
    <n v="0"/>
    <s v="DPS-JOPL"/>
    <s v="HW COMP BY PERIOD"/>
    <n v="1"/>
    <x v="2"/>
    <x v="0"/>
    <x v="0"/>
    <s v="direct"/>
    <m/>
    <x v="2"/>
    <n v="0"/>
    <n v="0"/>
  </r>
  <r>
    <s v="13/01/2015"/>
    <x v="2"/>
    <x v="46"/>
    <x v="38"/>
    <x v="843"/>
    <x v="838"/>
    <s v="TAXI_EXP"/>
    <s v="Taxi Expenses"/>
    <m/>
    <n v="0"/>
    <n v="0"/>
    <n v="0"/>
    <n v="11.2"/>
    <s v="DPS-JOPL"/>
    <s v="HW COMP BY PERIOD"/>
    <n v="1"/>
    <x v="2"/>
    <x v="0"/>
    <x v="0"/>
    <s v="direct"/>
    <m/>
    <x v="2"/>
    <n v="0"/>
    <n v="0"/>
  </r>
  <r>
    <s v="13/01/2015"/>
    <x v="2"/>
    <x v="46"/>
    <x v="38"/>
    <x v="843"/>
    <x v="838"/>
    <s v="TAXI_EXP"/>
    <s v="Taxi Expenses"/>
    <m/>
    <n v="0"/>
    <n v="0"/>
    <n v="0"/>
    <n v="10"/>
    <s v="DPS-JOPL"/>
    <s v="HW COMP BY PERIOD"/>
    <n v="1"/>
    <x v="2"/>
    <x v="0"/>
    <x v="0"/>
    <s v="direct"/>
    <m/>
    <x v="2"/>
    <n v="0"/>
    <n v="0"/>
  </r>
  <r>
    <s v="13/01/2015"/>
    <x v="2"/>
    <x v="46"/>
    <x v="38"/>
    <x v="843"/>
    <x v="838"/>
    <s v="ONSITE_SUPPORT"/>
    <s v="Onsite Support Services"/>
    <m/>
    <n v="0"/>
    <n v="0"/>
    <n v="9.91"/>
    <n v="0"/>
    <s v="DPS-JOPL"/>
    <s v="HW COMP BY PERIOD"/>
    <n v="0.57999999999999996"/>
    <x v="2"/>
    <x v="0"/>
    <x v="0"/>
    <s v="direct"/>
    <m/>
    <x v="4"/>
    <n v="0"/>
    <n v="0"/>
  </r>
  <r>
    <s v="12/01/2015"/>
    <x v="8"/>
    <x v="9"/>
    <x v="9"/>
    <x v="845"/>
    <x v="840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12/01/2015"/>
    <x v="0"/>
    <x v="44"/>
    <x v="37"/>
    <x v="90"/>
    <x v="90"/>
    <s v="NH06ZA028AP"/>
    <s v="Item: NH06ZA028AP / IS1102004044 / APC SMART-UPS RT 192V RM BATTERY PACK"/>
    <s v="MWSHMA_HMA"/>
    <n v="0"/>
    <n v="0"/>
    <n v="0"/>
    <n v="0"/>
    <s v="ESS-JOPL"/>
    <s v="Only UM"/>
    <n v="1"/>
    <x v="28"/>
    <x v="0"/>
    <x v="0"/>
    <s v="direct"/>
    <m/>
    <x v="2"/>
    <n v="0"/>
    <n v="0"/>
  </r>
  <r>
    <s v="12/01/2015"/>
    <x v="0"/>
    <x v="44"/>
    <x v="37"/>
    <x v="90"/>
    <x v="90"/>
    <s v="OT99YY888OT"/>
    <s v="Item: OT99YY888OT / SMAPMP07059 / SOFTWARE SERVICE CODE"/>
    <s v="MWSHMA_HMA"/>
    <n v="0"/>
    <n v="0"/>
    <n v="0"/>
    <n v="0"/>
    <s v="ESS-JOPL"/>
    <s v="Only UM"/>
    <n v="1"/>
    <x v="28"/>
    <x v="0"/>
    <x v="0"/>
    <s v="direct"/>
    <m/>
    <x v="2"/>
    <n v="0"/>
    <n v="0"/>
  </r>
  <r>
    <s v="06/01/2015"/>
    <x v="0"/>
    <x v="205"/>
    <x v="159"/>
    <x v="846"/>
    <x v="841"/>
    <s v="contract_cover"/>
    <s v="Fixed Price"/>
    <s v="MMSDSS_MNS"/>
    <n v="42878"/>
    <n v="0"/>
    <n v="0"/>
    <n v="0"/>
    <s v="DPS-JOPL"/>
    <s v="Only UM"/>
    <n v="1"/>
    <x v="145"/>
    <x v="0"/>
    <x v="0"/>
    <s v="direct"/>
    <m/>
    <x v="7"/>
    <n v="4287.8"/>
    <n v="4287.8"/>
  </r>
  <r>
    <s v="10/01/2015"/>
    <x v="8"/>
    <x v="71"/>
    <x v="60"/>
    <x v="847"/>
    <x v="842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9/01/2015"/>
    <x v="6"/>
    <x v="206"/>
    <x v="160"/>
    <x v="848"/>
    <x v="843"/>
    <s v="contract_cover"/>
    <s v="Fixed Price"/>
    <s v="MMSDSS_MNS"/>
    <n v="86400"/>
    <n v="0"/>
    <n v="0"/>
    <n v="0"/>
    <s v="ESS-JOPL"/>
    <s v="Only UM"/>
    <n v="1"/>
    <x v="146"/>
    <x v="0"/>
    <x v="0"/>
    <s v="direct"/>
    <m/>
    <x v="7"/>
    <n v="8640"/>
    <n v="8640"/>
  </r>
  <r>
    <s v="24/01/2015"/>
    <x v="8"/>
    <x v="71"/>
    <x v="60"/>
    <x v="849"/>
    <x v="844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09/01/2015"/>
    <x v="2"/>
    <x v="207"/>
    <x v="161"/>
    <x v="850"/>
    <x v="845"/>
    <s v="contract_cover"/>
    <s v="Fixed Price"/>
    <s v="MMSDSS_MNS"/>
    <n v="11446.86"/>
    <n v="0"/>
    <n v="0"/>
    <n v="0"/>
    <s v="DPS-JOPL"/>
    <s v="Only UM"/>
    <n v="1"/>
    <x v="147"/>
    <x v="0"/>
    <x v="0"/>
    <s v="direct"/>
    <m/>
    <x v="4"/>
    <n v="0"/>
    <n v="0"/>
  </r>
  <r>
    <s v="13/01/2015"/>
    <x v="8"/>
    <x v="71"/>
    <x v="60"/>
    <x v="851"/>
    <x v="846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2/01/2015"/>
    <x v="8"/>
    <x v="161"/>
    <x v="51"/>
    <x v="852"/>
    <x v="847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3/01/2015"/>
    <x v="8"/>
    <x v="71"/>
    <x v="60"/>
    <x v="853"/>
    <x v="848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4/01/2015"/>
    <x v="8"/>
    <x v="71"/>
    <x v="60"/>
    <x v="854"/>
    <x v="849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3/01/2015"/>
    <x v="8"/>
    <x v="71"/>
    <x v="60"/>
    <x v="855"/>
    <x v="850"/>
    <s v="Helpdesk_Support"/>
    <s v="Helpdesk Support"/>
    <m/>
    <n v="0"/>
    <n v="0"/>
    <n v="0"/>
    <n v="0"/>
    <s v="ESS-JOPL"/>
    <s v="FACILITY MGT"/>
    <n v="0.5"/>
    <x v="2"/>
    <x v="0"/>
    <x v="0"/>
    <s v="direct"/>
    <m/>
    <x v="2"/>
    <n v="0"/>
    <n v="0"/>
  </r>
  <r>
    <s v="06/01/2015"/>
    <x v="8"/>
    <x v="72"/>
    <x v="13"/>
    <x v="856"/>
    <x v="851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23/01/2015"/>
    <x v="2"/>
    <x v="7"/>
    <x v="7"/>
    <x v="857"/>
    <x v="852"/>
    <s v="ONSITE_SUPPORT"/>
    <s v="Onsite Support Services"/>
    <m/>
    <n v="0"/>
    <n v="0"/>
    <n v="0"/>
    <n v="0"/>
    <s v="DPS-JOPL"/>
    <s v="PRE_ORDER HANDLING"/>
    <n v="0.25"/>
    <x v="2"/>
    <x v="0"/>
    <x v="0"/>
    <s v="direct"/>
    <m/>
    <x v="2"/>
    <n v="0"/>
    <n v="0"/>
  </r>
  <r>
    <s v="23/01/2015"/>
    <x v="2"/>
    <x v="7"/>
    <x v="7"/>
    <x v="857"/>
    <x v="852"/>
    <s v="PC1201040036"/>
    <s v="HP 146GB 15K 6G SAS 15K 2.5&quot;DP HDD P/NO: 512547-B21"/>
    <m/>
    <n v="0"/>
    <n v="153.41"/>
    <n v="0"/>
    <n v="0"/>
    <s v="DPS-JOPL"/>
    <s v="PRE_ORDER HANDLING"/>
    <n v="1"/>
    <x v="2"/>
    <x v="0"/>
    <x v="0"/>
    <s v="direct"/>
    <m/>
    <x v="2"/>
    <n v="0"/>
    <n v="0"/>
  </r>
  <r>
    <s v="23/01/2015"/>
    <x v="2"/>
    <x v="7"/>
    <x v="7"/>
    <x v="857"/>
    <x v="852"/>
    <s v="PUBLIC_EXP"/>
    <s v="Public Transport Expenses"/>
    <m/>
    <n v="0"/>
    <n v="0"/>
    <n v="0"/>
    <n v="3"/>
    <s v="DPS-JOPL"/>
    <s v="PRE_ORDER HANDLING"/>
    <n v="1"/>
    <x v="2"/>
    <x v="0"/>
    <x v="0"/>
    <s v="direct"/>
    <m/>
    <x v="2"/>
    <n v="0"/>
    <n v="0"/>
  </r>
  <r>
    <s v="05/01/2015"/>
    <x v="2"/>
    <x v="208"/>
    <x v="162"/>
    <x v="858"/>
    <x v="853"/>
    <s v="PHONE_SUPPORT"/>
    <s v="Phone Support Services"/>
    <m/>
    <n v="0"/>
    <n v="0"/>
    <n v="0"/>
    <n v="0"/>
    <s v="ESS-JOPL"/>
    <s v="SW BY TOKEN"/>
    <n v="0"/>
    <x v="2"/>
    <x v="0"/>
    <x v="0"/>
    <s v="direct"/>
    <m/>
    <x v="2"/>
    <n v="0"/>
    <n v="0"/>
  </r>
  <r>
    <s v="05/01/2015"/>
    <x v="2"/>
    <x v="208"/>
    <x v="162"/>
    <x v="858"/>
    <x v="853"/>
    <s v="REMOTE_SUPPORT"/>
    <s v="Remote Support Services"/>
    <m/>
    <n v="0"/>
    <n v="0"/>
    <n v="0"/>
    <n v="0"/>
    <s v="ESS-JOPL"/>
    <s v="SW BY TOKEN"/>
    <n v="2"/>
    <x v="2"/>
    <x v="0"/>
    <x v="0"/>
    <s v="direct"/>
    <m/>
    <x v="2"/>
    <n v="0"/>
    <n v="0"/>
  </r>
  <r>
    <s v="13/01/2015"/>
    <x v="8"/>
    <x v="170"/>
    <x v="13"/>
    <x v="859"/>
    <x v="854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05/01/2015"/>
    <x v="8"/>
    <x v="30"/>
    <x v="27"/>
    <x v="860"/>
    <x v="855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28/01/2015"/>
    <x v="8"/>
    <x v="30"/>
    <x v="27"/>
    <x v="861"/>
    <x v="856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12/01/2015"/>
    <x v="8"/>
    <x v="30"/>
    <x v="27"/>
    <x v="862"/>
    <x v="857"/>
    <s v="INSPECTION"/>
    <s v="Inspection Services"/>
    <m/>
    <n v="0"/>
    <n v="0"/>
    <n v="0"/>
    <n v="0"/>
    <s v="ESS-JOPL"/>
    <m/>
    <n v="0.5"/>
    <x v="2"/>
    <x v="0"/>
    <x v="0"/>
    <s v="direct"/>
    <m/>
    <x v="2"/>
    <n v="0"/>
    <n v="0"/>
  </r>
  <r>
    <s v="12/01/2015"/>
    <x v="8"/>
    <x v="30"/>
    <x v="27"/>
    <x v="863"/>
    <x v="858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20/01/2015"/>
    <x v="8"/>
    <x v="30"/>
    <x v="27"/>
    <x v="864"/>
    <x v="859"/>
    <s v="INSPECTION"/>
    <s v="Inspection Services"/>
    <m/>
    <n v="0"/>
    <n v="0"/>
    <n v="0"/>
    <n v="0"/>
    <s v="DPS-JOPL"/>
    <m/>
    <n v="0.5"/>
    <x v="2"/>
    <x v="0"/>
    <x v="0"/>
    <s v="direct"/>
    <m/>
    <x v="2"/>
    <n v="0"/>
    <n v="0"/>
  </r>
  <r>
    <s v="26/01/2015"/>
    <x v="7"/>
    <x v="8"/>
    <x v="8"/>
    <x v="10"/>
    <x v="10"/>
    <s v="TAXI_EXP"/>
    <s v="Taxi Expenses"/>
    <m/>
    <n v="0"/>
    <n v="0"/>
    <n v="0"/>
    <n v="20.170000000000002"/>
    <s v="DPS-JOPL"/>
    <s v="PROFESSIONAL SALES"/>
    <n v="1"/>
    <x v="10"/>
    <x v="0"/>
    <x v="0"/>
    <s v="direct"/>
    <m/>
    <x v="2"/>
    <n v="0"/>
    <n v="0"/>
  </r>
  <r>
    <s v="26/01/2015"/>
    <x v="7"/>
    <x v="8"/>
    <x v="8"/>
    <x v="10"/>
    <x v="10"/>
    <s v="TAXI_EXP"/>
    <s v="Taxi Expenses"/>
    <m/>
    <n v="0"/>
    <n v="0"/>
    <n v="0"/>
    <n v="11.45"/>
    <s v="DPS-JOPL"/>
    <s v="PROFESSIONAL SALES"/>
    <n v="1"/>
    <x v="10"/>
    <x v="0"/>
    <x v="0"/>
    <s v="direct"/>
    <m/>
    <x v="2"/>
    <n v="0"/>
    <n v="0"/>
  </r>
  <r>
    <s v="26/01/2015"/>
    <x v="7"/>
    <x v="8"/>
    <x v="8"/>
    <x v="10"/>
    <x v="10"/>
    <s v="TAXI_EXP"/>
    <s v="Taxi Expenses"/>
    <m/>
    <n v="0"/>
    <n v="0"/>
    <n v="0"/>
    <n v="12.4"/>
    <s v="DPS-JOPL"/>
    <s v="PROFESSIONAL SALES"/>
    <n v="1"/>
    <x v="10"/>
    <x v="0"/>
    <x v="0"/>
    <s v="direct"/>
    <m/>
    <x v="2"/>
    <n v="0"/>
    <n v="0"/>
  </r>
  <r>
    <s v="26/01/2015"/>
    <x v="7"/>
    <x v="8"/>
    <x v="8"/>
    <x v="10"/>
    <x v="10"/>
    <s v="TAXI_EXP"/>
    <s v="Taxi Expenses"/>
    <m/>
    <n v="0"/>
    <n v="0"/>
    <n v="0"/>
    <n v="21.55"/>
    <s v="DPS-JOPL"/>
    <s v="PROFESSIONAL SALES"/>
    <n v="1"/>
    <x v="10"/>
    <x v="0"/>
    <x v="0"/>
    <s v="direct"/>
    <m/>
    <x v="2"/>
    <n v="0"/>
    <n v="0"/>
  </r>
  <r>
    <s v="26/01/2015"/>
    <x v="7"/>
    <x v="8"/>
    <x v="8"/>
    <x v="10"/>
    <x v="10"/>
    <s v="TAXI_EXP"/>
    <s v="Taxi Expenses"/>
    <m/>
    <n v="0"/>
    <n v="0"/>
    <n v="0"/>
    <n v="11.21"/>
    <s v="DPS-JOPL"/>
    <s v="PROFESSIONAL SALES"/>
    <n v="1"/>
    <x v="10"/>
    <x v="0"/>
    <x v="0"/>
    <s v="direct"/>
    <m/>
    <x v="2"/>
    <n v="0"/>
    <n v="0"/>
  </r>
  <r>
    <s v="26/01/2015"/>
    <x v="7"/>
    <x v="8"/>
    <x v="8"/>
    <x v="10"/>
    <x v="10"/>
    <s v="ERP_EXP"/>
    <s v="ERP Expenses"/>
    <m/>
    <n v="0"/>
    <n v="0"/>
    <n v="0"/>
    <n v="1"/>
    <s v="DPS-JOPL"/>
    <s v="PROFESSIONAL SALES"/>
    <n v="1"/>
    <x v="10"/>
    <x v="0"/>
    <x v="0"/>
    <s v="direct"/>
    <m/>
    <x v="2"/>
    <n v="0"/>
    <n v="0"/>
  </r>
  <r>
    <s v="26/01/2015"/>
    <x v="7"/>
    <x v="8"/>
    <x v="8"/>
    <x v="10"/>
    <x v="10"/>
    <s v="PARK_EXP"/>
    <s v="Parking Expenses"/>
    <m/>
    <n v="0"/>
    <n v="0"/>
    <n v="0"/>
    <n v="14.4"/>
    <s v="DPS-JOPL"/>
    <s v="PROFESSIONAL SALES"/>
    <n v="1"/>
    <x v="10"/>
    <x v="0"/>
    <x v="0"/>
    <s v="direct"/>
    <m/>
    <x v="2"/>
    <n v="0"/>
    <n v="0"/>
  </r>
  <r>
    <s v="20/01/2015"/>
    <x v="2"/>
    <x v="129"/>
    <x v="107"/>
    <x v="865"/>
    <x v="860"/>
    <s v="Vendor_OnSite_Services"/>
    <s v="Vendor Onsite Services"/>
    <m/>
    <n v="0"/>
    <n v="0"/>
    <n v="0"/>
    <n v="0"/>
    <s v="DPS-JOPL"/>
    <s v="HW COMP BY PERIOD"/>
    <n v="1"/>
    <x v="2"/>
    <x v="0"/>
    <x v="0"/>
    <s v="direct"/>
    <m/>
    <x v="2"/>
    <n v="0"/>
    <n v="0"/>
  </r>
  <r>
    <s v="16/01/2015"/>
    <x v="8"/>
    <x v="166"/>
    <x v="13"/>
    <x v="866"/>
    <x v="861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9/01/2015"/>
    <x v="2"/>
    <x v="124"/>
    <x v="102"/>
    <x v="867"/>
    <x v="862"/>
    <s v="ONSITE_SUPPORT"/>
    <s v="Onsite Support Services"/>
    <m/>
    <n v="0"/>
    <n v="0"/>
    <n v="16.989999999999998"/>
    <n v="0"/>
    <s v="DPS-JOPL"/>
    <s v="HP ASP SVC CALL"/>
    <n v="1"/>
    <x v="2"/>
    <x v="0"/>
    <x v="0"/>
    <s v="direct"/>
    <m/>
    <x v="4"/>
    <n v="0"/>
    <n v="0"/>
  </r>
  <r>
    <s v="19/01/2015"/>
    <x v="2"/>
    <x v="124"/>
    <x v="102"/>
    <x v="867"/>
    <x v="862"/>
    <s v="PC1306260007"/>
    <s v="HP 146GB DP SAS 15K 6Gb/sec transfer rate, 2.5&quot; SFF HDD"/>
    <m/>
    <n v="0"/>
    <n v="0"/>
    <n v="0"/>
    <n v="0"/>
    <s v="DPS-JOPL"/>
    <s v="HP ASP SVC CALL"/>
    <n v="1"/>
    <x v="2"/>
    <x v="0"/>
    <x v="0"/>
    <s v="direct"/>
    <m/>
    <x v="2"/>
    <n v="0"/>
    <n v="0"/>
  </r>
  <r>
    <s v="06/01/2015"/>
    <x v="8"/>
    <x v="38"/>
    <x v="13"/>
    <x v="868"/>
    <x v="863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05/01/2015"/>
    <x v="7"/>
    <x v="8"/>
    <x v="8"/>
    <x v="869"/>
    <x v="864"/>
    <s v="PROFESSIONAL_SVC"/>
    <s v="PROFESSIONAL SERVICES"/>
    <m/>
    <n v="90"/>
    <n v="0"/>
    <n v="14.25"/>
    <n v="0"/>
    <s v="DPS-JOPL"/>
    <s v="PROFESSIONAL SALES"/>
    <n v="1"/>
    <x v="2"/>
    <x v="0"/>
    <x v="0"/>
    <s v="direct"/>
    <m/>
    <x v="1"/>
    <n v="27.9"/>
    <n v="28.8"/>
  </r>
  <r>
    <s v="08/01/2015"/>
    <x v="2"/>
    <x v="7"/>
    <x v="7"/>
    <x v="870"/>
    <x v="865"/>
    <s v="ONSITE_SUPPORT"/>
    <s v="Onsite Support Services"/>
    <m/>
    <n v="0"/>
    <n v="0"/>
    <n v="0"/>
    <n v="0"/>
    <s v="ESS-JOPL"/>
    <s v="HW COMP BY PERIOD"/>
    <n v="0.5"/>
    <x v="2"/>
    <x v="0"/>
    <x v="0"/>
    <s v="direct"/>
    <m/>
    <x v="2"/>
    <n v="0"/>
    <n v="0"/>
  </r>
  <r>
    <s v="08/01/2015"/>
    <x v="2"/>
    <x v="7"/>
    <x v="7"/>
    <x v="870"/>
    <x v="865"/>
    <s v="PC1201040036"/>
    <s v="HP 146GB 15K 6G SAS 15K 2.5&quot;DP HDD P/NO: 512547-B21"/>
    <m/>
    <n v="0"/>
    <n v="129.04"/>
    <n v="0"/>
    <n v="0"/>
    <s v="ESS-JOPL"/>
    <s v="HW COMP BY PERIOD"/>
    <n v="1"/>
    <x v="2"/>
    <x v="0"/>
    <x v="0"/>
    <s v="direct"/>
    <m/>
    <x v="2"/>
    <n v="0"/>
    <n v="0"/>
  </r>
  <r>
    <s v="08/01/2015"/>
    <x v="2"/>
    <x v="7"/>
    <x v="7"/>
    <x v="870"/>
    <x v="865"/>
    <s v="PARK_EXP"/>
    <s v="Parking Expenses"/>
    <m/>
    <n v="0"/>
    <n v="0"/>
    <n v="0"/>
    <n v="1.2"/>
    <s v="ESS-JOPL"/>
    <s v="HW COMP BY PERIOD"/>
    <n v="1"/>
    <x v="2"/>
    <x v="0"/>
    <x v="0"/>
    <s v="direct"/>
    <m/>
    <x v="2"/>
    <n v="0"/>
    <n v="0"/>
  </r>
  <r>
    <s v="09/01/2015"/>
    <x v="8"/>
    <x v="72"/>
    <x v="13"/>
    <x v="871"/>
    <x v="866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21/01/2015"/>
    <x v="8"/>
    <x v="71"/>
    <x v="60"/>
    <x v="872"/>
    <x v="867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2/01/2015"/>
    <x v="8"/>
    <x v="71"/>
    <x v="60"/>
    <x v="873"/>
    <x v="868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03/01/2015"/>
    <x v="8"/>
    <x v="71"/>
    <x v="60"/>
    <x v="874"/>
    <x v="869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0/01/2015"/>
    <x v="8"/>
    <x v="71"/>
    <x v="60"/>
    <x v="875"/>
    <x v="870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7/01/2015"/>
    <x v="4"/>
    <x v="143"/>
    <x v="117"/>
    <x v="876"/>
    <x v="871"/>
    <s v="contract_cover"/>
    <s v="Fixed Price"/>
    <s v="MOSMOS_MOS_FTWOR"/>
    <n v="3900"/>
    <n v="0"/>
    <n v="0"/>
    <n v="0"/>
    <s v="DPS-JOPL"/>
    <s v="Only UM"/>
    <n v="1"/>
    <x v="95"/>
    <x v="0"/>
    <x v="0"/>
    <s v="direct"/>
    <m/>
    <x v="0"/>
    <n v="702"/>
    <n v="702"/>
  </r>
  <r>
    <s v="24/01/2015"/>
    <x v="8"/>
    <x v="71"/>
    <x v="60"/>
    <x v="877"/>
    <x v="872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7/01/2015"/>
    <x v="8"/>
    <x v="71"/>
    <x v="60"/>
    <x v="878"/>
    <x v="873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03/01/2015"/>
    <x v="8"/>
    <x v="71"/>
    <x v="60"/>
    <x v="879"/>
    <x v="874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2/01/2015"/>
    <x v="11"/>
    <x v="73"/>
    <x v="61"/>
    <x v="880"/>
    <x v="875"/>
    <s v="contract_cover"/>
    <s v="Fixed Price"/>
    <s v="MMSDSS_MNS"/>
    <n v="9940"/>
    <n v="0"/>
    <n v="0"/>
    <n v="0"/>
    <s v="DPS-JOPL"/>
    <s v="Only UM"/>
    <n v="1"/>
    <x v="148"/>
    <x v="0"/>
    <x v="0"/>
    <s v="direct"/>
    <m/>
    <x v="7"/>
    <n v="2783.2000000000003"/>
    <n v="3379.6000000000004"/>
  </r>
  <r>
    <s v="06/01/2015"/>
    <x v="6"/>
    <x v="7"/>
    <x v="7"/>
    <x v="13"/>
    <x v="13"/>
    <s v="PC03XX201HP"/>
    <s v="Item: PC03XX201HP / SGH612X348 / HP PROLIANT DL380 G4"/>
    <s v="MWSHMA_HMA"/>
    <n v="0"/>
    <n v="0"/>
    <n v="0"/>
    <n v="0"/>
    <s v="ESS-JOPL"/>
    <s v="Only UM"/>
    <n v="1"/>
    <x v="11"/>
    <x v="0"/>
    <x v="0"/>
    <s v="direct"/>
    <m/>
    <x v="2"/>
    <n v="0"/>
    <n v="0"/>
  </r>
  <r>
    <s v="06/01/2015"/>
    <x v="6"/>
    <x v="7"/>
    <x v="7"/>
    <x v="13"/>
    <x v="13"/>
    <s v="PC1408180001"/>
    <s v="Item: PC1408180001 / SGH143X3NN / DL120 G7"/>
    <s v="MWSHMA_HMA"/>
    <n v="0"/>
    <n v="0"/>
    <n v="0"/>
    <n v="0"/>
    <s v="ESS-JOPL"/>
    <s v="Only UM"/>
    <n v="1"/>
    <x v="11"/>
    <x v="0"/>
    <x v="0"/>
    <s v="direct"/>
    <m/>
    <x v="2"/>
    <n v="0"/>
    <n v="0"/>
  </r>
  <r>
    <s v="06/01/2015"/>
    <x v="6"/>
    <x v="7"/>
    <x v="7"/>
    <x v="13"/>
    <x v="13"/>
    <s v="PC1408180001"/>
    <s v="Item: PC1408180001 / SGH143X3NF / DL120 G7"/>
    <s v="MWSHMA_HMA"/>
    <n v="0"/>
    <n v="0"/>
    <n v="0"/>
    <n v="0"/>
    <s v="ESS-JOPL"/>
    <s v="Only UM"/>
    <n v="1"/>
    <x v="11"/>
    <x v="0"/>
    <x v="0"/>
    <s v="direct"/>
    <m/>
    <x v="2"/>
    <n v="0"/>
    <n v="0"/>
  </r>
  <r>
    <s v="19/01/2015"/>
    <x v="1"/>
    <x v="174"/>
    <x v="139"/>
    <x v="881"/>
    <x v="876"/>
    <s v="contract_cover"/>
    <s v="Fixed Price"/>
    <s v="MMSDSS_MNS"/>
    <n v="3465"/>
    <n v="0"/>
    <n v="0"/>
    <n v="0"/>
    <s v="DPS-JOPL"/>
    <s v="Only UM"/>
    <n v="1"/>
    <x v="149"/>
    <x v="0"/>
    <x v="0"/>
    <s v="direct"/>
    <m/>
    <x v="7"/>
    <n v="346.5"/>
    <n v="346.5"/>
  </r>
  <r>
    <s v="19/01/2015"/>
    <x v="2"/>
    <x v="175"/>
    <x v="140"/>
    <x v="882"/>
    <x v="877"/>
    <s v="EMAIL_SUPPORT"/>
    <s v="EMAIL SUUPORT"/>
    <m/>
    <n v="0"/>
    <n v="0"/>
    <n v="0"/>
    <n v="0"/>
    <s v="DPS-JOPL"/>
    <s v="HW COMP BY PERIOD"/>
    <n v="0.08"/>
    <x v="2"/>
    <x v="0"/>
    <x v="0"/>
    <s v="direct"/>
    <m/>
    <x v="2"/>
    <n v="0"/>
    <n v="0"/>
  </r>
  <r>
    <s v="08/01/2015"/>
    <x v="8"/>
    <x v="200"/>
    <x v="13"/>
    <x v="883"/>
    <x v="878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2/01/2015"/>
    <x v="2"/>
    <x v="209"/>
    <x v="163"/>
    <x v="884"/>
    <x v="879"/>
    <s v="Vendor_OnSite_Services"/>
    <s v="Vendor Onsite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22/01/2015"/>
    <x v="2"/>
    <x v="210"/>
    <x v="164"/>
    <x v="885"/>
    <x v="880"/>
    <s v="ONSITE_SUPPORT"/>
    <s v="Onsite Support Services"/>
    <m/>
    <n v="0"/>
    <n v="0"/>
    <n v="0"/>
    <n v="0"/>
    <s v="DPS-JOPL"/>
    <s v="HW COMP BY PERIOD"/>
    <n v="2.5"/>
    <x v="2"/>
    <x v="0"/>
    <x v="0"/>
    <s v="direct"/>
    <m/>
    <x v="2"/>
    <n v="0"/>
    <n v="0"/>
  </r>
  <r>
    <s v="22/01/2015"/>
    <x v="2"/>
    <x v="210"/>
    <x v="164"/>
    <x v="885"/>
    <x v="880"/>
    <s v="SP08BT017OT"/>
    <s v="Battery for IBM 5I Array Card"/>
    <m/>
    <n v="0"/>
    <n v="45.2"/>
    <n v="0"/>
    <n v="0"/>
    <s v="DPS-JOPL"/>
    <s v="HW COMP BY PERIOD"/>
    <n v="1"/>
    <x v="2"/>
    <x v="0"/>
    <x v="0"/>
    <s v="direct"/>
    <m/>
    <x v="2"/>
    <n v="0"/>
    <n v="0"/>
  </r>
  <r>
    <s v="22/01/2015"/>
    <x v="13"/>
    <x v="211"/>
    <x v="165"/>
    <x v="886"/>
    <x v="881"/>
    <s v="PSN_CPS"/>
    <s v="Composite Project Services"/>
    <m/>
    <n v="950"/>
    <n v="0"/>
    <n v="0"/>
    <n v="0"/>
    <s v="ESS-JOPL"/>
    <s v="PROFESSIONAL SALES"/>
    <n v="1"/>
    <x v="150"/>
    <x v="0"/>
    <x v="0"/>
    <s v="direct"/>
    <m/>
    <x v="1"/>
    <n v="294.5"/>
    <n v="294.5"/>
  </r>
  <r>
    <s v="27/01/2015"/>
    <x v="2"/>
    <x v="191"/>
    <x v="151"/>
    <x v="887"/>
    <x v="882"/>
    <s v="ONSITE_SUPPORT"/>
    <s v="Onsite Support Services"/>
    <m/>
    <n v="0"/>
    <n v="0"/>
    <n v="0"/>
    <n v="0"/>
    <s v="ESS-JOPL"/>
    <s v="SW BY TOKEN"/>
    <n v="1.25"/>
    <x v="2"/>
    <x v="0"/>
    <x v="0"/>
    <s v="direct"/>
    <m/>
    <x v="2"/>
    <n v="0"/>
    <n v="0"/>
  </r>
  <r>
    <s v="13/01/2015"/>
    <x v="2"/>
    <x v="212"/>
    <x v="166"/>
    <x v="888"/>
    <x v="883"/>
    <s v="HP_ASP_Billing"/>
    <s v="HP_ASP_Billing"/>
    <m/>
    <n v="1807.68"/>
    <n v="0"/>
    <n v="14.25"/>
    <n v="0"/>
    <s v="DPS-JOPL"/>
    <s v="CHARGEABLE CALL"/>
    <n v="1"/>
    <x v="151"/>
    <x v="0"/>
    <x v="0"/>
    <s v="direct"/>
    <m/>
    <x v="4"/>
    <n v="0"/>
    <n v="0"/>
  </r>
  <r>
    <s v="22/01/2015"/>
    <x v="2"/>
    <x v="167"/>
    <x v="134"/>
    <x v="889"/>
    <x v="884"/>
    <s v="ONSITE_SUPPORT"/>
    <s v="Onsite Support Services"/>
    <m/>
    <n v="0"/>
    <n v="0"/>
    <n v="0"/>
    <n v="0"/>
    <s v="DPS-JOPL"/>
    <s v="PRE_ORDER HANDLING"/>
    <n v="0.5"/>
    <x v="2"/>
    <x v="0"/>
    <x v="0"/>
    <s v="direct"/>
    <m/>
    <x v="2"/>
    <n v="0"/>
    <n v="0"/>
  </r>
  <r>
    <s v="22/01/2015"/>
    <x v="2"/>
    <x v="167"/>
    <x v="134"/>
    <x v="889"/>
    <x v="884"/>
    <s v="PC1112290009"/>
    <s v="IBM 1TB SATA Hotswap 7200 RPM 3.5&quot; DP"/>
    <m/>
    <n v="0"/>
    <n v="373.64"/>
    <n v="0"/>
    <n v="0"/>
    <s v="DPS-JOPL"/>
    <s v="PRE_ORDER HANDLING"/>
    <n v="1"/>
    <x v="2"/>
    <x v="0"/>
    <x v="0"/>
    <s v="direct"/>
    <m/>
    <x v="2"/>
    <n v="0"/>
    <n v="0"/>
  </r>
  <r>
    <s v="22/01/2015"/>
    <x v="2"/>
    <x v="167"/>
    <x v="134"/>
    <x v="889"/>
    <x v="884"/>
    <s v="ERP_EXP"/>
    <s v="ERP Expenses"/>
    <m/>
    <n v="0"/>
    <n v="0"/>
    <n v="0"/>
    <n v="1"/>
    <s v="DPS-JOPL"/>
    <s v="PRE_ORDER HANDLING"/>
    <n v="1"/>
    <x v="2"/>
    <x v="0"/>
    <x v="0"/>
    <s v="direct"/>
    <m/>
    <x v="2"/>
    <n v="0"/>
    <n v="0"/>
  </r>
  <r>
    <s v="22/01/2015"/>
    <x v="2"/>
    <x v="167"/>
    <x v="134"/>
    <x v="889"/>
    <x v="884"/>
    <s v="PARK_EXP"/>
    <s v="Parking Expenses"/>
    <m/>
    <n v="0"/>
    <n v="0"/>
    <n v="0"/>
    <n v="2"/>
    <s v="DPS-JOPL"/>
    <s v="PRE_ORDER HANDLING"/>
    <n v="1"/>
    <x v="2"/>
    <x v="0"/>
    <x v="0"/>
    <s v="direct"/>
    <m/>
    <x v="2"/>
    <n v="0"/>
    <n v="0"/>
  </r>
  <r>
    <s v="26/01/2015"/>
    <x v="8"/>
    <x v="213"/>
    <x v="13"/>
    <x v="890"/>
    <x v="885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2/01/2015"/>
    <x v="2"/>
    <x v="167"/>
    <x v="134"/>
    <x v="889"/>
    <x v="884"/>
    <s v="PC1112290009"/>
    <s v="IBM 1TB SATA Hotswap 7200 RPM 3.5&quot; DP"/>
    <m/>
    <n v="0"/>
    <n v="373.64"/>
    <n v="0"/>
    <n v="0"/>
    <s v="DPS-JOPL"/>
    <s v="PRE_ORDER HANDLING"/>
    <n v="1"/>
    <x v="2"/>
    <x v="0"/>
    <x v="0"/>
    <s v="direct"/>
    <m/>
    <x v="2"/>
    <n v="0"/>
    <n v="0"/>
  </r>
  <r>
    <s v="16/01/2015"/>
    <x v="8"/>
    <x v="71"/>
    <x v="60"/>
    <x v="891"/>
    <x v="886"/>
    <s v="Helpdesk_Support"/>
    <s v="Helpdesk Support"/>
    <m/>
    <n v="0"/>
    <n v="0"/>
    <n v="0"/>
    <n v="0"/>
    <s v="ESS-JOPL"/>
    <s v="HELPDESK SUPPORT"/>
    <n v="0"/>
    <x v="2"/>
    <x v="0"/>
    <x v="0"/>
    <s v="direct"/>
    <m/>
    <x v="2"/>
    <n v="0"/>
    <n v="0"/>
  </r>
  <r>
    <s v="10/01/2015"/>
    <x v="8"/>
    <x v="71"/>
    <x v="60"/>
    <x v="892"/>
    <x v="887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X3500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M3008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M3004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408150003"/>
    <s v="Item: PC1408150003 / 99M2435 / HS22 - IBM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2290040"/>
    <s v="Item: PC1202290040 / 78N5372 / IBM TS3200 TAPE LIBRARY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2290040"/>
    <s v="Item: PC1202290040 / 78K5590 / IBM TS3200 TAPE LIBRARY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3FG025HP"/>
    <s v="Item: PC13FG025HP / YL1429003817 / HP DAT 16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412IB"/>
    <s v="Item: PC03XX412IB / 99D3505 / Blade Center H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037IB"/>
    <s v="Item: PC03BA037IB / 13K0N5H / EXP300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456HP"/>
    <s v="Item: PC03BA456HP / SGH939XHW4 / c700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456HP"/>
    <s v="Item: PC03BA456HP / SGH939XHW5 / c700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412IB"/>
    <s v="Item: PC03XX412IB / 99C9928 / BLADE CENTER H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301180003"/>
    <s v="Item: PC1301180003 / 06-3E79C / 7311, D2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0/01/2015"/>
    <x v="8"/>
    <x v="9"/>
    <x v="9"/>
    <x v="893"/>
    <x v="888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13/01/2015"/>
    <x v="3"/>
    <x v="130"/>
    <x v="13"/>
    <x v="894"/>
    <x v="889"/>
    <s v="Deployment_SVC_1169"/>
    <s v="Deployment Services for Tender # 1169"/>
    <m/>
    <n v="0"/>
    <n v="0"/>
    <n v="0"/>
    <n v="0"/>
    <s v="DPS-JOPL"/>
    <s v="PROFESSIONAL SALES"/>
    <n v="2"/>
    <x v="152"/>
    <x v="0"/>
    <x v="0"/>
    <s v="direct"/>
    <m/>
    <x v="2"/>
    <n v="0"/>
    <n v="0"/>
  </r>
  <r>
    <s v="13/01/2015"/>
    <x v="3"/>
    <x v="130"/>
    <x v="13"/>
    <x v="894"/>
    <x v="889"/>
    <s v="PROFESSIONAL_SVC"/>
    <s v="PROFESSIONAL SERVICES"/>
    <m/>
    <n v="0"/>
    <n v="0"/>
    <n v="0"/>
    <n v="0"/>
    <s v="DPS-JOPL"/>
    <s v="PROFESSIONAL SALES"/>
    <n v="2"/>
    <x v="152"/>
    <x v="0"/>
    <x v="0"/>
    <s v="direct"/>
    <m/>
    <x v="2"/>
    <n v="0"/>
    <n v="0"/>
  </r>
  <r>
    <s v="20/01/2015"/>
    <x v="8"/>
    <x v="214"/>
    <x v="13"/>
    <x v="895"/>
    <x v="890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7/01/2015"/>
    <x v="4"/>
    <x v="129"/>
    <x v="107"/>
    <x v="896"/>
    <x v="891"/>
    <s v="contract_cover"/>
    <s v="Fixed Price"/>
    <s v="MWSHMA_HMA"/>
    <n v="12296"/>
    <n v="0"/>
    <n v="0"/>
    <n v="0"/>
    <s v="ESS-JOPL"/>
    <s v="Only UM"/>
    <n v="1"/>
    <x v="2"/>
    <x v="0"/>
    <x v="0"/>
    <s v="direct"/>
    <m/>
    <x v="3"/>
    <n v="3688.7999999999997"/>
    <n v="3688.7999999999997"/>
  </r>
  <r>
    <s v="20/01/2015"/>
    <x v="2"/>
    <x v="129"/>
    <x v="107"/>
    <x v="897"/>
    <x v="892"/>
    <s v="Vendor_OnSite_Services"/>
    <s v="Vendor Onsite Services"/>
    <m/>
    <n v="0"/>
    <n v="0"/>
    <n v="0"/>
    <n v="0"/>
    <s v="DPS-JOPL"/>
    <s v="HW COMP BY PERIOD"/>
    <n v="1"/>
    <x v="2"/>
    <x v="0"/>
    <x v="0"/>
    <s v="direct"/>
    <m/>
    <x v="2"/>
    <n v="0"/>
    <n v="0"/>
  </r>
  <r>
    <s v="20/01/2015"/>
    <x v="2"/>
    <x v="129"/>
    <x v="107"/>
    <x v="897"/>
    <x v="892"/>
    <s v="Vendor_OnSite_Services"/>
    <s v="Vendor Onsite Services"/>
    <m/>
    <n v="0"/>
    <n v="0"/>
    <n v="0"/>
    <n v="0"/>
    <s v="DPS-JOPL"/>
    <s v="HW COMP BY PERIOD"/>
    <n v="0.75"/>
    <x v="2"/>
    <x v="0"/>
    <x v="0"/>
    <s v="direct"/>
    <m/>
    <x v="2"/>
    <n v="0"/>
    <n v="0"/>
  </r>
  <r>
    <s v="09/01/2015"/>
    <x v="2"/>
    <x v="106"/>
    <x v="87"/>
    <x v="898"/>
    <x v="893"/>
    <s v="PC1309190001"/>
    <s v="IBM HS22 Xeon 6C X5650 95W 2.66GHz/1333MHz/12MB/3x2GB/0 Bay"/>
    <m/>
    <n v="0"/>
    <n v="2450"/>
    <n v="0"/>
    <n v="0"/>
    <s v="ESS-JOPL"/>
    <s v="HW COMP BY PERIOD"/>
    <n v="1"/>
    <x v="2"/>
    <x v="0"/>
    <x v="0"/>
    <s v="direct"/>
    <m/>
    <x v="2"/>
    <n v="0"/>
    <n v="0"/>
  </r>
  <r>
    <s v="09/01/2015"/>
    <x v="2"/>
    <x v="106"/>
    <x v="87"/>
    <x v="898"/>
    <x v="893"/>
    <s v="ONSITE_SUPPORT"/>
    <s v="Onsite Support Services"/>
    <m/>
    <n v="0"/>
    <n v="0"/>
    <n v="0"/>
    <n v="0"/>
    <s v="ESS-JOPL"/>
    <s v="HW COMP BY PERIOD"/>
    <n v="0.33"/>
    <x v="2"/>
    <x v="0"/>
    <x v="0"/>
    <s v="direct"/>
    <m/>
    <x v="2"/>
    <n v="0"/>
    <n v="0"/>
  </r>
  <r>
    <s v="09/01/2015"/>
    <x v="2"/>
    <x v="106"/>
    <x v="87"/>
    <x v="898"/>
    <x v="893"/>
    <s v="PARK_EXP"/>
    <s v="Parking Expenses"/>
    <m/>
    <n v="0"/>
    <n v="0"/>
    <n v="0"/>
    <n v="0.57999999999999996"/>
    <s v="ESS-JOPL"/>
    <s v="HW COMP BY PERIOD"/>
    <n v="1"/>
    <x v="2"/>
    <x v="0"/>
    <x v="0"/>
    <s v="direct"/>
    <m/>
    <x v="2"/>
    <n v="0"/>
    <n v="0"/>
  </r>
  <r>
    <s v="20/01/2015"/>
    <x v="2"/>
    <x v="215"/>
    <x v="167"/>
    <x v="899"/>
    <x v="894"/>
    <s v="ONSITE_SUPPORT"/>
    <s v="Onsite Support Services"/>
    <m/>
    <n v="0"/>
    <n v="0"/>
    <n v="0"/>
    <n v="0"/>
    <s v="DPS-JOPL"/>
    <s v="HW COMP BY PERIOD"/>
    <n v="2"/>
    <x v="2"/>
    <x v="0"/>
    <x v="0"/>
    <s v="direct"/>
    <m/>
    <x v="2"/>
    <n v="0"/>
    <n v="0"/>
  </r>
  <r>
    <s v="09/01/2015"/>
    <x v="2"/>
    <x v="106"/>
    <x v="87"/>
    <x v="898"/>
    <x v="893"/>
    <s v="ONSITE_SUPPORT"/>
    <s v="Onsite Support Services"/>
    <m/>
    <n v="0"/>
    <n v="0"/>
    <n v="0"/>
    <n v="0"/>
    <s v="ESS-JOPL"/>
    <s v="HW COMP BY PERIOD"/>
    <n v="0.33"/>
    <x v="2"/>
    <x v="0"/>
    <x v="0"/>
    <s v="direct"/>
    <m/>
    <x v="2"/>
    <n v="0"/>
    <n v="0"/>
  </r>
  <r>
    <s v="09/01/2015"/>
    <x v="2"/>
    <x v="106"/>
    <x v="87"/>
    <x v="898"/>
    <x v="893"/>
    <s v="PC1108290035"/>
    <s v="IBM 146GB 15K 6Gbps SAS 2.5&quot; HDD"/>
    <m/>
    <n v="0"/>
    <n v="166.33"/>
    <n v="0"/>
    <n v="0"/>
    <s v="ESS-JOPL"/>
    <s v="HW COMP BY PERIOD"/>
    <n v="1"/>
    <x v="2"/>
    <x v="0"/>
    <x v="0"/>
    <s v="direct"/>
    <m/>
    <x v="2"/>
    <n v="0"/>
    <n v="0"/>
  </r>
  <r>
    <s v="20/01/2015"/>
    <x v="3"/>
    <x v="186"/>
    <x v="13"/>
    <x v="900"/>
    <x v="895"/>
    <s v="PROFESSIONAL_SVC"/>
    <s v="PROFESSIONAL SERVICES"/>
    <m/>
    <n v="0"/>
    <n v="0"/>
    <n v="0"/>
    <n v="0"/>
    <s v="DPS-JOPL"/>
    <s v="PROFESSIONAL SALES"/>
    <n v="2"/>
    <x v="153"/>
    <x v="0"/>
    <x v="0"/>
    <s v="direct"/>
    <m/>
    <x v="2"/>
    <n v="0"/>
    <n v="0"/>
  </r>
  <r>
    <s v="05/01/2015"/>
    <x v="8"/>
    <x v="170"/>
    <x v="13"/>
    <x v="901"/>
    <x v="896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6/01/2015"/>
    <x v="8"/>
    <x v="170"/>
    <x v="13"/>
    <x v="902"/>
    <x v="897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6/01/2015"/>
    <x v="2"/>
    <x v="43"/>
    <x v="36"/>
    <x v="903"/>
    <x v="898"/>
    <s v="EMAIL_SUPPORT"/>
    <s v="EMAIL SUUPORT"/>
    <m/>
    <n v="0"/>
    <n v="0"/>
    <n v="0"/>
    <n v="0"/>
    <s v="DPS-JOPL"/>
    <s v="CHARGEABLE CALL"/>
    <n v="0.08"/>
    <x v="2"/>
    <x v="0"/>
    <x v="0"/>
    <s v="direct"/>
    <m/>
    <x v="2"/>
    <n v="0"/>
    <n v="0"/>
  </r>
  <r>
    <s v="06/01/2015"/>
    <x v="4"/>
    <x v="216"/>
    <x v="168"/>
    <x v="904"/>
    <x v="899"/>
    <s v="contract_cover"/>
    <s v="Fixed Price"/>
    <s v="MWSHMA_HMA"/>
    <n v="100"/>
    <n v="0"/>
    <n v="0"/>
    <n v="0"/>
    <s v="ESS-JOPL"/>
    <s v="PM and UM"/>
    <n v="1"/>
    <x v="2"/>
    <x v="0"/>
    <x v="0"/>
    <s v="direct"/>
    <m/>
    <x v="3"/>
    <n v="30"/>
    <n v="30"/>
  </r>
  <r>
    <s v="06/01/2015"/>
    <x v="4"/>
    <x v="216"/>
    <x v="168"/>
    <x v="904"/>
    <x v="899"/>
    <s v="PC1104080004"/>
    <s v="Item: PC1104080004 / SGM0705BP2 / MSA 1000"/>
    <s v="MWSHMA_HMA"/>
    <n v="0"/>
    <n v="0"/>
    <n v="0"/>
    <n v="0"/>
    <s v="ESS-JOPL"/>
    <s v="PM and UM"/>
    <n v="1"/>
    <x v="2"/>
    <x v="0"/>
    <x v="0"/>
    <s v="direct"/>
    <m/>
    <x v="2"/>
    <n v="0"/>
    <n v="0"/>
  </r>
  <r>
    <s v="12/01/2015"/>
    <x v="15"/>
    <x v="217"/>
    <x v="169"/>
    <x v="905"/>
    <x v="900"/>
    <s v="contract_cover"/>
    <s v="Fixed Price"/>
    <s v="MMSDSS_MNS"/>
    <n v="10800"/>
    <n v="0"/>
    <n v="0"/>
    <n v="0"/>
    <s v="DPS-JOPL"/>
    <s v="Only UM"/>
    <n v="1"/>
    <x v="154"/>
    <x v="0"/>
    <x v="0"/>
    <s v="direct"/>
    <m/>
    <x v="7"/>
    <n v="1868.4"/>
    <n v="1868.4"/>
  </r>
  <r>
    <s v="28/01/2015"/>
    <x v="8"/>
    <x v="200"/>
    <x v="13"/>
    <x v="906"/>
    <x v="901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0/01/2015"/>
    <x v="2"/>
    <x v="218"/>
    <x v="170"/>
    <x v="907"/>
    <x v="902"/>
    <s v="Vendor_OnSite_Services"/>
    <s v="Vendor Onsite Services"/>
    <m/>
    <n v="0"/>
    <n v="0"/>
    <n v="0"/>
    <n v="0"/>
    <s v="ESS-JOPL"/>
    <s v="HW COMP BY PERIOD"/>
    <n v="1.25"/>
    <x v="2"/>
    <x v="0"/>
    <x v="0"/>
    <s v="direct"/>
    <m/>
    <x v="2"/>
    <n v="0"/>
    <n v="0"/>
  </r>
  <r>
    <s v="20/01/2015"/>
    <x v="2"/>
    <x v="218"/>
    <x v="170"/>
    <x v="907"/>
    <x v="902"/>
    <s v="Vendor_OnSite_Services"/>
    <s v="Vendor Onsite Services"/>
    <m/>
    <n v="0"/>
    <n v="0"/>
    <n v="0"/>
    <n v="0"/>
    <s v="ESS-JOPL"/>
    <s v="HW COMP BY PERIOD"/>
    <n v="0.67"/>
    <x v="2"/>
    <x v="0"/>
    <x v="0"/>
    <s v="direct"/>
    <m/>
    <x v="2"/>
    <n v="0"/>
    <n v="0"/>
  </r>
  <r>
    <s v="26/01/2015"/>
    <x v="7"/>
    <x v="8"/>
    <x v="8"/>
    <x v="10"/>
    <x v="10"/>
    <s v="TAXI_EXP"/>
    <s v="Taxi Expenses"/>
    <m/>
    <n v="0"/>
    <n v="0"/>
    <n v="0"/>
    <n v="10.3"/>
    <s v="DPS-JOPL"/>
    <s v="PROFESSIONAL SALES"/>
    <n v="1"/>
    <x v="10"/>
    <x v="0"/>
    <x v="0"/>
    <s v="direct"/>
    <m/>
    <x v="2"/>
    <n v="0"/>
    <n v="0"/>
  </r>
  <r>
    <s v="26/01/2015"/>
    <x v="7"/>
    <x v="8"/>
    <x v="8"/>
    <x v="10"/>
    <x v="10"/>
    <s v="TAXI_EXP"/>
    <s v="Taxi Expenses"/>
    <m/>
    <n v="0"/>
    <n v="0"/>
    <n v="0"/>
    <n v="31.43"/>
    <s v="DPS-JOPL"/>
    <s v="PROFESSIONAL SALES"/>
    <n v="1"/>
    <x v="10"/>
    <x v="0"/>
    <x v="0"/>
    <s v="direct"/>
    <m/>
    <x v="2"/>
    <n v="0"/>
    <n v="0"/>
  </r>
  <r>
    <s v="26/01/2015"/>
    <x v="7"/>
    <x v="8"/>
    <x v="8"/>
    <x v="10"/>
    <x v="10"/>
    <s v="TAXI_EXP"/>
    <s v="Taxi Expenses"/>
    <m/>
    <n v="0"/>
    <n v="0"/>
    <n v="0"/>
    <n v="14.7"/>
    <s v="DPS-JOPL"/>
    <s v="PROFESSIONAL SALES"/>
    <n v="1"/>
    <x v="10"/>
    <x v="0"/>
    <x v="0"/>
    <s v="direct"/>
    <m/>
    <x v="2"/>
    <n v="0"/>
    <n v="0"/>
  </r>
  <r>
    <s v="26/01/2015"/>
    <x v="8"/>
    <x v="62"/>
    <x v="13"/>
    <x v="908"/>
    <x v="903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07/01/2015"/>
    <x v="2"/>
    <x v="17"/>
    <x v="16"/>
    <x v="909"/>
    <x v="904"/>
    <s v="Vendor_OnSite_Services"/>
    <s v="Vendor Onsite Services"/>
    <m/>
    <n v="0"/>
    <n v="0"/>
    <n v="0"/>
    <n v="0"/>
    <s v="DPS-JOPL"/>
    <s v="HW COMP BY PERIOD"/>
    <n v="7.0000000000000007E-2"/>
    <x v="2"/>
    <x v="0"/>
    <x v="0"/>
    <s v="direct"/>
    <m/>
    <x v="2"/>
    <n v="0"/>
    <n v="0"/>
  </r>
  <r>
    <s v="09/01/2015"/>
    <x v="2"/>
    <x v="82"/>
    <x v="68"/>
    <x v="196"/>
    <x v="196"/>
    <s v="ONSITE_SUPPORT"/>
    <s v="Onsite Support Services"/>
    <m/>
    <n v="0"/>
    <n v="0"/>
    <n v="0"/>
    <n v="0"/>
    <s v="ESS-JOPL"/>
    <s v="SW BY TOKEN"/>
    <n v="2"/>
    <x v="2"/>
    <x v="0"/>
    <x v="0"/>
    <s v="direct"/>
    <m/>
    <x v="2"/>
    <n v="0"/>
    <n v="0"/>
  </r>
  <r>
    <s v="13/01/2015"/>
    <x v="8"/>
    <x v="71"/>
    <x v="60"/>
    <x v="910"/>
    <x v="905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8/01/2015"/>
    <x v="8"/>
    <x v="71"/>
    <x v="60"/>
    <x v="911"/>
    <x v="906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5/01/2015"/>
    <x v="8"/>
    <x v="71"/>
    <x v="60"/>
    <x v="912"/>
    <x v="907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6/01/2015"/>
    <x v="8"/>
    <x v="72"/>
    <x v="13"/>
    <x v="913"/>
    <x v="908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06/01/2015"/>
    <x v="13"/>
    <x v="164"/>
    <x v="132"/>
    <x v="657"/>
    <x v="654"/>
    <s v="PC03XX201HP"/>
    <s v="Item: PC03XX201HP / SGH624X0HV / HP PROLIANT DL380 G4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contract_cover"/>
    <s v="Fixed Price"/>
    <s v="MWSHMA_HMA"/>
    <n v="3217.92"/>
    <n v="0"/>
    <n v="0"/>
    <n v="0"/>
    <s v="ESS-JOPL"/>
    <s v="Only UM"/>
    <n v="1"/>
    <x v="126"/>
    <x v="0"/>
    <x v="0"/>
    <s v="direct"/>
    <m/>
    <x v="3"/>
    <n v="1576.7808"/>
    <n v="1576.7808"/>
  </r>
  <r>
    <s v="06/01/2015"/>
    <x v="13"/>
    <x v="164"/>
    <x v="132"/>
    <x v="657"/>
    <x v="654"/>
    <s v="PC03XX201HP"/>
    <s v="Item: PC03XX201HP / SGH503X01K / HP PROLIANT DL380 G4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201HP"/>
    <s v="Item: PC03XX201HP / SGH624X21Y / HP PROLIANT DL380 G4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201HP"/>
    <s v="Item: PC03XX201HP / SGH624X21X / HP PROLIANT DL380 G4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201HP"/>
    <s v="Item: PC03XX201HP / SGH624X21W / HP PROLIANT DL380 G4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183IB"/>
    <s v="Item: PC03XX183IB / 99D3351 / IBM X SERIES 346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201HP"/>
    <s v="Item: PC03XX201HP / SGH511X0PD / HP PROLIANT DL380 G4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8AA012IB"/>
    <s v="Item: PC08AA012IB / 99R6388 / IBM HS22 INTEL XEON QUAD CORE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6"/>
    <x v="7"/>
    <x v="7"/>
    <x v="13"/>
    <x v="13"/>
    <s v="PC1408180002"/>
    <s v="Item: PC1408180002 / SGH011X6FN / STORAGEWORKS X3800"/>
    <s v="MWSHMA_HMA"/>
    <n v="0"/>
    <n v="0"/>
    <n v="0"/>
    <n v="0"/>
    <s v="ESS-JOPL"/>
    <s v="Only UM"/>
    <n v="1"/>
    <x v="11"/>
    <x v="0"/>
    <x v="0"/>
    <s v="direct"/>
    <m/>
    <x v="2"/>
    <n v="0"/>
    <n v="0"/>
  </r>
  <r>
    <s v="06/01/2015"/>
    <x v="6"/>
    <x v="7"/>
    <x v="7"/>
    <x v="13"/>
    <x v="13"/>
    <s v="PC03XX359CQ"/>
    <s v="Item: PC03XX359CQ / SGH7112T8D / PROLIANT DL380 G5"/>
    <s v="MWSHMA_HMA"/>
    <n v="0"/>
    <n v="0"/>
    <n v="0"/>
    <n v="0"/>
    <s v="ESS-JOPL"/>
    <s v="Only UM"/>
    <n v="1"/>
    <x v="11"/>
    <x v="0"/>
    <x v="0"/>
    <s v="direct"/>
    <m/>
    <x v="2"/>
    <n v="0"/>
    <n v="0"/>
  </r>
  <r>
    <s v="06/01/2015"/>
    <x v="6"/>
    <x v="7"/>
    <x v="7"/>
    <x v="13"/>
    <x v="13"/>
    <s v="contract_cover"/>
    <s v="Fixed Price"/>
    <s v="MWSHMA_HMA"/>
    <n v="2475"/>
    <n v="0"/>
    <n v="0"/>
    <n v="0"/>
    <s v="ESS-JOPL"/>
    <s v="Only UM"/>
    <n v="1"/>
    <x v="11"/>
    <x v="0"/>
    <x v="0"/>
    <s v="direct"/>
    <m/>
    <x v="3"/>
    <n v="742.5"/>
    <n v="742.5"/>
  </r>
  <r>
    <s v="06/01/2015"/>
    <x v="6"/>
    <x v="7"/>
    <x v="7"/>
    <x v="13"/>
    <x v="13"/>
    <s v="PC03XX201HP"/>
    <s v="Item: PC03XX201HP / SGH601XJW7 / HP PROLIANT DL380 G4"/>
    <s v="MWSHMA_HMA"/>
    <n v="0"/>
    <n v="0"/>
    <n v="0"/>
    <n v="0"/>
    <s v="ESS-JOPL"/>
    <s v="Only UM"/>
    <n v="1"/>
    <x v="11"/>
    <x v="0"/>
    <x v="0"/>
    <s v="direct"/>
    <m/>
    <x v="2"/>
    <n v="0"/>
    <n v="0"/>
  </r>
  <r>
    <s v="06/01/2015"/>
    <x v="6"/>
    <x v="7"/>
    <x v="7"/>
    <x v="13"/>
    <x v="13"/>
    <s v="PC03XX419HP"/>
    <s v="Item: PC03XX419HP / H2DSMFW71V / HP PROLIANT DL580"/>
    <s v="MWSHMA_HMA"/>
    <n v="0"/>
    <n v="0"/>
    <n v="0"/>
    <n v="0"/>
    <s v="ESS-JOPL"/>
    <s v="Only UM"/>
    <n v="1"/>
    <x v="11"/>
    <x v="0"/>
    <x v="0"/>
    <s v="direct"/>
    <m/>
    <x v="2"/>
    <n v="0"/>
    <n v="0"/>
  </r>
  <r>
    <s v="15/01/2015"/>
    <x v="14"/>
    <x v="19"/>
    <x v="18"/>
    <x v="914"/>
    <x v="909"/>
    <s v="contract_cover"/>
    <s v="Fixed Price"/>
    <s v="MWSSMA_SMA"/>
    <n v="14600"/>
    <n v="0"/>
    <n v="0"/>
    <n v="0"/>
    <s v="ESS-JOPL"/>
    <s v="PM and UM"/>
    <n v="1"/>
    <x v="155"/>
    <x v="0"/>
    <x v="0"/>
    <s v="direct"/>
    <m/>
    <x v="5"/>
    <n v="6570"/>
    <n v="6570"/>
  </r>
  <r>
    <s v="15/01/2015"/>
    <x v="14"/>
    <x v="19"/>
    <x v="18"/>
    <x v="914"/>
    <x v="909"/>
    <s v="OT99YY888OT"/>
    <s v="Item: OT99YY888OT / SMAS00415 / SOFTWARE SERVICE CODE"/>
    <s v="MWSSMA_SMA"/>
    <n v="0"/>
    <n v="0"/>
    <n v="0"/>
    <n v="0"/>
    <s v="ESS-JOPL"/>
    <s v="PM and UM"/>
    <n v="1"/>
    <x v="155"/>
    <x v="0"/>
    <x v="0"/>
    <s v="direct"/>
    <m/>
    <x v="2"/>
    <n v="0"/>
    <n v="0"/>
  </r>
  <r>
    <s v="05/01/2015"/>
    <x v="2"/>
    <x v="7"/>
    <x v="7"/>
    <x v="915"/>
    <x v="910"/>
    <s v="ONSITE_SUPPORT"/>
    <s v="Onsite Support Services"/>
    <m/>
    <n v="0"/>
    <n v="0"/>
    <n v="0"/>
    <n v="0"/>
    <s v="DPS-JOPL"/>
    <s v="HW COMP BY PERIOD"/>
    <n v="4"/>
    <x v="2"/>
    <x v="0"/>
    <x v="0"/>
    <s v="direct"/>
    <m/>
    <x v="2"/>
    <n v="0"/>
    <n v="0"/>
  </r>
  <r>
    <s v="05/01/2015"/>
    <x v="2"/>
    <x v="7"/>
    <x v="7"/>
    <x v="915"/>
    <x v="910"/>
    <s v="PC1311110006"/>
    <s v="HP DL385G1 SYSTEM BOARD"/>
    <m/>
    <n v="0"/>
    <n v="169"/>
    <n v="0"/>
    <n v="0"/>
    <s v="DPS-JOPL"/>
    <s v="HW COMP BY PERIOD"/>
    <n v="1"/>
    <x v="2"/>
    <x v="0"/>
    <x v="0"/>
    <s v="direct"/>
    <m/>
    <x v="2"/>
    <n v="0"/>
    <n v="0"/>
  </r>
  <r>
    <s v="05/01/2015"/>
    <x v="2"/>
    <x v="7"/>
    <x v="7"/>
    <x v="915"/>
    <x v="910"/>
    <s v="PARK_EXP"/>
    <s v="Parking Expenses"/>
    <m/>
    <n v="0"/>
    <n v="0"/>
    <n v="0"/>
    <n v="5"/>
    <s v="DPS-JOPL"/>
    <s v="HW COMP BY PERIOD"/>
    <n v="1"/>
    <x v="2"/>
    <x v="0"/>
    <x v="0"/>
    <s v="direct"/>
    <m/>
    <x v="2"/>
    <n v="0"/>
    <n v="0"/>
  </r>
  <r>
    <s v="23/01/2015"/>
    <x v="14"/>
    <x v="106"/>
    <x v="87"/>
    <x v="311"/>
    <x v="312"/>
    <s v="PC1301180003"/>
    <s v="Item: PC1301180003 / 06-3E7AC / 7311, D2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301180003"/>
    <s v="Item: PC1301180003 / 06-3E78C / 7311, D2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301180003"/>
    <s v="Item: PC1301180003 / 06-3E77C / 7311, D2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6/01/2015"/>
    <x v="11"/>
    <x v="7"/>
    <x v="7"/>
    <x v="916"/>
    <x v="911"/>
    <s v="contract_cover"/>
    <s v="Fixed Price"/>
    <s v="MWSHMA_HMA"/>
    <n v="41965.78"/>
    <n v="0"/>
    <n v="0"/>
    <n v="0"/>
    <s v="ESS-JOPL"/>
    <s v="Only UM"/>
    <n v="1"/>
    <x v="156"/>
    <x v="0"/>
    <x v="0"/>
    <s v="direct"/>
    <m/>
    <x v="3"/>
    <n v="20563.232199999999"/>
    <n v="20563.232199999999"/>
  </r>
  <r>
    <s v="20/01/2015"/>
    <x v="8"/>
    <x v="170"/>
    <x v="13"/>
    <x v="917"/>
    <x v="912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08/01/2015"/>
    <x v="8"/>
    <x v="213"/>
    <x v="13"/>
    <x v="918"/>
    <x v="913"/>
    <s v="Helpdesk_Support"/>
    <s v="Helpdesk Support"/>
    <m/>
    <n v="0"/>
    <n v="0"/>
    <n v="0"/>
    <n v="0"/>
    <s v="DPS-JOPL"/>
    <s v="IDA_TENDER_1169"/>
    <n v="0.32"/>
    <x v="2"/>
    <x v="0"/>
    <x v="0"/>
    <s v="direct"/>
    <m/>
    <x v="2"/>
    <n v="0"/>
    <n v="0"/>
  </r>
  <r>
    <s v="23/01/2015"/>
    <x v="10"/>
    <x v="168"/>
    <x v="135"/>
    <x v="919"/>
    <x v="914"/>
    <s v="PC1501210008"/>
    <s v="Item: PC1501210008 / FGL173012BZ / SMARTNET 24x7x4 Cisco 2921"/>
    <s v="MWSHMA_BMA"/>
    <n v="0"/>
    <n v="0"/>
    <n v="0"/>
    <n v="0"/>
    <s v="ESS-JOPL"/>
    <s v="Only UM"/>
    <n v="1"/>
    <x v="157"/>
    <x v="0"/>
    <x v="0"/>
    <s v="direct"/>
    <m/>
    <x v="2"/>
    <n v="0"/>
    <n v="0"/>
  </r>
  <r>
    <s v="22/01/2015"/>
    <x v="8"/>
    <x v="193"/>
    <x v="13"/>
    <x v="920"/>
    <x v="915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27/01/2015"/>
    <x v="13"/>
    <x v="219"/>
    <x v="171"/>
    <x v="921"/>
    <x v="916"/>
    <s v="PSN_CPS"/>
    <s v="Composite Project Services"/>
    <m/>
    <n v="55000"/>
    <n v="0"/>
    <n v="0"/>
    <n v="0"/>
    <s v="ESS-JOPL"/>
    <s v="PROFESSIONAL SALES"/>
    <n v="1"/>
    <x v="158"/>
    <x v="0"/>
    <x v="0"/>
    <s v="direct"/>
    <m/>
    <x v="1"/>
    <n v="17050"/>
    <n v="17050"/>
  </r>
  <r>
    <s v="27/01/2015"/>
    <x v="13"/>
    <x v="219"/>
    <x v="171"/>
    <x v="921"/>
    <x v="916"/>
    <s v="Vendor_OnSite_Services"/>
    <s v="Vendor Onsite Services"/>
    <m/>
    <n v="0"/>
    <n v="0"/>
    <n v="4202.3999999999996"/>
    <n v="0"/>
    <s v="ESS-JOPL"/>
    <s v="PROFESSIONAL SALES"/>
    <n v="1"/>
    <x v="158"/>
    <x v="0"/>
    <x v="0"/>
    <s v="direct"/>
    <m/>
    <x v="1"/>
    <n v="-1302.7439999999999"/>
    <n v="-1302.7439999999999"/>
  </r>
  <r>
    <s v="14/01/2015"/>
    <x v="8"/>
    <x v="220"/>
    <x v="13"/>
    <x v="922"/>
    <x v="917"/>
    <s v="Helpdesk_Support"/>
    <s v="Helpdesk Support"/>
    <m/>
    <n v="0"/>
    <n v="0"/>
    <n v="0"/>
    <n v="0"/>
    <s v="DPS-JOPL"/>
    <s v="IDA_TENDER_1169"/>
    <n v="0.32"/>
    <x v="2"/>
    <x v="0"/>
    <x v="0"/>
    <s v="direct"/>
    <m/>
    <x v="2"/>
    <n v="0"/>
    <n v="0"/>
  </r>
  <r>
    <s v="19/01/2015"/>
    <x v="2"/>
    <x v="175"/>
    <x v="140"/>
    <x v="923"/>
    <x v="918"/>
    <s v="EMAIL_SUPPORT"/>
    <s v="EMAIL SUUPORT"/>
    <m/>
    <n v="0"/>
    <n v="0"/>
    <n v="0"/>
    <n v="0"/>
    <s v="DPS-JOPL"/>
    <s v="HW COMP BY PERIOD"/>
    <n v="0.08"/>
    <x v="2"/>
    <x v="0"/>
    <x v="0"/>
    <s v="direct"/>
    <m/>
    <x v="2"/>
    <n v="0"/>
    <n v="0"/>
  </r>
  <r>
    <s v="20/01/2015"/>
    <x v="3"/>
    <x v="186"/>
    <x v="13"/>
    <x v="900"/>
    <x v="895"/>
    <s v="Deployment_SVC_1169"/>
    <s v="Deployment Services for Tender # 1169"/>
    <m/>
    <n v="0"/>
    <n v="0"/>
    <n v="14.25"/>
    <n v="0"/>
    <s v="DPS-JOPL"/>
    <s v="PROFESSIONAL SALES"/>
    <n v="1"/>
    <x v="153"/>
    <x v="0"/>
    <x v="0"/>
    <s v="direct"/>
    <m/>
    <x v="1"/>
    <n v="0"/>
    <n v="0"/>
  </r>
  <r>
    <s v="16/01/2015"/>
    <x v="8"/>
    <x v="182"/>
    <x v="13"/>
    <x v="924"/>
    <x v="919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1/01/2015"/>
    <x v="8"/>
    <x v="182"/>
    <x v="13"/>
    <x v="925"/>
    <x v="920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0/01/2015"/>
    <x v="2"/>
    <x v="197"/>
    <x v="155"/>
    <x v="926"/>
    <x v="921"/>
    <s v="Vendor_OnSite_Services"/>
    <s v="Vendor Onsite Services"/>
    <m/>
    <n v="0"/>
    <n v="0"/>
    <n v="0"/>
    <n v="0"/>
    <s v="ESS-JOPL"/>
    <s v="HW COMP BY PERIOD"/>
    <n v="0"/>
    <x v="2"/>
    <x v="0"/>
    <x v="0"/>
    <s v="direct"/>
    <m/>
    <x v="2"/>
    <n v="0"/>
    <n v="0"/>
  </r>
  <r>
    <s v="16/01/2015"/>
    <x v="2"/>
    <x v="43"/>
    <x v="36"/>
    <x v="927"/>
    <x v="922"/>
    <s v="ONSITE_SUPPORT"/>
    <s v="Onsite Support Services"/>
    <m/>
    <n v="0"/>
    <n v="0"/>
    <n v="0"/>
    <n v="0"/>
    <s v="DPS-JOPL"/>
    <s v="CHARGEABLE CALL"/>
    <n v="0.5"/>
    <x v="2"/>
    <x v="0"/>
    <x v="0"/>
    <s v="direct"/>
    <m/>
    <x v="2"/>
    <n v="0"/>
    <n v="0"/>
  </r>
  <r>
    <s v="13/01/2015"/>
    <x v="0"/>
    <x v="192"/>
    <x v="13"/>
    <x v="775"/>
    <x v="923"/>
    <s v="Deployment_SVC_1169"/>
    <s v="Deployment Services for Tender # 1169"/>
    <m/>
    <n v="0"/>
    <n v="0"/>
    <n v="14.25"/>
    <n v="0"/>
    <s v="DPS-JOPL"/>
    <s v="PROFESSIONAL SALES"/>
    <n v="1"/>
    <x v="138"/>
    <x v="0"/>
    <x v="0"/>
    <s v="direct"/>
    <m/>
    <x v="1"/>
    <n v="0"/>
    <n v="0"/>
  </r>
  <r>
    <s v="13/01/2015"/>
    <x v="8"/>
    <x v="193"/>
    <x v="13"/>
    <x v="928"/>
    <x v="924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06/01/2015"/>
    <x v="13"/>
    <x v="164"/>
    <x v="132"/>
    <x v="619"/>
    <x v="617"/>
    <s v="NH04AA025CI"/>
    <s v="Item: NH04AA025CI / JMX1421L3CW / CISCO ASA 5520 APPLIANCE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NH04AA025CI"/>
    <s v="Item: NH04AA025CI / JMX1421L3CY / CISCO ASA 5520 APPLIANCE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PC13AE002OT"/>
    <s v="Item: PC13AE002OT / JN118FAF0ADA / SSG 520M SYSTEM 1GB DRAM AC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PC13AE002OT"/>
    <s v="Item: PC13AE002OT / JN1161D11ADA / SSG 520M SYSTEM 1GB DRAM AC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PC1208030024"/>
    <s v="Item: PC1208030024 / 0239062011000026 / SA2500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PC1103310105"/>
    <s v="Item: PC1103310105 / F5-EEMW-UFPO / F5-BIG-LTM-1600-4G-R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PC1103310105"/>
    <s v="Item: PC1103310105 / F5-CDMP-ZQCN / F5-BIG-LTM-1600-4G-R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PC1209240021"/>
    <s v="Item: PC1209240021 / FGL1504S842 / CISCO AIR-LAP1042N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PC1209240021"/>
    <s v="Item: PC1209240021 / FGL1504S843 / CISCO AIR-LAP1042N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PC1209240021"/>
    <s v="Item: PC1209240021 / FGL1504S844 / CISCO AIR-LAP1042N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NH06YZ001EA"/>
    <s v="Item: NH06YZ001EA / WW9B-VR3F-HD7X-MH44 / COMPREHENSIVE SUPPORT 1100E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19/01/2015"/>
    <x v="2"/>
    <x v="221"/>
    <x v="172"/>
    <x v="929"/>
    <x v="925"/>
    <s v="Vendor_OnSite_Services"/>
    <s v="Vendor Onsite Services"/>
    <m/>
    <n v="0"/>
    <n v="0"/>
    <n v="0"/>
    <n v="0"/>
    <s v="ESS-JOPL"/>
    <s v="HW COMP BY PERIOD"/>
    <n v="0.5"/>
    <x v="2"/>
    <x v="0"/>
    <x v="0"/>
    <s v="direct"/>
    <m/>
    <x v="2"/>
    <n v="0"/>
    <n v="0"/>
  </r>
  <r>
    <s v="16/01/2015"/>
    <x v="2"/>
    <x v="43"/>
    <x v="36"/>
    <x v="930"/>
    <x v="926"/>
    <s v="ONSITE_SUPPORT"/>
    <s v="Onsite Support Services"/>
    <m/>
    <n v="0"/>
    <n v="0"/>
    <n v="0"/>
    <n v="0"/>
    <s v="DPS-JOPL"/>
    <s v="CHARGEABLE CALL"/>
    <n v="0.08"/>
    <x v="2"/>
    <x v="0"/>
    <x v="0"/>
    <s v="direct"/>
    <m/>
    <x v="2"/>
    <n v="0"/>
    <n v="0"/>
  </r>
  <r>
    <s v="23/01/2015"/>
    <x v="14"/>
    <x v="106"/>
    <x v="87"/>
    <x v="311"/>
    <x v="312"/>
    <s v="SR03XX105IB"/>
    <s v="Item: SR03XX105IB / 23Z2938 / EXP40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412IB"/>
    <s v="Item: PC03XX412IB / 99D2645 / Blade Centre H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412IB"/>
    <s v="Item: PC03XX412IB / 0664506 / Blade Center H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412IB"/>
    <s v="Item: PC03XX412IB / 99D1298 / Blade Centre H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9180009"/>
    <s v="Item: PC1209180009 / 99C2184 / x3850 M2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06/01/2015"/>
    <x v="13"/>
    <x v="164"/>
    <x v="132"/>
    <x v="657"/>
    <x v="654"/>
    <s v="PC08AA012IB"/>
    <s v="Item: PC08AA012IB / 99R6389 / IBM HS22 INTEL XEON QUAD CORE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8AA012IB"/>
    <s v="Item: PC08AA012IB / 99R6387 / IBM HS22 INTEL XEON QUAD CORE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467IB"/>
    <s v="Item: PC03XX467IB / 0644770 / BLADECENTER H CHASSIS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201HP"/>
    <s v="Item: PC03XX201HP / SGH449X1AL / HP PROLIANT DL380 G4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105180020"/>
    <s v="Item: PC1105180020 / 5RMDT1S / DELL POWEREDGE R20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8AA008IB"/>
    <s v="Item: PC08AA008IB / 06CFZ49 / IBM HS22 INTEL XEON QUAD CORE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17/01/2015"/>
    <x v="8"/>
    <x v="71"/>
    <x v="60"/>
    <x v="931"/>
    <x v="927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07/01/2015"/>
    <x v="8"/>
    <x v="72"/>
    <x v="13"/>
    <x v="932"/>
    <x v="928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2/01/2015"/>
    <x v="8"/>
    <x v="71"/>
    <x v="60"/>
    <x v="933"/>
    <x v="929"/>
    <s v="Helpdesk_Support"/>
    <s v="Helpdesk Support"/>
    <m/>
    <n v="0"/>
    <n v="0"/>
    <n v="0"/>
    <n v="0"/>
    <s v="DPS-JOPL"/>
    <s v="FACILITY MGT"/>
    <n v="0"/>
    <x v="2"/>
    <x v="0"/>
    <x v="0"/>
    <s v="direct"/>
    <m/>
    <x v="2"/>
    <n v="0"/>
    <n v="0"/>
  </r>
  <r>
    <s v="03/01/2015"/>
    <x v="8"/>
    <x v="71"/>
    <x v="60"/>
    <x v="934"/>
    <x v="930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3/01/2015"/>
    <x v="8"/>
    <x v="71"/>
    <x v="60"/>
    <x v="935"/>
    <x v="931"/>
    <s v="Helpdesk_Support"/>
    <s v="Helpdesk Support"/>
    <m/>
    <n v="0"/>
    <n v="0"/>
    <n v="7.5"/>
    <n v="0"/>
    <s v="ESS-JOPL"/>
    <s v="FACILITY MGT"/>
    <n v="0.5"/>
    <x v="2"/>
    <x v="0"/>
    <x v="0"/>
    <s v="direct"/>
    <m/>
    <x v="4"/>
    <n v="0"/>
    <n v="0"/>
  </r>
  <r>
    <s v="11/01/2015"/>
    <x v="8"/>
    <x v="71"/>
    <x v="60"/>
    <x v="936"/>
    <x v="932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6/01/2015"/>
    <x v="10"/>
    <x v="222"/>
    <x v="173"/>
    <x v="937"/>
    <x v="933"/>
    <s v="PROFESSIONAL_SVC"/>
    <s v="PROFESSIONAL SERVICES"/>
    <m/>
    <n v="0"/>
    <n v="0"/>
    <n v="14.25"/>
    <n v="0"/>
    <s v="DPS-JOPL"/>
    <s v="PROFESSIONAL SALES"/>
    <n v="1"/>
    <x v="159"/>
    <x v="0"/>
    <x v="0"/>
    <s v="direct"/>
    <m/>
    <x v="1"/>
    <n v="0"/>
    <n v="0"/>
  </r>
  <r>
    <s v="26/01/2015"/>
    <x v="10"/>
    <x v="222"/>
    <x v="173"/>
    <x v="937"/>
    <x v="933"/>
    <s v="PROFESSIONAL_SVC"/>
    <s v="PROFESSIONAL SERVICES"/>
    <m/>
    <n v="0"/>
    <n v="0"/>
    <n v="14.25"/>
    <n v="0"/>
    <s v="DPS-JOPL"/>
    <s v="PROFESSIONAL SALES"/>
    <n v="1"/>
    <x v="159"/>
    <x v="0"/>
    <x v="0"/>
    <s v="direct"/>
    <m/>
    <x v="1"/>
    <n v="0"/>
    <n v="0"/>
  </r>
  <r>
    <s v="26/01/2015"/>
    <x v="10"/>
    <x v="222"/>
    <x v="173"/>
    <x v="937"/>
    <x v="933"/>
    <s v="PROFESSIONAL_SVC"/>
    <s v="PROFESSIONAL SERVICES"/>
    <m/>
    <n v="0"/>
    <n v="0"/>
    <n v="0"/>
    <n v="0"/>
    <s v="DPS-JOPL"/>
    <s v="PROFESSIONAL SALES"/>
    <n v="4.5"/>
    <x v="159"/>
    <x v="0"/>
    <x v="0"/>
    <s v="direct"/>
    <m/>
    <x v="2"/>
    <n v="0"/>
    <n v="0"/>
  </r>
  <r>
    <s v="22/01/2015"/>
    <x v="4"/>
    <x v="200"/>
    <x v="13"/>
    <x v="938"/>
    <x v="934"/>
    <s v="Deployment_SVC_1169"/>
    <s v="Deployment Services for Tender # 1169"/>
    <m/>
    <n v="0"/>
    <n v="0"/>
    <n v="14.25"/>
    <n v="0"/>
    <s v="DPS-JOPL"/>
    <s v="PROFESSIONAL SALES"/>
    <n v="1"/>
    <x v="160"/>
    <x v="0"/>
    <x v="0"/>
    <s v="direct"/>
    <m/>
    <x v="1"/>
    <n v="0"/>
    <n v="0"/>
  </r>
  <r>
    <s v="27/01/2015"/>
    <x v="1"/>
    <x v="1"/>
    <x v="1"/>
    <x v="939"/>
    <x v="935"/>
    <s v="contract_cover"/>
    <s v="Fixed Price"/>
    <s v="MMSDSS_MNS"/>
    <n v="85099.14"/>
    <n v="0"/>
    <n v="0"/>
    <n v="0"/>
    <s v="DPS-JOPL"/>
    <s v="Only UM"/>
    <n v="1"/>
    <x v="161"/>
    <x v="0"/>
    <x v="0"/>
    <s v="direct"/>
    <m/>
    <x v="7"/>
    <n v="8509.9140000000007"/>
    <n v="8509.9140000000007"/>
  </r>
  <r>
    <s v="20/01/2015"/>
    <x v="8"/>
    <x v="191"/>
    <x v="151"/>
    <x v="940"/>
    <x v="936"/>
    <s v="Helpdesk_Support"/>
    <s v="Helpdesk Support"/>
    <m/>
    <n v="0"/>
    <n v="0"/>
    <n v="0"/>
    <n v="0"/>
    <s v="DPS-JOPL"/>
    <s v="HW &amp; LABOUR WRTY"/>
    <n v="0"/>
    <x v="2"/>
    <x v="0"/>
    <x v="0"/>
    <s v="direct"/>
    <m/>
    <x v="2"/>
    <n v="0"/>
    <n v="0"/>
  </r>
  <r>
    <s v="22/01/2015"/>
    <x v="2"/>
    <x v="223"/>
    <x v="174"/>
    <x v="941"/>
    <x v="937"/>
    <s v="ONSITE_SUPPORT"/>
    <s v="Onsite Support Services"/>
    <m/>
    <n v="0"/>
    <n v="0"/>
    <n v="0"/>
    <n v="0"/>
    <s v="DPS-JOPL"/>
    <s v="HW PM BY PERIOD"/>
    <n v="7"/>
    <x v="2"/>
    <x v="0"/>
    <x v="0"/>
    <s v="direct"/>
    <m/>
    <x v="2"/>
    <n v="0"/>
    <n v="0"/>
  </r>
  <r>
    <s v="22/01/2015"/>
    <x v="2"/>
    <x v="223"/>
    <x v="174"/>
    <x v="941"/>
    <x v="937"/>
    <s v="ONSITE_SUPPORT"/>
    <s v="Onsite Support Services"/>
    <m/>
    <n v="0"/>
    <n v="0"/>
    <n v="0"/>
    <n v="0"/>
    <s v="DPS-JOPL"/>
    <s v="HW PM BY PERIOD"/>
    <n v="7.5"/>
    <x v="2"/>
    <x v="0"/>
    <x v="0"/>
    <s v="direct"/>
    <m/>
    <x v="2"/>
    <n v="0"/>
    <n v="0"/>
  </r>
  <r>
    <s v="23/01/2015"/>
    <x v="8"/>
    <x v="182"/>
    <x v="13"/>
    <x v="942"/>
    <x v="938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3/01/2015"/>
    <x v="14"/>
    <x v="106"/>
    <x v="87"/>
    <x v="311"/>
    <x v="312"/>
    <s v="PC03XX412IB"/>
    <s v="Item: PC03XX412IB / 99C9934 / BLADE CENTER H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412IB"/>
    <s v="Item: PC03XX412IB / 99C9935 / BLADE CENTER H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9180009"/>
    <s v="Item: PC1209180009 / 99B3404 / x3650 M2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9180009"/>
    <s v="Item: PC1209180009 / 99B3401 / x3650 M2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9180009"/>
    <s v="Item: PC1209180009 / 99L8385 / X3650 M2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9180009"/>
    <s v="Item: PC1209180009 / 99L8383 / X3650 M2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412IB"/>
    <s v="Item: PC03XX412IB / 99D2629 / Blade Centre H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XX412IB"/>
    <s v="Item: PC03XX412IB / 99D2646 / Blade Centre H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9180009"/>
    <s v="Item: PC1209180009 / 99B7539 / x3650 M2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3FG025HP"/>
    <s v="Item: PC13FG025HP / YL1429003832 / HP DAT 16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3FG025HP"/>
    <s v="Item: PC13FG025HP / YL1428003218 / HP DAT 16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3FM009IB"/>
    <s v="Item: PC13FM009IB / 78V1424 / TS 310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1040040"/>
    <s v="Item: PC1201040040 / SGH102XV6H / HP BLADE BL460C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105120050"/>
    <s v="Item: PC1105120050 / SGH113XP3P / HP PROLIANT DL360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105120050"/>
    <s v="Item: PC1105120050 / SGH113XP3M / HP PROLIANT DL360 G7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06/01/2015"/>
    <x v="9"/>
    <x v="90"/>
    <x v="76"/>
    <x v="943"/>
    <x v="939"/>
    <s v="contract_cover"/>
    <s v="Fixed Price"/>
    <s v="MOSMOS_RS_MOS_FTWOR"/>
    <n v="2652.05"/>
    <n v="0"/>
    <n v="0"/>
    <n v="0"/>
    <s v="DPS-JOPL"/>
    <s v="Only UM"/>
    <n v="1"/>
    <x v="162"/>
    <x v="0"/>
    <x v="0"/>
    <s v="direct"/>
    <m/>
    <x v="6"/>
    <n v="530.41"/>
    <n v="530.41"/>
  </r>
  <r>
    <s v="19/01/2015"/>
    <x v="2"/>
    <x v="175"/>
    <x v="140"/>
    <x v="944"/>
    <x v="940"/>
    <s v="EMAIL_SUPPORT"/>
    <s v="EMAIL SUUPORT"/>
    <m/>
    <n v="0"/>
    <n v="0"/>
    <n v="0"/>
    <n v="0"/>
    <s v="DPS-JOPL"/>
    <s v="HW COMP BY PERIOD"/>
    <n v="0.08"/>
    <x v="2"/>
    <x v="0"/>
    <x v="0"/>
    <s v="direct"/>
    <m/>
    <x v="2"/>
    <n v="0"/>
    <n v="0"/>
  </r>
  <r>
    <s v="23/01/2015"/>
    <x v="2"/>
    <x v="224"/>
    <x v="175"/>
    <x v="945"/>
    <x v="941"/>
    <s v="Vendor_OnSite_Services"/>
    <s v="Vendor Onsite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07/01/2015"/>
    <x v="2"/>
    <x v="218"/>
    <x v="170"/>
    <x v="946"/>
    <x v="942"/>
    <s v="Infostor_onsite_support"/>
    <s v="Infostor_onsite_support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20/01/2015"/>
    <x v="3"/>
    <x v="225"/>
    <x v="176"/>
    <x v="947"/>
    <x v="943"/>
    <s v="PC1303010007"/>
    <s v="Item: PC1303010007 / 99F3085 / IBM BLADECENTER HS22 BLADE"/>
    <s v="MWSHMA_HMA"/>
    <n v="0"/>
    <n v="0"/>
    <n v="0"/>
    <n v="0"/>
    <s v="ESS-JOPL"/>
    <s v="Only UM"/>
    <n v="1"/>
    <x v="163"/>
    <x v="0"/>
    <x v="0"/>
    <s v="direct"/>
    <m/>
    <x v="2"/>
    <n v="0"/>
    <n v="0"/>
  </r>
  <r>
    <s v="20/01/2015"/>
    <x v="3"/>
    <x v="225"/>
    <x v="176"/>
    <x v="947"/>
    <x v="943"/>
    <s v="PC1303010007"/>
    <s v="Item: PC1303010007 / 99F3086 / IBM BLADECENTER HS22 BLADE"/>
    <s v="MWSHMA_HMA"/>
    <n v="0"/>
    <n v="0"/>
    <n v="0"/>
    <n v="0"/>
    <s v="ESS-JOPL"/>
    <s v="Only UM"/>
    <n v="1"/>
    <x v="163"/>
    <x v="0"/>
    <x v="0"/>
    <s v="direct"/>
    <m/>
    <x v="2"/>
    <n v="0"/>
    <n v="0"/>
  </r>
  <r>
    <s v="20/01/2015"/>
    <x v="3"/>
    <x v="225"/>
    <x v="176"/>
    <x v="947"/>
    <x v="943"/>
    <s v="PC1303010007"/>
    <s v="Item: PC1303010007 / 99F1312 / IBM BLADECENTER HS22 BLADE"/>
    <s v="MWSHMA_HMA"/>
    <n v="0"/>
    <n v="0"/>
    <n v="0"/>
    <n v="0"/>
    <s v="ESS-JOPL"/>
    <s v="Only UM"/>
    <n v="1"/>
    <x v="163"/>
    <x v="0"/>
    <x v="0"/>
    <s v="direct"/>
    <m/>
    <x v="2"/>
    <n v="0"/>
    <n v="0"/>
  </r>
  <r>
    <s v="20/01/2015"/>
    <x v="3"/>
    <x v="225"/>
    <x v="176"/>
    <x v="947"/>
    <x v="943"/>
    <s v="PC1303010007"/>
    <s v="Item: PC1303010007 / 99F1319 / IBM BLADECENTER HS22 BLADE"/>
    <s v="MWSHMA_HMA"/>
    <n v="0"/>
    <n v="0"/>
    <n v="0"/>
    <n v="0"/>
    <s v="ESS-JOPL"/>
    <s v="Only UM"/>
    <n v="1"/>
    <x v="163"/>
    <x v="0"/>
    <x v="0"/>
    <s v="direct"/>
    <m/>
    <x v="2"/>
    <n v="0"/>
    <n v="0"/>
  </r>
  <r>
    <s v="20/01/2015"/>
    <x v="3"/>
    <x v="225"/>
    <x v="176"/>
    <x v="947"/>
    <x v="943"/>
    <s v="PC1303010007"/>
    <s v="Item: PC1303010007 / 99F1992 / IBM BLADECENTER HS22 BLADE"/>
    <s v="MWSHMA_HMA"/>
    <n v="0"/>
    <n v="0"/>
    <n v="0"/>
    <n v="0"/>
    <s v="ESS-JOPL"/>
    <s v="Only UM"/>
    <n v="1"/>
    <x v="163"/>
    <x v="0"/>
    <x v="0"/>
    <s v="direct"/>
    <m/>
    <x v="2"/>
    <n v="0"/>
    <n v="0"/>
  </r>
  <r>
    <s v="20/01/2015"/>
    <x v="3"/>
    <x v="225"/>
    <x v="176"/>
    <x v="947"/>
    <x v="943"/>
    <s v="OT99YY888OT"/>
    <s v="Item: OT99YY888OT / SMAPMI00037 / SOFTWARE SERVICE CODE"/>
    <s v="MWSHMA_HMA"/>
    <n v="0"/>
    <n v="0"/>
    <n v="0"/>
    <n v="0"/>
    <s v="ESS-JOPL"/>
    <s v="Only UM"/>
    <n v="1"/>
    <x v="163"/>
    <x v="0"/>
    <x v="0"/>
    <s v="direct"/>
    <m/>
    <x v="2"/>
    <n v="0"/>
    <n v="0"/>
  </r>
  <r>
    <s v="20/01/2015"/>
    <x v="3"/>
    <x v="225"/>
    <x v="176"/>
    <x v="947"/>
    <x v="943"/>
    <s v="contract_cover"/>
    <s v="Fixed Price"/>
    <s v="MWSHMA_HMA"/>
    <n v="365"/>
    <n v="0"/>
    <n v="0"/>
    <n v="0"/>
    <s v="ESS-JOPL"/>
    <s v="Only UM"/>
    <n v="1"/>
    <x v="163"/>
    <x v="0"/>
    <x v="0"/>
    <s v="direct"/>
    <m/>
    <x v="3"/>
    <n v="109.5"/>
    <n v="109.5"/>
  </r>
  <r>
    <s v="20/01/2015"/>
    <x v="3"/>
    <x v="225"/>
    <x v="176"/>
    <x v="947"/>
    <x v="943"/>
    <s v="PC03BA223IB"/>
    <s v="Item: PC03BA223IB / 99ADW72 / IBM BLADECENTER E CHASSIS"/>
    <s v="MWSHMA_HMA"/>
    <n v="0"/>
    <n v="0"/>
    <n v="0"/>
    <n v="0"/>
    <s v="ESS-JOPL"/>
    <s v="Only UM"/>
    <n v="1"/>
    <x v="163"/>
    <x v="0"/>
    <x v="0"/>
    <s v="direct"/>
    <m/>
    <x v="2"/>
    <n v="0"/>
    <n v="0"/>
  </r>
  <r>
    <s v="20/01/2015"/>
    <x v="3"/>
    <x v="225"/>
    <x v="176"/>
    <x v="947"/>
    <x v="943"/>
    <s v="PC03BA223IB"/>
    <s v="Item: PC03BA223IB / 99ADW68 / IBM BLADECENTER E CHASSIS"/>
    <s v="MWSHMA_HMA"/>
    <n v="0"/>
    <n v="0"/>
    <n v="0"/>
    <n v="0"/>
    <s v="ESS-JOPL"/>
    <s v="Only UM"/>
    <n v="1"/>
    <x v="163"/>
    <x v="0"/>
    <x v="0"/>
    <s v="direct"/>
    <m/>
    <x v="2"/>
    <n v="0"/>
    <n v="0"/>
  </r>
  <r>
    <s v="20/01/2015"/>
    <x v="3"/>
    <x v="225"/>
    <x v="176"/>
    <x v="947"/>
    <x v="943"/>
    <s v="PC1303010007"/>
    <s v="Item: PC1303010007 / 99E8354 / IBM BLADECENTER HS22 BLADE"/>
    <s v="MWSHMA_HMA"/>
    <n v="0"/>
    <n v="0"/>
    <n v="0"/>
    <n v="0"/>
    <s v="ESS-JOPL"/>
    <s v="Only UM"/>
    <n v="1"/>
    <x v="163"/>
    <x v="0"/>
    <x v="0"/>
    <s v="direct"/>
    <m/>
    <x v="2"/>
    <n v="0"/>
    <n v="0"/>
  </r>
  <r>
    <s v="20/01/2015"/>
    <x v="3"/>
    <x v="225"/>
    <x v="176"/>
    <x v="947"/>
    <x v="943"/>
    <s v="PC1303010007"/>
    <s v="Item: PC1303010007 / 99E5801 / IBM BLADECENTER HS22 BLADE"/>
    <s v="MWSHMA_HMA"/>
    <n v="0"/>
    <n v="0"/>
    <n v="0"/>
    <n v="0"/>
    <s v="ESS-JOPL"/>
    <s v="Only UM"/>
    <n v="1"/>
    <x v="163"/>
    <x v="0"/>
    <x v="0"/>
    <s v="direct"/>
    <m/>
    <x v="2"/>
    <n v="0"/>
    <n v="0"/>
  </r>
  <r>
    <s v="20/01/2015"/>
    <x v="3"/>
    <x v="225"/>
    <x v="176"/>
    <x v="947"/>
    <x v="943"/>
    <s v="PC1303010007"/>
    <s v="Item: PC1303010007 / 99F3087 / IBM BLADECENTER HS22 BLADE"/>
    <s v="MWSHMA_HMA"/>
    <n v="0"/>
    <n v="0"/>
    <n v="0"/>
    <n v="0"/>
    <s v="ESS-JOPL"/>
    <s v="Only UM"/>
    <n v="1"/>
    <x v="163"/>
    <x v="0"/>
    <x v="0"/>
    <s v="direct"/>
    <m/>
    <x v="2"/>
    <n v="0"/>
    <n v="0"/>
  </r>
  <r>
    <s v="06/01/2015"/>
    <x v="13"/>
    <x v="164"/>
    <x v="132"/>
    <x v="619"/>
    <x v="617"/>
    <s v="PC1104070040"/>
    <s v="Item: PC1104070040 / ALJ1903F1TP / BROCADE 300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PC1104070040"/>
    <s v="Item: PC1104070040 / ALJ1903F0YF / BROCADE 300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27/01/2015"/>
    <x v="2"/>
    <x v="164"/>
    <x v="132"/>
    <x v="948"/>
    <x v="944"/>
    <s v="ONSITE_SUPPORT"/>
    <s v="Onsite Support Services"/>
    <m/>
    <n v="0"/>
    <n v="0"/>
    <n v="0"/>
    <n v="0"/>
    <s v="DPS-JOPL"/>
    <s v="HW COMP BY PERIOD"/>
    <n v="0.08"/>
    <x v="2"/>
    <x v="0"/>
    <x v="0"/>
    <s v="direct"/>
    <m/>
    <x v="2"/>
    <n v="0"/>
    <n v="0"/>
  </r>
  <r>
    <s v="27/01/2015"/>
    <x v="12"/>
    <x v="226"/>
    <x v="177"/>
    <x v="949"/>
    <x v="945"/>
    <s v="contract_cover"/>
    <s v="Fixed Price"/>
    <s v="MOSMOS_MOS_FTWOR"/>
    <n v="5090"/>
    <n v="0"/>
    <n v="0"/>
    <n v="0"/>
    <s v="DPS-JOPL"/>
    <s v="Only UM"/>
    <n v="1"/>
    <x v="2"/>
    <x v="0"/>
    <x v="0"/>
    <s v="direct"/>
    <m/>
    <x v="0"/>
    <n v="916.19999999999993"/>
    <n v="1170.7"/>
  </r>
  <r>
    <s v="26/01/2015"/>
    <x v="2"/>
    <x v="157"/>
    <x v="127"/>
    <x v="950"/>
    <x v="946"/>
    <s v="Vendor_OnSite_Services"/>
    <s v="Vendor Onsite Services"/>
    <m/>
    <n v="0"/>
    <n v="0"/>
    <n v="0"/>
    <n v="0"/>
    <s v="DPS-JOPL"/>
    <s v="HW COMP BY PERIOD"/>
    <n v="0.5"/>
    <x v="2"/>
    <x v="0"/>
    <x v="0"/>
    <s v="direct"/>
    <m/>
    <x v="2"/>
    <n v="0"/>
    <n v="0"/>
  </r>
  <r>
    <s v="27/01/2015"/>
    <x v="2"/>
    <x v="164"/>
    <x v="132"/>
    <x v="948"/>
    <x v="944"/>
    <s v="SPPGHU017CQ"/>
    <s v="HP 72GB U320 15K SCSI HDD"/>
    <m/>
    <n v="0"/>
    <n v="53.12"/>
    <n v="0"/>
    <n v="0"/>
    <s v="DPS-JOPL"/>
    <s v="HW COMP BY PERIOD"/>
    <n v="1"/>
    <x v="2"/>
    <x v="0"/>
    <x v="0"/>
    <s v="direct"/>
    <m/>
    <x v="2"/>
    <n v="0"/>
    <n v="0"/>
  </r>
  <r>
    <s v="27/01/2015"/>
    <x v="2"/>
    <x v="164"/>
    <x v="132"/>
    <x v="948"/>
    <x v="944"/>
    <s v="TAXI_EXP"/>
    <s v="Taxi Expenses"/>
    <m/>
    <n v="0"/>
    <n v="0"/>
    <n v="0"/>
    <n v="7.6"/>
    <s v="DPS-JOPL"/>
    <s v="HW COMP BY PERIOD"/>
    <n v="1"/>
    <x v="2"/>
    <x v="0"/>
    <x v="0"/>
    <s v="direct"/>
    <m/>
    <x v="2"/>
    <n v="0"/>
    <n v="0"/>
  </r>
  <r>
    <s v="27/01/2015"/>
    <x v="2"/>
    <x v="164"/>
    <x v="132"/>
    <x v="948"/>
    <x v="944"/>
    <s v="TAXI_EXP"/>
    <s v="Taxi Expenses"/>
    <m/>
    <n v="0"/>
    <n v="0"/>
    <n v="0"/>
    <n v="8.6999999999999993"/>
    <s v="DPS-JOPL"/>
    <s v="HW COMP BY PERIOD"/>
    <n v="1"/>
    <x v="2"/>
    <x v="0"/>
    <x v="0"/>
    <s v="direct"/>
    <m/>
    <x v="2"/>
    <n v="0"/>
    <n v="0"/>
  </r>
  <r>
    <s v="06/01/2015"/>
    <x v="13"/>
    <x v="164"/>
    <x v="132"/>
    <x v="619"/>
    <x v="617"/>
    <s v="PC1208030026"/>
    <s v="Item: PC1208030026 / SKQ880Y9 / CISCO ACS-1121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PC1208030026"/>
    <s v="Item: PC1208030026 / SKQ47V0H / CISCO ACS-1121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NS08BC061NA"/>
    <s v="Item: NS08BC061NA / WWAD-9QRW-YWFV-Y615 / MFE WEB GATEWAY 1Yr GL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PC1308210046"/>
    <s v="Item: PC1308210046 / WWBU-3CZY-K86L-CC43 / MCAFEE WEB GATEWAY 1100E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PC1308210047"/>
    <s v="Item: PC1308210047 / WABJ-Z8UP-EXV6-DP96 / MFE WEB ANTI-MALWARE 1YR GL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23/01/2015"/>
    <x v="14"/>
    <x v="106"/>
    <x v="87"/>
    <x v="311"/>
    <x v="312"/>
    <s v="PC1202290040"/>
    <s v="Item: PC1202290040 / 78K2399 / IBM TS3200 TAPE LIBRARY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939XHV8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383HP"/>
    <s v="Item: PC03BA383HP / SGH939XHW1 / BL460c G6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SR03XX105IB"/>
    <s v="Item: SR03XX105IB / 23T1663 / EXP40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SR03XX105IB"/>
    <s v="Item: SR03XX105IB / 2359623 / EXP40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03BA037IB"/>
    <s v="Item: PC03BA037IB / 13K0N51 / EXP3000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9180009"/>
    <s v="Item: PC1209180009 / 99B7549 / x3650 M2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9180009"/>
    <s v="Item: PC1209180009 / 99L8345 / X3650 M2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9180009"/>
    <s v="Item: PC1209180009 / 99L8352 / X3650 M2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9180009"/>
    <s v="Item: PC1209180009 / 99G9587 / X3650 M2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3/01/2015"/>
    <x v="14"/>
    <x v="106"/>
    <x v="87"/>
    <x v="311"/>
    <x v="312"/>
    <s v="PC1209180009"/>
    <s v="Item: PC1209180009 / 99G9586 / X3650 M2"/>
    <s v="MWSHMA_BMA"/>
    <n v="0"/>
    <n v="0"/>
    <n v="0"/>
    <n v="0"/>
    <s v="ESS-JOPL"/>
    <s v="Only UM"/>
    <n v="1"/>
    <x v="64"/>
    <x v="0"/>
    <x v="0"/>
    <s v="direct"/>
    <m/>
    <x v="2"/>
    <n v="0"/>
    <n v="0"/>
  </r>
  <r>
    <s v="20/01/2015"/>
    <x v="9"/>
    <x v="227"/>
    <x v="178"/>
    <x v="951"/>
    <x v="947"/>
    <s v="PROFESSIONAL_SVC"/>
    <s v="PROFESSIONAL SERVICES"/>
    <m/>
    <n v="0"/>
    <n v="0"/>
    <n v="0"/>
    <n v="0"/>
    <s v="DPS-JOPL"/>
    <s v="PROFESSIONAL SALES"/>
    <n v="2"/>
    <x v="164"/>
    <x v="0"/>
    <x v="0"/>
    <s v="direct"/>
    <m/>
    <x v="2"/>
    <n v="0"/>
    <n v="0"/>
  </r>
  <r>
    <s v="06/01/2015"/>
    <x v="13"/>
    <x v="164"/>
    <x v="132"/>
    <x v="657"/>
    <x v="654"/>
    <s v="PC08AA008IB"/>
    <s v="Item: PC08AA008IB / 06HY957 / IBM HS22 INTEL XEON QUAD CORE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8AA008IB"/>
    <s v="Item: PC08AA008IB / 06CFZ50 / IBM HS22 INTEL XEON QUAD CORE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8AA008IB"/>
    <s v="Item: PC08AA008IB / 99R6460 / IBM HS22 INTEL XEON QUAD CORE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8AA008IB"/>
    <s v="Item: PC08AA008IB / 99R6459 / IBM HS22 INTEL XEON QUAD CORE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8AA008IB"/>
    <s v="Item: PC08AA008IB / 99R6388 / IBM HS22 INTEL XEON QUAD CORE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396HP"/>
    <s v="Item: PC03XX396HP / SGH014X4SA / HP PROLIANT DL380 G6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342HP"/>
    <s v="Item: PC03XX342HP / H1JBKJN214 / HP PROLIANT DL380 G3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20/01/2015"/>
    <x v="3"/>
    <x v="225"/>
    <x v="176"/>
    <x v="947"/>
    <x v="943"/>
    <s v="PC1303010007"/>
    <s v="Item: PC1303010007 / 99F3079 / IBM BLADECENTER HS22 BLADE"/>
    <s v="MWSHMA_HMA"/>
    <n v="0"/>
    <n v="0"/>
    <n v="0"/>
    <n v="0"/>
    <s v="ESS-JOPL"/>
    <s v="Only UM"/>
    <n v="1"/>
    <x v="163"/>
    <x v="0"/>
    <x v="0"/>
    <s v="direct"/>
    <m/>
    <x v="2"/>
    <n v="0"/>
    <n v="0"/>
  </r>
  <r>
    <s v="20/01/2015"/>
    <x v="3"/>
    <x v="225"/>
    <x v="176"/>
    <x v="947"/>
    <x v="943"/>
    <s v="PC1303010007"/>
    <s v="Item: PC1303010007 / 99F3081 / IBM BLADECENTER HS22 BLADE"/>
    <s v="MWSHMA_HMA"/>
    <n v="0"/>
    <n v="0"/>
    <n v="0"/>
    <n v="0"/>
    <s v="ESS-JOPL"/>
    <s v="Only UM"/>
    <n v="1"/>
    <x v="163"/>
    <x v="0"/>
    <x v="0"/>
    <s v="direct"/>
    <m/>
    <x v="2"/>
    <n v="0"/>
    <n v="0"/>
  </r>
  <r>
    <s v="20/01/2015"/>
    <x v="3"/>
    <x v="225"/>
    <x v="176"/>
    <x v="947"/>
    <x v="943"/>
    <s v="PC1303010007"/>
    <s v="Item: PC1303010007 / 99F1321 / IBM BLADECENTER HS22 BLADE"/>
    <s v="MWSHMA_HMA"/>
    <n v="0"/>
    <n v="0"/>
    <n v="0"/>
    <n v="0"/>
    <s v="ESS-JOPL"/>
    <s v="Only UM"/>
    <n v="1"/>
    <x v="163"/>
    <x v="0"/>
    <x v="0"/>
    <s v="direct"/>
    <m/>
    <x v="2"/>
    <n v="0"/>
    <n v="0"/>
  </r>
  <r>
    <s v="20/01/2015"/>
    <x v="3"/>
    <x v="225"/>
    <x v="176"/>
    <x v="947"/>
    <x v="943"/>
    <s v="PC1303010007"/>
    <s v="Item: PC1303010007 / 99F1308 / IBM BLADECENTER HS22 BLADE"/>
    <s v="MWSHMA_HMA"/>
    <n v="0"/>
    <n v="0"/>
    <n v="0"/>
    <n v="0"/>
    <s v="ESS-JOPL"/>
    <s v="Only UM"/>
    <n v="1"/>
    <x v="163"/>
    <x v="0"/>
    <x v="0"/>
    <s v="direct"/>
    <m/>
    <x v="2"/>
    <n v="0"/>
    <n v="0"/>
  </r>
  <r>
    <s v="20/01/2015"/>
    <x v="3"/>
    <x v="225"/>
    <x v="176"/>
    <x v="947"/>
    <x v="943"/>
    <s v="PC1303010007"/>
    <s v="Item: PC1303010007 / 99F3092 / IBM BLADECENTER HS22 BLADE"/>
    <s v="MWSHMA_HMA"/>
    <n v="0"/>
    <n v="0"/>
    <n v="0"/>
    <n v="0"/>
    <s v="ESS-JOPL"/>
    <s v="Only UM"/>
    <n v="1"/>
    <x v="163"/>
    <x v="0"/>
    <x v="0"/>
    <s v="direct"/>
    <m/>
    <x v="2"/>
    <n v="0"/>
    <n v="0"/>
  </r>
  <r>
    <s v="20/01/2015"/>
    <x v="3"/>
    <x v="225"/>
    <x v="176"/>
    <x v="947"/>
    <x v="943"/>
    <s v="PC1303010007"/>
    <s v="Item: PC1303010007 / 99F1316 / IBM BLADECENTER HS22 BLADE"/>
    <s v="MWSHMA_HMA"/>
    <n v="0"/>
    <n v="0"/>
    <n v="0"/>
    <n v="0"/>
    <s v="ESS-JOPL"/>
    <s v="Only UM"/>
    <n v="1"/>
    <x v="163"/>
    <x v="0"/>
    <x v="0"/>
    <s v="direct"/>
    <m/>
    <x v="2"/>
    <n v="0"/>
    <n v="0"/>
  </r>
  <r>
    <s v="20/01/2015"/>
    <x v="3"/>
    <x v="225"/>
    <x v="176"/>
    <x v="947"/>
    <x v="943"/>
    <s v="PC1303010007"/>
    <s v="Item: PC1303010007 / 99F1991 / IBM BLADECENTER HS22 BLADE"/>
    <s v="MWSHMA_HMA"/>
    <n v="0"/>
    <n v="0"/>
    <n v="0"/>
    <n v="0"/>
    <s v="ESS-JOPL"/>
    <s v="Only UM"/>
    <n v="1"/>
    <x v="163"/>
    <x v="0"/>
    <x v="0"/>
    <s v="direct"/>
    <m/>
    <x v="2"/>
    <n v="0"/>
    <n v="0"/>
  </r>
  <r>
    <s v="20/01/2015"/>
    <x v="3"/>
    <x v="225"/>
    <x v="176"/>
    <x v="947"/>
    <x v="943"/>
    <s v="PC1303010007"/>
    <s v="Item: PC1303010007 / 99F3093 / IBM BLADECENTER HS22 BLADE"/>
    <s v="MWSHMA_HMA"/>
    <n v="0"/>
    <n v="0"/>
    <n v="0"/>
    <n v="0"/>
    <s v="ESS-JOPL"/>
    <s v="Only UM"/>
    <n v="1"/>
    <x v="163"/>
    <x v="0"/>
    <x v="0"/>
    <s v="direct"/>
    <m/>
    <x v="2"/>
    <n v="0"/>
    <n v="0"/>
  </r>
  <r>
    <s v="20/01/2015"/>
    <x v="3"/>
    <x v="225"/>
    <x v="176"/>
    <x v="947"/>
    <x v="943"/>
    <s v="PC1303010007"/>
    <s v="Item: PC1303010007 / 99F3091 / IBM BLADECENTER HS22 BLADE"/>
    <s v="MWSHMA_HMA"/>
    <n v="0"/>
    <n v="0"/>
    <n v="0"/>
    <n v="0"/>
    <s v="ESS-JOPL"/>
    <s v="Only UM"/>
    <n v="1"/>
    <x v="163"/>
    <x v="0"/>
    <x v="0"/>
    <s v="direct"/>
    <m/>
    <x v="2"/>
    <n v="0"/>
    <n v="0"/>
  </r>
  <r>
    <s v="23/01/2015"/>
    <x v="2"/>
    <x v="202"/>
    <x v="158"/>
    <x v="952"/>
    <x v="948"/>
    <s v="Vendor_OnSite_Services"/>
    <s v="Vendor Onsite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06/01/2015"/>
    <x v="13"/>
    <x v="164"/>
    <x v="132"/>
    <x v="619"/>
    <x v="617"/>
    <s v="PC1308210049"/>
    <s v="Item: PC1308210049 / WE2X-DHAB-QGTK-5W60 / MFE WEB REPORTER PREMIUM 1YR GL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SR03XX127IB"/>
    <s v="Item: SR03XX127IB / 3581L38 / IBM DS 400 TOTAL STORAGE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SR03XX199HP"/>
    <s v="Item: SR03XX199HP / MXA115Z00M / HP STORAGEWORKS MSL2024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PC1105270014"/>
    <s v="Item: PC1105270014 / 2XF5-BIG-LC-1600-4G-R / TRANSITION ENSURE ANNUAL PREMIUM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PC1210300016"/>
    <s v="Item: PC1210300016 / ES-PRE-MFE-ONSITE / TRANSITION BRANDED SUPPORT SERVICES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PC1303220001"/>
    <s v="Item: PC1303220001 / 500000059730 / NETAPP FAS2050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PC1303220001"/>
    <s v="Item: PC1303220001 / 500000059728 / NETAPP FAS2050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PC1303220002"/>
    <s v="Item: PC1303220002 / 500000062593 / NETAPP FAS2020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PC1303220002"/>
    <s v="Item: PC1303220002 / 500000062581 / NETAPP FAS2020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SR03XX062HP"/>
    <s v="Item: SR03XX062HP / MXK0449140 / HP SSL1016AUTOLOADER ULTRIUMII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PC1104110054"/>
    <s v="Item: PC1104110054 / 26QJWB1 / DELL POWERVAULT 110T LTO-3 TAPE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19"/>
    <x v="617"/>
    <s v="PC13FQ022HP"/>
    <s v="Item: PC13FQ022HP / HU1950815B / HP ULTRIUM 1840 SCSI EXT TAPE"/>
    <s v="MWSHMA_BMA"/>
    <n v="0"/>
    <n v="0"/>
    <n v="0"/>
    <n v="0"/>
    <s v="ESS-JOPL"/>
    <s v="Only UM"/>
    <n v="1"/>
    <x v="121"/>
    <x v="0"/>
    <x v="0"/>
    <s v="direct"/>
    <m/>
    <x v="2"/>
    <n v="0"/>
    <n v="0"/>
  </r>
  <r>
    <s v="06/01/2015"/>
    <x v="13"/>
    <x v="164"/>
    <x v="132"/>
    <x v="657"/>
    <x v="654"/>
    <s v="PC03XX342HP"/>
    <s v="Item: PC03XX342HP / H074LJC12L / HP PROLIANT DL380 G3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8AA008IB"/>
    <s v="Item: PC08AA008IB / 06CFZ48 / IBM HS22 INTEL XEON QUAD CORE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8AA008IB"/>
    <s v="Item: PC08AA008IB / 99R6390 / IBM HS22 INTEL XEON QUAD CORE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146CC"/>
    <s v="Item: NH03XX146CC / FOC1515V1DU / CISCO CATALST 296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146CC"/>
    <s v="Item: NH03XX146CC / F0C1515V1AE / CISCO CATALST 296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146CC"/>
    <s v="Item: NH03XX146CC / FOC1515V17T / CISCO CATALST 296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70CC"/>
    <s v="Item: NH03XX270CC / F0C1507Z5VP / WS-C2960-48TC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70CC"/>
    <s v="Item: NH03XX270CC / FOC1506Z2CK / WS-C2960-48TC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YY139DE"/>
    <s v="Item: PC03YY139DE / GT51M1S / POWER EDGE 195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275DE"/>
    <s v="Item: PC03XX275DE / 9M61Q1S / DELL POWEREDGE 295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275DE"/>
    <s v="Item: PC03XX275DE / BM61Q1S / DELL POWEREDGE 295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183IB"/>
    <s v="Item: PC03XX183IB / 99D3364 / IBM X SERIES 346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342HP"/>
    <s v="Item: PC03XX342HP / T00TLGP33L / HP PROLIANT DL360 G3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8/01/2015"/>
    <x v="2"/>
    <x v="228"/>
    <x v="179"/>
    <x v="953"/>
    <x v="949"/>
    <s v="ONSITE_SUPPORT"/>
    <s v="Onsite Support Services"/>
    <m/>
    <n v="0"/>
    <n v="0"/>
    <n v="0"/>
    <n v="0"/>
    <s v="ESS-JOPL"/>
    <s v="HW COMP BY PERIOD"/>
    <n v="0.25"/>
    <x v="2"/>
    <x v="0"/>
    <x v="0"/>
    <s v="direct"/>
    <m/>
    <x v="2"/>
    <n v="0"/>
    <n v="0"/>
  </r>
  <r>
    <s v="08/01/2015"/>
    <x v="2"/>
    <x v="228"/>
    <x v="179"/>
    <x v="953"/>
    <x v="949"/>
    <s v="PC1302040003"/>
    <s v="HP 750GB 3G SATA 7.2K RPM 3.5&quot; Midline Hot Plug Hard Drive"/>
    <m/>
    <n v="0"/>
    <n v="234.79"/>
    <n v="0"/>
    <n v="0"/>
    <s v="ESS-JOPL"/>
    <s v="HW COMP BY PERIOD"/>
    <n v="1"/>
    <x v="2"/>
    <x v="0"/>
    <x v="0"/>
    <s v="direct"/>
    <m/>
    <x v="2"/>
    <n v="0"/>
    <n v="0"/>
  </r>
  <r>
    <s v="08/01/2015"/>
    <x v="2"/>
    <x v="228"/>
    <x v="179"/>
    <x v="953"/>
    <x v="949"/>
    <s v="TAXI_EXP"/>
    <s v="Taxi Expenses"/>
    <m/>
    <n v="0"/>
    <n v="0"/>
    <n v="0"/>
    <n v="25.6"/>
    <s v="ESS-JOPL"/>
    <s v="HW COMP BY PERIOD"/>
    <n v="1"/>
    <x v="2"/>
    <x v="0"/>
    <x v="0"/>
    <s v="direct"/>
    <m/>
    <x v="2"/>
    <n v="0"/>
    <n v="0"/>
  </r>
  <r>
    <s v="08/01/2015"/>
    <x v="2"/>
    <x v="228"/>
    <x v="179"/>
    <x v="953"/>
    <x v="949"/>
    <s v="TAXI_EXP"/>
    <s v="Taxi Expenses"/>
    <m/>
    <n v="0"/>
    <n v="0"/>
    <n v="0"/>
    <n v="23.3"/>
    <s v="ESS-JOPL"/>
    <s v="HW COMP BY PERIOD"/>
    <n v="1"/>
    <x v="2"/>
    <x v="0"/>
    <x v="0"/>
    <s v="direct"/>
    <m/>
    <x v="2"/>
    <n v="0"/>
    <n v="0"/>
  </r>
  <r>
    <s v="02/01/2015"/>
    <x v="8"/>
    <x v="38"/>
    <x v="13"/>
    <x v="954"/>
    <x v="950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4/01/2015"/>
    <x v="8"/>
    <x v="71"/>
    <x v="60"/>
    <x v="955"/>
    <x v="951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0/01/2015"/>
    <x v="8"/>
    <x v="71"/>
    <x v="60"/>
    <x v="956"/>
    <x v="952"/>
    <s v="Helpdesk_Support"/>
    <s v="Helpdesk Support"/>
    <m/>
    <n v="0"/>
    <n v="0"/>
    <n v="0"/>
    <n v="0"/>
    <s v="JOS-DIRECT"/>
    <s v="FACILITY MGT"/>
    <n v="0"/>
    <x v="2"/>
    <x v="0"/>
    <x v="0"/>
    <s v="direct"/>
    <m/>
    <x v="2"/>
    <n v="0"/>
    <n v="0"/>
  </r>
  <r>
    <s v="24/01/2015"/>
    <x v="8"/>
    <x v="71"/>
    <x v="60"/>
    <x v="957"/>
    <x v="953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07/01/2015"/>
    <x v="8"/>
    <x v="71"/>
    <x v="60"/>
    <x v="958"/>
    <x v="954"/>
    <s v="Helpdesk_Support"/>
    <s v="Helpdesk Support"/>
    <m/>
    <n v="0"/>
    <n v="0"/>
    <n v="645"/>
    <n v="0"/>
    <s v="DPS-JOPL"/>
    <s v="FACILITY MGT"/>
    <n v="29.5"/>
    <x v="2"/>
    <x v="0"/>
    <x v="0"/>
    <s v="direct"/>
    <m/>
    <x v="4"/>
    <n v="0"/>
    <n v="0"/>
  </r>
  <r>
    <s v="13/01/2015"/>
    <x v="8"/>
    <x v="71"/>
    <x v="60"/>
    <x v="959"/>
    <x v="955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3/01/2015"/>
    <x v="8"/>
    <x v="71"/>
    <x v="60"/>
    <x v="960"/>
    <x v="956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19/01/2015"/>
    <x v="8"/>
    <x v="177"/>
    <x v="13"/>
    <x v="961"/>
    <x v="957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06/01/2015"/>
    <x v="9"/>
    <x v="229"/>
    <x v="180"/>
    <x v="962"/>
    <x v="958"/>
    <s v="contract_cover"/>
    <s v="Fixed Price"/>
    <s v="MOSMOS_MOS_PT"/>
    <n v="2300"/>
    <n v="0"/>
    <n v="0"/>
    <n v="0"/>
    <s v="DPS-JOPL"/>
    <s v="Only UM"/>
    <n v="1"/>
    <x v="2"/>
    <x v="0"/>
    <x v="0"/>
    <s v="direct"/>
    <m/>
    <x v="0"/>
    <n v="414"/>
    <n v="529"/>
  </r>
  <r>
    <s v="05/01/2015"/>
    <x v="8"/>
    <x v="177"/>
    <x v="13"/>
    <x v="963"/>
    <x v="959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06/01/2015"/>
    <x v="1"/>
    <x v="174"/>
    <x v="139"/>
    <x v="964"/>
    <x v="960"/>
    <s v="contract_cover"/>
    <s v="Fixed Price"/>
    <s v="MMSDSS_MNS"/>
    <n v="30660"/>
    <n v="0"/>
    <n v="0"/>
    <n v="0"/>
    <s v="DPS-JOPL"/>
    <s v="Only UM"/>
    <n v="1"/>
    <x v="165"/>
    <x v="0"/>
    <x v="0"/>
    <s v="direct"/>
    <m/>
    <x v="7"/>
    <n v="3066"/>
    <n v="3066"/>
  </r>
  <r>
    <s v="19/01/2015"/>
    <x v="2"/>
    <x v="175"/>
    <x v="140"/>
    <x v="965"/>
    <x v="961"/>
    <s v="EMAIL_SUPPORT"/>
    <s v="EMAIL SUUPORT"/>
    <m/>
    <n v="0"/>
    <n v="0"/>
    <n v="0"/>
    <n v="0"/>
    <s v="DPS-JOPL"/>
    <s v="HW COMP BY PERIOD"/>
    <n v="0.08"/>
    <x v="2"/>
    <x v="0"/>
    <x v="0"/>
    <s v="direct"/>
    <m/>
    <x v="2"/>
    <n v="0"/>
    <n v="0"/>
  </r>
  <r>
    <s v="06/01/2015"/>
    <x v="13"/>
    <x v="164"/>
    <x v="132"/>
    <x v="657"/>
    <x v="654"/>
    <s v="PC03XX275DE"/>
    <s v="Item: PC03XX275DE / 9Y7GV1S / DELL POWEREDGE 295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105180020"/>
    <s v="Item: PC1105180020 / CQN4Y1S / DELL POWEREDGE R20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275DE"/>
    <s v="Item: PC03XX275DE / 8Y7GV1S / DELL POWEREDGE 295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275DE"/>
    <s v="Item: PC03XX275DE / BY7GV1S / DELL POWEREDGE 295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105180020"/>
    <s v="Item: PC1105180020 / JZCMX1S / DELL POWEREDGE R20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141HP"/>
    <s v="Item: PC03XX141HP / H1J9FSY114 / HP PROLIANT DL580 G2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202030031"/>
    <s v="Item: PC1202030031 / JS1003048099 / APC SMART-UPS X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104080004"/>
    <s v="Item: PC1104080004 / SGA052004Z / MSA 100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396HP"/>
    <s v="Item: PC03XX396HP / SGH012XFS4 / HP PROLIANT DL380 G6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052CQ"/>
    <s v="Item: PC03XX052CQ / H1JDKJN214 / HP Proliant DL380 G3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052CQ"/>
    <s v="Item: PC03XX052CQ / H1JAKJN214 / HP Proliant DL380 G3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183IB"/>
    <s v="Item: PC03XX183IB / 99D3369 / IBM X SERIES 346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31CC"/>
    <s v="Item: NH03XX231CC / FOC1619X39B / WS-C2960-48TT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31CC"/>
    <s v="Item: NH03XX231CC / FOC1619X3DH / WS-C2960-48TT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23/01/2015"/>
    <x v="12"/>
    <x v="42"/>
    <x v="35"/>
    <x v="87"/>
    <x v="87"/>
    <s v="PC1206150011"/>
    <s v="Item: PC1206150011 / 06VHNR7 / IBM SYSTEM X3650 M3"/>
    <s v="MWSHMA_HMA"/>
    <n v="0"/>
    <n v="0"/>
    <n v="0"/>
    <n v="0"/>
    <s v="ESS-JOPL"/>
    <s v="Only UM"/>
    <n v="1"/>
    <x v="27"/>
    <x v="0"/>
    <x v="0"/>
    <s v="direct"/>
    <m/>
    <x v="2"/>
    <n v="0"/>
    <n v="0"/>
  </r>
  <r>
    <s v="23/01/2015"/>
    <x v="12"/>
    <x v="42"/>
    <x v="35"/>
    <x v="87"/>
    <x v="87"/>
    <s v="PC1206150011"/>
    <s v="Item: PC1206150011 / 06AHNH0/7945 / IBM SYSTEM X3650 M3"/>
    <s v="MWSHMA_HMA"/>
    <n v="0"/>
    <n v="0"/>
    <n v="0"/>
    <n v="0"/>
    <s v="ESS-JOPL"/>
    <s v="Only UM"/>
    <n v="1"/>
    <x v="27"/>
    <x v="0"/>
    <x v="0"/>
    <s v="direct"/>
    <m/>
    <x v="2"/>
    <n v="0"/>
    <n v="0"/>
  </r>
  <r>
    <s v="23/01/2015"/>
    <x v="12"/>
    <x v="42"/>
    <x v="35"/>
    <x v="87"/>
    <x v="87"/>
    <s v="PC1206150011"/>
    <s v="Item: PC1206150011 / 06AHNG8/7945 / IBM SYSTEM X3650 M3"/>
    <s v="MWSHMA_HMA"/>
    <n v="0"/>
    <n v="0"/>
    <n v="0"/>
    <n v="0"/>
    <s v="ESS-JOPL"/>
    <s v="Only UM"/>
    <n v="1"/>
    <x v="27"/>
    <x v="0"/>
    <x v="0"/>
    <s v="direct"/>
    <m/>
    <x v="2"/>
    <n v="0"/>
    <n v="0"/>
  </r>
  <r>
    <s v="23/01/2015"/>
    <x v="12"/>
    <x v="42"/>
    <x v="35"/>
    <x v="87"/>
    <x v="87"/>
    <s v="PC1206150011"/>
    <s v="Item: PC1206150011 / 06ZYC82/7944 / IBM SYSTEM X3650 M3"/>
    <s v="MWSHMA_HMA"/>
    <n v="0"/>
    <n v="0"/>
    <n v="0"/>
    <n v="0"/>
    <s v="ESS-JOPL"/>
    <s v="Only UM"/>
    <n v="1"/>
    <x v="27"/>
    <x v="0"/>
    <x v="0"/>
    <s v="direct"/>
    <m/>
    <x v="2"/>
    <n v="0"/>
    <n v="0"/>
  </r>
  <r>
    <s v="23/01/2015"/>
    <x v="12"/>
    <x v="42"/>
    <x v="35"/>
    <x v="87"/>
    <x v="87"/>
    <s v="PC1206150011"/>
    <s v="Item: PC1206150011 / 06EFLX1 / IBM SYSTEM X3650 M3"/>
    <s v="MWSHMA_HMA"/>
    <n v="0"/>
    <n v="0"/>
    <n v="0"/>
    <n v="0"/>
    <s v="ESS-JOPL"/>
    <s v="Only UM"/>
    <n v="1"/>
    <x v="27"/>
    <x v="0"/>
    <x v="0"/>
    <s v="direct"/>
    <m/>
    <x v="2"/>
    <n v="0"/>
    <n v="0"/>
  </r>
  <r>
    <s v="23/01/2015"/>
    <x v="12"/>
    <x v="42"/>
    <x v="35"/>
    <x v="87"/>
    <x v="87"/>
    <s v="PC03BA284IB"/>
    <s v="Item: PC03BA284IB / 1S1746C2A13D21T1 / ***IBM SYSTEM STORAGE DS3512"/>
    <s v="MWSHMA_HMA"/>
    <n v="0"/>
    <n v="0"/>
    <n v="0"/>
    <n v="0"/>
    <s v="ESS-JOPL"/>
    <s v="Only UM"/>
    <n v="1"/>
    <x v="27"/>
    <x v="0"/>
    <x v="0"/>
    <s v="direct"/>
    <m/>
    <x v="2"/>
    <n v="0"/>
    <n v="0"/>
  </r>
  <r>
    <s v="09/01/2015"/>
    <x v="2"/>
    <x v="106"/>
    <x v="87"/>
    <x v="966"/>
    <x v="962"/>
    <s v="ONSITE_SUPPORT"/>
    <s v="Onsite Support Services"/>
    <m/>
    <n v="0"/>
    <n v="0"/>
    <n v="0"/>
    <n v="0"/>
    <s v="DPS-JOPL"/>
    <s v="MISCELLANCEOUS"/>
    <n v="6"/>
    <x v="2"/>
    <x v="0"/>
    <x v="0"/>
    <s v="direct"/>
    <m/>
    <x v="2"/>
    <n v="0"/>
    <n v="0"/>
  </r>
  <r>
    <s v="09/01/2015"/>
    <x v="2"/>
    <x v="106"/>
    <x v="87"/>
    <x v="966"/>
    <x v="962"/>
    <s v="TAXI_EXP"/>
    <s v="Taxi Expenses"/>
    <m/>
    <n v="0"/>
    <n v="0"/>
    <n v="0"/>
    <n v="19.760000000000002"/>
    <s v="DPS-JOPL"/>
    <s v="MISCELLANCEOUS"/>
    <n v="1"/>
    <x v="2"/>
    <x v="0"/>
    <x v="0"/>
    <s v="direct"/>
    <m/>
    <x v="2"/>
    <n v="0"/>
    <n v="0"/>
  </r>
  <r>
    <s v="09/01/2015"/>
    <x v="2"/>
    <x v="106"/>
    <x v="87"/>
    <x v="966"/>
    <x v="962"/>
    <s v="TAXI_EXP"/>
    <s v="Taxi Expenses"/>
    <m/>
    <n v="0"/>
    <n v="0"/>
    <n v="0"/>
    <n v="20.75"/>
    <s v="DPS-JOPL"/>
    <s v="MISCELLANCEOUS"/>
    <n v="1"/>
    <x v="2"/>
    <x v="0"/>
    <x v="0"/>
    <s v="direct"/>
    <m/>
    <x v="2"/>
    <n v="0"/>
    <n v="0"/>
  </r>
  <r>
    <s v="09/01/2015"/>
    <x v="2"/>
    <x v="106"/>
    <x v="87"/>
    <x v="966"/>
    <x v="962"/>
    <s v="TAXI_EXP"/>
    <s v="Taxi Expenses"/>
    <m/>
    <n v="0"/>
    <n v="0"/>
    <n v="0"/>
    <n v="11.21"/>
    <s v="DPS-JOPL"/>
    <s v="MISCELLANCEOUS"/>
    <n v="1"/>
    <x v="2"/>
    <x v="0"/>
    <x v="0"/>
    <s v="direct"/>
    <m/>
    <x v="2"/>
    <n v="0"/>
    <n v="0"/>
  </r>
  <r>
    <s v="27/01/2015"/>
    <x v="13"/>
    <x v="211"/>
    <x v="165"/>
    <x v="967"/>
    <x v="963"/>
    <s v="PROFESSIONAL_SVC"/>
    <s v="PROFESSIONAL SERVICES"/>
    <m/>
    <n v="0"/>
    <n v="0"/>
    <n v="14.25"/>
    <n v="0"/>
    <s v="DPS-JOPL"/>
    <s v="PROFESSIONAL SALES"/>
    <n v="1"/>
    <x v="166"/>
    <x v="0"/>
    <x v="0"/>
    <s v="direct"/>
    <m/>
    <x v="1"/>
    <n v="0"/>
    <n v="0"/>
  </r>
  <r>
    <s v="12/01/2015"/>
    <x v="8"/>
    <x v="186"/>
    <x v="13"/>
    <x v="968"/>
    <x v="964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3/01/2015"/>
    <x v="2"/>
    <x v="212"/>
    <x v="166"/>
    <x v="969"/>
    <x v="965"/>
    <s v="HP_ASP_Billing"/>
    <s v="HP_ASP_Billing"/>
    <m/>
    <n v="485.81"/>
    <n v="0"/>
    <n v="15"/>
    <n v="0"/>
    <s v="DPS-JOPL"/>
    <s v="CHARGEABLE CALL"/>
    <n v="1"/>
    <x v="167"/>
    <x v="0"/>
    <x v="0"/>
    <s v="direct"/>
    <m/>
    <x v="4"/>
    <n v="0"/>
    <n v="0"/>
  </r>
  <r>
    <s v="06/01/2015"/>
    <x v="13"/>
    <x v="164"/>
    <x v="132"/>
    <x v="657"/>
    <x v="654"/>
    <s v="NH03XX231CC"/>
    <s v="Item: NH03XX231CC / FOC1619X3E3 / WS-C2960-48TT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31CC"/>
    <s v="Item: NH03XX231CC / FOC1619Z18T / WS-C2960-48TT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204300004"/>
    <s v="Item: PC1204300004 / CKQG32S / POWEREDGE M61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204300004"/>
    <s v="Item: PC1204300004 / HCX952S / POWEREDGE M61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204300001"/>
    <s v="Item: PC1204300001 / C6L612S / DELL POWEREDGE M60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204300004"/>
    <s v="Item: PC1204300004 / 957R22S / POWEREDGE M61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204300004"/>
    <s v="Item: PC1204300004 / C57R22S / POWEREDGE M61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204300005"/>
    <s v="Item: PC1204300005 / B6L612S / POWEREDGE M1000E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BA031HP"/>
    <s v="Item: PC03BA031HP / TWT502003S / HP PROLIANT DL360 G4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23/01/2015"/>
    <x v="12"/>
    <x v="42"/>
    <x v="35"/>
    <x v="87"/>
    <x v="87"/>
    <s v="PC1206150011"/>
    <s v="Item: PC1206150011 / 99BABV2 / IBM SYSTEM X3650 M3"/>
    <s v="MWSHMA_HMA"/>
    <n v="0"/>
    <n v="0"/>
    <n v="0"/>
    <n v="0"/>
    <s v="ESS-JOPL"/>
    <s v="Only UM"/>
    <n v="1"/>
    <x v="27"/>
    <x v="0"/>
    <x v="0"/>
    <s v="direct"/>
    <m/>
    <x v="2"/>
    <n v="0"/>
    <n v="0"/>
  </r>
  <r>
    <s v="23/01/2015"/>
    <x v="12"/>
    <x v="42"/>
    <x v="35"/>
    <x v="87"/>
    <x v="87"/>
    <s v="PC13FM019IB"/>
    <s v="Item: PC13FM019IB / 3573L2U/78L4561 / IBM TS3100 TAPE LIBRARY"/>
    <s v="MWSHMA_HMA"/>
    <n v="0"/>
    <n v="0"/>
    <n v="0"/>
    <n v="0"/>
    <s v="ESS-JOPL"/>
    <s v="Only UM"/>
    <n v="1"/>
    <x v="27"/>
    <x v="0"/>
    <x v="0"/>
    <s v="direct"/>
    <m/>
    <x v="2"/>
    <n v="0"/>
    <n v="0"/>
  </r>
  <r>
    <s v="23/01/2015"/>
    <x v="12"/>
    <x v="42"/>
    <x v="35"/>
    <x v="87"/>
    <x v="87"/>
    <s v="PC1410150020"/>
    <s v="Item: PC1410150020 / 99L4837 / IBM SYSTEM X3650 M3"/>
    <s v="MWSHMA_HMA"/>
    <n v="0"/>
    <n v="0"/>
    <n v="0"/>
    <n v="0"/>
    <s v="ESS-JOPL"/>
    <s v="Only UM"/>
    <n v="1"/>
    <x v="27"/>
    <x v="0"/>
    <x v="0"/>
    <s v="direct"/>
    <m/>
    <x v="2"/>
    <n v="0"/>
    <n v="0"/>
  </r>
  <r>
    <s v="22/01/2015"/>
    <x v="0"/>
    <x v="230"/>
    <x v="13"/>
    <x v="970"/>
    <x v="966"/>
    <s v="ONSITE_SUPPORT"/>
    <s v="Onsite Support Services"/>
    <m/>
    <n v="0"/>
    <n v="0"/>
    <n v="14.25"/>
    <n v="0"/>
    <s v="DPS-JOPL"/>
    <s v="PROFESSIONAL SALES"/>
    <n v="1"/>
    <x v="168"/>
    <x v="0"/>
    <x v="0"/>
    <s v="direct"/>
    <m/>
    <x v="1"/>
    <n v="0"/>
    <n v="0"/>
  </r>
  <r>
    <s v="22/01/2015"/>
    <x v="0"/>
    <x v="230"/>
    <x v="13"/>
    <x v="970"/>
    <x v="966"/>
    <s v="Deployment_SVC_1169"/>
    <s v="Deployment Services for Tender # 1169"/>
    <m/>
    <n v="0"/>
    <n v="0"/>
    <n v="14.25"/>
    <n v="0"/>
    <s v="DPS-JOPL"/>
    <s v="PROFESSIONAL SALES"/>
    <n v="1"/>
    <x v="168"/>
    <x v="0"/>
    <x v="0"/>
    <s v="direct"/>
    <m/>
    <x v="1"/>
    <n v="0"/>
    <n v="0"/>
  </r>
  <r>
    <s v="09/01/2015"/>
    <x v="8"/>
    <x v="170"/>
    <x v="13"/>
    <x v="971"/>
    <x v="967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07/01/2015"/>
    <x v="2"/>
    <x v="164"/>
    <x v="132"/>
    <x v="972"/>
    <x v="968"/>
    <s v="ONSITE_SUPPORT"/>
    <s v="Onsite Support Services"/>
    <m/>
    <n v="0"/>
    <n v="0"/>
    <n v="4.25"/>
    <n v="0"/>
    <s v="DPS-JOPL"/>
    <s v="HW COMP BY PERIOD"/>
    <n v="0.25"/>
    <x v="2"/>
    <x v="0"/>
    <x v="0"/>
    <s v="direct"/>
    <m/>
    <x v="4"/>
    <n v="0"/>
    <n v="0"/>
  </r>
  <r>
    <s v="07/01/2015"/>
    <x v="2"/>
    <x v="164"/>
    <x v="132"/>
    <x v="972"/>
    <x v="968"/>
    <s v="SPPGHU017CQ"/>
    <s v="HP 72GB U320 15K SCSI HDD"/>
    <m/>
    <n v="0"/>
    <n v="53.12"/>
    <n v="0"/>
    <n v="0"/>
    <s v="DPS-JOPL"/>
    <s v="HW COMP BY PERIOD"/>
    <n v="1"/>
    <x v="2"/>
    <x v="0"/>
    <x v="0"/>
    <s v="direct"/>
    <m/>
    <x v="2"/>
    <n v="0"/>
    <n v="0"/>
  </r>
  <r>
    <s v="07/01/2015"/>
    <x v="2"/>
    <x v="164"/>
    <x v="132"/>
    <x v="972"/>
    <x v="968"/>
    <s v="TAXI_EXP"/>
    <s v="Taxi Expenses"/>
    <m/>
    <n v="0"/>
    <n v="0"/>
    <n v="0"/>
    <n v="7.56"/>
    <s v="DPS-JOPL"/>
    <s v="HW COMP BY PERIOD"/>
    <n v="1"/>
    <x v="2"/>
    <x v="0"/>
    <x v="0"/>
    <s v="direct"/>
    <m/>
    <x v="2"/>
    <n v="0"/>
    <n v="0"/>
  </r>
  <r>
    <s v="07/01/2015"/>
    <x v="2"/>
    <x v="164"/>
    <x v="132"/>
    <x v="972"/>
    <x v="968"/>
    <s v="TAXI_EXP"/>
    <s v="Taxi Expenses"/>
    <m/>
    <n v="0"/>
    <n v="0"/>
    <n v="0"/>
    <n v="7.56"/>
    <s v="DPS-JOPL"/>
    <s v="HW COMP BY PERIOD"/>
    <n v="1"/>
    <x v="2"/>
    <x v="0"/>
    <x v="0"/>
    <s v="direct"/>
    <m/>
    <x v="2"/>
    <n v="0"/>
    <n v="0"/>
  </r>
  <r>
    <s v="26/01/2015"/>
    <x v="2"/>
    <x v="231"/>
    <x v="181"/>
    <x v="973"/>
    <x v="969"/>
    <s v="Vendor_OnSite_Services"/>
    <s v="Vendor Onsite Services"/>
    <m/>
    <n v="0"/>
    <n v="0"/>
    <n v="0"/>
    <n v="0"/>
    <s v="ESS-JOPL"/>
    <s v="HW COMP BY PERIOD"/>
    <n v="0"/>
    <x v="2"/>
    <x v="0"/>
    <x v="0"/>
    <s v="direct"/>
    <m/>
    <x v="2"/>
    <n v="0"/>
    <n v="0"/>
  </r>
  <r>
    <s v="08/01/2015"/>
    <x v="2"/>
    <x v="19"/>
    <x v="18"/>
    <x v="974"/>
    <x v="970"/>
    <s v="PUBLIC_EXP"/>
    <s v="Public Transport Expenses"/>
    <m/>
    <n v="0"/>
    <n v="0"/>
    <n v="0"/>
    <n v="3"/>
    <s v="ESS-JOPL"/>
    <s v="HW COMP BY PERIOD"/>
    <n v="1"/>
    <x v="2"/>
    <x v="0"/>
    <x v="0"/>
    <s v="direct"/>
    <m/>
    <x v="2"/>
    <n v="0"/>
    <n v="0"/>
  </r>
  <r>
    <s v="08/01/2015"/>
    <x v="2"/>
    <x v="19"/>
    <x v="18"/>
    <x v="974"/>
    <x v="970"/>
    <s v="ONSITE_SUPPORT"/>
    <s v="Onsite Support Services"/>
    <m/>
    <n v="0"/>
    <n v="0"/>
    <n v="0"/>
    <n v="0"/>
    <s v="ESS-JOPL"/>
    <s v="HW COMP BY PERIOD"/>
    <n v="1.27"/>
    <x v="2"/>
    <x v="0"/>
    <x v="0"/>
    <s v="direct"/>
    <m/>
    <x v="2"/>
    <n v="0"/>
    <n v="0"/>
  </r>
  <r>
    <s v="06/01/2015"/>
    <x v="13"/>
    <x v="164"/>
    <x v="132"/>
    <x v="657"/>
    <x v="654"/>
    <s v="PC03XX052CQ"/>
    <s v="Item: PC03XX052CQ / H0HMLDN71S / HP Proliant DL380 G3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105180020"/>
    <s v="Item: PC1105180020 / 11DMX1S / DELL POWEREDGE R20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YY047CQ"/>
    <s v="Item: PC03YY047CQ / T004KZR1BC / PROLIANT ML35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204300004"/>
    <s v="Item: PC1204300004 / B57R22S / POWEREDGE M61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052CQ"/>
    <s v="Item: PC03XX052CQ / H1JCKJN214 / HP Proliant DL380 G3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146CC"/>
    <s v="Item: NH03XX146CC / FCQ1520Z6XX / CISCO CATALST 296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19/01/2015"/>
    <x v="2"/>
    <x v="232"/>
    <x v="182"/>
    <x v="975"/>
    <x v="971"/>
    <s v="Vendor_OnSite_Services"/>
    <s v="Vendor Onsite Services"/>
    <m/>
    <n v="0"/>
    <n v="0"/>
    <n v="0"/>
    <n v="0"/>
    <s v="ESS-JOPL"/>
    <s v="HW COMP BY PERIOD"/>
    <n v="2"/>
    <x v="2"/>
    <x v="0"/>
    <x v="0"/>
    <s v="direct"/>
    <m/>
    <x v="2"/>
    <n v="0"/>
    <n v="0"/>
  </r>
  <r>
    <s v="20/01/2015"/>
    <x v="2"/>
    <x v="69"/>
    <x v="58"/>
    <x v="976"/>
    <x v="972"/>
    <s v="Vendor_OnSite_Services"/>
    <s v="Vendor Onsite Services"/>
    <m/>
    <n v="0"/>
    <n v="0"/>
    <n v="0"/>
    <n v="0"/>
    <s v="ESS-JOPL"/>
    <s v="HW COMP BY PERIOD"/>
    <n v="0.25"/>
    <x v="2"/>
    <x v="0"/>
    <x v="0"/>
    <s v="direct"/>
    <m/>
    <x v="2"/>
    <n v="0"/>
    <n v="0"/>
  </r>
  <r>
    <s v="20/01/2015"/>
    <x v="8"/>
    <x v="193"/>
    <x v="13"/>
    <x v="977"/>
    <x v="973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9/01/2015"/>
    <x v="8"/>
    <x v="220"/>
    <x v="13"/>
    <x v="978"/>
    <x v="974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7/01/2015"/>
    <x v="18"/>
    <x v="233"/>
    <x v="183"/>
    <x v="979"/>
    <x v="975"/>
    <s v="PSN_CVS"/>
    <s v="Consolidation &amp; Virtualization Services"/>
    <m/>
    <n v="0"/>
    <n v="0"/>
    <n v="0"/>
    <n v="0"/>
    <s v="ESS-JOPL"/>
    <s v="PROFESSIONAL SALES"/>
    <n v="2"/>
    <x v="169"/>
    <x v="0"/>
    <x v="0"/>
    <s v="direct"/>
    <m/>
    <x v="2"/>
    <n v="0"/>
    <n v="0"/>
  </r>
  <r>
    <s v="06/01/2015"/>
    <x v="13"/>
    <x v="164"/>
    <x v="132"/>
    <x v="657"/>
    <x v="654"/>
    <s v="NH03XX130CC"/>
    <s v="Item: NH03XX130CC / FDO1404Y19H / CISCO CATALYST 375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130CC"/>
    <s v="Item: NH03XX130CC / FDO1404Y19V / CISCO CATALYST 375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130CC"/>
    <s v="Item: NH03XX130CC / FOC1409Z315 / CISCO CATALYST 375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31CC"/>
    <s v="Item: NH03XX231CC / FOC1619X37S / WS-C2960-48TT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31CC"/>
    <s v="Item: NH03XX231CC / FOC1619X38R / WS-C2960-48TT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31CC"/>
    <s v="Item: NH03XX231CC / FOC1619X39E / WS-C2960-48TT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72CC"/>
    <s v="Item: NH03XX272CC / FOC1618X2DR / WS-C2960-24TC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72CC"/>
    <s v="Item: NH03XX272CC / FOC1509Y4H0 / WS-C2960-24TC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71CC"/>
    <s v="Item: NH03XX271CC / FDO1404Y1AH / WS-C3750G-24TS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71CC"/>
    <s v="Item: NH03XX271CC / FDO1404Y1AA / WS-C3750G-24TS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128CC"/>
    <s v="Item: NH03XX128CC / FDO1441K143 / CATALYST 356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31CC"/>
    <s v="Item: NH03XX231CC / FOC1619X37N / WS-C2960-48TT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108080017"/>
    <s v="Item: PC1108080017 / FGL1606209G / CISCO C1921 MODULAR ROUTER/2 GE/2EHWIC SLOTS/512DRAM/IP BASE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4XX077CC"/>
    <s v="Item: NH04XX077CC / FHK1440754V / CISCO 1841 ROUTER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4XX089CC"/>
    <s v="Item: NH04XX089CC / FHK091023BP / CISCO 2801 ROUTER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4XX077CC"/>
    <s v="Item: NH04XX077CC / FTX1205202P / CISCO 1841 ROUTER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4XX077CC"/>
    <s v="Item: NH04XX077CC / FHK1409753Q / CISCO 1841 ROUTER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130CC"/>
    <s v="Item: NH03XX130CC / FOC1409Z310 / CISCO CATALYST 375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71CC"/>
    <s v="Item: NH03XX271CC / FOC1515W34V / WS-C3750G-24TS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130CC"/>
    <s v="Item: NH03XX130CC / FOC1515W34H / CISCO CATALYST 375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31CC"/>
    <s v="Item: NH03XX231CC / FOC1619X399 / WS-C2960-48TT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31CC"/>
    <s v="Item: NH03XX231CC / FOC1619Z1AZ / WS-C2960-48TT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31CC"/>
    <s v="Item: NH03XX231CC / FOC1619X39F / WS-C2960-48TT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108080017"/>
    <s v="Item: PC1108080017 / FGL1606209F / CISCO C1921 MODULAR ROUTER/2 GE/2EHWIC SLOTS/512DRAM/IP BASE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108080017"/>
    <s v="Item: PC1108080017 / FGL16062090 / CISCO C1921 MODULAR ROUTER/2 GE/2EHWIC SLOTS/512DRAM/IP BASE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108080017"/>
    <s v="Item: PC1108080017 / FGL1606208P / CISCO C1921 MODULAR ROUTER/2 GE/2EHWIC SLOTS/512DRAM/IP BASE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146CC"/>
    <s v="Item: NH03XX146CC / FOC1514Z06H / CISCO CATALST 296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26/01/2015"/>
    <x v="5"/>
    <x v="234"/>
    <x v="184"/>
    <x v="980"/>
    <x v="976"/>
    <s v="contract_cover"/>
    <s v="Fixed Price"/>
    <s v="MWSHMA_HMA"/>
    <n v="2000"/>
    <n v="0"/>
    <n v="0"/>
    <n v="0"/>
    <s v="ESS-JOPL"/>
    <s v="Only UM"/>
    <n v="1"/>
    <x v="170"/>
    <x v="0"/>
    <x v="0"/>
    <s v="direct"/>
    <m/>
    <x v="3"/>
    <n v="980"/>
    <n v="980"/>
  </r>
  <r>
    <s v="26/01/2015"/>
    <x v="5"/>
    <x v="234"/>
    <x v="184"/>
    <x v="980"/>
    <x v="976"/>
    <s v="PC1206260019"/>
    <s v="Item: PC1206260019 / SGH828YJEA / HP PROLIANT DL580 G5"/>
    <s v="MWSHMA_HMA"/>
    <n v="0"/>
    <n v="0"/>
    <n v="0"/>
    <n v="0"/>
    <s v="ESS-JOPL"/>
    <s v="Only UM"/>
    <n v="1"/>
    <x v="170"/>
    <x v="0"/>
    <x v="0"/>
    <s v="direct"/>
    <m/>
    <x v="2"/>
    <n v="0"/>
    <n v="0"/>
  </r>
  <r>
    <s v="26/01/2015"/>
    <x v="5"/>
    <x v="234"/>
    <x v="184"/>
    <x v="980"/>
    <x v="976"/>
    <s v="PC03XX396HP"/>
    <s v="Item: PC03XX396HP / SGH828YETA / HP PROLIANT DL380 G6"/>
    <s v="MWSHMA_HMA"/>
    <n v="0"/>
    <n v="0"/>
    <n v="0"/>
    <n v="0"/>
    <s v="ESS-JOPL"/>
    <s v="Only UM"/>
    <n v="1"/>
    <x v="170"/>
    <x v="0"/>
    <x v="0"/>
    <s v="direct"/>
    <m/>
    <x v="2"/>
    <n v="0"/>
    <n v="0"/>
  </r>
  <r>
    <s v="26/01/2015"/>
    <x v="5"/>
    <x v="234"/>
    <x v="184"/>
    <x v="980"/>
    <x v="976"/>
    <s v="PC03BA041HP"/>
    <s v="Item: PC03BA041HP / SGH938X8WE / HP PROLIANT DL380 G6"/>
    <s v="MWSHMA_HMA"/>
    <n v="0"/>
    <n v="0"/>
    <n v="0"/>
    <n v="0"/>
    <s v="ESS-JOPL"/>
    <s v="Only UM"/>
    <n v="1"/>
    <x v="170"/>
    <x v="0"/>
    <x v="0"/>
    <s v="direct"/>
    <m/>
    <x v="2"/>
    <n v="0"/>
    <n v="0"/>
  </r>
  <r>
    <s v="26/01/2015"/>
    <x v="5"/>
    <x v="234"/>
    <x v="184"/>
    <x v="980"/>
    <x v="976"/>
    <s v="PC1202140034"/>
    <s v="Item: PC1202140034 / SGH102XXJB / HP DL380 G7"/>
    <s v="MWSHMA_HMA"/>
    <n v="0"/>
    <n v="0"/>
    <n v="0"/>
    <n v="0"/>
    <s v="ESS-JOPL"/>
    <s v="Only UM"/>
    <n v="1"/>
    <x v="170"/>
    <x v="0"/>
    <x v="0"/>
    <s v="direct"/>
    <m/>
    <x v="2"/>
    <n v="0"/>
    <n v="0"/>
  </r>
  <r>
    <s v="20/01/2015"/>
    <x v="9"/>
    <x v="228"/>
    <x v="179"/>
    <x v="981"/>
    <x v="977"/>
    <s v="contract_cover"/>
    <s v="Fixed Price"/>
    <s v="MOSMOS_MOS_FTWR"/>
    <n v="6250"/>
    <n v="0"/>
    <n v="0"/>
    <n v="0"/>
    <s v="DPS-JOPL"/>
    <s v="Only UM"/>
    <n v="1"/>
    <x v="171"/>
    <x v="0"/>
    <x v="0"/>
    <s v="direct"/>
    <m/>
    <x v="0"/>
    <n v="1125"/>
    <n v="1437.5"/>
  </r>
  <r>
    <s v="06/01/2015"/>
    <x v="13"/>
    <x v="164"/>
    <x v="132"/>
    <x v="657"/>
    <x v="654"/>
    <s v="NH03XX146CC"/>
    <s v="Item: NH03XX146CC / FOC1514Z06U / CISCO CATALST 296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412180015"/>
    <s v="Item: PC1412180015 / FOC1523X0AB / WS-C2960S-48LPS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31CC"/>
    <s v="Item: NH03XX231CC / FOC1129X4X1 / WS-C2960-48TT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311180006"/>
    <s v="Item: PC1311180006 / FOC1515W5G1 / WS-C3750G-48TS-S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311180006"/>
    <s v="Item: PC1311180006 / FOC1512Y47T / WS-C3750G-48TS-S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35CC"/>
    <s v="Item: NH03XX235CC / FOC1044Z7GY / WS-C2950-24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72CC"/>
    <s v="Item: NH03XX272CC / FCQ1637X4AL / WS-C2960-24TC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BA471HP"/>
    <s v="Item: PC03BA471HP / SGH114X72P / HP PROLIANT DL380 G7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412180012"/>
    <s v="Item: PC1412180012 / F0C0712Z1B2 / WS-C2950-24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412180014"/>
    <s v="Item: PC1412180014 / FOC1515W34H / WS-C3750G-24TS-S1U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412180014"/>
    <s v="Item: PC1412180014 / FOC1515W34V / WS-C3750G-24TS-S1U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1412180015"/>
    <s v="Item: PC1412180015 / FOC1523X0AA / WS-C2960S-48LPS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72CC"/>
    <s v="Item: NH03XX272CC / FOC1404W3AQ / WS-C2960-24TC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396HP"/>
    <s v="Item: PC03XX396HP / SGH014X4S9 / HP PROLIANT DL380 G6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272CC"/>
    <s v="Item: NH03XX272CC / FOC1110Z02B / WS-C2960-24TC-L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PC03XX201HP"/>
    <s v="Item: PC03XX201HP / SGH450X0NX / HP PROLIANT DL380 G4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06/01/2015"/>
    <x v="13"/>
    <x v="164"/>
    <x v="132"/>
    <x v="657"/>
    <x v="654"/>
    <s v="NH03XX146CC"/>
    <s v="Item: NH03XX146CC / FOC1349Z3VY / CISCO CATALST 2960"/>
    <s v="MWSHMA_HMA"/>
    <n v="0"/>
    <n v="0"/>
    <n v="0"/>
    <n v="0"/>
    <s v="ESS-JOPL"/>
    <s v="Only UM"/>
    <n v="1"/>
    <x v="126"/>
    <x v="0"/>
    <x v="0"/>
    <s v="direct"/>
    <m/>
    <x v="2"/>
    <n v="0"/>
    <n v="0"/>
  </r>
  <r>
    <s v="22/01/2015"/>
    <x v="3"/>
    <x v="193"/>
    <x v="13"/>
    <x v="982"/>
    <x v="978"/>
    <s v="ONSITE_SUPPORT"/>
    <s v="Onsite Support Services"/>
    <m/>
    <n v="0"/>
    <n v="0"/>
    <n v="14.25"/>
    <n v="0"/>
    <s v="DPS-JOPL"/>
    <s v="PROFESSIONAL SALES"/>
    <n v="1"/>
    <x v="172"/>
    <x v="0"/>
    <x v="0"/>
    <s v="direct"/>
    <m/>
    <x v="1"/>
    <n v="0"/>
    <n v="0"/>
  </r>
  <r>
    <s v="22/01/2015"/>
    <x v="3"/>
    <x v="193"/>
    <x v="13"/>
    <x v="982"/>
    <x v="978"/>
    <s v="Deployment_SVC_1169"/>
    <s v="Deployment Services for Tender # 1169"/>
    <m/>
    <n v="0"/>
    <n v="0"/>
    <n v="14.25"/>
    <n v="0"/>
    <s v="DPS-JOPL"/>
    <s v="PROFESSIONAL SALES"/>
    <n v="1"/>
    <x v="172"/>
    <x v="0"/>
    <x v="0"/>
    <s v="direct"/>
    <m/>
    <x v="1"/>
    <n v="0"/>
    <n v="0"/>
  </r>
  <r>
    <s v="22/01/2015"/>
    <x v="3"/>
    <x v="193"/>
    <x v="13"/>
    <x v="982"/>
    <x v="978"/>
    <s v="Deployment_SVC_1169"/>
    <s v="Deployment Services for Tender # 1169"/>
    <m/>
    <n v="0"/>
    <n v="0"/>
    <n v="14.25"/>
    <n v="0"/>
    <s v="DPS-JOPL"/>
    <s v="PROFESSIONAL SALES"/>
    <n v="1"/>
    <x v="172"/>
    <x v="0"/>
    <x v="0"/>
    <s v="direct"/>
    <m/>
    <x v="1"/>
    <n v="0"/>
    <n v="0"/>
  </r>
  <r>
    <s v="16/01/2015"/>
    <x v="8"/>
    <x v="235"/>
    <x v="13"/>
    <x v="983"/>
    <x v="979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05/01/2015"/>
    <x v="2"/>
    <x v="236"/>
    <x v="185"/>
    <x v="984"/>
    <x v="980"/>
    <s v="ONSITE_SUPPORT"/>
    <s v="Onsite Support Services"/>
    <m/>
    <n v="0"/>
    <n v="0"/>
    <n v="0"/>
    <n v="0"/>
    <s v="ESS-JOPL"/>
    <s v="HW COMP BY PERIOD"/>
    <n v="0.83"/>
    <x v="2"/>
    <x v="0"/>
    <x v="0"/>
    <s v="direct"/>
    <m/>
    <x v="2"/>
    <n v="0"/>
    <n v="0"/>
  </r>
  <r>
    <s v="05/01/2015"/>
    <x v="2"/>
    <x v="236"/>
    <x v="185"/>
    <x v="984"/>
    <x v="980"/>
    <s v="SPPGZZ065CQ"/>
    <s v="SPS-BD,BATTERY CHARGER,MOD,4X,"/>
    <m/>
    <n v="0"/>
    <n v="173.9"/>
    <n v="0"/>
    <n v="0"/>
    <s v="ESS-JOPL"/>
    <s v="HW COMP BY PERIOD"/>
    <n v="2"/>
    <x v="2"/>
    <x v="0"/>
    <x v="0"/>
    <s v="direct"/>
    <m/>
    <x v="2"/>
    <n v="0"/>
    <n v="0"/>
  </r>
  <r>
    <s v="19/01/2015"/>
    <x v="2"/>
    <x v="175"/>
    <x v="140"/>
    <x v="985"/>
    <x v="981"/>
    <s v="EMAIL_SUPPORT"/>
    <s v="EMAIL SUUPORT"/>
    <m/>
    <n v="0"/>
    <n v="0"/>
    <n v="0"/>
    <n v="0"/>
    <s v="DPS-JOPL"/>
    <s v="HW COMP BY PERIOD"/>
    <n v="0.08"/>
    <x v="2"/>
    <x v="0"/>
    <x v="0"/>
    <s v="direct"/>
    <m/>
    <x v="2"/>
    <n v="0"/>
    <n v="0"/>
  </r>
  <r>
    <s v="21/01/2015"/>
    <x v="8"/>
    <x v="200"/>
    <x v="13"/>
    <x v="986"/>
    <x v="982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6/01/2015"/>
    <x v="2"/>
    <x v="185"/>
    <x v="146"/>
    <x v="987"/>
    <x v="983"/>
    <s v="ONSITE_SUPPORT"/>
    <s v="Onsite Support Services"/>
    <m/>
    <n v="0"/>
    <n v="0"/>
    <n v="29.73"/>
    <n v="0"/>
    <s v="ESS-JOPL"/>
    <s v="HW COMP BY PERIOD"/>
    <n v="1"/>
    <x v="2"/>
    <x v="0"/>
    <x v="0"/>
    <s v="direct"/>
    <m/>
    <x v="4"/>
    <n v="0"/>
    <n v="0"/>
  </r>
  <r>
    <s v="02/01/2015"/>
    <x v="8"/>
    <x v="186"/>
    <x v="13"/>
    <x v="988"/>
    <x v="984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07/01/2015"/>
    <x v="2"/>
    <x v="202"/>
    <x v="158"/>
    <x v="989"/>
    <x v="985"/>
    <s v="Vendor_OnSite_Services"/>
    <s v="Vendor Onsite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05/01/2015"/>
    <x v="2"/>
    <x v="184"/>
    <x v="145"/>
    <x v="990"/>
    <x v="986"/>
    <s v="ONSITE_SUPPORT"/>
    <s v="Onsite Support Services"/>
    <m/>
    <n v="0"/>
    <n v="0"/>
    <n v="0"/>
    <n v="0"/>
    <s v="ESS-JOPL"/>
    <s v="HW COMP BY PERIOD"/>
    <n v="1.17"/>
    <x v="2"/>
    <x v="0"/>
    <x v="0"/>
    <s v="direct"/>
    <m/>
    <x v="2"/>
    <n v="0"/>
    <n v="0"/>
  </r>
  <r>
    <s v="05/01/2015"/>
    <x v="2"/>
    <x v="184"/>
    <x v="145"/>
    <x v="990"/>
    <x v="986"/>
    <s v="TAXI_EXP"/>
    <s v="Taxi Expenses"/>
    <m/>
    <n v="0"/>
    <n v="0"/>
    <n v="0"/>
    <n v="11.1"/>
    <s v="ESS-JOPL"/>
    <s v="HW COMP BY PERIOD"/>
    <n v="1"/>
    <x v="2"/>
    <x v="0"/>
    <x v="0"/>
    <s v="direct"/>
    <m/>
    <x v="2"/>
    <n v="0"/>
    <n v="0"/>
  </r>
  <r>
    <s v="05/01/2015"/>
    <x v="2"/>
    <x v="184"/>
    <x v="145"/>
    <x v="990"/>
    <x v="986"/>
    <s v="TAXI_EXP"/>
    <s v="Taxi Expenses"/>
    <m/>
    <n v="0"/>
    <n v="0"/>
    <n v="0"/>
    <n v="11.52"/>
    <s v="ESS-JOPL"/>
    <s v="HW COMP BY PERIOD"/>
    <n v="1"/>
    <x v="2"/>
    <x v="0"/>
    <x v="0"/>
    <s v="direct"/>
    <m/>
    <x v="2"/>
    <n v="0"/>
    <n v="0"/>
  </r>
  <r>
    <s v="20/01/2015"/>
    <x v="3"/>
    <x v="157"/>
    <x v="127"/>
    <x v="564"/>
    <x v="564"/>
    <s v="PC1111110016"/>
    <s v="Item: PC1111110016 / 03-3C0075AB0060 / KVM SWITCH (BJ23)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111110016"/>
    <s v="Item: PC1111110016 / 084692 / KVM SWITCH (BJ23)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405140004"/>
    <s v="Item: PC1405140004 / 23Z5087 / IBM 1735-HC1/1735-3LX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405140004"/>
    <s v="Item: PC1405140004 / 23Z6056 / IBM 1735-HC1/1735-3LX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405140004"/>
    <s v="Item: PC1405140004 / 2X23G3836 / IBM 1735-HC1/1735-3LX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405140004"/>
    <s v="Item: PC1405140004 / 91Y9315 / IBM 1735-HC1/1735-3LX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405140004"/>
    <s v="Item: PC1405140004 / S238728 / IBM 1735-HC1/1735-3LX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111110016"/>
    <s v="Item: PC1111110016 / E01004B / KVM SWITCH (BJ23)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403240007"/>
    <s v="Item: PC1403240007 / 2301001 / IBM TAPE DRIVE 8767-HNX LTO4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16/01/2015"/>
    <x v="2"/>
    <x v="43"/>
    <x v="36"/>
    <x v="991"/>
    <x v="987"/>
    <s v="ONSITE_SUPPORT"/>
    <s v="Onsite Support Services"/>
    <m/>
    <n v="0"/>
    <n v="0"/>
    <n v="0"/>
    <n v="0"/>
    <s v="DPS-JOPL"/>
    <s v="CHARGEABLE CALL"/>
    <n v="0.5"/>
    <x v="2"/>
    <x v="0"/>
    <x v="0"/>
    <s v="direct"/>
    <m/>
    <x v="2"/>
    <n v="0"/>
    <n v="0"/>
  </r>
  <r>
    <s v="16/01/2015"/>
    <x v="2"/>
    <x v="43"/>
    <x v="36"/>
    <x v="992"/>
    <x v="988"/>
    <s v="ONSITE_SUPPORT"/>
    <s v="Onsite Support Services"/>
    <m/>
    <n v="0"/>
    <n v="0"/>
    <n v="0"/>
    <n v="0"/>
    <s v="DPS-JOPL"/>
    <s v="CHARGEABLE CALL"/>
    <n v="0.08"/>
    <x v="2"/>
    <x v="0"/>
    <x v="0"/>
    <s v="direct"/>
    <m/>
    <x v="2"/>
    <n v="0"/>
    <n v="0"/>
  </r>
  <r>
    <s v="16/01/2015"/>
    <x v="2"/>
    <x v="43"/>
    <x v="36"/>
    <x v="993"/>
    <x v="989"/>
    <s v="ONSITE_SUPPORT"/>
    <s v="Onsite Support Services"/>
    <m/>
    <n v="0"/>
    <n v="0"/>
    <n v="0"/>
    <n v="0"/>
    <s v="DPS-JOPL"/>
    <s v="CHARGEABLE CALL"/>
    <n v="0.5"/>
    <x v="2"/>
    <x v="0"/>
    <x v="0"/>
    <s v="direct"/>
    <m/>
    <x v="2"/>
    <n v="0"/>
    <n v="0"/>
  </r>
  <r>
    <s v="19/01/2015"/>
    <x v="2"/>
    <x v="43"/>
    <x v="36"/>
    <x v="994"/>
    <x v="990"/>
    <s v="ONSITE_SUPPORT"/>
    <s v="Onsite Support Services"/>
    <m/>
    <n v="0"/>
    <n v="0"/>
    <n v="0"/>
    <n v="0"/>
    <s v="DPS-JOPL"/>
    <s v="CHARGEABLE CALL"/>
    <n v="0.1"/>
    <x v="2"/>
    <x v="0"/>
    <x v="0"/>
    <s v="direct"/>
    <m/>
    <x v="2"/>
    <n v="0"/>
    <n v="0"/>
  </r>
  <r>
    <s v="19/01/2015"/>
    <x v="2"/>
    <x v="164"/>
    <x v="132"/>
    <x v="995"/>
    <x v="991"/>
    <s v="ONSITE_SUPPORT"/>
    <s v="Onsite Support Services"/>
    <m/>
    <n v="0"/>
    <n v="0"/>
    <n v="46.72"/>
    <n v="0"/>
    <s v="ESS-JOPL"/>
    <s v="HW COMP BY PERIOD"/>
    <n v="2.75"/>
    <x v="2"/>
    <x v="0"/>
    <x v="0"/>
    <s v="direct"/>
    <m/>
    <x v="4"/>
    <n v="0"/>
    <n v="0"/>
  </r>
  <r>
    <s v="19/01/2015"/>
    <x v="2"/>
    <x v="164"/>
    <x v="132"/>
    <x v="995"/>
    <x v="991"/>
    <s v="SPPIBS052IB"/>
    <s v="SYSTEM BOARD FOR IBM X346 M/T:8840-55A(3.8GHz PROC)"/>
    <m/>
    <n v="0"/>
    <n v="239"/>
    <n v="0"/>
    <n v="0"/>
    <s v="ESS-JOPL"/>
    <s v="HW COMP BY PERIOD"/>
    <n v="1"/>
    <x v="2"/>
    <x v="0"/>
    <x v="0"/>
    <s v="direct"/>
    <m/>
    <x v="2"/>
    <n v="0"/>
    <n v="0"/>
  </r>
  <r>
    <s v="19/01/2015"/>
    <x v="2"/>
    <x v="164"/>
    <x v="132"/>
    <x v="995"/>
    <x v="991"/>
    <s v="TAXI_EXP"/>
    <s v="Taxi Expenses"/>
    <m/>
    <n v="0"/>
    <n v="0"/>
    <n v="0"/>
    <n v="11.74"/>
    <s v="ESS-JOPL"/>
    <s v="HW COMP BY PERIOD"/>
    <n v="1"/>
    <x v="2"/>
    <x v="0"/>
    <x v="0"/>
    <s v="direct"/>
    <m/>
    <x v="2"/>
    <n v="0"/>
    <n v="0"/>
  </r>
  <r>
    <s v="19/01/2015"/>
    <x v="2"/>
    <x v="164"/>
    <x v="132"/>
    <x v="995"/>
    <x v="991"/>
    <s v="TAXI_EXP"/>
    <s v="Taxi Expenses"/>
    <m/>
    <n v="0"/>
    <n v="0"/>
    <n v="0"/>
    <n v="8"/>
    <s v="ESS-JOPL"/>
    <s v="HW COMP BY PERIOD"/>
    <n v="1"/>
    <x v="2"/>
    <x v="0"/>
    <x v="0"/>
    <s v="direct"/>
    <m/>
    <x v="2"/>
    <n v="0"/>
    <n v="0"/>
  </r>
  <r>
    <s v="26/01/2015"/>
    <x v="8"/>
    <x v="237"/>
    <x v="51"/>
    <x v="996"/>
    <x v="992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2/01/2015"/>
    <x v="2"/>
    <x v="117"/>
    <x v="96"/>
    <x v="997"/>
    <x v="993"/>
    <s v="Vendor_OnSite_Services"/>
    <s v="Vendor Onsite Services"/>
    <m/>
    <n v="0"/>
    <n v="0"/>
    <n v="0"/>
    <n v="0"/>
    <s v="ESS-JOPL"/>
    <s v="HW COMP BY PERIOD"/>
    <n v="1"/>
    <x v="2"/>
    <x v="0"/>
    <x v="0"/>
    <s v="direct"/>
    <m/>
    <x v="2"/>
    <n v="0"/>
    <n v="0"/>
  </r>
  <r>
    <s v="12/01/2015"/>
    <x v="13"/>
    <x v="110"/>
    <x v="90"/>
    <x v="998"/>
    <x v="994"/>
    <s v="contract_cover"/>
    <s v="Fixed Price"/>
    <s v="MMSDSS_MNS"/>
    <n v="17820"/>
    <n v="0"/>
    <n v="0"/>
    <n v="0"/>
    <s v="DPS-JOPL"/>
    <s v="Only UM"/>
    <n v="1"/>
    <x v="173"/>
    <x v="0"/>
    <x v="0"/>
    <s v="direct"/>
    <m/>
    <x v="7"/>
    <n v="4989.6000000000004"/>
    <n v="6058.8"/>
  </r>
  <r>
    <s v="21/01/2015"/>
    <x v="12"/>
    <x v="115"/>
    <x v="94"/>
    <x v="999"/>
    <x v="995"/>
    <s v="contract_cover"/>
    <s v="Fixed Price"/>
    <s v="MOSMOS_RS_MOS_FTWOR"/>
    <n v="549.94000000000005"/>
    <n v="0"/>
    <n v="0"/>
    <n v="0"/>
    <s v="DPS-JOPL"/>
    <s v="Only UM"/>
    <n v="1"/>
    <x v="39"/>
    <x v="0"/>
    <x v="0"/>
    <s v="direct"/>
    <m/>
    <x v="6"/>
    <n v="120.98680000000002"/>
    <n v="120.98680000000002"/>
  </r>
  <r>
    <s v="20/01/2015"/>
    <x v="3"/>
    <x v="157"/>
    <x v="127"/>
    <x v="564"/>
    <x v="564"/>
    <s v="PC1403240007"/>
    <s v="Item: PC1403240007 / 2300997 / IBM TAPE DRIVE 8767-HNX LTO4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403240007"/>
    <s v="Item: PC1403240007 / 2300986 / IBM TAPE DRIVE 8767-HNX LTO4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206150013"/>
    <s v="Item: PC1206150013 / 99B6375 / IBM SYSTEM X3650 M2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206150013"/>
    <s v="Item: PC1206150013 / 99B6365 / IBM SYSTEM X3650 M2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SP03NN020IB"/>
    <s v="Item: SP03NN020IB / 99A1545 / IBM BladeCenter H Chassis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XX389CQ"/>
    <s v="Item: PC03XX389CQ / 7223KJN70005 / COMPAQ PROLIANT DL380R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XX416IB"/>
    <s v="Item: PC03XX416IB / 99AC982 / IBM HS21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XX383IB"/>
    <s v="Item: PC03XX383IB / 99E9864 / IBM X306m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YY109IB"/>
    <s v="Item: PC03YY109IB / 99W8101 / IBM X SERIES 365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206150013"/>
    <s v="Item: PC1206150013 / 99K0671 / IBM SYSTEM X3650 M2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SP03NN019IB"/>
    <s v="Item: SP03NN019IB / 99W8355 / IBM X365 Server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SP03NN019IB"/>
    <s v="Item: SP03NN019IB / 99F1527 / IBM X365 Server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YY132IB"/>
    <s v="Item: PC03YY132IB / 99F9178 / IBM X346 SERVER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YY132IB"/>
    <s v="Item: PC03YY132IB / 99G2048 / IBM X346 SERVER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SP03NN020IB"/>
    <s v="Item: SP03NN020IB / 99A1546 / IBM BladeCenter H Chassis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SP03NN020IB"/>
    <s v="Item: SP03NN020IB / 99C0442 / IBM BladeCenter H Chassis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XX247IB"/>
    <s v="Item: PC03XX247IB / 99E1004 / IBM XSERIES 3650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15/01/2015"/>
    <x v="8"/>
    <x v="9"/>
    <x v="9"/>
    <x v="1000"/>
    <x v="996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06/01/2015"/>
    <x v="8"/>
    <x v="9"/>
    <x v="9"/>
    <x v="1001"/>
    <x v="997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21/01/2015"/>
    <x v="5"/>
    <x v="6"/>
    <x v="6"/>
    <x v="1002"/>
    <x v="998"/>
    <s v="contract_cover"/>
    <s v="Fixed Price"/>
    <s v="MOSMOS_MOS_FTWOR"/>
    <n v="15495"/>
    <n v="0"/>
    <n v="0"/>
    <n v="0"/>
    <s v="DPS-JOPL"/>
    <s v="Only UM"/>
    <n v="1"/>
    <x v="8"/>
    <x v="0"/>
    <x v="0"/>
    <s v="direct"/>
    <m/>
    <x v="0"/>
    <n v="2789.1"/>
    <n v="3563.8500000000004"/>
  </r>
  <r>
    <s v="08/01/2015"/>
    <x v="2"/>
    <x v="238"/>
    <x v="186"/>
    <x v="1003"/>
    <x v="999"/>
    <s v="ONSITE_SUPPORT"/>
    <s v="Onsite Support Services"/>
    <m/>
    <n v="0"/>
    <n v="0"/>
    <n v="0"/>
    <n v="0"/>
    <s v="DPS-JOPL"/>
    <s v="HW INVENTORY CHECK"/>
    <n v="4"/>
    <x v="2"/>
    <x v="0"/>
    <x v="0"/>
    <s v="direct"/>
    <m/>
    <x v="2"/>
    <n v="0"/>
    <n v="0"/>
  </r>
  <r>
    <s v="08/01/2015"/>
    <x v="2"/>
    <x v="238"/>
    <x v="186"/>
    <x v="1003"/>
    <x v="999"/>
    <s v="TAXI_EXP"/>
    <s v="Taxi Expenses"/>
    <m/>
    <n v="0"/>
    <n v="0"/>
    <n v="0"/>
    <n v="14.45"/>
    <s v="DPS-JOPL"/>
    <s v="HW INVENTORY CHECK"/>
    <n v="1"/>
    <x v="2"/>
    <x v="0"/>
    <x v="0"/>
    <s v="direct"/>
    <m/>
    <x v="2"/>
    <n v="0"/>
    <n v="0"/>
  </r>
  <r>
    <s v="08/01/2015"/>
    <x v="2"/>
    <x v="238"/>
    <x v="186"/>
    <x v="1003"/>
    <x v="999"/>
    <s v="TAXI_EXP"/>
    <s v="Taxi Expenses"/>
    <m/>
    <n v="0"/>
    <n v="0"/>
    <n v="0"/>
    <n v="12.18"/>
    <s v="DPS-JOPL"/>
    <s v="HW INVENTORY CHECK"/>
    <n v="1"/>
    <x v="2"/>
    <x v="0"/>
    <x v="0"/>
    <s v="direct"/>
    <m/>
    <x v="2"/>
    <n v="0"/>
    <n v="0"/>
  </r>
  <r>
    <s v="19/01/2015"/>
    <x v="2"/>
    <x v="5"/>
    <x v="5"/>
    <x v="1004"/>
    <x v="1000"/>
    <s v="ONSITE_SUPPORT"/>
    <s v="Onsite Support Services"/>
    <m/>
    <n v="0"/>
    <n v="0"/>
    <n v="0"/>
    <n v="0"/>
    <s v="DPS-JOPL"/>
    <s v="HW COMP BY PERIOD"/>
    <n v="2"/>
    <x v="2"/>
    <x v="0"/>
    <x v="0"/>
    <s v="direct"/>
    <m/>
    <x v="2"/>
    <n v="0"/>
    <n v="0"/>
  </r>
  <r>
    <s v="19/01/2015"/>
    <x v="2"/>
    <x v="5"/>
    <x v="5"/>
    <x v="1004"/>
    <x v="1000"/>
    <s v="SPPGZZ052CQ"/>
    <s v="SPS-BTRY,NIMH,3.6V,500MAH"/>
    <m/>
    <n v="0"/>
    <n v="81.88"/>
    <n v="0"/>
    <n v="0"/>
    <s v="DPS-JOPL"/>
    <s v="HW COMP BY PERIOD"/>
    <n v="1"/>
    <x v="2"/>
    <x v="0"/>
    <x v="0"/>
    <s v="direct"/>
    <m/>
    <x v="2"/>
    <n v="0"/>
    <n v="0"/>
  </r>
  <r>
    <s v="19/01/2015"/>
    <x v="2"/>
    <x v="5"/>
    <x v="5"/>
    <x v="1004"/>
    <x v="1000"/>
    <s v="PC1205150021"/>
    <s v="HP 128mb battery-backed write cache (bbwc) module- 40-bit"/>
    <m/>
    <n v="0"/>
    <n v="37.75"/>
    <n v="0"/>
    <n v="0"/>
    <s v="DPS-JOPL"/>
    <s v="HW COMP BY PERIOD"/>
    <n v="1"/>
    <x v="2"/>
    <x v="0"/>
    <x v="0"/>
    <s v="direct"/>
    <m/>
    <x v="2"/>
    <n v="0"/>
    <n v="0"/>
  </r>
  <r>
    <s v="19/01/2015"/>
    <x v="2"/>
    <x v="5"/>
    <x v="5"/>
    <x v="1004"/>
    <x v="1000"/>
    <s v="PARK_EXP"/>
    <s v="Parking Expenses"/>
    <m/>
    <n v="0"/>
    <n v="0"/>
    <n v="0"/>
    <n v="5.6"/>
    <s v="DPS-JOPL"/>
    <s v="HW COMP BY PERIOD"/>
    <n v="1"/>
    <x v="2"/>
    <x v="0"/>
    <x v="0"/>
    <s v="direct"/>
    <m/>
    <x v="2"/>
    <n v="0"/>
    <n v="0"/>
  </r>
  <r>
    <s v="26/01/2015"/>
    <x v="2"/>
    <x v="239"/>
    <x v="187"/>
    <x v="1005"/>
    <x v="1001"/>
    <s v="Vendor_OnSite_Services"/>
    <s v="Vendor Onsite Services"/>
    <m/>
    <n v="0"/>
    <n v="0"/>
    <n v="0"/>
    <n v="0"/>
    <s v="ESS-JOPL"/>
    <s v="HW COMP BY PERIOD"/>
    <n v="1.5"/>
    <x v="2"/>
    <x v="0"/>
    <x v="0"/>
    <s v="direct"/>
    <m/>
    <x v="2"/>
    <n v="0"/>
    <n v="0"/>
  </r>
  <r>
    <s v="26/01/2015"/>
    <x v="2"/>
    <x v="239"/>
    <x v="187"/>
    <x v="1005"/>
    <x v="1001"/>
    <s v="Vendor_OnSite_Services"/>
    <s v="Vendor Onsite Services"/>
    <m/>
    <n v="0"/>
    <n v="0"/>
    <n v="0"/>
    <n v="0"/>
    <s v="ESS-JOPL"/>
    <s v="HW COMP BY PERIOD"/>
    <n v="0.75"/>
    <x v="2"/>
    <x v="0"/>
    <x v="0"/>
    <s v="direct"/>
    <m/>
    <x v="2"/>
    <n v="0"/>
    <n v="0"/>
  </r>
  <r>
    <s v="28/01/2015"/>
    <x v="8"/>
    <x v="9"/>
    <x v="9"/>
    <x v="1006"/>
    <x v="1002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28/01/2015"/>
    <x v="8"/>
    <x v="9"/>
    <x v="9"/>
    <x v="1007"/>
    <x v="1003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26/01/2015"/>
    <x v="8"/>
    <x v="9"/>
    <x v="9"/>
    <x v="1008"/>
    <x v="1004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26/01/2015"/>
    <x v="8"/>
    <x v="9"/>
    <x v="9"/>
    <x v="1009"/>
    <x v="1005"/>
    <s v="Helpdesk_Support"/>
    <s v="Helpdesk Support"/>
    <m/>
    <n v="0"/>
    <n v="0"/>
    <n v="0"/>
    <n v="0"/>
    <s v="DPS-JOPL"/>
    <s v="SW BY TOKEN"/>
    <n v="0"/>
    <x v="2"/>
    <x v="0"/>
    <x v="0"/>
    <s v="direct"/>
    <m/>
    <x v="2"/>
    <n v="0"/>
    <n v="0"/>
  </r>
  <r>
    <s v="12/01/2015"/>
    <x v="8"/>
    <x v="56"/>
    <x v="47"/>
    <x v="1010"/>
    <x v="1006"/>
    <s v="Helpdesk_Support"/>
    <s v="Helpdesk Support"/>
    <m/>
    <n v="0"/>
    <n v="0"/>
    <n v="0"/>
    <n v="0"/>
    <s v="DPS-JOPL"/>
    <s v="SW BY HOUR"/>
    <n v="0.25"/>
    <x v="2"/>
    <x v="0"/>
    <x v="0"/>
    <s v="direct"/>
    <m/>
    <x v="2"/>
    <n v="0"/>
    <n v="0"/>
  </r>
  <r>
    <s v="07/01/2015"/>
    <x v="8"/>
    <x v="56"/>
    <x v="47"/>
    <x v="1011"/>
    <x v="1007"/>
    <s v="Helpdesk_Support"/>
    <s v="Helpdesk Support"/>
    <m/>
    <n v="0"/>
    <n v="0"/>
    <n v="60"/>
    <n v="0"/>
    <s v="DPS-JOPL"/>
    <s v="SW BY HOUR"/>
    <n v="4"/>
    <x v="2"/>
    <x v="0"/>
    <x v="0"/>
    <s v="direct"/>
    <m/>
    <x v="4"/>
    <n v="0"/>
    <n v="0"/>
  </r>
  <r>
    <s v="12/01/2015"/>
    <x v="8"/>
    <x v="56"/>
    <x v="47"/>
    <x v="1012"/>
    <x v="1008"/>
    <s v="Helpdesk_Support"/>
    <s v="Helpdesk Support"/>
    <m/>
    <n v="0"/>
    <n v="0"/>
    <n v="0"/>
    <n v="0"/>
    <s v="DPS-JOPL"/>
    <s v="SW BY HOUR"/>
    <n v="6.75"/>
    <x v="2"/>
    <x v="0"/>
    <x v="0"/>
    <s v="direct"/>
    <m/>
    <x v="2"/>
    <n v="0"/>
    <n v="0"/>
  </r>
  <r>
    <s v="07/01/2015"/>
    <x v="3"/>
    <x v="130"/>
    <x v="13"/>
    <x v="610"/>
    <x v="1009"/>
    <s v="PROFESSIONAL_SVC"/>
    <s v="PROFESSIONAL SERVICES"/>
    <m/>
    <n v="0"/>
    <n v="0"/>
    <n v="0"/>
    <n v="0"/>
    <s v="DPS-JOPL"/>
    <s v="PROFESSIONAL SALES"/>
    <n v="1"/>
    <x v="118"/>
    <x v="0"/>
    <x v="0"/>
    <s v="direct"/>
    <m/>
    <x v="2"/>
    <n v="0"/>
    <n v="0"/>
  </r>
  <r>
    <s v="02/01/2015"/>
    <x v="8"/>
    <x v="21"/>
    <x v="13"/>
    <x v="1013"/>
    <x v="1010"/>
    <s v="Helpdesk_Support"/>
    <s v="Helpdesk Support"/>
    <m/>
    <n v="0"/>
    <n v="0"/>
    <n v="0"/>
    <n v="0"/>
    <s v="DPS-JOPL"/>
    <s v="IDA_TENDER_1169"/>
    <n v="0.5"/>
    <x v="2"/>
    <x v="0"/>
    <x v="0"/>
    <s v="direct"/>
    <m/>
    <x v="2"/>
    <n v="0"/>
    <n v="0"/>
  </r>
  <r>
    <s v="16/01/2015"/>
    <x v="2"/>
    <x v="129"/>
    <x v="107"/>
    <x v="1014"/>
    <x v="1011"/>
    <s v="ONSITE_SUPPORT"/>
    <s v="Onsite Support Services"/>
    <m/>
    <n v="0"/>
    <n v="0"/>
    <n v="0"/>
    <n v="0"/>
    <s v="DPS-JOPL"/>
    <s v="HW COMP BY PERIOD"/>
    <n v="1.25"/>
    <x v="2"/>
    <x v="0"/>
    <x v="0"/>
    <s v="direct"/>
    <m/>
    <x v="2"/>
    <n v="0"/>
    <n v="0"/>
  </r>
  <r>
    <s v="16/01/2015"/>
    <x v="2"/>
    <x v="129"/>
    <x v="107"/>
    <x v="1014"/>
    <x v="1011"/>
    <s v="PC1405290009"/>
    <s v="IBM Controllers Battery for DS5020"/>
    <m/>
    <n v="0"/>
    <n v="732"/>
    <n v="0"/>
    <n v="0"/>
    <s v="DPS-JOPL"/>
    <s v="HW COMP BY PERIOD"/>
    <n v="1"/>
    <x v="2"/>
    <x v="0"/>
    <x v="0"/>
    <s v="direct"/>
    <m/>
    <x v="2"/>
    <n v="0"/>
    <n v="0"/>
  </r>
  <r>
    <s v="19/01/2015"/>
    <x v="2"/>
    <x v="129"/>
    <x v="107"/>
    <x v="1015"/>
    <x v="1012"/>
    <s v="Vendor_OnSite_Services"/>
    <s v="Vendor Onsite Services"/>
    <m/>
    <n v="0"/>
    <n v="0"/>
    <n v="0"/>
    <n v="0"/>
    <s v="ESS-JOPL"/>
    <s v="HW COMP BY PERIOD"/>
    <n v="0.08"/>
    <x v="2"/>
    <x v="0"/>
    <x v="0"/>
    <s v="direct"/>
    <m/>
    <x v="2"/>
    <n v="0"/>
    <n v="0"/>
  </r>
  <r>
    <s v="20/01/2015"/>
    <x v="2"/>
    <x v="18"/>
    <x v="17"/>
    <x v="250"/>
    <x v="250"/>
    <s v="PC1105300001"/>
    <s v="HP BATTERY MODULE FOR ARRAY P410"/>
    <m/>
    <n v="0"/>
    <n v="144.02000000000001"/>
    <n v="0"/>
    <n v="0"/>
    <s v="DPS-JOPL"/>
    <s v="HW COMP BY PERIOD"/>
    <n v="1"/>
    <x v="2"/>
    <x v="0"/>
    <x v="0"/>
    <s v="direct"/>
    <m/>
    <x v="2"/>
    <n v="0"/>
    <n v="0"/>
  </r>
  <r>
    <s v="20/01/2015"/>
    <x v="2"/>
    <x v="18"/>
    <x v="17"/>
    <x v="250"/>
    <x v="250"/>
    <s v="TAXI_EXP"/>
    <s v="Taxi Expenses"/>
    <m/>
    <n v="0"/>
    <n v="0"/>
    <n v="0"/>
    <n v="4.7"/>
    <s v="DPS-JOPL"/>
    <s v="HW COMP BY PERIOD"/>
    <n v="1"/>
    <x v="2"/>
    <x v="0"/>
    <x v="0"/>
    <s v="direct"/>
    <m/>
    <x v="2"/>
    <n v="0"/>
    <n v="0"/>
  </r>
  <r>
    <s v="20/01/2015"/>
    <x v="2"/>
    <x v="18"/>
    <x v="17"/>
    <x v="250"/>
    <x v="250"/>
    <s v="TAXI_EXP"/>
    <s v="Taxi Expenses"/>
    <m/>
    <n v="0"/>
    <n v="0"/>
    <n v="0"/>
    <n v="5.4"/>
    <s v="DPS-JOPL"/>
    <s v="HW COMP BY PERIOD"/>
    <n v="1"/>
    <x v="2"/>
    <x v="0"/>
    <x v="0"/>
    <s v="direct"/>
    <m/>
    <x v="2"/>
    <n v="0"/>
    <n v="0"/>
  </r>
  <r>
    <s v="20/01/2015"/>
    <x v="2"/>
    <x v="18"/>
    <x v="17"/>
    <x v="244"/>
    <x v="244"/>
    <s v="ONSITE_SUPPORT"/>
    <s v="Onsite Support Services"/>
    <m/>
    <n v="0"/>
    <n v="0"/>
    <n v="21.15"/>
    <n v="0"/>
    <s v="DPS-JOPL"/>
    <s v="HW COMP BY PERIOD"/>
    <n v="0.83"/>
    <x v="2"/>
    <x v="0"/>
    <x v="0"/>
    <s v="direct"/>
    <m/>
    <x v="4"/>
    <n v="0"/>
    <n v="0"/>
  </r>
  <r>
    <s v="20/01/2015"/>
    <x v="11"/>
    <x v="18"/>
    <x v="17"/>
    <x v="1016"/>
    <x v="1013"/>
    <s v="contract_cover"/>
    <s v="Fixed Price"/>
    <s v="MOSMOS_MOS_FTWOR"/>
    <n v="5000"/>
    <n v="0"/>
    <n v="0"/>
    <n v="0"/>
    <s v="DPS-JOPL"/>
    <s v="Only UM"/>
    <n v="1"/>
    <x v="174"/>
    <x v="0"/>
    <x v="0"/>
    <s v="direct"/>
    <m/>
    <x v="0"/>
    <n v="900"/>
    <n v="1150"/>
  </r>
  <r>
    <s v="12/01/2015"/>
    <x v="8"/>
    <x v="71"/>
    <x v="60"/>
    <x v="1017"/>
    <x v="1014"/>
    <s v="Helpdesk_Support"/>
    <s v="Helpdesk Support"/>
    <m/>
    <n v="0"/>
    <n v="0"/>
    <n v="0"/>
    <n v="0"/>
    <s v="DPS-JOPL"/>
    <s v="FACILITY MGT"/>
    <n v="0"/>
    <x v="2"/>
    <x v="0"/>
    <x v="0"/>
    <s v="direct"/>
    <m/>
    <x v="2"/>
    <n v="0"/>
    <n v="0"/>
  </r>
  <r>
    <s v="13/01/2015"/>
    <x v="8"/>
    <x v="71"/>
    <x v="60"/>
    <x v="1018"/>
    <x v="1015"/>
    <s v="Helpdesk_Support"/>
    <s v="Helpdesk Support"/>
    <m/>
    <n v="0"/>
    <n v="0"/>
    <n v="0"/>
    <n v="0"/>
    <s v="DPS-JOPL"/>
    <s v="FACILITY MGT"/>
    <n v="0"/>
    <x v="2"/>
    <x v="0"/>
    <x v="0"/>
    <s v="direct"/>
    <m/>
    <x v="2"/>
    <n v="0"/>
    <n v="0"/>
  </r>
  <r>
    <s v="10/01/2015"/>
    <x v="8"/>
    <x v="71"/>
    <x v="60"/>
    <x v="1019"/>
    <x v="1016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4/01/2015"/>
    <x v="8"/>
    <x v="71"/>
    <x v="60"/>
    <x v="1020"/>
    <x v="1017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09/01/2015"/>
    <x v="8"/>
    <x v="161"/>
    <x v="51"/>
    <x v="1021"/>
    <x v="1018"/>
    <s v="Helpdesk_Support"/>
    <s v="Helpdesk Support"/>
    <m/>
    <n v="0"/>
    <n v="0"/>
    <n v="0"/>
    <n v="0"/>
    <s v="DPS-JOPL"/>
    <s v="IDA_TENDER_1169"/>
    <n v="0.32"/>
    <x v="2"/>
    <x v="0"/>
    <x v="0"/>
    <s v="direct"/>
    <m/>
    <x v="2"/>
    <n v="0"/>
    <n v="0"/>
  </r>
  <r>
    <s v="12/01/2015"/>
    <x v="2"/>
    <x v="82"/>
    <x v="68"/>
    <x v="1022"/>
    <x v="1019"/>
    <s v="ONSITE_SUPPORT"/>
    <s v="Onsite Support Services"/>
    <m/>
    <n v="0"/>
    <n v="0"/>
    <n v="24.04"/>
    <n v="0"/>
    <s v="ESS-JOPL"/>
    <s v="SW BY TOKEN"/>
    <n v="1"/>
    <x v="2"/>
    <x v="0"/>
    <x v="0"/>
    <s v="direct"/>
    <m/>
    <x v="4"/>
    <n v="0"/>
    <n v="0"/>
  </r>
  <r>
    <s v="12/01/2015"/>
    <x v="2"/>
    <x v="82"/>
    <x v="68"/>
    <x v="1022"/>
    <x v="1019"/>
    <s v="ONSITE_SUPPORT"/>
    <s v="Onsite Support Services"/>
    <m/>
    <n v="0"/>
    <n v="0"/>
    <n v="0"/>
    <n v="0"/>
    <s v="ESS-JOPL"/>
    <s v="SW BY TOKEN"/>
    <n v="1"/>
    <x v="2"/>
    <x v="0"/>
    <x v="0"/>
    <s v="direct"/>
    <m/>
    <x v="2"/>
    <n v="0"/>
    <n v="0"/>
  </r>
  <r>
    <s v="13/01/2015"/>
    <x v="8"/>
    <x v="71"/>
    <x v="60"/>
    <x v="1023"/>
    <x v="1020"/>
    <s v="Helpdesk_Support"/>
    <s v="Helpdesk Support"/>
    <m/>
    <n v="0"/>
    <n v="0"/>
    <n v="0"/>
    <n v="0"/>
    <s v="DPS-JOPL"/>
    <s v="FACILITY MGT"/>
    <n v="0.5"/>
    <x v="2"/>
    <x v="0"/>
    <x v="0"/>
    <s v="direct"/>
    <m/>
    <x v="2"/>
    <n v="0"/>
    <n v="0"/>
  </r>
  <r>
    <s v="20/01/2015"/>
    <x v="8"/>
    <x v="71"/>
    <x v="60"/>
    <x v="1024"/>
    <x v="1021"/>
    <s v="Helpdesk_Support"/>
    <s v="Helpdesk Support"/>
    <m/>
    <n v="0"/>
    <n v="0"/>
    <n v="0"/>
    <n v="0"/>
    <s v="ESS-JOPL"/>
    <s v="FACILITY MGT"/>
    <n v="0"/>
    <x v="2"/>
    <x v="0"/>
    <x v="0"/>
    <s v="direct"/>
    <m/>
    <x v="2"/>
    <n v="0"/>
    <n v="0"/>
  </r>
  <r>
    <s v="20/01/2015"/>
    <x v="3"/>
    <x v="157"/>
    <x v="127"/>
    <x v="564"/>
    <x v="564"/>
    <s v="PC03XX247IB"/>
    <s v="Item: PC03XX247IB / 99E1001 / IBM XSERIES 3650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XX247IB"/>
    <s v="Item: PC03XX247IB / 99E1009 / IBM XSERIES 3650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XX095IB"/>
    <s v="Item: PC03XX095IB / 99MV281 / IBM X345 SERVER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XX095IB"/>
    <s v="Item: PC03XX095IB / 99BCNW8 / IBM X345 SERVER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SP03NN019IB"/>
    <s v="Item: SP03NN019IB / 99W8095 / IBM X365 Server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XX416IB"/>
    <s v="Item: PC03XX416IB / 99A7405 / IBM HS21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XX416IB"/>
    <s v="Item: PC03XX416IB / 99A7394 / IBM HS21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XX416IB"/>
    <s v="Item: PC03XX416IB / 99A7398 / IBM HS21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XX247IB"/>
    <s v="Item: PC03XX247IB / 99Z2485 / IBM XSERIES 3650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XX247IB"/>
    <s v="Item: PC03XX247IB / 99E1012 / IBM XSERIES 3650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XX247IB"/>
    <s v="Item: PC03XX247IB / 99E1002 / IBM XSERIES 3650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8/01/2015"/>
    <x v="8"/>
    <x v="170"/>
    <x v="13"/>
    <x v="1025"/>
    <x v="1022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20/01/2015"/>
    <x v="8"/>
    <x v="170"/>
    <x v="13"/>
    <x v="1026"/>
    <x v="1023"/>
    <s v="Helpdesk_Support"/>
    <s v="Helpdesk Support"/>
    <m/>
    <n v="0"/>
    <n v="0"/>
    <n v="0"/>
    <n v="0"/>
    <s v="DPS-JOPL"/>
    <s v="HELPDESK SUPPORT"/>
    <n v="0"/>
    <x v="2"/>
    <x v="0"/>
    <x v="0"/>
    <s v="direct"/>
    <m/>
    <x v="2"/>
    <n v="0"/>
    <n v="0"/>
  </r>
  <r>
    <s v="20/01/2015"/>
    <x v="3"/>
    <x v="157"/>
    <x v="127"/>
    <x v="564"/>
    <x v="564"/>
    <s v="PC03UB017IB"/>
    <s v="Item: PC03UB017IB / 99F1095 / IBM X3550M2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UB017IB"/>
    <s v="Item: PC03UB017IB / 99F1096 / IBM X3550M2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XX320IB"/>
    <s v="Item: PC03XX320IB / 99LK507 / IBM X3650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206150013"/>
    <s v="Item: PC1206150013 / 99K0658 / IBM SYSTEM X3650 M2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206150013"/>
    <s v="Item: PC1206150013 / 99K0660 / IBM SYSTEM X3650 M2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206150013"/>
    <s v="Item: PC1206150013 / 99K0685 / IBM SYSTEM X3650 M2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206150013"/>
    <s v="Item: PC1206150013 / 99B6517 / IBM SYSTEM X3650 M2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307250009"/>
    <s v="Item: PC1307250009 / 99C6985 / IBM BLADE 7870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307250009"/>
    <s v="Item: PC1307250009 / 06E2046 / IBM BLADE 7870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307250009"/>
    <s v="Item: PC1307250009 / 06E2044 / IBM BLADE 7870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403240007"/>
    <s v="Item: PC1403240007 / 2301005 / IBM TAPE DRIVE 8767-HNX LTO4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206150013"/>
    <s v="Item: PC1206150013 / 99E2462 / IBM SYSTEM X3650 M2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206150013"/>
    <s v="Item: PC1206150013 / 99E2460 / IBM SYSTEM X3650 M2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UB017IB"/>
    <s v="Item: PC03UB017IB / 99F1094 / IBM X3550M2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NH03AA326IB"/>
    <s v="Item: NH03AA326IB / 13K05KV / IBM TOTAL STORAGE SAN SWITCH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405140004"/>
    <s v="Item: PC1405140004 / 23N0101 / IBM 1735-HC1/1735-3LX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405140004"/>
    <s v="Item: PC1405140004 / 23X5326 / IBM 1735-HC1/1735-3LX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03XX320IB"/>
    <s v="Item: PC03XX320IB / 99LL709 / IBM X3650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20/01/2015"/>
    <x v="3"/>
    <x v="157"/>
    <x v="127"/>
    <x v="564"/>
    <x v="564"/>
    <s v="PC1307250009"/>
    <s v="Item: PC1307250009 / 99C6984 / IBM BLADE 7870"/>
    <s v="MWSHMA_HMA"/>
    <n v="0"/>
    <n v="0"/>
    <n v="0"/>
    <n v="0"/>
    <s v="ESS-JOPL"/>
    <s v="Only UM"/>
    <n v="1"/>
    <x v="112"/>
    <x v="0"/>
    <x v="0"/>
    <s v="direct"/>
    <m/>
    <x v="2"/>
    <n v="0"/>
    <n v="0"/>
  </r>
  <r>
    <s v="19/01/2015"/>
    <x v="2"/>
    <x v="164"/>
    <x v="132"/>
    <x v="995"/>
    <x v="991"/>
    <s v="TAXI_EXP"/>
    <s v="Taxi Expenses"/>
    <m/>
    <n v="0"/>
    <n v="0"/>
    <n v="0"/>
    <n v="8.5"/>
    <s v="ESS-JOPL"/>
    <s v="HW COMP BY PERIOD"/>
    <n v="1"/>
    <x v="2"/>
    <x v="0"/>
    <x v="0"/>
    <s v="direct"/>
    <m/>
    <x v="2"/>
    <n v="0"/>
    <n v="0"/>
  </r>
  <r>
    <s v="06/01/2015"/>
    <x v="4"/>
    <x v="240"/>
    <x v="188"/>
    <x v="1027"/>
    <x v="1024"/>
    <s v="contract_cover"/>
    <s v="Fixed Price"/>
    <s v="MOSMOS_MOS_FTWR"/>
    <n v="3900"/>
    <n v="0"/>
    <n v="0"/>
    <n v="0"/>
    <s v="DPS-JOPL"/>
    <s v="Only UM"/>
    <n v="1"/>
    <x v="175"/>
    <x v="0"/>
    <x v="0"/>
    <s v="direct"/>
    <m/>
    <x v="0"/>
    <n v="702"/>
    <n v="702"/>
  </r>
  <r>
    <s v="21/01/2015"/>
    <x v="8"/>
    <x v="235"/>
    <x v="13"/>
    <x v="1028"/>
    <x v="1025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19/01/2015"/>
    <x v="2"/>
    <x v="241"/>
    <x v="189"/>
    <x v="1029"/>
    <x v="1026"/>
    <s v="ONSITE_SUPPORT"/>
    <s v="Onsite Support Services"/>
    <m/>
    <n v="0"/>
    <n v="0"/>
    <n v="0"/>
    <n v="0"/>
    <s v="DPS-JOPL"/>
    <s v="HW INVENTORY CHECK"/>
    <n v="9.25"/>
    <x v="2"/>
    <x v="0"/>
    <x v="0"/>
    <s v="direct"/>
    <m/>
    <x v="2"/>
    <n v="0"/>
    <n v="0"/>
  </r>
  <r>
    <s v="26/01/2015"/>
    <x v="5"/>
    <x v="242"/>
    <x v="190"/>
    <x v="1030"/>
    <x v="1027"/>
    <s v="contract_cover"/>
    <s v="Fixed Price"/>
    <s v="MWSSMA_SMA"/>
    <n v="1017.58"/>
    <n v="0"/>
    <n v="0"/>
    <n v="0"/>
    <s v="DPS-JOPL"/>
    <s v="Only UM"/>
    <n v="1"/>
    <x v="176"/>
    <x v="0"/>
    <x v="0"/>
    <s v="direct"/>
    <m/>
    <x v="5"/>
    <n v="457.911"/>
    <n v="457.911"/>
  </r>
  <r>
    <s v="26/01/2015"/>
    <x v="5"/>
    <x v="242"/>
    <x v="190"/>
    <x v="1031"/>
    <x v="1028"/>
    <s v="contract_cover"/>
    <s v="Fixed Price"/>
    <s v="MWSSMA_SMA"/>
    <n v="425.34"/>
    <n v="0"/>
    <n v="0"/>
    <n v="0"/>
    <s v="DPS-JOPL"/>
    <s v="Only UM"/>
    <n v="1"/>
    <x v="176"/>
    <x v="0"/>
    <x v="0"/>
    <s v="direct"/>
    <m/>
    <x v="5"/>
    <n v="191.40299999999999"/>
    <n v="191.40299999999999"/>
  </r>
  <r>
    <s v="19/01/2015"/>
    <x v="8"/>
    <x v="182"/>
    <x v="13"/>
    <x v="1032"/>
    <x v="1029"/>
    <s v="Helpdesk_Support"/>
    <s v="Helpdesk Support"/>
    <m/>
    <n v="0"/>
    <n v="0"/>
    <n v="0"/>
    <n v="0"/>
    <s v="DPS-JOPL"/>
    <s v="IDA_TENDER_1169"/>
    <n v="0"/>
    <x v="2"/>
    <x v="0"/>
    <x v="0"/>
    <s v="direct"/>
    <m/>
    <x v="2"/>
    <n v="0"/>
    <n v="0"/>
  </r>
  <r>
    <s v="07/01/2015"/>
    <x v="2"/>
    <x v="184"/>
    <x v="145"/>
    <x v="1033"/>
    <x v="1030"/>
    <s v="Infostor_onsite_support"/>
    <s v="Infostor_onsite_support"/>
    <m/>
    <n v="0"/>
    <n v="0"/>
    <n v="0"/>
    <n v="0"/>
    <s v="ESS-JOPL"/>
    <s v="HW COMP BY PERIOD"/>
    <n v="1.25"/>
    <x v="2"/>
    <x v="0"/>
    <x v="0"/>
    <s v="direct"/>
    <m/>
    <x v="2"/>
    <n v="0"/>
    <n v="0"/>
  </r>
  <r>
    <s v="20/01/2015"/>
    <x v="3"/>
    <x v="3"/>
    <x v="3"/>
    <x v="3"/>
    <x v="3"/>
    <s v="contract_cover"/>
    <s v="Fixed Price"/>
    <s v="MWSHMA_BMA"/>
    <n v="39478"/>
    <n v="0"/>
    <n v="0"/>
    <n v="0"/>
    <s v="ESS-JOPL"/>
    <s v="Only UM"/>
    <n v="1"/>
    <x v="3"/>
    <x v="0"/>
    <x v="0"/>
    <s v="direct"/>
    <m/>
    <x v="3"/>
    <n v="3159.05"/>
    <n v="3159.05"/>
  </r>
  <r>
    <s v="27/01/2015"/>
    <x v="3"/>
    <x v="3"/>
    <x v="3"/>
    <x v="5"/>
    <x v="5"/>
    <s v="contract_cover"/>
    <s v="Fixed Price"/>
    <s v="MWSHMA_BMA"/>
    <n v="25342.25"/>
    <n v="0"/>
    <n v="0"/>
    <n v="0"/>
    <s v="ESS-JOPL"/>
    <s v="Only UM"/>
    <n v="1"/>
    <x v="5"/>
    <x v="0"/>
    <x v="0"/>
    <s v="direct"/>
    <m/>
    <x v="3"/>
    <n v="6687.69"/>
    <n v="6687.69"/>
  </r>
  <r>
    <s v="23/01/2015"/>
    <x v="3"/>
    <x v="28"/>
    <x v="25"/>
    <x v="44"/>
    <x v="44"/>
    <s v="contract_cover"/>
    <s v="Fixed Price"/>
    <s v="MWSHMA_BMA"/>
    <n v="912.5"/>
    <n v="0"/>
    <n v="0"/>
    <n v="0"/>
    <s v="ESS-JOPL"/>
    <s v="Only UM"/>
    <n v="1"/>
    <x v="17"/>
    <x v="0"/>
    <x v="0"/>
    <s v="direct"/>
    <m/>
    <x v="3"/>
    <n v="626.79"/>
    <n v="626.79"/>
  </r>
  <r>
    <s v="23/01/2015"/>
    <x v="0"/>
    <x v="20"/>
    <x v="19"/>
    <x v="46"/>
    <x v="46"/>
    <s v="contract_cover"/>
    <s v="Fixed Price"/>
    <s v="MWSHMA_BMA"/>
    <n v="27966"/>
    <n v="0"/>
    <n v="0"/>
    <n v="0"/>
    <s v="ESS-JOPL"/>
    <s v="Only UM"/>
    <n v="1"/>
    <x v="18"/>
    <x v="0"/>
    <x v="0"/>
    <s v="direct"/>
    <m/>
    <x v="3"/>
    <n v="1398.3"/>
    <n v="1398.3"/>
  </r>
  <r>
    <s v="26/01/2015"/>
    <x v="9"/>
    <x v="15"/>
    <x v="15"/>
    <x v="18"/>
    <x v="18"/>
    <s v="contract_cover"/>
    <s v="Fixed Price"/>
    <s v="MWSHMA_BMA"/>
    <n v="3640"/>
    <n v="0"/>
    <n v="0"/>
    <n v="0"/>
    <s v="ESS-JOPL"/>
    <s v="Only UM"/>
    <n v="1"/>
    <x v="12"/>
    <x v="0"/>
    <x v="0"/>
    <s v="direct"/>
    <m/>
    <x v="3"/>
    <n v="450.8"/>
    <n v="450.8"/>
  </r>
  <r>
    <s v="27/01/2015"/>
    <x v="1"/>
    <x v="2"/>
    <x v="2"/>
    <x v="32"/>
    <x v="32"/>
    <s v="contract_cover"/>
    <s v="Fixed Price"/>
    <s v="MWSHMA_BMA"/>
    <n v="9761.5"/>
    <n v="0"/>
    <n v="0"/>
    <n v="0"/>
    <s v="ESS-JOPL"/>
    <s v="Only UM"/>
    <n v="1"/>
    <x v="15"/>
    <x v="0"/>
    <x v="0"/>
    <s v="direct"/>
    <m/>
    <x v="3"/>
    <n v="5243.97"/>
    <n v="5243.97"/>
  </r>
  <r>
    <s v="20/01/2015"/>
    <x v="9"/>
    <x v="89"/>
    <x v="75"/>
    <x v="235"/>
    <x v="235"/>
    <s v="contract_cover"/>
    <s v="Fixed Price"/>
    <s v="MWSHMA_BMA"/>
    <n v="51990.33"/>
    <n v="0"/>
    <n v="0"/>
    <n v="0"/>
    <s v="ESS-JOPL"/>
    <s v="Only UM"/>
    <n v="1"/>
    <x v="48"/>
    <x v="0"/>
    <x v="0"/>
    <s v="direct"/>
    <m/>
    <x v="3"/>
    <n v="4139.8500000000004"/>
    <n v="4139.8500000000004"/>
  </r>
  <r>
    <s v="26/01/2015"/>
    <x v="9"/>
    <x v="23"/>
    <x v="21"/>
    <x v="236"/>
    <x v="236"/>
    <s v="contract_cover"/>
    <s v="Fixed Price"/>
    <s v="MWSHMA_BMA"/>
    <n v="2150"/>
    <n v="0"/>
    <n v="0"/>
    <n v="0"/>
    <s v="ESS-JOPL"/>
    <s v="Only UM"/>
    <n v="1"/>
    <x v="49"/>
    <x v="0"/>
    <x v="0"/>
    <s v="direct"/>
    <m/>
    <x v="3"/>
    <n v="643"/>
    <n v="643"/>
  </r>
  <r>
    <s v="06/01/2015"/>
    <x v="14"/>
    <x v="41"/>
    <x v="18"/>
    <x v="1034"/>
    <x v="1031"/>
    <s v="contract_cover"/>
    <s v="Fixed Price"/>
    <s v="MOSMOS_BMA_MOS_FTWOR"/>
    <n v="20400"/>
    <n v="0"/>
    <n v="0"/>
    <n v="0"/>
    <s v="ESS-JOPL"/>
    <s v="Only UM"/>
    <n v="1"/>
    <x v="177"/>
    <x v="0"/>
    <x v="0"/>
    <s v="direct"/>
    <m/>
    <x v="0"/>
    <n v="3450"/>
    <n v="3450"/>
  </r>
  <r>
    <s v="06/01/2015"/>
    <x v="4"/>
    <x v="137"/>
    <x v="113"/>
    <x v="470"/>
    <x v="471"/>
    <s v="contract_cover"/>
    <s v="Fixed Price"/>
    <s v="MWSSMA_BMA_SMA"/>
    <n v="3347.03"/>
    <n v="0"/>
    <n v="0"/>
    <n v="0"/>
    <s v="ESS-JOPL"/>
    <s v="Only UM"/>
    <n v="1"/>
    <x v="87"/>
    <x v="0"/>
    <x v="0"/>
    <s v="direct"/>
    <m/>
    <x v="5"/>
    <n v="229.48"/>
    <n v="229.48"/>
  </r>
  <r>
    <s v="06/01/2015"/>
    <x v="1"/>
    <x v="126"/>
    <x v="104"/>
    <x v="440"/>
    <x v="441"/>
    <s v="contract_cover"/>
    <s v="Fixed Price"/>
    <s v="MWSSMA_BMA_SMA"/>
    <n v="12592.5"/>
    <n v="0"/>
    <n v="0"/>
    <n v="0"/>
    <s v="ESS-JOPL"/>
    <s v="Only UM"/>
    <n v="1"/>
    <x v="80"/>
    <x v="0"/>
    <x v="0"/>
    <s v="direct"/>
    <m/>
    <x v="5"/>
    <n v="546.83000000000004"/>
    <n v="546.83000000000004"/>
  </r>
  <r>
    <s v="15/01/2015"/>
    <x v="9"/>
    <x v="118"/>
    <x v="97"/>
    <x v="365"/>
    <x v="366"/>
    <s v="contract_cover"/>
    <s v="Fixed Price"/>
    <s v="MWSHMA_BMA"/>
    <n v="4768"/>
    <n v="0"/>
    <n v="0"/>
    <n v="0"/>
    <s v="ESS-JOPL"/>
    <s v="Only UM"/>
    <n v="1"/>
    <x v="71"/>
    <x v="0"/>
    <x v="0"/>
    <s v="direct"/>
    <m/>
    <x v="3"/>
    <n v="339.3"/>
    <n v="339.3"/>
  </r>
  <r>
    <s v="28/01/2015"/>
    <x v="13"/>
    <x v="11"/>
    <x v="11"/>
    <x v="69"/>
    <x v="69"/>
    <s v="contract_cover"/>
    <s v="Fixed Price"/>
    <s v="MWSHMA_BMA"/>
    <n v="14000"/>
    <n v="0"/>
    <n v="0"/>
    <n v="0"/>
    <s v="ESS-JOPL"/>
    <s v="Only UM"/>
    <n v="1"/>
    <x v="24"/>
    <x v="0"/>
    <x v="0"/>
    <s v="direct"/>
    <m/>
    <x v="3"/>
    <n v="5246.99"/>
    <n v="5246.99"/>
  </r>
  <r>
    <s v="27/01/2015"/>
    <x v="4"/>
    <x v="129"/>
    <x v="107"/>
    <x v="1035"/>
    <x v="891"/>
    <s v="contract_cover"/>
    <s v="Fixed Price"/>
    <s v="MWSHMA_BMA"/>
    <n v="58553.5"/>
    <n v="0"/>
    <n v="0"/>
    <n v="0"/>
    <s v="ESS-JOPL"/>
    <s v="Only UM"/>
    <n v="1"/>
    <x v="2"/>
    <x v="0"/>
    <x v="0"/>
    <s v="direct"/>
    <m/>
    <x v="3"/>
    <n v="13350.2"/>
    <n v="13350.2"/>
  </r>
  <r>
    <s v="06/01/2015"/>
    <x v="3"/>
    <x v="152"/>
    <x v="123"/>
    <x v="541"/>
    <x v="542"/>
    <s v="contract_cover"/>
    <s v="Fixed Price"/>
    <s v="MWSHMA_BMA"/>
    <n v="3838"/>
    <n v="0"/>
    <n v="0"/>
    <n v="0"/>
    <s v="ESS-JOPL"/>
    <s v="Only UM"/>
    <n v="1"/>
    <x v="104"/>
    <x v="0"/>
    <x v="0"/>
    <s v="direct"/>
    <m/>
    <x v="3"/>
    <n v="1528.63"/>
    <n v="1528.63"/>
  </r>
  <r>
    <s v="23/01/2015"/>
    <x v="14"/>
    <x v="106"/>
    <x v="87"/>
    <x v="311"/>
    <x v="312"/>
    <s v="contract_cover"/>
    <s v="Fixed Price"/>
    <s v="MWSHMA_BMA"/>
    <n v="32402.58"/>
    <n v="0"/>
    <n v="0"/>
    <n v="0"/>
    <s v="ESS-JOPL"/>
    <s v="Only UM"/>
    <n v="1"/>
    <x v="64"/>
    <x v="0"/>
    <x v="0"/>
    <s v="direct"/>
    <m/>
    <x v="3"/>
    <n v="6584.69"/>
    <n v="6584.69"/>
  </r>
  <r>
    <s v="28/01/2015"/>
    <x v="18"/>
    <x v="243"/>
    <x v="191"/>
    <x v="1036"/>
    <x v="1032"/>
    <s v="contract_cover"/>
    <s v="Fixed Price"/>
    <s v="MWSSMA_BMA_SMA"/>
    <n v="95462.95"/>
    <n v="0"/>
    <n v="0"/>
    <n v="0"/>
    <s v="ESS-JOPL"/>
    <s v="Only UM"/>
    <n v="1"/>
    <x v="178"/>
    <x v="0"/>
    <x v="0"/>
    <s v="direct"/>
    <m/>
    <x v="5"/>
    <n v="8592"/>
    <n v="8592"/>
  </r>
  <r>
    <s v="26/01/2015"/>
    <x v="10"/>
    <x v="178"/>
    <x v="142"/>
    <x v="724"/>
    <x v="719"/>
    <s v="contract_cover"/>
    <s v="Fixed Price"/>
    <s v="MWSSMA_BMA_SMA"/>
    <n v="12000"/>
    <n v="0"/>
    <n v="0"/>
    <n v="0"/>
    <s v="ESS-JOPL"/>
    <s v="Only UM"/>
    <n v="1"/>
    <x v="2"/>
    <x v="0"/>
    <x v="0"/>
    <s v="direct"/>
    <m/>
    <x v="5"/>
    <n v="5000"/>
    <n v="5000"/>
  </r>
  <r>
    <s v="15/01/2015"/>
    <x v="13"/>
    <x v="179"/>
    <x v="143"/>
    <x v="728"/>
    <x v="723"/>
    <s v="contract_cover"/>
    <s v="Fixed Price"/>
    <s v="MWSHMA_BMA"/>
    <n v="2250"/>
    <n v="0"/>
    <n v="0"/>
    <n v="0"/>
    <s v="DPS-JOPL"/>
    <s v="Only UM"/>
    <n v="1"/>
    <x v="2"/>
    <x v="0"/>
    <x v="0"/>
    <s v="direct"/>
    <m/>
    <x v="3"/>
    <n v="450"/>
    <n v="450"/>
  </r>
  <r>
    <s v="27/01/2015"/>
    <x v="18"/>
    <x v="243"/>
    <x v="191"/>
    <x v="1037"/>
    <x v="1033"/>
    <s v="contract_cover"/>
    <s v="Fixed Price"/>
    <s v="MWSSMA_BMA_SMA"/>
    <n v="103489.23"/>
    <n v="0"/>
    <n v="0"/>
    <n v="0"/>
    <s v="ESS-JOPL"/>
    <s v="Only UM"/>
    <n v="1"/>
    <x v="179"/>
    <x v="0"/>
    <x v="0"/>
    <s v="direct"/>
    <m/>
    <x v="5"/>
    <n v="9314"/>
    <n v="9314"/>
  </r>
  <r>
    <s v="23/01/2015"/>
    <x v="10"/>
    <x v="168"/>
    <x v="135"/>
    <x v="919"/>
    <x v="914"/>
    <s v="contract_cover"/>
    <s v="Fixed Price"/>
    <s v="MWSHMA_BMA"/>
    <n v="1060"/>
    <n v="0"/>
    <n v="0"/>
    <n v="0"/>
    <s v="ESS-JOPL"/>
    <s v="Only UM"/>
    <n v="1"/>
    <x v="157"/>
    <x v="0"/>
    <x v="0"/>
    <s v="direct"/>
    <m/>
    <x v="3"/>
    <n v="62.77"/>
    <n v="62.77"/>
  </r>
  <r>
    <s v="06/01/2015"/>
    <x v="13"/>
    <x v="164"/>
    <x v="132"/>
    <x v="619"/>
    <x v="617"/>
    <s v="contract_cover"/>
    <s v="Fixed Price"/>
    <s v="MWSHMA_BMA"/>
    <n v="3717.58"/>
    <n v="0"/>
    <n v="0"/>
    <n v="0"/>
    <s v="ESS-JOPL"/>
    <s v="Only UM"/>
    <n v="1"/>
    <x v="121"/>
    <x v="0"/>
    <x v="0"/>
    <s v="direct"/>
    <m/>
    <x v="3"/>
    <n v="282.55"/>
    <n v="282.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4" minRefreshableVersion="3" showCalcMbrs="0" showDrill="0" useAutoFormatting="1" itemPrintTitles="1" createdVersion="3" indent="0" compact="0" compactData="0" multipleFieldFilters="0">
  <location ref="A1:K286" firstHeaderRow="1" firstDataRow="2" firstDataCol="9"/>
  <pivotFields count="24"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defaultSubtotal="0">
      <items count="24">
        <item x="9"/>
        <item x="0"/>
        <item x="12"/>
        <item x="6"/>
        <item x="16"/>
        <item x="14"/>
        <item m="1" x="22"/>
        <item x="3"/>
        <item m="1" x="21"/>
        <item x="11"/>
        <item x="1"/>
        <item x="15"/>
        <item x="13"/>
        <item x="10"/>
        <item x="2"/>
        <item x="4"/>
        <item x="5"/>
        <item x="8"/>
        <item x="18"/>
        <item m="1" x="23"/>
        <item m="1" x="19"/>
        <item m="1" x="20"/>
        <item x="7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66">
        <item x="131"/>
        <item x="150"/>
        <item x="23"/>
        <item x="106"/>
        <item x="146"/>
        <item m="1" x="512"/>
        <item m="1" x="534"/>
        <item x="52"/>
        <item m="1" x="504"/>
        <item x="240"/>
        <item m="1" x="488"/>
        <item x="229"/>
        <item x="81"/>
        <item x="110"/>
        <item m="1" x="483"/>
        <item x="73"/>
        <item m="1" x="496"/>
        <item x="59"/>
        <item m="1" x="330"/>
        <item x="27"/>
        <item m="1" x="514"/>
        <item m="1" x="507"/>
        <item x="5"/>
        <item x="47"/>
        <item x="216"/>
        <item x="43"/>
        <item m="1" x="462"/>
        <item x="11"/>
        <item m="1" x="473"/>
        <item x="91"/>
        <item x="7"/>
        <item m="1" x="480"/>
        <item x="101"/>
        <item x="6"/>
        <item x="212"/>
        <item x="42"/>
        <item x="115"/>
        <item x="90"/>
        <item x="152"/>
        <item x="225"/>
        <item x="228"/>
        <item x="157"/>
        <item m="1" x="481"/>
        <item x="39"/>
        <item m="1" x="286"/>
        <item x="124"/>
        <item x="135"/>
        <item x="149"/>
        <item m="1" x="489"/>
        <item x="22"/>
        <item x="145"/>
        <item x="167"/>
        <item x="128"/>
        <item m="1" x="484"/>
        <item x="217"/>
        <item x="14"/>
        <item m="1" x="511"/>
        <item m="1" x="475"/>
        <item x="92"/>
        <item x="77"/>
        <item x="89"/>
        <item x="129"/>
        <item x="79"/>
        <item x="3"/>
        <item m="1" x="360"/>
        <item x="133"/>
        <item x="20"/>
        <item x="126"/>
        <item x="185"/>
        <item x="2"/>
        <item x="32"/>
        <item m="1" x="477"/>
        <item x="143"/>
        <item m="1" x="385"/>
        <item x="120"/>
        <item x="103"/>
        <item x="4"/>
        <item x="69"/>
        <item x="44"/>
        <item x="184"/>
        <item x="156"/>
        <item m="1" x="474"/>
        <item x="53"/>
        <item x="35"/>
        <item m="1" x="518"/>
        <item m="1" x="543"/>
        <item x="1"/>
        <item x="8"/>
        <item x="41"/>
        <item x="117"/>
        <item x="108"/>
        <item x="231"/>
        <item x="78"/>
        <item x="175"/>
        <item x="114"/>
        <item x="56"/>
        <item x="236"/>
        <item m="1" x="389"/>
        <item x="201"/>
        <item x="9"/>
        <item x="99"/>
        <item x="174"/>
        <item m="1" x="339"/>
        <item x="198"/>
        <item x="46"/>
        <item x="148"/>
        <item x="54"/>
        <item x="0"/>
        <item x="65"/>
        <item x="226"/>
        <item x="18"/>
        <item x="205"/>
        <item m="1" x="554"/>
        <item m="1" x="381"/>
        <item x="164"/>
        <item m="1" x="319"/>
        <item x="63"/>
        <item m="1" x="361"/>
        <item x="26"/>
        <item x="48"/>
        <item x="62"/>
        <item x="130"/>
        <item m="1" x="516"/>
        <item m="1" x="500"/>
        <item m="1" x="365"/>
        <item x="193"/>
        <item x="166"/>
        <item x="107"/>
        <item x="144"/>
        <item x="200"/>
        <item x="21"/>
        <item x="38"/>
        <item x="182"/>
        <item x="170"/>
        <item x="24"/>
        <item x="72"/>
        <item x="13"/>
        <item m="1" x="380"/>
        <item x="159"/>
        <item x="177"/>
        <item m="1" x="536"/>
        <item x="203"/>
        <item x="186"/>
        <item m="1" x="559"/>
        <item x="45"/>
        <item x="136"/>
        <item x="93"/>
        <item x="204"/>
        <item x="235"/>
        <item x="55"/>
        <item x="220"/>
        <item m="1" x="370"/>
        <item m="1" x="549"/>
        <item x="100"/>
        <item m="1" x="369"/>
        <item m="1" x="458"/>
        <item x="161"/>
        <item m="1" x="550"/>
        <item m="1" x="333"/>
        <item m="1" x="306"/>
        <item m="1" x="546"/>
        <item m="1" x="519"/>
        <item x="28"/>
        <item x="238"/>
        <item m="1" x="555"/>
        <item x="168"/>
        <item x="162"/>
        <item m="1" x="377"/>
        <item m="1" x="391"/>
        <item m="1" x="435"/>
        <item x="30"/>
        <item x="70"/>
        <item x="12"/>
        <item m="1" x="328"/>
        <item x="98"/>
        <item m="1" x="378"/>
        <item x="134"/>
        <item x="49"/>
        <item x="102"/>
        <item m="1" x="343"/>
        <item m="1" x="394"/>
        <item m="1" x="384"/>
        <item m="1" x="332"/>
        <item x="155"/>
        <item m="1" x="390"/>
        <item m="1" x="552"/>
        <item m="1" x="397"/>
        <item x="233"/>
        <item m="1" x="379"/>
        <item x="178"/>
        <item x="195"/>
        <item m="1" x="346"/>
        <item m="1" x="386"/>
        <item x="190"/>
        <item m="1" x="363"/>
        <item m="1" x="316"/>
        <item m="1" x="470"/>
        <item x="197"/>
        <item m="1" x="357"/>
        <item m="1" x="331"/>
        <item m="1" x="509"/>
        <item m="1" x="521"/>
        <item m="1" x="345"/>
        <item m="1" x="501"/>
        <item x="202"/>
        <item x="183"/>
        <item m="1" x="359"/>
        <item m="1" x="358"/>
        <item m="1" x="560"/>
        <item m="1" x="374"/>
        <item m="1" x="441"/>
        <item m="1" x="307"/>
        <item m="1" x="457"/>
        <item m="1" x="497"/>
        <item m="1" x="537"/>
        <item m="1" x="323"/>
        <item m="1" x="531"/>
        <item m="1" x="353"/>
        <item m="1" x="505"/>
        <item m="1" x="366"/>
        <item x="125"/>
        <item m="1" x="451"/>
        <item m="1" x="563"/>
        <item m="1" x="558"/>
        <item m="1" x="364"/>
        <item m="1" x="524"/>
        <item m="1" x="498"/>
        <item x="214"/>
        <item m="1" x="513"/>
        <item m="1" x="515"/>
        <item m="1" x="517"/>
        <item m="1" x="334"/>
        <item x="95"/>
        <item m="1" x="387"/>
        <item m="1" x="300"/>
        <item m="1" x="499"/>
        <item x="209"/>
        <item x="192"/>
        <item m="1" x="368"/>
        <item m="1" x="541"/>
        <item m="1" x="553"/>
        <item x="196"/>
        <item m="1" x="544"/>
        <item m="1" x="392"/>
        <item m="1" x="372"/>
        <item m="1" x="487"/>
        <item m="1" x="523"/>
        <item m="1" x="502"/>
        <item x="243"/>
        <item m="1" x="341"/>
        <item m="1" x="472"/>
        <item m="1" x="253"/>
        <item m="1" x="403"/>
        <item m="1" x="258"/>
        <item m="1" x="432"/>
        <item m="1" x="265"/>
        <item m="1" x="396"/>
        <item m="1" x="398"/>
        <item m="1" x="261"/>
        <item m="1" x="275"/>
        <item m="1" x="263"/>
        <item m="1" x="459"/>
        <item m="1" x="423"/>
        <item m="1" x="314"/>
        <item m="1" x="401"/>
        <item m="1" x="297"/>
        <item m="1" x="471"/>
        <item m="1" x="266"/>
        <item m="1" x="562"/>
        <item m="1" x="318"/>
        <item m="1" x="434"/>
        <item m="1" x="267"/>
        <item m="1" x="251"/>
        <item m="1" x="312"/>
        <item m="1" x="293"/>
        <item m="1" x="257"/>
        <item m="1" x="284"/>
        <item m="1" x="439"/>
        <item m="1" x="294"/>
        <item x="127"/>
        <item m="1" x="245"/>
        <item m="1" x="453"/>
        <item m="1" x="388"/>
        <item m="1" x="447"/>
        <item m="1" x="561"/>
        <item m="1" x="268"/>
        <item m="1" x="422"/>
        <item m="1" x="259"/>
        <item m="1" x="411"/>
        <item m="1" x="454"/>
        <item m="1" x="273"/>
        <item m="1" x="320"/>
        <item m="1" x="326"/>
        <item m="1" x="430"/>
        <item m="1" x="287"/>
        <item m="1" x="321"/>
        <item m="1" x="414"/>
        <item m="1" x="564"/>
        <item m="1" x="304"/>
        <item m="1" x="448"/>
        <item m="1" x="248"/>
        <item m="1" x="260"/>
        <item m="1" x="492"/>
        <item m="1" x="456"/>
        <item m="1" x="494"/>
        <item x="147"/>
        <item m="1" x="262"/>
        <item m="1" x="376"/>
        <item m="1" x="532"/>
        <item m="1" x="254"/>
        <item m="1" x="247"/>
        <item m="1" x="449"/>
        <item m="1" x="420"/>
        <item m="1" x="437"/>
        <item m="1" x="424"/>
        <item m="1" x="469"/>
        <item m="1" x="344"/>
        <item m="1" x="271"/>
        <item m="1" x="302"/>
        <item m="1" x="335"/>
        <item m="1" x="244"/>
        <item m="1" x="278"/>
        <item m="1" x="295"/>
        <item m="1" x="282"/>
        <item m="1" x="404"/>
        <item m="1" x="548"/>
        <item m="1" x="408"/>
        <item m="1" x="547"/>
        <item m="1" x="539"/>
        <item m="1" x="429"/>
        <item m="1" x="296"/>
        <item m="1" x="433"/>
        <item x="151"/>
        <item m="1" x="425"/>
        <item m="1" x="313"/>
        <item m="1" x="479"/>
        <item m="1" x="274"/>
        <item m="1" x="276"/>
        <item m="1" x="490"/>
        <item m="1" x="465"/>
        <item m="1" x="352"/>
        <item m="1" x="249"/>
        <item m="1" x="290"/>
        <item m="1" x="442"/>
        <item m="1" x="440"/>
        <item x="68"/>
        <item x="75"/>
        <item x="239"/>
        <item x="180"/>
        <item m="1" x="315"/>
        <item m="1" x="277"/>
        <item m="1" x="522"/>
        <item x="64"/>
        <item m="1" x="478"/>
        <item m="1" x="556"/>
        <item m="1" x="288"/>
        <item m="1" x="526"/>
        <item x="37"/>
        <item m="1" x="450"/>
        <item m="1" x="418"/>
        <item m="1" x="486"/>
        <item m="1" x="557"/>
        <item m="1" x="428"/>
        <item m="1" x="255"/>
        <item m="1" x="400"/>
        <item x="16"/>
        <item m="1" x="533"/>
        <item x="19"/>
        <item m="1" x="375"/>
        <item m="1" x="305"/>
        <item m="1" x="493"/>
        <item m="1" x="427"/>
        <item m="1" x="438"/>
        <item m="1" x="270"/>
        <item m="1" x="468"/>
        <item m="1" x="431"/>
        <item m="1" x="285"/>
        <item m="1" x="528"/>
        <item m="1" x="485"/>
        <item m="1" x="395"/>
        <item m="1" x="482"/>
        <item m="1" x="551"/>
        <item m="1" x="399"/>
        <item m="1" x="351"/>
        <item m="1" x="565"/>
        <item m="1" x="292"/>
        <item m="1" x="409"/>
        <item m="1" x="338"/>
        <item x="34"/>
        <item m="1" x="317"/>
        <item m="1" x="535"/>
        <item m="1" x="530"/>
        <item x="83"/>
        <item m="1" x="455"/>
        <item m="1" x="445"/>
        <item m="1" x="348"/>
        <item x="67"/>
        <item x="87"/>
        <item x="181"/>
        <item m="1" x="322"/>
        <item m="1" x="491"/>
        <item m="1" x="272"/>
        <item m="1" x="402"/>
        <item m="1" x="311"/>
        <item m="1" x="460"/>
        <item m="1" x="342"/>
        <item m="1" x="301"/>
        <item m="1" x="371"/>
        <item m="1" x="436"/>
        <item m="1" x="417"/>
        <item m="1" x="350"/>
        <item m="1" x="542"/>
        <item m="1" x="463"/>
        <item m="1" x="291"/>
        <item m="1" x="508"/>
        <item x="211"/>
        <item x="71"/>
        <item m="1" x="529"/>
        <item m="1" x="373"/>
        <item m="1" x="336"/>
        <item m="1" x="506"/>
        <item m="1" x="264"/>
        <item m="1" x="250"/>
        <item m="1" x="246"/>
        <item m="1" x="327"/>
        <item m="1" x="383"/>
        <item x="215"/>
        <item m="1" x="443"/>
        <item m="1" x="426"/>
        <item m="1" x="503"/>
        <item m="1" x="269"/>
        <item m="1" x="410"/>
        <item m="1" x="405"/>
        <item m="1" x="356"/>
        <item x="82"/>
        <item m="1" x="527"/>
        <item x="194"/>
        <item m="1" x="310"/>
        <item m="1" x="280"/>
        <item m="1" x="256"/>
        <item m="1" x="281"/>
        <item m="1" x="325"/>
        <item m="1" x="466"/>
        <item x="191"/>
        <item m="1" x="340"/>
        <item m="1" x="279"/>
        <item x="51"/>
        <item m="1" x="464"/>
        <item m="1" x="407"/>
        <item m="1" x="362"/>
        <item m="1" x="412"/>
        <item m="1" x="324"/>
        <item m="1" x="461"/>
        <item x="154"/>
        <item m="1" x="446"/>
        <item m="1" x="303"/>
        <item m="1" x="415"/>
        <item m="1" x="452"/>
        <item m="1" x="289"/>
        <item m="1" x="308"/>
        <item m="1" x="510"/>
        <item m="1" x="416"/>
        <item m="1" x="382"/>
        <item x="230"/>
        <item m="1" x="495"/>
        <item m="1" x="467"/>
        <item x="242"/>
        <item m="1" x="299"/>
        <item m="1" x="444"/>
        <item m="1" x="309"/>
        <item x="58"/>
        <item m="1" x="540"/>
        <item x="66"/>
        <item x="80"/>
        <item m="1" x="476"/>
        <item x="111"/>
        <item m="1" x="355"/>
        <item m="1" x="421"/>
        <item m="1" x="252"/>
        <item m="1" x="413"/>
        <item m="1" x="354"/>
        <item m="1" x="298"/>
        <item m="1" x="520"/>
        <item m="1" x="419"/>
        <item m="1" x="406"/>
        <item x="119"/>
        <item m="1" x="545"/>
        <item m="1" x="525"/>
        <item m="1" x="367"/>
        <item m="1" x="337"/>
        <item m="1" x="283"/>
        <item m="1" x="393"/>
        <item m="1" x="347"/>
        <item m="1" x="349"/>
        <item m="1" x="329"/>
        <item x="112"/>
        <item m="1" x="538"/>
        <item x="17"/>
        <item x="15"/>
        <item x="85"/>
        <item x="25"/>
        <item x="10"/>
        <item x="88"/>
        <item x="84"/>
        <item x="36"/>
        <item x="116"/>
        <item x="57"/>
        <item x="50"/>
        <item x="40"/>
        <item x="74"/>
        <item x="33"/>
        <item x="94"/>
        <item x="96"/>
        <item x="97"/>
        <item x="121"/>
        <item x="86"/>
        <item x="105"/>
        <item x="227"/>
        <item x="173"/>
        <item x="132"/>
        <item x="153"/>
        <item x="199"/>
        <item x="142"/>
        <item x="179"/>
        <item x="122"/>
        <item x="218"/>
        <item x="172"/>
        <item x="187"/>
        <item x="188"/>
        <item x="113"/>
        <item x="189"/>
        <item x="31"/>
        <item x="208"/>
        <item x="61"/>
        <item x="137"/>
        <item x="60"/>
        <item x="158"/>
        <item x="140"/>
        <item x="141"/>
        <item x="139"/>
        <item x="138"/>
        <item x="222"/>
        <item x="165"/>
        <item x="210"/>
        <item x="160"/>
        <item x="223"/>
        <item x="171"/>
        <item x="169"/>
        <item x="176"/>
        <item x="109"/>
        <item x="219"/>
        <item x="232"/>
        <item x="163"/>
        <item x="29"/>
        <item x="118"/>
        <item x="76"/>
        <item x="123"/>
        <item x="206"/>
        <item x="207"/>
        <item x="104"/>
        <item x="213"/>
        <item x="234"/>
        <item x="221"/>
        <item x="224"/>
        <item x="241"/>
        <item x="23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51">
        <item x="51"/>
        <item x="122"/>
        <item x="108"/>
        <item x="87"/>
        <item m="1" x="395"/>
        <item x="21"/>
        <item x="119"/>
        <item m="1" x="345"/>
        <item x="44"/>
        <item m="1" x="298"/>
        <item m="1" x="199"/>
        <item x="188"/>
        <item m="1" x="267"/>
        <item m="1" x="346"/>
        <item x="5"/>
        <item x="67"/>
        <item x="90"/>
        <item x="61"/>
        <item x="50"/>
        <item m="1" x="295"/>
        <item x="24"/>
        <item x="32"/>
        <item m="1" x="317"/>
        <item m="1" x="296"/>
        <item x="168"/>
        <item x="39"/>
        <item x="132"/>
        <item x="11"/>
        <item m="1" x="219"/>
        <item x="77"/>
        <item m="1" x="245"/>
        <item x="84"/>
        <item x="7"/>
        <item x="180"/>
        <item x="76"/>
        <item x="94"/>
        <item x="123"/>
        <item x="35"/>
        <item x="166"/>
        <item x="13"/>
        <item x="36"/>
        <item x="127"/>
        <item x="179"/>
        <item x="176"/>
        <item x="8"/>
        <item m="1" x="233"/>
        <item x="34"/>
        <item m="1" x="297"/>
        <item x="102"/>
        <item x="112"/>
        <item x="121"/>
        <item m="1" x="354"/>
        <item x="169"/>
        <item x="134"/>
        <item x="118"/>
        <item x="146"/>
        <item m="1" x="192"/>
        <item x="106"/>
        <item x="20"/>
        <item x="14"/>
        <item x="3"/>
        <item x="75"/>
        <item x="78"/>
        <item x="110"/>
        <item x="81"/>
        <item m="1" x="440"/>
        <item x="65"/>
        <item x="63"/>
        <item x="107"/>
        <item m="1" x="208"/>
        <item x="19"/>
        <item x="71"/>
        <item x="2"/>
        <item x="117"/>
        <item m="1" x="335"/>
        <item x="29"/>
        <item x="104"/>
        <item m="1" x="301"/>
        <item x="99"/>
        <item x="58"/>
        <item x="145"/>
        <item x="126"/>
        <item x="4"/>
        <item x="37"/>
        <item m="1" x="239"/>
        <item x="45"/>
        <item x="85"/>
        <item x="1"/>
        <item m="1" x="336"/>
        <item x="6"/>
        <item m="1" x="243"/>
        <item x="157"/>
        <item m="1" x="302"/>
        <item x="93"/>
        <item x="46"/>
        <item x="47"/>
        <item x="55"/>
        <item x="38"/>
        <item x="181"/>
        <item x="120"/>
        <item x="139"/>
        <item x="185"/>
        <item m="1" x="244"/>
        <item x="156"/>
        <item x="0"/>
        <item x="18"/>
        <item x="140"/>
        <item x="96"/>
        <item m="1" x="431"/>
        <item x="177"/>
        <item x="9"/>
        <item x="64"/>
        <item x="83"/>
        <item x="88"/>
        <item x="159"/>
        <item m="1" x="217"/>
        <item x="17"/>
        <item m="1" x="303"/>
        <item x="53"/>
        <item m="1" x="417"/>
        <item x="23"/>
        <item x="40"/>
        <item m="1" x="380"/>
        <item m="1" x="326"/>
        <item m="1" x="281"/>
        <item m="1" x="204"/>
        <item m="1" x="347"/>
        <item x="25"/>
        <item x="186"/>
        <item m="1" x="248"/>
        <item x="135"/>
        <item x="130"/>
        <item m="1" x="355"/>
        <item m="1" x="442"/>
        <item x="27"/>
        <item x="59"/>
        <item x="12"/>
        <item m="1" x="447"/>
        <item x="82"/>
        <item x="111"/>
        <item x="41"/>
        <item m="1" x="344"/>
        <item m="1" x="299"/>
        <item m="1" x="194"/>
        <item x="125"/>
        <item m="1" x="223"/>
        <item m="1" x="212"/>
        <item m="1" x="256"/>
        <item x="183"/>
        <item x="142"/>
        <item x="153"/>
        <item m="1" x="429"/>
        <item m="1" x="253"/>
        <item x="150"/>
        <item m="1" x="201"/>
        <item m="1" x="251"/>
        <item x="155"/>
        <item m="1" x="343"/>
        <item m="1" x="378"/>
        <item m="1" x="373"/>
        <item m="1" x="238"/>
        <item x="158"/>
        <item m="1" x="254"/>
        <item m="1" x="448"/>
        <item m="1" x="327"/>
        <item m="1" x="309"/>
        <item m="1" x="403"/>
        <item m="1" x="287"/>
        <item m="1" x="294"/>
        <item m="1" x="263"/>
        <item x="103"/>
        <item m="1" x="382"/>
        <item m="1" x="439"/>
        <item m="1" x="332"/>
        <item m="1" x="387"/>
        <item m="1" x="236"/>
        <item m="1" x="240"/>
        <item m="1" x="259"/>
        <item m="1" x="286"/>
        <item x="79"/>
        <item m="1" x="367"/>
        <item m="1" x="310"/>
        <item m="1" x="285"/>
        <item x="163"/>
        <item m="1" x="396"/>
        <item x="154"/>
        <item m="1" x="338"/>
        <item m="1" x="312"/>
        <item m="1" x="213"/>
        <item m="1" x="193"/>
        <item x="191"/>
        <item m="1" x="283"/>
        <item m="1" x="337"/>
        <item m="1" x="290"/>
        <item m="1" x="362"/>
        <item m="1" x="423"/>
        <item m="1" x="349"/>
        <item m="1" x="203"/>
        <item m="1" x="205"/>
        <item m="1" x="216"/>
        <item m="1" x="277"/>
        <item m="1" x="257"/>
        <item m="1" x="393"/>
        <item m="1" x="278"/>
        <item m="1" x="230"/>
        <item m="1" x="371"/>
        <item m="1" x="351"/>
        <item m="1" x="307"/>
        <item m="1" x="209"/>
        <item m="1" x="416"/>
        <item m="1" x="422"/>
        <item m="1" x="279"/>
        <item m="1" x="207"/>
        <item m="1" x="365"/>
        <item m="1" x="300"/>
        <item m="1" x="424"/>
        <item m="1" x="250"/>
        <item m="1" x="271"/>
        <item m="1" x="384"/>
        <item m="1" x="319"/>
        <item x="105"/>
        <item m="1" x="350"/>
        <item m="1" x="404"/>
        <item m="1" x="427"/>
        <item m="1" x="284"/>
        <item m="1" x="288"/>
        <item m="1" x="323"/>
        <item m="1" x="385"/>
        <item m="1" x="415"/>
        <item m="1" x="438"/>
        <item m="1" x="428"/>
        <item m="1" x="291"/>
        <item m="1" x="406"/>
        <item m="1" x="436"/>
        <item m="1" x="386"/>
        <item m="1" x="390"/>
        <item m="1" x="237"/>
        <item m="1" x="313"/>
        <item x="174"/>
        <item m="1" x="268"/>
        <item m="1" x="273"/>
        <item m="1" x="226"/>
        <item m="1" x="356"/>
        <item m="1" x="318"/>
        <item m="1" x="333"/>
        <item x="52"/>
        <item m="1" x="265"/>
        <item m="1" x="328"/>
        <item m="1" x="196"/>
        <item m="1" x="418"/>
        <item m="1" x="231"/>
        <item m="1" x="340"/>
        <item m="1" x="235"/>
        <item m="1" x="445"/>
        <item m="1" x="198"/>
        <item m="1" x="408"/>
        <item m="1" x="449"/>
        <item m="1" x="352"/>
        <item m="1" x="262"/>
        <item m="1" x="433"/>
        <item m="1" x="252"/>
        <item m="1" x="316"/>
        <item m="1" x="357"/>
        <item m="1" x="368"/>
        <item m="1" x="197"/>
        <item m="1" x="366"/>
        <item m="1" x="247"/>
        <item m="1" x="369"/>
        <item m="1" x="200"/>
        <item m="1" x="241"/>
        <item m="1" x="401"/>
        <item m="1" x="432"/>
        <item m="1" x="392"/>
        <item m="1" x="446"/>
        <item x="57"/>
        <item x="187"/>
        <item x="144"/>
        <item m="1" x="379"/>
        <item m="1" x="359"/>
        <item m="1" x="394"/>
        <item x="54"/>
        <item m="1" x="308"/>
        <item m="1" x="266"/>
        <item m="1" x="320"/>
        <item m="1" x="274"/>
        <item m="1" x="360"/>
        <item m="1" x="348"/>
        <item x="182"/>
        <item m="1" x="400"/>
        <item m="1" x="441"/>
        <item m="1" x="388"/>
        <item m="1" x="314"/>
        <item m="1" x="381"/>
        <item m="1" x="370"/>
        <item m="1" x="211"/>
        <item m="1" x="364"/>
        <item m="1" x="383"/>
        <item m="1" x="398"/>
        <item m="1" x="292"/>
        <item m="1" x="376"/>
        <item m="1" x="261"/>
        <item m="1" x="413"/>
        <item m="1" x="430"/>
        <item m="1" x="275"/>
        <item m="1" x="434"/>
        <item m="1" x="269"/>
        <item m="1" x="361"/>
        <item m="1" x="325"/>
        <item m="1" x="221"/>
        <item m="1" x="419"/>
        <item m="1" x="282"/>
        <item x="31"/>
        <item m="1" x="311"/>
        <item x="69"/>
        <item m="1" x="342"/>
        <item m="1" x="305"/>
        <item x="73"/>
        <item m="1" x="304"/>
        <item m="1" x="289"/>
        <item m="1" x="444"/>
        <item m="1" x="412"/>
        <item m="1" x="421"/>
        <item m="1" x="272"/>
        <item m="1" x="450"/>
        <item m="1" x="324"/>
        <item m="1" x="377"/>
        <item m="1" x="414"/>
        <item m="1" x="249"/>
        <item m="1" x="280"/>
        <item m="1" x="227"/>
        <item m="1" x="374"/>
        <item m="1" x="195"/>
        <item m="1" x="402"/>
        <item x="165"/>
        <item x="60"/>
        <item m="1" x="363"/>
        <item m="1" x="410"/>
        <item m="1" x="270"/>
        <item m="1" x="321"/>
        <item x="167"/>
        <item m="1" x="399"/>
        <item m="1" x="409"/>
        <item m="1" x="407"/>
        <item m="1" x="225"/>
        <item m="1" x="425"/>
        <item m="1" x="229"/>
        <item m="1" x="389"/>
        <item x="68"/>
        <item m="1" x="264"/>
        <item x="152"/>
        <item m="1" x="206"/>
        <item m="1" x="334"/>
        <item m="1" x="411"/>
        <item m="1" x="222"/>
        <item m="1" x="232"/>
        <item m="1" x="397"/>
        <item x="151"/>
        <item m="1" x="214"/>
        <item m="1" x="258"/>
        <item x="43"/>
        <item m="1" x="339"/>
        <item m="1" x="435"/>
        <item m="1" x="341"/>
        <item m="1" x="228"/>
        <item m="1" x="331"/>
        <item m="1" x="246"/>
        <item m="1" x="220"/>
        <item m="1" x="443"/>
        <item m="1" x="372"/>
        <item m="1" x="202"/>
        <item m="1" x="426"/>
        <item m="1" x="218"/>
        <item m="1" x="437"/>
        <item m="1" x="224"/>
        <item m="1" x="353"/>
        <item m="1" x="276"/>
        <item x="190"/>
        <item m="1" x="242"/>
        <item m="1" x="358"/>
        <item m="1" x="330"/>
        <item x="49"/>
        <item x="56"/>
        <item x="66"/>
        <item m="1" x="391"/>
        <item x="91"/>
        <item m="1" x="375"/>
        <item m="1" x="215"/>
        <item m="1" x="329"/>
        <item m="1" x="306"/>
        <item m="1" x="293"/>
        <item m="1" x="405"/>
        <item m="1" x="420"/>
        <item x="98"/>
        <item m="1" x="322"/>
        <item m="1" x="255"/>
        <item m="1" x="260"/>
        <item m="1" x="234"/>
        <item m="1" x="315"/>
        <item m="1" x="210"/>
        <item x="16"/>
        <item x="15"/>
        <item x="22"/>
        <item x="10"/>
        <item x="74"/>
        <item x="70"/>
        <item x="33"/>
        <item x="95"/>
        <item x="48"/>
        <item x="42"/>
        <item x="62"/>
        <item x="30"/>
        <item x="80"/>
        <item x="100"/>
        <item x="72"/>
        <item x="86"/>
        <item x="178"/>
        <item x="138"/>
        <item x="109"/>
        <item x="124"/>
        <item x="116"/>
        <item x="143"/>
        <item x="101"/>
        <item x="170"/>
        <item x="137"/>
        <item x="147"/>
        <item x="148"/>
        <item x="92"/>
        <item x="149"/>
        <item x="28"/>
        <item x="162"/>
        <item x="113"/>
        <item x="128"/>
        <item x="115"/>
        <item x="114"/>
        <item x="173"/>
        <item x="133"/>
        <item x="164"/>
        <item x="129"/>
        <item x="136"/>
        <item x="141"/>
        <item x="89"/>
        <item x="171"/>
        <item x="131"/>
        <item x="26"/>
        <item x="97"/>
        <item x="160"/>
        <item x="161"/>
        <item x="184"/>
        <item x="172"/>
        <item x="175"/>
        <item x="18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922">
        <item m="1" x="2499"/>
        <item x="619"/>
        <item x="3"/>
        <item m="1" x="1362"/>
        <item x="32"/>
        <item x="311"/>
        <item m="1" x="2665"/>
        <item m="1" x="3049"/>
        <item m="1" x="3407"/>
        <item x="783"/>
        <item x="657"/>
        <item x="748"/>
        <item x="947"/>
        <item x="564"/>
        <item x="6"/>
        <item x="90"/>
        <item x="87"/>
        <item x="904"/>
        <item x="810"/>
        <item x="876"/>
        <item x="962"/>
        <item m="1" x="3587"/>
        <item x="981"/>
        <item x="660"/>
        <item m="1" x="1679"/>
        <item m="1" x="1244"/>
        <item x="466"/>
        <item x="237"/>
        <item x="640"/>
        <item m="1" x="3193"/>
        <item m="1" x="2111"/>
        <item m="1" x="2075"/>
        <item m="1" x="3615"/>
        <item m="1" x="1302"/>
        <item x="949"/>
        <item m="1" x="3218"/>
        <item x="1027"/>
        <item m="1" x="3238"/>
        <item x="557"/>
        <item x="578"/>
        <item x="561"/>
        <item x="824"/>
        <item m="1" x="1368"/>
        <item x="462"/>
        <item m="1" x="3591"/>
        <item x="1016"/>
        <item m="1" x="1558"/>
        <item m="1" x="3381"/>
        <item m="1" x="3744"/>
        <item m="1" x="3739"/>
        <item x="846"/>
        <item x="717"/>
        <item x="964"/>
        <item x="881"/>
        <item x="512"/>
        <item x="414"/>
        <item x="833"/>
        <item x="880"/>
        <item x="905"/>
        <item x="155"/>
        <item x="269"/>
        <item x="301"/>
        <item m="1" x="2284"/>
        <item m="1" x="1951"/>
        <item x="407"/>
        <item x="442"/>
        <item x="943"/>
        <item x="152"/>
        <item m="1" x="2261"/>
        <item m="1" x="1566"/>
        <item m="1" x="2100"/>
        <item m="1" x="3809"/>
        <item m="1" x="2325"/>
        <item m="1" x="3107"/>
        <item m="1" x="2956"/>
        <item x="591"/>
        <item m="1" x="3039"/>
        <item m="1" x="2089"/>
        <item m="1" x="2836"/>
        <item m="1" x="1150"/>
        <item m="1" x="3756"/>
        <item m="1" x="1522"/>
        <item m="1" x="2997"/>
        <item m="1" x="2805"/>
        <item m="1" x="2721"/>
        <item m="1" x="1553"/>
        <item m="1" x="1162"/>
        <item m="1" x="1870"/>
        <item m="1" x="3269"/>
        <item m="1" x="3375"/>
        <item m="1" x="2786"/>
        <item m="1" x="3285"/>
        <item m="1" x="1432"/>
        <item m="1" x="2712"/>
        <item m="1" x="3619"/>
        <item m="1" x="1836"/>
        <item m="1" x="3636"/>
        <item m="1" x="2735"/>
        <item m="1" x="2418"/>
        <item m="1" x="2651"/>
        <item m="1" x="3838"/>
        <item m="1" x="1281"/>
        <item m="1" x="3714"/>
        <item m="1" x="3115"/>
        <item m="1" x="3806"/>
        <item m="1" x="2086"/>
        <item x="44"/>
        <item m="1" x="3341"/>
        <item m="1" x="2908"/>
        <item m="1" x="2939"/>
        <item m="1" x="3548"/>
        <item m="1" x="1093"/>
        <item m="1" x="1119"/>
        <item m="1" x="1094"/>
        <item m="1" x="3737"/>
        <item m="1" x="3662"/>
        <item m="1" x="3116"/>
        <item m="1" x="3652"/>
        <item m="1" x="1915"/>
        <item m="1" x="3397"/>
        <item m="1" x="3647"/>
        <item m="1" x="2434"/>
        <item m="1" x="1731"/>
        <item m="1" x="1232"/>
        <item m="1" x="3260"/>
        <item m="1" x="1495"/>
        <item m="1" x="2909"/>
        <item m="1" x="2551"/>
        <item m="1" x="2066"/>
        <item m="1" x="1339"/>
        <item m="1" x="2407"/>
        <item m="1" x="2516"/>
        <item m="1" x="1538"/>
        <item m="1" x="1472"/>
        <item m="1" x="2855"/>
        <item m="1" x="2889"/>
        <item m="1" x="2286"/>
        <item m="1" x="2098"/>
        <item m="1" x="1309"/>
        <item m="1" x="1833"/>
        <item m="1" x="2907"/>
        <item m="1" x="3027"/>
        <item m="1" x="3813"/>
        <item m="1" x="3000"/>
        <item m="1" x="2656"/>
        <item m="1" x="2297"/>
        <item m="1" x="3329"/>
        <item m="1" x="3814"/>
        <item m="1" x="1492"/>
        <item m="1" x="1894"/>
        <item m="1" x="3164"/>
        <item m="1" x="3390"/>
        <item m="1" x="2252"/>
        <item m="1" x="2037"/>
        <item m="1" x="2144"/>
        <item m="1" x="1137"/>
        <item m="1" x="3350"/>
        <item m="1" x="1511"/>
        <item m="1" x="2510"/>
        <item m="1" x="1656"/>
        <item m="1" x="2303"/>
        <item x="99"/>
        <item m="1" x="1510"/>
        <item m="1" x="1635"/>
        <item m="1" x="2544"/>
        <item m="1" x="3057"/>
        <item m="1" x="1861"/>
        <item m="1" x="2255"/>
        <item m="1" x="3534"/>
        <item m="1" x="1405"/>
        <item m="1" x="3860"/>
        <item m="1" x="2537"/>
        <item m="1" x="2585"/>
        <item m="1" x="3868"/>
        <item m="1" x="3064"/>
        <item m="1" x="3726"/>
        <item m="1" x="2957"/>
        <item m="1" x="2691"/>
        <item m="1" x="3307"/>
        <item m="1" x="3247"/>
        <item m="1" x="1258"/>
        <item m="1" x="2659"/>
        <item m="1" x="1130"/>
        <item m="1" x="1526"/>
        <item m="1" x="3621"/>
        <item m="1" x="3696"/>
        <item m="1" x="1780"/>
        <item m="1" x="2621"/>
        <item m="1" x="1171"/>
        <item m="1" x="2509"/>
        <item m="1" x="1903"/>
        <item m="1" x="1117"/>
        <item m="1" x="2263"/>
        <item m="1" x="1802"/>
        <item m="1" x="1424"/>
        <item m="1" x="3068"/>
        <item m="1" x="2796"/>
        <item m="1" x="1927"/>
        <item m="1" x="3542"/>
        <item m="1" x="3358"/>
        <item m="1" x="2380"/>
        <item m="1" x="1471"/>
        <item m="1" x="2061"/>
        <item m="1" x="2564"/>
        <item m="1" x="1282"/>
        <item m="1" x="2230"/>
        <item m="1" x="2633"/>
        <item m="1" x="1331"/>
        <item m="1" x="2107"/>
        <item m="1" x="2668"/>
        <item m="1" x="2930"/>
        <item m="1" x="2492"/>
        <item m="1" x="1884"/>
        <item m="1" x="1158"/>
        <item m="1" x="2019"/>
        <item m="1" x="2819"/>
        <item m="1" x="3555"/>
        <item m="1" x="3524"/>
        <item m="1" x="3360"/>
        <item m="1" x="2125"/>
        <item m="1" x="3224"/>
        <item m="1" x="1191"/>
        <item m="1" x="2747"/>
        <item m="1" x="2042"/>
        <item m="1" x="1708"/>
        <item m="1" x="2587"/>
        <item m="1" x="2757"/>
        <item m="1" x="3021"/>
        <item m="1" x="2696"/>
        <item m="1" x="2282"/>
        <item m="1" x="1116"/>
        <item m="1" x="3749"/>
        <item m="1" x="2353"/>
        <item m="1" x="2602"/>
        <item m="1" x="3076"/>
        <item m="1" x="3206"/>
        <item m="1" x="2950"/>
        <item m="1" x="3775"/>
        <item m="1" x="1139"/>
        <item m="1" x="2231"/>
        <item m="1" x="1785"/>
        <item m="1" x="2373"/>
        <item m="1" x="1475"/>
        <item m="1" x="3840"/>
        <item m="1" x="1128"/>
        <item m="1" x="1325"/>
        <item m="1" x="2058"/>
        <item m="1" x="1496"/>
        <item m="1" x="1660"/>
        <item m="1" x="1189"/>
        <item m="1" x="3736"/>
        <item m="1" x="2211"/>
        <item m="1" x="2200"/>
        <item m="1" x="1817"/>
        <item m="1" x="2941"/>
        <item m="1" x="3837"/>
        <item m="1" x="3327"/>
        <item m="1" x="2212"/>
        <item m="1" x="2629"/>
        <item m="1" x="2918"/>
        <item m="1" x="3687"/>
        <item m="1" x="1524"/>
        <item m="1" x="2241"/>
        <item m="1" x="1166"/>
        <item m="1" x="3707"/>
        <item m="1" x="2145"/>
        <item m="1" x="1784"/>
        <item m="1" x="3349"/>
        <item m="1" x="2229"/>
        <item m="1" x="2062"/>
        <item m="1" x="1741"/>
        <item m="1" x="3699"/>
        <item m="1" x="1883"/>
        <item m="1" x="3019"/>
        <item m="1" x="3507"/>
        <item m="1" x="1973"/>
        <item m="1" x="1579"/>
        <item m="1" x="3709"/>
        <item m="1" x="3013"/>
        <item m="1" x="3708"/>
        <item m="1" x="3434"/>
        <item m="1" x="3875"/>
        <item m="1" x="1484"/>
        <item m="1" x="2870"/>
        <item m="1" x="2820"/>
        <item m="1" x="2190"/>
        <item m="1" x="3069"/>
        <item m="1" x="1877"/>
        <item m="1" x="2262"/>
        <item m="1" x="2736"/>
        <item m="1" x="1512"/>
        <item m="1" x="1878"/>
        <item m="1" x="2705"/>
        <item m="1" x="3743"/>
        <item m="1" x="3212"/>
        <item m="1" x="2861"/>
        <item m="1" x="1882"/>
        <item m="1" x="2580"/>
        <item m="1" x="1815"/>
        <item m="1" x="3261"/>
        <item m="1" x="1837"/>
        <item m="1" x="3719"/>
        <item m="1" x="2216"/>
        <item m="1" x="2275"/>
        <item m="1" x="2438"/>
        <item m="1" x="1178"/>
        <item m="1" x="2940"/>
        <item m="1" x="2992"/>
        <item m="1" x="1347"/>
        <item m="1" x="2972"/>
        <item m="1" x="1174"/>
        <item m="1" x="3530"/>
        <item m="1" x="1120"/>
        <item m="1" x="1399"/>
        <item m="1" x="1445"/>
        <item m="1" x="1478"/>
        <item m="1" x="1728"/>
        <item m="1" x="1899"/>
        <item m="1" x="2246"/>
        <item m="1" x="2014"/>
        <item m="1" x="2664"/>
        <item m="1" x="1713"/>
        <item m="1" x="3456"/>
        <item m="1" x="2628"/>
        <item m="1" x="1167"/>
        <item m="1" x="3908"/>
        <item m="1" x="2077"/>
        <item m="1" x="2915"/>
        <item m="1" x="2017"/>
        <item m="1" x="1364"/>
        <item m="1" x="2435"/>
        <item m="1" x="3725"/>
        <item m="1" x="3460"/>
        <item m="1" x="2711"/>
        <item m="1" x="2609"/>
        <item m="1" x="3028"/>
        <item m="1" x="2362"/>
        <item m="1" x="2785"/>
        <item m="1" x="1118"/>
        <item m="1" x="2643"/>
        <item m="1" x="3720"/>
        <item m="1" x="3284"/>
        <item m="1" x="3011"/>
        <item m="1" x="2617"/>
        <item m="1" x="3765"/>
        <item m="1" x="1890"/>
        <item m="1" x="1525"/>
        <item m="1" x="2173"/>
        <item m="1" x="3034"/>
        <item m="1" x="2254"/>
        <item m="1" x="3306"/>
        <item m="1" x="2364"/>
        <item m="1" x="3274"/>
        <item m="1" x="1199"/>
        <item m="1" x="1658"/>
        <item m="1" x="2227"/>
        <item m="1" x="2134"/>
        <item m="1" x="2622"/>
        <item m="1" x="1743"/>
        <item m="1" x="2280"/>
        <item m="1" x="1303"/>
        <item m="1" x="1313"/>
        <item m="1" x="2244"/>
        <item m="1" x="2203"/>
        <item m="1" x="3538"/>
        <item m="1" x="2816"/>
        <item m="1" x="2472"/>
        <item m="1" x="1714"/>
        <item m="1" x="1483"/>
        <item m="1" x="1474"/>
        <item m="1" x="3679"/>
        <item m="1" x="1649"/>
        <item m="1" x="3879"/>
        <item m="1" x="1549"/>
        <item m="1" x="1839"/>
        <item m="1" x="3503"/>
        <item m="1" x="3428"/>
        <item m="1" x="1940"/>
        <item m="1" x="1160"/>
        <item m="1" x="2523"/>
        <item m="1" x="3219"/>
        <item m="1" x="3239"/>
        <item m="1" x="3839"/>
        <item m="1" x="1479"/>
        <item m="1" x="1332"/>
        <item m="1" x="2439"/>
        <item m="1" x="2607"/>
        <item m="1" x="2108"/>
        <item m="1" x="3546"/>
        <item m="1" x="3488"/>
        <item m="1" x="1390"/>
        <item m="1" x="3537"/>
        <item m="1" x="1222"/>
        <item m="1" x="1678"/>
        <item m="1" x="1086"/>
        <item m="1" x="1277"/>
        <item m="1" x="3200"/>
        <item m="1" x="2540"/>
        <item m="1" x="1869"/>
        <item m="1" x="3893"/>
        <item m="1" x="3763"/>
        <item m="1" x="1491"/>
        <item m="1" x="3901"/>
        <item m="1" x="1826"/>
        <item m="1" x="1919"/>
        <item m="1" x="1145"/>
        <item m="1" x="2606"/>
        <item m="1" x="1904"/>
        <item m="1" x="1062"/>
        <item m="1" x="1720"/>
        <item m="1" x="2195"/>
        <item m="1" x="1528"/>
        <item m="1" x="2023"/>
        <item m="1" x="1829"/>
        <item m="1" x="3541"/>
        <item m="1" x="2851"/>
        <item m="1" x="2744"/>
        <item m="1" x="2901"/>
        <item m="1" x="2322"/>
        <item m="1" x="2296"/>
        <item m="1" x="1149"/>
        <item m="1" x="2292"/>
        <item m="1" x="3138"/>
        <item m="1" x="1578"/>
        <item m="1" x="2379"/>
        <item m="1" x="1374"/>
        <item m="1" x="1288"/>
        <item m="1" x="1733"/>
        <item m="1" x="3009"/>
        <item m="1" x="3163"/>
        <item m="1" x="2121"/>
        <item m="1" x="1216"/>
        <item m="1" x="2681"/>
        <item m="1" x="3543"/>
        <item m="1" x="1811"/>
        <item m="1" x="3759"/>
        <item m="1" x="1913"/>
        <item m="1" x="2349"/>
        <item m="1" x="3398"/>
        <item m="1" x="3433"/>
        <item m="1" x="1369"/>
        <item m="1" x="3372"/>
        <item m="1" x="1716"/>
        <item m="1" x="1521"/>
        <item m="1" x="1344"/>
        <item m="1" x="2289"/>
        <item m="1" x="2821"/>
        <item m="1" x="3025"/>
        <item m="1" x="3300"/>
        <item m="1" x="2074"/>
        <item m="1" x="3047"/>
        <item m="1" x="1898"/>
        <item m="1" x="3702"/>
        <item m="1" x="3568"/>
        <item m="1" x="1631"/>
        <item m="1" x="3603"/>
        <item m="1" x="1768"/>
        <item m="1" x="3181"/>
        <item m="1" x="1908"/>
        <item m="1" x="1593"/>
        <item m="1" x="3729"/>
        <item m="1" x="1220"/>
        <item m="1" x="3044"/>
        <item m="1" x="1416"/>
        <item m="1" x="2431"/>
        <item m="1" x="1187"/>
        <item m="1" x="1630"/>
        <item m="1" x="3574"/>
        <item m="1" x="3650"/>
        <item m="1" x="2316"/>
        <item m="1" x="3578"/>
        <item m="1" x="1735"/>
        <item m="1" x="3853"/>
        <item m="1" x="1712"/>
        <item m="1" x="3634"/>
        <item m="1" x="2679"/>
        <item m="1" x="3008"/>
        <item m="1" x="1183"/>
        <item m="1" x="1725"/>
        <item m="1" x="2092"/>
        <item m="1" x="2140"/>
        <item m="1" x="1911"/>
        <item m="1" x="1830"/>
        <item m="1" x="2734"/>
        <item m="1" x="1681"/>
        <item m="1" x="2479"/>
        <item m="1" x="3259"/>
        <item m="1" x="1613"/>
        <item m="1" x="2854"/>
        <item m="1" x="2990"/>
        <item m="1" x="2841"/>
        <item m="1" x="1724"/>
        <item m="1" x="2634"/>
        <item m="1" x="2942"/>
        <item m="1" x="3770"/>
        <item m="1" x="3552"/>
        <item m="1" x="2178"/>
        <item m="1" x="3515"/>
        <item m="1" x="2376"/>
        <item m="1" x="1519"/>
        <item m="1" x="1350"/>
        <item m="1" x="3861"/>
        <item m="1" x="3674"/>
        <item m="1" x="1257"/>
        <item m="1" x="1557"/>
        <item m="1" x="1543"/>
        <item m="1" x="1937"/>
        <item m="1" x="3223"/>
        <item m="1" x="2139"/>
        <item m="1" x="1887"/>
        <item m="1" x="1354"/>
        <item m="1" x="1686"/>
        <item m="1" x="3382"/>
        <item m="1" x="1044"/>
        <item m="1" x="2078"/>
        <item m="1" x="2906"/>
        <item m="1" x="2193"/>
        <item m="1" x="1384"/>
        <item m="1" x="1190"/>
        <item m="1" x="1650"/>
        <item m="1" x="3747"/>
        <item m="1" x="2449"/>
        <item m="1" x="1689"/>
        <item m="1" x="2817"/>
        <item m="1" x="2834"/>
        <item m="1" x="1272"/>
        <item m="1" x="3473"/>
        <item m="1" x="1623"/>
        <item m="1" x="1902"/>
        <item m="1" x="2122"/>
        <item m="1" x="1723"/>
        <item m="1" x="1363"/>
        <item m="1" x="2281"/>
        <item m="1" x="3312"/>
        <item m="1" x="2667"/>
        <item m="1" x="3158"/>
        <item m="1" x="1355"/>
        <item m="1" x="1729"/>
        <item m="1" x="1184"/>
        <item m="1" x="3567"/>
        <item m="1" x="2426"/>
        <item m="1" x="3784"/>
        <item m="1" x="3910"/>
        <item m="1" x="1943"/>
        <item m="1" x="1123"/>
        <item m="1" x="3665"/>
        <item m="1" x="3173"/>
        <item m="1" x="1147"/>
        <item m="1" x="1677"/>
        <item m="1" x="2157"/>
        <item m="1" x="1795"/>
        <item m="1" x="2249"/>
        <item m="1" x="1856"/>
        <item m="1" x="3117"/>
        <item m="1" x="2631"/>
        <item m="1" x="3590"/>
        <item m="1" x="1057"/>
        <item m="1" x="1901"/>
        <item m="1" x="2801"/>
        <item m="1" x="3666"/>
        <item m="1" x="3020"/>
        <item m="1" x="3892"/>
        <item m="1" x="1647"/>
        <item m="1" x="2455"/>
        <item m="1" x="3812"/>
        <item m="1" x="2998"/>
        <item m="1" x="3384"/>
        <item m="1" x="1920"/>
        <item m="1" x="1109"/>
        <item m="1" x="3441"/>
        <item m="1" x="2398"/>
        <item m="1" x="3283"/>
        <item m="1" x="3651"/>
        <item m="1" x="2723"/>
        <item m="1" x="3758"/>
        <item m="1" x="3139"/>
        <item m="1" x="2502"/>
        <item m="1" x="3100"/>
        <item m="1" x="1230"/>
        <item m="1" x="3388"/>
        <item m="1" x="2852"/>
        <item m="1" x="3487"/>
        <item m="1" x="3249"/>
        <item m="1" x="2797"/>
        <item m="1" x="3611"/>
        <item m="1" x="3545"/>
        <item m="1" x="3551"/>
        <item m="1" x="3895"/>
        <item m="1" x="3577"/>
        <item m="1" x="3145"/>
        <item m="1" x="1427"/>
        <item m="1" x="2771"/>
        <item m="1" x="2934"/>
        <item m="1" x="2219"/>
        <item m="1" x="3713"/>
        <item m="1" x="2257"/>
        <item m="1" x="1497"/>
        <item m="1" x="3330"/>
        <item m="1" x="3805"/>
        <item m="1" x="1518"/>
        <item m="1" x="1838"/>
        <item m="1" x="3172"/>
        <item m="1" x="1387"/>
        <item m="1" x="2406"/>
        <item m="1" x="2095"/>
        <item m="1" x="1641"/>
        <item m="1" x="1874"/>
        <item m="1" x="3762"/>
        <item m="1" x="2637"/>
        <item m="1" x="1041"/>
        <item m="1" x="1125"/>
        <item m="1" x="1196"/>
        <item m="1" x="2361"/>
        <item m="1" x="2465"/>
        <item m="1" x="2267"/>
        <item m="1" x="3189"/>
        <item m="1" x="1814"/>
        <item m="1" x="1610"/>
        <item m="1" x="3856"/>
        <item m="1" x="3698"/>
        <item m="1" x="2756"/>
        <item m="1" x="2220"/>
        <item m="1" x="3194"/>
        <item m="1" x="1161"/>
        <item m="1" x="1514"/>
        <item m="1" x="3712"/>
        <item m="1" x="3715"/>
        <item m="1" x="1601"/>
        <item m="1" x="3176"/>
        <item m="1" x="3061"/>
        <item m="1" x="3090"/>
        <item m="1" x="1702"/>
        <item m="1" x="2534"/>
        <item m="1" x="2451"/>
        <item m="1" x="1463"/>
        <item m="1" x="2662"/>
        <item m="1" x="2222"/>
        <item m="1" x="3858"/>
        <item m="1" x="1978"/>
        <item m="1" x="3101"/>
        <item m="1" x="3455"/>
        <item m="1" x="2627"/>
        <item m="1" x="2464"/>
        <item m="1" x="1895"/>
        <item m="1" x="2572"/>
        <item m="1" x="2279"/>
        <item m="1" x="3207"/>
        <item m="1" x="1340"/>
        <item m="1" x="1745"/>
        <item m="1" x="3898"/>
        <item m="1" x="2333"/>
        <item m="1" x="2525"/>
        <item m="1" x="3653"/>
        <item m="1" x="2829"/>
        <item m="1" x="3690"/>
        <item m="1" x="1801"/>
        <item m="1" x="1864"/>
        <item m="1" x="2636"/>
        <item m="1" x="3007"/>
        <item m="1" x="1555"/>
        <item m="1" x="2830"/>
        <item m="1" x="1669"/>
        <item m="1" x="3022"/>
        <item m="1" x="1727"/>
        <item m="1" x="3661"/>
        <item m="1" x="3414"/>
        <item m="1" x="1351"/>
        <item m="1" x="3880"/>
        <item m="1" x="2777"/>
        <item m="1" x="2688"/>
        <item m="1" x="2413"/>
        <item m="1" x="1892"/>
        <item m="1" x="3354"/>
        <item m="1" x="3132"/>
        <item m="1" x="1694"/>
        <item m="1" x="3919"/>
        <item m="1" x="3474"/>
        <item m="1" x="2090"/>
        <item m="1" x="3911"/>
        <item m="1" x="2842"/>
        <item m="1" x="2186"/>
        <item m="1" x="2127"/>
        <item m="1" x="1507"/>
        <item m="1" x="2474"/>
        <item m="1" x="2800"/>
        <item m="1" x="2154"/>
        <item m="1" x="1900"/>
        <item m="1" x="2976"/>
        <item m="1" x="1410"/>
        <item m="1" x="2245"/>
        <item m="1" x="1855"/>
        <item m="1" x="3301"/>
        <item m="1" x="2495"/>
        <item m="1" x="3389"/>
        <item m="1" x="1151"/>
        <item m="1" x="3324"/>
        <item m="1" x="2766"/>
        <item m="1" x="2467"/>
        <item m="1" x="1863"/>
        <item m="1" x="1707"/>
        <item m="1" x="2632"/>
        <item m="1" x="3833"/>
        <item m="1" x="1502"/>
        <item m="1" x="3850"/>
        <item m="1" x="3564"/>
        <item m="1" x="3519"/>
        <item m="1" x="3514"/>
        <item m="1" x="2692"/>
        <item m="1" x="1415"/>
        <item m="1" x="1661"/>
        <item m="1" x="3678"/>
        <item m="1" x="1353"/>
        <item m="1" x="1617"/>
        <item m="1" x="2054"/>
        <item m="1" x="2919"/>
        <item m="1" x="2151"/>
        <item m="1" x="3032"/>
        <item m="1" x="1169"/>
        <item x="178"/>
        <item m="1" x="3795"/>
        <item m="1" x="2415"/>
        <item m="1" x="2661"/>
        <item m="1" x="2890"/>
        <item m="1" x="2869"/>
        <item m="1" x="2436"/>
        <item m="1" x="1465"/>
        <item m="1" x="3337"/>
        <item m="1" x="1737"/>
        <item m="1" x="2991"/>
        <item m="1" x="1693"/>
        <item m="1" x="3342"/>
        <item m="1" x="1690"/>
        <item m="1" x="1170"/>
        <item m="1" x="2954"/>
        <item m="1" x="1490"/>
        <item m="1" x="3385"/>
        <item m="1" x="1529"/>
        <item m="1" x="1310"/>
        <item m="1" x="3213"/>
        <item m="1" x="1296"/>
        <item m="1" x="2411"/>
        <item m="1" x="3742"/>
        <item m="1" x="2558"/>
        <item m="1" x="1603"/>
        <item m="1" x="2823"/>
        <item m="1" x="3916"/>
        <item m="1" x="3185"/>
        <item m="1" x="1897"/>
        <item m="1" x="1824"/>
        <item m="1" x="1515"/>
        <item m="1" x="3118"/>
        <item m="1" x="2141"/>
        <item m="1" x="2363"/>
        <item m="1" x="2626"/>
        <item m="1" x="3885"/>
        <item m="1" x="2272"/>
        <item m="1" x="1208"/>
        <item m="1" x="2428"/>
        <item m="1" x="2975"/>
        <item m="1" x="1857"/>
        <item m="1" x="3367"/>
        <item m="1" x="1697"/>
        <item m="1" x="2900"/>
        <item m="1" x="2339"/>
        <item m="1" x="3275"/>
        <item m="1" x="3785"/>
        <item m="1" x="2031"/>
        <item m="1" x="3512"/>
        <item m="1" x="1349"/>
        <item m="1" x="2670"/>
        <item m="1" x="1808"/>
        <item m="1" x="3464"/>
        <item m="1" x="2343"/>
        <item m="1" x="3186"/>
        <item m="1" x="1186"/>
        <item m="1" x="3026"/>
        <item m="1" x="3883"/>
        <item m="1" x="2324"/>
        <item m="1" x="3689"/>
        <item x="242"/>
        <item m="1" x="3287"/>
        <item m="1" x="3128"/>
        <item m="1" x="2938"/>
        <item m="1" x="1701"/>
        <item m="1" x="2452"/>
        <item m="1" x="2239"/>
        <item m="1" x="3030"/>
        <item m="1" x="2645"/>
        <item m="1" x="3912"/>
        <item m="1" x="2640"/>
        <item m="1" x="2795"/>
        <item m="1" x="3387"/>
        <item m="1" x="1800"/>
        <item m="1" x="1300"/>
        <item m="1" x="1336"/>
        <item m="1" x="1317"/>
        <item m="1" x="2490"/>
        <item m="1" x="1990"/>
        <item m="1" x="1420"/>
        <item m="1" x="1105"/>
        <item m="1" x="1536"/>
        <item m="1" x="3380"/>
        <item m="1" x="1872"/>
        <item m="1" x="1704"/>
        <item m="1" x="2097"/>
        <item m="1" x="2270"/>
        <item m="1" x="1859"/>
        <item m="1" x="3569"/>
        <item m="1" x="1138"/>
        <item m="1" x="1148"/>
        <item m="1" x="2996"/>
        <item m="1" x="2835"/>
        <item m="1" x="1129"/>
        <item m="1" x="2775"/>
        <item m="1" x="3819"/>
        <item m="1" x="2657"/>
        <item m="1" x="1867"/>
        <item m="1" x="3370"/>
        <item m="1" x="2533"/>
        <item m="1" x="3088"/>
        <item m="1" x="2546"/>
        <item m="1" x="3889"/>
        <item m="1" x="3914"/>
        <item m="1" x="1576"/>
        <item m="1" x="1348"/>
        <item m="1" x="1799"/>
        <item m="1" x="2268"/>
        <item m="1" x="2392"/>
        <item m="1" x="2781"/>
        <item m="1" x="2599"/>
        <item m="1" x="2294"/>
        <item m="1" x="3506"/>
        <item m="1" x="2489"/>
        <item m="1" x="2532"/>
        <item m="1" x="1127"/>
        <item m="1" x="2683"/>
        <item m="1" x="3336"/>
        <item m="1" x="2493"/>
        <item m="1" x="2971"/>
        <item m="1" x="3829"/>
        <item m="1" x="3553"/>
        <item m="1" x="1615"/>
        <item m="1" x="2769"/>
        <item m="1" x="2853"/>
        <item m="1" x="3872"/>
        <item m="1" x="1358"/>
        <item m="1" x="1045"/>
        <item m="1" x="3502"/>
        <item m="1" x="2788"/>
        <item m="1" x="3529"/>
        <item m="1" x="2983"/>
        <item m="1" x="2210"/>
        <item m="1" x="3557"/>
        <item m="1" x="1534"/>
        <item m="1" x="1711"/>
        <item m="1" x="3170"/>
        <item m="1" x="1326"/>
        <item m="1" x="1730"/>
        <item m="1" x="3391"/>
        <item m="1" x="1201"/>
        <item m="1" x="2968"/>
        <item m="1" x="2850"/>
        <item m="1" x="3446"/>
        <item m="1" x="1600"/>
        <item m="1" x="1504"/>
        <item m="1" x="1237"/>
        <item m="1" x="1997"/>
        <item m="1" x="2087"/>
        <item m="1" x="1527"/>
        <item m="1" x="2006"/>
        <item m="1" x="2729"/>
        <item m="1" x="3670"/>
        <item m="1" x="1156"/>
        <item m="1" x="3485"/>
        <item m="1" x="1259"/>
        <item m="1" x="3635"/>
        <item m="1" x="2251"/>
        <item m="1" x="2784"/>
        <item m="1" x="2642"/>
        <item m="1" x="2594"/>
        <item m="1" x="2963"/>
        <item m="1" x="1447"/>
        <item m="1" x="2256"/>
        <item m="1" x="3036"/>
        <item m="1" x="2610"/>
        <item m="1" x="2417"/>
        <item m="1" x="3369"/>
        <item m="1" x="1204"/>
        <item m="1" x="1636"/>
        <item m="1" x="2603"/>
        <item m="1" x="3348"/>
        <item m="1" x="3015"/>
        <item m="1" x="2858"/>
        <item m="1" x="1535"/>
        <item m="1" x="1346"/>
        <item m="1" x="2646"/>
        <item m="1" x="1155"/>
        <item m="1" x="2581"/>
        <item m="1" x="2978"/>
        <item m="1" x="3664"/>
        <item m="1" x="1136"/>
        <item m="1" x="2618"/>
        <item m="1" x="3328"/>
        <item m="1" x="1866"/>
        <item m="1" x="1501"/>
        <item m="1" x="1889"/>
        <item m="1" x="1936"/>
        <item m="1" x="3355"/>
        <item m="1" x="2763"/>
        <item m="1" x="2133"/>
        <item m="1" x="1487"/>
        <item m="1" x="1942"/>
        <item m="1" x="2022"/>
        <item m="1" x="3286"/>
        <item m="1" x="2041"/>
        <item m="1" x="2984"/>
        <item m="1" x="1816"/>
        <item m="1" x="2264"/>
        <item m="1" x="3151"/>
        <item m="1" x="1500"/>
        <item m="1" x="3486"/>
        <item m="1" x="2129"/>
        <item m="1" x="3262"/>
        <item m="1" x="1477"/>
        <item m="1" x="3361"/>
        <item m="1" x="2828"/>
        <item m="1" x="3573"/>
        <item m="1" x="1627"/>
        <item m="1" x="3334"/>
        <item m="1" x="1134"/>
        <item m="1" x="2083"/>
        <item m="1" x="3917"/>
        <item m="1" x="1854"/>
        <item m="1" x="3864"/>
        <item m="1" x="1879"/>
        <item m="1" x="3016"/>
        <item m="1" x="2973"/>
        <item m="1" x="2641"/>
        <item m="1" x="1588"/>
        <item m="1" x="2891"/>
        <item m="1" x="2985"/>
        <item m="1" x="2979"/>
        <item m="1" x="2650"/>
        <item m="1" x="2562"/>
        <item m="1" x="1159"/>
        <item m="1" x="3663"/>
        <item m="1" x="1154"/>
        <item m="1" x="3457"/>
        <item m="1" x="1659"/>
        <item m="1" x="2397"/>
        <item m="1" x="2374"/>
        <item m="1" x="2943"/>
        <item m="1" x="2120"/>
        <item m="1" x="3368"/>
        <item m="1" x="3688"/>
        <item m="1" x="3340"/>
        <item m="1" x="2082"/>
        <item m="1" x="2648"/>
        <item m="1" x="3703"/>
        <item m="1" x="1551"/>
        <item m="1" x="3159"/>
        <item m="1" x="1599"/>
        <item m="1" x="3318"/>
        <item m="1" x="1794"/>
        <item m="1" x="2035"/>
        <item m="1" x="1807"/>
        <item m="1" x="2748"/>
        <item m="1" x="3041"/>
        <item m="1" x="2274"/>
        <item m="1" x="2285"/>
        <item m="1" x="2590"/>
        <item m="1" x="1464"/>
        <item m="1" x="2964"/>
        <item m="1" x="3311"/>
        <item m="1" x="3310"/>
        <item m="1" x="3010"/>
        <item m="1" x="3344"/>
        <item m="1" x="1106"/>
        <item m="1" x="2962"/>
        <item m="1" x="3721"/>
        <item m="1" x="1448"/>
        <item m="1" x="3089"/>
        <item m="1" x="3001"/>
        <item m="1" x="1865"/>
        <item m="1" x="1476"/>
        <item m="1" x="2917"/>
        <item m="1" x="2591"/>
        <item m="1" x="2595"/>
        <item m="1" x="1360"/>
        <item m="1" x="1262"/>
        <item x="1038"/>
        <item m="1" x="2500"/>
        <item m="1" x="2224"/>
        <item m="1" x="3131"/>
        <item m="1" x="1043"/>
        <item m="1" x="1582"/>
        <item m="1" x="1301"/>
        <item m="1" x="3500"/>
        <item m="1" x="2881"/>
        <item m="1" x="3732"/>
        <item m="1" x="2461"/>
        <item m="1" x="1287"/>
        <item m="1" x="2348"/>
        <item m="1" x="1577"/>
        <item m="1" x="1058"/>
        <item m="1" x="3481"/>
        <item m="1" x="2132"/>
        <item m="1" x="1224"/>
        <item m="1" x="1330"/>
        <item m="1" x="2715"/>
        <item m="1" x="3789"/>
        <item m="1" x="1934"/>
        <item m="1" x="3475"/>
        <item x="267"/>
        <item m="1" x="2789"/>
        <item m="1" x="2926"/>
        <item m="1" x="1391"/>
        <item m="1" x="2299"/>
        <item m="1" x="3658"/>
        <item m="1" x="3873"/>
        <item m="1" x="1638"/>
        <item m="1" x="2277"/>
        <item m="1" x="1646"/>
        <item m="1" x="3897"/>
        <item m="1" x="2223"/>
        <item m="1" x="1080"/>
        <item m="1" x="3716"/>
        <item m="1" x="2802"/>
        <item m="1" x="1949"/>
        <item m="1" x="3140"/>
        <item m="1" x="2993"/>
        <item m="1" x="2429"/>
        <item m="1" x="3808"/>
        <item m="1" x="2326"/>
        <item m="1" x="2539"/>
        <item m="1" x="3322"/>
        <item m="1" x="2276"/>
        <item m="1" x="2311"/>
        <item m="1" x="1981"/>
        <item m="1" x="2867"/>
        <item m="1" x="3667"/>
        <item m="1" x="1453"/>
        <item m="1" x="1544"/>
        <item m="1" x="1221"/>
        <item m="1" x="2531"/>
        <item m="1" x="3691"/>
        <item m="1" x="3467"/>
        <item m="1" x="3394"/>
        <item m="1" x="1092"/>
        <item m="1" x="2872"/>
        <item m="1" x="3644"/>
        <item m="1" x="3126"/>
        <item m="1" x="2448"/>
        <item m="1" x="3612"/>
        <item m="1" x="2470"/>
        <item m="1" x="2351"/>
        <item m="1" x="2733"/>
        <item m="1" x="1827"/>
        <item m="1" x="1975"/>
        <item m="1" x="1177"/>
        <item m="1" x="3171"/>
        <item m="1" x="2131"/>
        <item m="1" x="3671"/>
        <item m="1" x="1813"/>
        <item m="1" x="1573"/>
        <item m="1" x="1831"/>
        <item m="1" x="3293"/>
        <item m="1" x="3907"/>
        <item m="1" x="2335"/>
        <item m="1" x="3579"/>
        <item m="1" x="3645"/>
        <item m="1" x="3842"/>
        <item m="1" x="3871"/>
        <item m="1" x="3426"/>
        <item m="1" x="3373"/>
        <item m="1" x="1198"/>
        <item m="1" x="1457"/>
        <item m="1" x="2399"/>
        <item m="1" x="1682"/>
        <item m="1" x="1342"/>
        <item m="1" x="1562"/>
        <item m="1" x="3857"/>
        <item m="1" x="3831"/>
        <item m="1" x="1335"/>
        <item m="1" x="1061"/>
        <item m="1" x="1210"/>
        <item m="1" x="1651"/>
        <item m="1" x="3427"/>
        <item m="1" x="2755"/>
        <item m="1" x="2473"/>
        <item m="1" x="1698"/>
        <item m="1" x="2283"/>
        <item m="1" x="3836"/>
        <item m="1" x="1168"/>
        <item m="1" x="1933"/>
        <item m="1" x="3231"/>
        <item m="1" x="2961"/>
        <item m="1" x="3214"/>
        <item m="1" x="2487"/>
        <item m="1" x="2955"/>
        <item m="1" x="1195"/>
        <item m="1" x="2565"/>
        <item m="1" x="1734"/>
        <item m="1" x="1609"/>
        <item m="1" x="2774"/>
        <item m="1" x="3724"/>
        <item m="1" x="2462"/>
        <item m="1" x="3095"/>
        <item m="1" x="1947"/>
        <item m="1" x="1960"/>
        <item m="1" x="3513"/>
        <item m="1" x="3048"/>
        <item m="1" x="3265"/>
        <item m="1" x="3847"/>
        <item m="1" x="2048"/>
        <item m="1" x="1226"/>
        <item m="1" x="1851"/>
        <item m="1" x="1584"/>
        <item m="1" x="2308"/>
        <item m="1" x="2937"/>
        <item m="1" x="2384"/>
        <item m="1" x="2265"/>
        <item m="1" x="1489"/>
        <item m="1" x="1767"/>
        <item m="1" x="1052"/>
        <item m="1" x="1606"/>
        <item m="1" x="3477"/>
        <item m="1" x="1315"/>
        <item m="1" x="1112"/>
        <item m="1" x="3899"/>
        <item m="1" x="2258"/>
        <item m="1" x="1486"/>
        <item m="1" x="2782"/>
        <item m="1" x="1959"/>
        <item m="1" x="2798"/>
        <item m="1" x="2153"/>
        <item m="1" x="3442"/>
        <item m="1" x="3547"/>
        <item m="1" x="2504"/>
        <item m="1" x="1108"/>
        <item m="1" x="2002"/>
        <item m="1" x="1982"/>
        <item m="1" x="3600"/>
        <item m="1" x="3363"/>
        <item m="1" x="3660"/>
        <item m="1" x="3764"/>
        <item m="1" x="2864"/>
        <item m="1" x="1379"/>
        <item m="1" x="3002"/>
        <item m="1" x="3495"/>
        <item m="1" x="1956"/>
        <item m="1" x="1470"/>
        <item m="1" x="1378"/>
        <item m="1" x="2126"/>
        <item m="1" x="1053"/>
        <item m="1" x="1135"/>
        <item m="1" x="3918"/>
        <item m="1" x="1418"/>
        <item m="1" x="2109"/>
        <item m="1" x="3309"/>
        <item m="1" x="3705"/>
        <item m="1" x="1642"/>
        <item m="1" x="3035"/>
        <item m="1" x="2752"/>
        <item m="1" x="1450"/>
        <item m="1" x="2182"/>
        <item m="1" x="2421"/>
        <item m="1" x="3454"/>
        <item m="1" x="3202"/>
        <item m="1" x="3062"/>
        <item m="1" x="1181"/>
        <item m="1" x="2753"/>
        <item m="1" x="1203"/>
        <item m="1" x="1589"/>
        <item m="1" x="3184"/>
        <item m="1" x="3788"/>
        <item m="1" x="3299"/>
        <item m="1" x="1077"/>
        <item m="1" x="1954"/>
        <item m="1" x="3490"/>
        <item m="1" x="2759"/>
        <item m="1" x="3626"/>
        <item m="1" x="3266"/>
        <item m="1" x="3510"/>
        <item m="1" x="3767"/>
        <item m="1" x="1333"/>
        <item m="1" x="3586"/>
        <item m="1" x="3511"/>
        <item m="1" x="2727"/>
        <item m="1" x="2760"/>
        <item m="1" x="1103"/>
        <item m="1" x="3182"/>
        <item m="1" x="1481"/>
        <item m="1" x="2026"/>
        <item m="1" x="1065"/>
        <item m="1" x="1214"/>
        <item m="1" x="3086"/>
        <item m="1" x="3297"/>
        <item m="1" x="3077"/>
        <item m="1" x="1114"/>
        <item m="1" x="2905"/>
        <item m="1" x="1131"/>
        <item m="1" x="1812"/>
        <item m="1" x="3402"/>
        <item m="1" x="1289"/>
        <item m="1" x="1977"/>
        <item m="1" x="1283"/>
        <item m="1" x="1572"/>
        <item m="1" x="1455"/>
        <item m="1" x="3240"/>
        <item m="1" x="2718"/>
        <item m="1" x="3234"/>
        <item m="1" x="1082"/>
        <item m="1" x="1213"/>
        <item m="1" x="2856"/>
        <item m="1" x="2358"/>
        <item m="1" x="3750"/>
        <item m="1" x="1202"/>
        <item m="1" x="3205"/>
        <item m="1" x="3902"/>
        <item m="1" x="3550"/>
        <item m="1" x="1083"/>
        <item m="1" x="2517"/>
        <item m="1" x="1964"/>
        <item m="1" x="1835"/>
        <item m="1" x="3528"/>
        <item m="1" x="3257"/>
        <item m="1" x="2165"/>
        <item m="1" x="2911"/>
        <item m="1" x="3627"/>
        <item m="1" x="3308"/>
        <item m="1" x="2483"/>
        <item m="1" x="2593"/>
        <item m="1" x="2466"/>
        <item m="1" x="3461"/>
        <item m="1" x="1841"/>
        <item m="1" x="1382"/>
        <item m="1" x="1757"/>
        <item m="1" x="3648"/>
        <item m="1" x="2538"/>
        <item m="1" x="1090"/>
        <item m="1" x="3685"/>
        <item m="1" x="1297"/>
        <item m="1" x="1153"/>
        <item m="1" x="2726"/>
        <item m="1" x="2994"/>
        <item m="1" x="3290"/>
        <item m="1" x="1756"/>
        <item m="1" x="1961"/>
        <item m="1" x="3754"/>
        <item m="1" x="3447"/>
        <item m="1" x="3165"/>
        <item m="1" x="3801"/>
        <item m="1" x="1227"/>
        <item m="1" x="3204"/>
        <item m="1" x="3496"/>
        <item m="1" x="2740"/>
        <item m="1" x="3562"/>
        <item m="1" x="1236"/>
        <item m="1" x="2876"/>
        <item m="1" x="1715"/>
        <item m="1" x="3695"/>
        <item m="1" x="3245"/>
        <item m="1" x="3683"/>
        <item m="1" x="1122"/>
        <item m="1" x="3201"/>
        <item m="1" x="2039"/>
        <item m="1" x="1987"/>
        <item m="1" x="2377"/>
        <item m="1" x="1552"/>
        <item m="1" x="1324"/>
        <item m="1" x="3241"/>
        <item m="1" x="2480"/>
        <item m="1" x="2966"/>
        <item m="1" x="3251"/>
        <item m="1" x="3430"/>
        <item m="1" x="2409"/>
        <item m="1" x="3168"/>
        <item m="1" x="1121"/>
        <item m="1" x="2608"/>
        <item m="1" x="2046"/>
        <item m="1" x="1924"/>
        <item m="1" x="1458"/>
        <item m="1" x="2004"/>
        <item m="1" x="3904"/>
        <item m="1" x="1828"/>
        <item m="1" x="3319"/>
        <item m="1" x="2327"/>
        <item m="1" x="2847"/>
        <item m="1" x="3401"/>
        <item m="1" x="3258"/>
        <item m="1" x="2102"/>
        <item m="1" x="2306"/>
        <item m="1" x="2073"/>
        <item m="1" x="3638"/>
        <item m="1" x="3792"/>
        <item m="1" x="2878"/>
        <item m="1" x="2694"/>
        <item m="1" x="2792"/>
        <item m="1" x="2921"/>
        <item m="1" x="2312"/>
        <item m="1" x="3073"/>
        <item m="1" x="1143"/>
        <item m="1" x="1673"/>
        <item m="1" x="3604"/>
        <item m="1" x="1312"/>
        <item m="1" x="1706"/>
        <item m="1" x="2873"/>
        <item m="1" x="3575"/>
        <item m="1" x="2454"/>
        <item m="1" x="2620"/>
        <item m="1" x="1825"/>
        <item m="1" x="1132"/>
        <item m="1" x="3264"/>
        <item m="1" x="1079"/>
        <item m="1" x="1263"/>
        <item m="1" x="3728"/>
        <item m="1" x="2528"/>
        <item m="1" x="2682"/>
        <item m="1" x="3154"/>
        <item m="1" x="3876"/>
        <item m="1" x="3781"/>
        <item m="1" x="2191"/>
        <item m="1" x="2486"/>
        <item m="1" x="3273"/>
        <item m="1" x="3682"/>
        <item m="1" x="1091"/>
        <item m="1" x="3379"/>
        <item m="1" x="1446"/>
        <item m="1" x="1111"/>
        <item m="1" x="3321"/>
        <item m="1" x="2999"/>
        <item m="1" x="1721"/>
        <item m="1" x="3521"/>
        <item m="1" x="3787"/>
        <item m="1" x="3505"/>
        <item m="1" x="1788"/>
        <item m="1" x="3614"/>
        <item m="1" x="1223"/>
        <item m="1" x="1938"/>
        <item m="1" x="3060"/>
        <item m="1" x="3386"/>
        <item m="1" x="2653"/>
        <item m="1" x="1359"/>
        <item m="1" x="2776"/>
        <item m="1" x="3823"/>
        <item m="1" x="3865"/>
        <item m="1" x="3291"/>
        <item m="1" x="1078"/>
        <item m="1" x="1591"/>
        <item m="1" x="3844"/>
        <item m="1" x="3566"/>
        <item m="1" x="1590"/>
        <item m="1" x="1142"/>
        <item m="1" x="3613"/>
        <item m="1" x="2172"/>
        <item m="1" x="2677"/>
        <item m="1" x="2442"/>
        <item m="1" x="3686"/>
        <item m="1" x="3080"/>
        <item m="1" x="2933"/>
        <item m="1" x="1523"/>
        <item m="1" x="1337"/>
        <item m="1" x="1738"/>
        <item m="1" x="2673"/>
        <item m="1" x="1952"/>
        <item m="1" x="2091"/>
        <item m="1" x="3103"/>
        <item m="1" x="2672"/>
        <item m="1" x="3162"/>
        <item m="1" x="2577"/>
        <item m="1" x="1918"/>
        <item m="1" x="2927"/>
        <item m="1" x="2488"/>
        <item m="1" x="2036"/>
        <item m="1" x="1449"/>
        <item m="1" x="3859"/>
        <item m="1" x="1554"/>
        <item m="1" x="1066"/>
        <item m="1" x="3483"/>
        <item m="1" x="3630"/>
        <item m="1" x="1392"/>
        <item m="1" x="1875"/>
        <item m="1" x="1653"/>
        <item m="1" x="2612"/>
        <item m="1" x="3424"/>
        <item m="1" x="3484"/>
        <item m="1" x="3209"/>
        <item m="1" x="3585"/>
        <item m="1" x="3668"/>
        <item m="1" x="2117"/>
        <item m="1" x="3777"/>
        <item m="1" x="2453"/>
        <item m="1" x="1632"/>
        <item m="1" x="2693"/>
        <item m="1" x="1736"/>
        <item m="1" x="1546"/>
        <item m="1" x="1513"/>
        <item m="1" x="1931"/>
        <item m="1" x="2576"/>
        <item m="1" x="2616"/>
        <item m="1" x="2064"/>
        <item m="1" x="1049"/>
        <item m="1" x="1047"/>
        <item m="1" x="1421"/>
        <item m="1" x="2813"/>
        <item m="1" x="1906"/>
        <item m="1" x="3217"/>
        <item m="1" x="2161"/>
        <item m="1" x="1980"/>
        <item m="1" x="2088"/>
        <item m="1" x="3199"/>
        <item m="1" x="1958"/>
        <item m="1" x="1625"/>
        <item m="1" x="1822"/>
        <item m="1" x="1759"/>
        <item m="1" x="1205"/>
        <item m="1" x="2354"/>
        <item m="1" x="1565"/>
        <item m="1" x="3595"/>
        <item x="161"/>
        <item m="1" x="3366"/>
        <item m="1" x="2337"/>
        <item m="1" x="3900"/>
        <item m="1" x="2689"/>
        <item m="1" x="3793"/>
        <item m="1" x="1482"/>
        <item m="1" x="2951"/>
        <item m="1" x="3211"/>
        <item m="1" x="2552"/>
        <item m="1" x="3610"/>
        <item m="1" x="1637"/>
        <item m="1" x="2382"/>
        <item m="1" x="1462"/>
        <item m="1" x="3198"/>
        <item m="1" x="1775"/>
        <item m="1" x="3468"/>
        <item m="1" x="1403"/>
        <item m="1" x="1473"/>
        <item m="1" x="2422"/>
        <item m="1" x="2751"/>
        <item m="1" x="2359"/>
        <item m="1" x="2345"/>
        <item m="1" x="2402"/>
        <item m="1" x="2385"/>
        <item m="1" x="3364"/>
        <item m="1" x="2559"/>
        <item m="1" x="3482"/>
        <item m="1" x="3830"/>
        <item m="1" x="3881"/>
        <item m="1" x="3431"/>
        <item m="1" x="2548"/>
        <item m="1" x="3146"/>
        <item m="1" x="3236"/>
        <item m="1" x="2676"/>
        <item m="1" x="3608"/>
        <item m="1" x="2849"/>
        <item m="1" x="3160"/>
        <item m="1" x="1265"/>
        <item m="1" x="2414"/>
        <item m="1" x="3516"/>
        <item m="1" x="2663"/>
        <item x="775"/>
        <item m="1" x="3042"/>
        <item m="1" x="3588"/>
        <item m="1" x="3190"/>
        <item m="1" x="3104"/>
        <item m="1" x="2003"/>
        <item m="1" x="3520"/>
        <item m="1" x="2826"/>
        <item m="1" x="3584"/>
        <item m="1" x="3429"/>
        <item m="1" x="1367"/>
        <item m="1" x="3432"/>
        <item m="1" x="1781"/>
        <item m="1" x="3192"/>
        <item m="1" x="1907"/>
        <item m="1" x="1412"/>
        <item m="1" x="2304"/>
        <item m="1" x="3525"/>
        <item m="1" x="3143"/>
        <item m="1" x="3331"/>
        <item m="1" x="3147"/>
        <item m="1" x="3096"/>
        <item m="1" x="2894"/>
        <item m="1" x="2105"/>
        <item m="1" x="3654"/>
        <item m="1" x="2827"/>
        <item m="1" x="1249"/>
        <item m="1" x="3681"/>
        <item m="1" x="2001"/>
        <item m="1" x="2666"/>
        <item m="1" x="3065"/>
        <item m="1" x="2344"/>
        <item m="1" x="2030"/>
        <item m="1" x="2518"/>
        <item m="1" x="1104"/>
        <item m="1" x="1685"/>
        <item m="1" x="2611"/>
        <item m="1" x="2772"/>
        <item m="1" x="1663"/>
        <item m="1" x="2183"/>
        <item m="1" x="2053"/>
        <item m="1" x="2197"/>
        <item m="1" x="2569"/>
        <item m="1" x="1284"/>
        <item m="1" x="1498"/>
        <item m="1" x="3643"/>
        <item m="1" x="1438"/>
        <item m="1" x="1172"/>
        <item m="1" x="1322"/>
        <item m="1" x="3731"/>
        <item m="1" x="2103"/>
        <item m="1" x="2375"/>
        <item m="1" x="1722"/>
        <item m="1" x="1051"/>
        <item m="1" x="2162"/>
        <item m="1" x="1968"/>
        <item m="1" x="2202"/>
        <item m="1" x="2381"/>
        <item m="1" x="2469"/>
        <item m="1" x="2146"/>
        <item m="1" x="2804"/>
        <item m="1" x="3753"/>
        <item m="1" x="2021"/>
        <item m="1" x="2675"/>
        <item m="1" x="2936"/>
        <item m="1" x="3325"/>
        <item m="1" x="1316"/>
        <item m="1" x="2592"/>
        <item m="1" x="2731"/>
        <item m="1" x="3470"/>
        <item m="1" x="1389"/>
        <item m="1" x="3852"/>
        <item m="1" x="2050"/>
        <item m="1" x="2669"/>
        <item m="1" x="2624"/>
        <item m="1" x="1586"/>
        <item m="1" x="2215"/>
        <item m="1" x="1366"/>
        <item m="1" x="1388"/>
        <item m="1" x="3768"/>
        <item m="1" x="2130"/>
        <item m="1" x="3832"/>
        <item m="1" x="2314"/>
        <item m="1" x="1847"/>
        <item m="1" x="3105"/>
        <item m="1" x="1173"/>
        <item m="1" x="3733"/>
        <item m="1" x="2388"/>
        <item m="1" x="3649"/>
        <item m="1" x="3339"/>
        <item m="1" x="3554"/>
        <item m="1" x="2128"/>
        <item m="1" x="1356"/>
        <item m="1" x="3821"/>
        <item m="1" x="3723"/>
        <item m="1" x="2008"/>
        <item m="1" x="1580"/>
        <item m="1" x="1639"/>
        <item m="1" x="1290"/>
        <item m="1" x="2762"/>
        <item m="1" x="2986"/>
        <item m="1" x="2625"/>
        <item m="1" x="1797"/>
        <item m="1" x="2714"/>
        <item m="1" x="2567"/>
        <item m="1" x="1652"/>
        <item m="1" x="1953"/>
        <item m="1" x="2208"/>
        <item m="1" x="2298"/>
        <item m="1" x="1928"/>
        <item m="1" x="1944"/>
        <item m="1" x="2988"/>
        <item m="1" x="2543"/>
        <item m="1" x="1922"/>
        <item m="1" x="2737"/>
        <item m="1" x="1188"/>
        <item m="1" x="1860"/>
        <item m="1" x="2644"/>
        <item m="1" x="1739"/>
        <item m="1" x="3448"/>
        <item m="1" x="2838"/>
        <item m="1" x="1084"/>
        <item m="1" x="2214"/>
        <item m="1" x="3393"/>
        <item m="1" x="3180"/>
        <item m="1" x="3580"/>
        <item m="1" x="3903"/>
        <item m="1" x="1719"/>
        <item m="1" x="3786"/>
        <item m="1" x="2491"/>
        <item m="1" x="3625"/>
        <item m="1" x="1402"/>
        <item m="1" x="1233"/>
        <item m="1" x="3127"/>
        <item m="1" x="2880"/>
        <item m="1" x="2071"/>
        <item m="1" x="1228"/>
        <item m="1" x="2780"/>
        <item m="1" x="3437"/>
        <item m="1" x="1115"/>
        <item m="1" x="2000"/>
        <item m="1" x="2678"/>
        <item m="1" x="2807"/>
        <item m="1" x="1962"/>
        <item m="1" x="3110"/>
        <item m="1" x="2604"/>
        <item m="1" x="1717"/>
        <item m="1" x="3362"/>
        <item m="1" x="3326"/>
        <item m="1" x="1705"/>
        <item m="1" x="3136"/>
        <item m="1" x="3826"/>
        <item m="1" x="3215"/>
        <item m="1" x="3003"/>
        <item m="1" x="2579"/>
        <item m="1" x="1380"/>
        <item m="1" x="2981"/>
        <item m="1" x="2148"/>
        <item m="1" x="2355"/>
        <item m="1" x="3304"/>
        <item m="1" x="2237"/>
        <item m="1" x="1726"/>
        <item m="1" x="1050"/>
        <item m="1" x="3804"/>
        <item m="1" x="1752"/>
        <item m="1" x="1805"/>
        <item m="1" x="2033"/>
        <item m="1" x="1992"/>
        <item m="1" x="3618"/>
        <item m="1" x="2425"/>
        <item m="1" x="2201"/>
        <item m="1" x="2840"/>
        <item m="1" x="3422"/>
        <item m="1" x="2250"/>
        <item m="1" x="3063"/>
        <item m="1" x="3417"/>
        <item m="1" x="2051"/>
        <item m="1" x="2094"/>
        <item m="1" x="2584"/>
        <item m="1" x="2768"/>
        <item m="1" x="2582"/>
        <item m="1" x="1648"/>
        <item m="1" x="1271"/>
        <item m="1" x="3178"/>
        <item m="1" x="3120"/>
        <item m="1" x="3498"/>
        <item m="1" x="2024"/>
        <item m="1" x="3392"/>
        <item m="1" x="3594"/>
        <item m="1" x="2160"/>
        <item m="1" x="2700"/>
        <item m="1" x="3050"/>
        <item m="1" x="3056"/>
        <item m="1" x="3353"/>
        <item m="1" x="1451"/>
        <item m="1" x="1219"/>
        <item m="1" x="3676"/>
        <item m="1" x="2605"/>
        <item m="1" x="3921"/>
        <item m="1" x="3693"/>
        <item m="1" x="1520"/>
        <item m="1" x="2719"/>
        <item m="1" x="1766"/>
        <item m="1" x="2444"/>
        <item m="1" x="3071"/>
        <item m="1" x="3616"/>
        <item m="1" x="3280"/>
        <item m="1" x="3137"/>
        <item m="1" x="2779"/>
        <item m="1" x="2430"/>
        <item m="1" x="3135"/>
        <item m="1" x="2707"/>
        <item m="1" x="2124"/>
        <item m="1" x="1286"/>
        <item m="1" x="3452"/>
        <item m="1" x="1329"/>
        <item m="1" x="1499"/>
        <item m="1" x="1409"/>
        <item m="1" x="3246"/>
        <item m="1" x="2295"/>
        <item m="1" x="3727"/>
        <item m="1" x="1217"/>
        <item m="1" x="1575"/>
        <item m="1" x="3811"/>
        <item m="1" x="2236"/>
        <item m="1" x="2142"/>
        <item m="1" x="2357"/>
        <item m="1" x="1614"/>
        <item m="1" x="1746"/>
        <item m="1" x="1456"/>
        <item m="1" x="1754"/>
        <item m="1" x="1772"/>
        <item m="1" x="3335"/>
        <item m="1" x="3915"/>
        <item m="1" x="3799"/>
        <item m="1" x="2401"/>
        <item m="1" x="2034"/>
        <item m="1" x="2468"/>
        <item m="1" x="1675"/>
        <item m="1" x="3637"/>
        <item m="1" x="3730"/>
        <item m="1" x="2011"/>
        <item m="1" x="3717"/>
        <item m="1" x="1039"/>
        <item m="1" x="2356"/>
        <item m="1" x="1672"/>
        <item m="1" x="3536"/>
        <item m="1" x="2520"/>
        <item m="1" x="3052"/>
        <item m="1" x="2347"/>
        <item m="1" x="2573"/>
        <item m="1" x="2568"/>
        <item m="1" x="1260"/>
        <item m="1" x="3815"/>
        <item m="1" x="2494"/>
        <item m="1" x="3684"/>
        <item m="1" x="1357"/>
        <item m="1" x="3458"/>
        <item m="1" x="3345"/>
        <item m="1" x="1064"/>
        <item m="1" x="1804"/>
        <item m="1" x="2960"/>
        <item m="1" x="1633"/>
        <item m="1" x="3523"/>
        <item m="1" x="3592"/>
        <item m="1" x="1395"/>
        <item m="1" x="1279"/>
        <item m="1" x="2980"/>
        <item m="1" x="2213"/>
        <item m="1" x="2959"/>
        <item m="1" x="1620"/>
        <item m="1" x="1842"/>
        <item m="1" x="1803"/>
        <item m="1" x="1765"/>
        <item m="1" x="2601"/>
        <item m="1" x="1873"/>
        <item m="1" x="1267"/>
        <item m="1" x="2044"/>
        <item m="1" x="2893"/>
        <item m="1" x="2052"/>
        <item m="1" x="2412"/>
        <item m="1" x="1422"/>
        <item m="1" x="1400"/>
        <item m="1" x="1273"/>
        <item m="1" x="3376"/>
        <item m="1" x="1242"/>
        <item m="1" x="2084"/>
        <item m="1" x="1932"/>
        <item m="1" x="3072"/>
        <item m="1" x="1644"/>
        <item m="1" x="1423"/>
        <item m="1" x="1993"/>
        <item m="1" x="1293"/>
        <item m="1" x="2367"/>
        <item m="1" x="2513"/>
        <item m="1" x="3751"/>
        <item m="1" x="1896"/>
        <item m="1" x="1429"/>
        <item m="1" x="1844"/>
        <item m="1" x="2647"/>
        <item m="1" x="2137"/>
        <item m="1" x="2138"/>
        <item m="1" x="2471"/>
        <item m="1" x="3776"/>
        <item m="1" x="2761"/>
        <item m="1" x="1234"/>
        <item m="1" x="2570"/>
        <item m="1" x="3183"/>
        <item m="1" x="1597"/>
        <item m="1" x="2743"/>
        <item m="1" x="2949"/>
        <item m="1" x="1235"/>
        <item m="1" x="1433"/>
        <item m="1" x="3779"/>
        <item m="1" x="3252"/>
        <item m="1" x="3152"/>
        <item m="1" x="1761"/>
        <item m="1" x="2101"/>
        <item m="1" x="2177"/>
        <item m="1" x="2233"/>
        <item m="1" x="1113"/>
        <item m="1" x="2541"/>
        <item m="1" x="2119"/>
        <item m="1" x="3810"/>
        <item m="1" x="3085"/>
        <item m="1" x="1239"/>
        <item m="1" x="3632"/>
        <item m="1" x="1466"/>
        <item m="1" x="1365"/>
        <item m="1" x="3320"/>
        <item m="1" x="1818"/>
        <item m="1" x="2578"/>
        <item m="1" x="1341"/>
        <item m="1" x="1605"/>
        <item m="1" x="1076"/>
        <item m="1" x="3800"/>
        <item m="1" x="1266"/>
        <item m="1" x="2485"/>
        <item m="1" x="2862"/>
        <item m="1" x="1821"/>
        <item m="1" x="1703"/>
        <item m="1" x="2187"/>
        <item m="1" x="3067"/>
        <item m="1" x="1345"/>
        <item m="1" x="2557"/>
        <item m="1" x="2928"/>
        <item m="1" x="3559"/>
        <item m="1" x="2476"/>
        <item m="1" x="1819"/>
        <item m="1" x="3395"/>
        <item m="1" x="3346"/>
        <item m="1" x="3263"/>
        <item m="1" x="3281"/>
        <item m="1" x="2247"/>
        <item m="1" x="3772"/>
        <item m="1" x="1786"/>
        <item m="1" x="3405"/>
        <item m="1" x="2749"/>
        <item m="1" x="2445"/>
        <item m="1" x="2209"/>
        <item m="1" x="2310"/>
        <item m="1" x="2874"/>
        <item m="1" x="2571"/>
        <item m="1" x="3279"/>
        <item m="1" x="1373"/>
        <item m="1" x="1550"/>
        <item m="1" x="3408"/>
        <item m="1" x="3629"/>
        <item m="1" x="2156"/>
        <item m="1" x="2481"/>
        <item m="1" x="2701"/>
        <item m="1" x="2922"/>
        <item m="1" x="2717"/>
        <item m="1" x="1207"/>
        <item m="1" x="1560"/>
        <item m="1" x="1063"/>
        <item m="1" x="2189"/>
        <item m="1" x="2259"/>
        <item m="1" x="3149"/>
        <item m="1" x="1261"/>
        <item m="1" x="1939"/>
        <item m="1" x="1165"/>
        <item m="1" x="3439"/>
        <item m="1" x="3617"/>
        <item m="1" x="3659"/>
        <item m="1" x="2844"/>
        <item m="1" x="1398"/>
        <item m="1" x="3576"/>
        <item m="1" x="2560"/>
        <item m="1" x="1749"/>
        <item m="1" x="3278"/>
        <item m="1" x="1508"/>
        <item m="1" x="3102"/>
        <item m="1" x="3040"/>
        <item m="1" x="3425"/>
        <item m="1" x="1256"/>
        <item m="1" x="3210"/>
        <item m="1" x="1413"/>
        <item m="1" x="2787"/>
        <item m="1" x="3535"/>
        <item m="1" x="2366"/>
        <item m="1" x="2945"/>
        <item m="1" x="2159"/>
        <item m="1" x="1568"/>
        <item m="1" x="2424"/>
        <item m="1" x="1624"/>
        <item m="1" x="1505"/>
        <item m="1" x="2115"/>
        <item m="1" x="2194"/>
        <item m="1" x="1602"/>
        <item m="1" x="2825"/>
        <item m="1" x="2660"/>
        <item m="1" x="2699"/>
        <item m="1" x="3628"/>
        <item m="1" x="3153"/>
        <item m="1" x="2698"/>
        <item m="1" x="1318"/>
        <item m="1" x="2767"/>
        <item m="1" x="3572"/>
        <item m="1" x="2104"/>
        <item m="1" x="2456"/>
        <item m="1" x="2566"/>
        <item m="1" x="3229"/>
        <item m="1" x="1598"/>
        <item m="1" x="1394"/>
        <item m="1" x="3722"/>
        <item m="1" x="2948"/>
        <item m="1" x="1102"/>
        <item m="1" x="2116"/>
        <item m="1" x="1777"/>
        <item m="1" x="1414"/>
        <item m="1" x="1770"/>
        <item m="1" x="3443"/>
        <item m="1" x="1796"/>
        <item m="1" x="3253"/>
        <item m="1" x="1596"/>
        <item m="1" x="2866"/>
        <item m="1" x="1085"/>
        <item m="1" x="1790"/>
        <item m="1" x="1595"/>
        <item m="1" x="2793"/>
        <item m="1" x="3782"/>
        <item m="1" x="1611"/>
        <item m="1" x="1709"/>
        <item m="1" x="2180"/>
        <item m="1" x="3436"/>
        <item m="1" x="1843"/>
        <item m="1" x="2563"/>
        <item m="1" x="2341"/>
        <item m="1" x="3298"/>
        <item m="1" x="2372"/>
        <item m="1" x="2045"/>
        <item m="1" x="2895"/>
        <item m="1" x="1480"/>
        <item m="1" x="1327"/>
        <item m="1" x="2196"/>
        <item m="1" x="3315"/>
        <item m="1" x="1110"/>
        <item m="1" x="3268"/>
        <item m="1" x="2803"/>
        <item m="1" x="2007"/>
        <item m="1" x="1740"/>
        <item m="1" x="2860"/>
        <item m="1" x="3179"/>
        <item m="1" x="2005"/>
        <item m="1" x="1880"/>
        <item m="1" x="3501"/>
        <item m="1" x="3191"/>
        <item m="1" x="3471"/>
        <item m="1" x="1306"/>
        <item m="1" x="2833"/>
        <item m="1" x="3866"/>
        <item m="1" x="1891"/>
        <item m="1" x="2166"/>
        <item m="1" x="2389"/>
        <item m="1" x="3237"/>
        <item m="1" x="1067"/>
        <item m="1" x="2547"/>
        <item m="1" x="1461"/>
        <item m="1" x="2619"/>
        <item m="1" x="3735"/>
        <item m="1" x="2205"/>
        <item m="1" x="2724"/>
        <item m="1" x="1643"/>
        <item m="1" x="2512"/>
        <item m="1" x="3161"/>
        <item m="1" x="1243"/>
        <item m="1" x="2167"/>
        <item m="1" x="1071"/>
        <item m="1" x="2824"/>
        <item m="1" x="1311"/>
        <item m="1" x="3244"/>
        <item m="1" x="2447"/>
        <item m="1" x="3491"/>
        <item m="1" x="1072"/>
        <item m="1" x="2460"/>
        <item m="1" x="3849"/>
        <item m="1" x="1692"/>
        <item m="1" x="1442"/>
        <item m="1" x="1893"/>
        <item m="1" x="2708"/>
        <item m="1" x="3228"/>
        <item m="1" x="1096"/>
        <item m="1" x="3704"/>
        <item m="1" x="3605"/>
        <item m="1" x="3526"/>
        <item m="1" x="3640"/>
        <item m="1" x="3167"/>
        <item m="1" x="2536"/>
        <item m="1" x="2331"/>
        <item m="1" x="2321"/>
        <item m="1" x="1820"/>
        <item m="1" x="2738"/>
        <item m="1" x="3418"/>
        <item m="1" x="2496"/>
        <item m="1" x="1509"/>
        <item m="1" x="2221"/>
        <item m="1" x="1809"/>
        <item m="1" x="3079"/>
        <item m="1" x="2443"/>
        <item m="1" x="1640"/>
        <item m="1" x="1806"/>
        <item m="1" x="3144"/>
        <item m="1" x="2352"/>
        <item m="1" x="1914"/>
        <item m="1" x="2218"/>
        <item m="1" x="3794"/>
        <item m="1" x="2888"/>
        <item m="1" x="1376"/>
        <item m="1" x="1791"/>
        <item m="1" x="1436"/>
        <item m="1" x="3692"/>
        <item m="1" x="1248"/>
        <item m="1" x="2027"/>
        <item m="1" x="2114"/>
        <item m="1" x="2995"/>
        <item m="1" x="2369"/>
        <item m="1" x="2405"/>
        <item m="1" x="3276"/>
        <item m="1" x="3111"/>
        <item m="1" x="2242"/>
        <item m="1" x="2081"/>
        <item m="1" x="2923"/>
        <item m="1" x="1955"/>
        <item m="1" x="2497"/>
        <item m="1" x="2302"/>
        <item m="1" x="2924"/>
        <item m="1" x="3855"/>
        <item m="1" x="2171"/>
        <item m="1" x="3054"/>
        <item m="1" x="2475"/>
        <item m="1" x="2932"/>
        <item m="1" x="1556"/>
        <item m="1" x="1469"/>
        <item m="1" x="1229"/>
        <item m="1" x="1253"/>
        <item m="1" x="3607"/>
        <item m="1" x="2378"/>
        <item m="1" x="2690"/>
        <item m="1" x="3169"/>
        <item m="1" x="2049"/>
        <item m="1" x="3694"/>
        <item m="1" x="1352"/>
        <item m="1" x="2459"/>
        <item m="1" x="3121"/>
        <item m="1" x="3109"/>
        <item m="1" x="3867"/>
        <item m="1" x="3242"/>
        <item m="1" x="2170"/>
        <item m="1" x="2015"/>
        <item m="1" x="2898"/>
        <item m="1" x="3778"/>
        <item m="1" x="2588"/>
        <item m="1" x="3174"/>
        <item m="1" x="2791"/>
        <item m="1" x="1252"/>
        <item m="1" x="3066"/>
        <item m="1" x="3449"/>
        <item m="1" x="1585"/>
        <item m="1" x="1771"/>
        <item m="1" x="1407"/>
        <item m="1" x="3230"/>
        <item m="1" x="3124"/>
        <item m="1" x="3478"/>
        <item m="1" x="2307"/>
        <item m="1" x="3093"/>
        <item m="1" x="2969"/>
        <item m="1" x="2420"/>
        <item m="1" x="3891"/>
        <item m="1" x="1435"/>
        <item m="1" x="1144"/>
        <item m="1" x="1404"/>
        <item m="1" x="3822"/>
        <item m="1" x="2739"/>
        <item m="1" x="3197"/>
        <item m="1" x="3243"/>
        <item m="1" x="2123"/>
        <item m="1" x="1776"/>
        <item m="1" x="2174"/>
        <item m="1" x="2553"/>
        <item m="1" x="2783"/>
        <item m="1" x="2072"/>
        <item m="1" x="3834"/>
        <item m="1" x="2332"/>
        <item m="1" x="3755"/>
        <item m="1" x="3783"/>
        <item m="1" x="2085"/>
        <item m="1" x="2383"/>
        <item m="1" x="2765"/>
        <item m="1" x="2695"/>
        <item m="1" x="1871"/>
        <item m="1" x="3435"/>
        <item m="1" x="3450"/>
        <item m="1" x="1787"/>
        <item m="1" x="3332"/>
        <item m="1" x="2096"/>
        <item m="1" x="2764"/>
        <item m="1" x="2394"/>
        <item m="1" x="3097"/>
        <item m="1" x="3256"/>
        <item m="1" x="1569"/>
        <item m="1" x="3563"/>
        <item m="1" x="2458"/>
        <item m="1" x="2741"/>
        <item m="1" x="3863"/>
        <item m="1" x="1995"/>
        <item m="1" x="1087"/>
        <item m="1" x="3156"/>
        <item m="1" x="2169"/>
        <item m="1" x="1691"/>
        <item m="1" x="2884"/>
        <item m="1" x="1744"/>
        <item m="1" x="2875"/>
        <item m="1" x="2346"/>
        <item m="1" x="1988"/>
        <item m="1" x="1979"/>
        <item m="1" x="3489"/>
        <item m="1" x="1570"/>
        <item m="1" x="2811"/>
        <item m="1" x="2484"/>
        <item m="1" x="1485"/>
        <item m="1" x="2301"/>
        <item m="1" x="2887"/>
        <item m="1" x="1626"/>
        <item m="1" x="1225"/>
        <item m="1" x="1984"/>
        <item m="1" x="1428"/>
        <item m="1" x="3453"/>
        <item m="1" x="2935"/>
        <item m="1" x="3412"/>
        <item m="1" x="3848"/>
        <item m="1" x="1676"/>
        <item m="1" x="1238"/>
        <item m="1" x="1751"/>
        <item m="1" x="1338"/>
        <item m="1" x="2432"/>
        <item m="1" x="2871"/>
        <item m="1" x="2920"/>
        <item m="1" x="1629"/>
        <item m="1" x="3816"/>
        <item m="1" x="1218"/>
        <item m="1" x="3633"/>
        <item m="1" x="2818"/>
        <item m="1" x="1430"/>
        <item m="1" x="1467"/>
        <item m="1" x="3295"/>
        <item m="1" x="3058"/>
        <item m="1" x="2013"/>
        <item m="1" x="1269"/>
        <item m="1" x="3549"/>
        <item m="1" x="3113"/>
        <item m="1" x="1622"/>
        <item m="1" x="1069"/>
        <item m="1" x="3112"/>
        <item m="1" x="1493"/>
        <item m="1" x="1762"/>
        <item m="1" x="1881"/>
        <item m="1" x="2989"/>
        <item m="1" x="1876"/>
        <item m="1" x="3797"/>
        <item m="1" x="2521"/>
        <item m="1" x="2501"/>
        <item m="1" x="2300"/>
        <item m="1" x="1778"/>
        <item m="1" x="2896"/>
        <item m="1" x="2336"/>
        <item m="1" x="1885"/>
        <item m="1" x="2970"/>
        <item m="1" x="1608"/>
        <item m="1" x="1969"/>
        <item m="1" x="1921"/>
        <item m="1" x="3773"/>
        <item m="1" x="3466"/>
        <item m="1" x="1996"/>
        <item m="1" x="2403"/>
        <item m="1" x="3913"/>
        <item m="1" x="3609"/>
        <item m="1" x="1081"/>
        <item m="1" x="2987"/>
        <item m="1" x="2514"/>
        <item m="1" x="3894"/>
        <item m="1" x="1858"/>
        <item m="1" x="1314"/>
        <item m="1" x="2575"/>
        <item m="1" x="3225"/>
        <item m="1" x="3599"/>
        <item m="1" x="1758"/>
        <item m="1" x="3734"/>
        <item m="1" x="3053"/>
        <item m="1" x="3601"/>
        <item m="1" x="2198"/>
        <item m="1" x="3356"/>
        <item m="1" x="1567"/>
        <item m="1" x="1441"/>
        <item m="1" x="1935"/>
        <item m="1" x="2106"/>
        <item m="1" x="2293"/>
        <item m="1" x="3289"/>
        <item m="1" x="3084"/>
        <item m="1" x="1755"/>
        <item m="1" x="3874"/>
        <item m="1" x="1328"/>
        <item m="1" x="3445"/>
        <item m="1" x="2155"/>
        <item m="1" x="2012"/>
        <item m="1" x="1126"/>
        <item m="1" x="2113"/>
        <item m="1" x="3878"/>
        <item m="1" x="2614"/>
        <item m="1" x="1124"/>
        <item m="1" x="2947"/>
        <item m="1" x="2925"/>
        <item m="1" x="1688"/>
        <item m="1" x="3909"/>
        <item m="1" x="1401"/>
        <item m="1" x="3221"/>
        <item m="1" x="2952"/>
        <item m="1" x="2583"/>
        <item m="1" x="1334"/>
        <item m="1" x="2814"/>
        <item m="1" x="3316"/>
        <item m="1" x="3796"/>
        <item m="1" x="2542"/>
        <item m="1" x="3697"/>
        <item m="1" x="1789"/>
        <item m="1" x="1095"/>
        <item m="1" x="1434"/>
        <item m="1" x="1194"/>
        <item m="1" x="2863"/>
        <item m="1" x="3133"/>
        <item m="1" x="2550"/>
        <item m="1" x="2503"/>
        <item m="1" x="1946"/>
        <item m="1" x="2549"/>
        <item m="1" x="2977"/>
        <item m="1" x="3399"/>
        <item m="1" x="3282"/>
        <item m="1" x="2477"/>
        <item m="1" x="2318"/>
        <item m="1" x="2877"/>
        <item m="1" x="3294"/>
        <item m="1" x="3106"/>
        <item m="1" x="1370"/>
        <item m="1" x="1654"/>
        <item m="1" x="3074"/>
        <item m="1" x="3374"/>
        <item m="1" x="1710"/>
        <item m="1" x="2080"/>
        <item m="1" x="1537"/>
        <item m="1" x="2720"/>
        <item m="1" x="3038"/>
        <item m="1" x="1488"/>
        <item m="1" x="3271"/>
        <item m="1" x="2069"/>
        <item m="1" x="2371"/>
        <item m="1" x="1107"/>
        <item m="1" x="1612"/>
        <item m="1" x="1628"/>
        <item m="1" x="1431"/>
        <item m="1" x="3669"/>
        <item m="1" x="3828"/>
        <item m="1" x="2794"/>
        <item m="1" x="3597"/>
        <item m="1" x="2271"/>
        <item m="1" x="1583"/>
        <item m="1" x="2597"/>
        <item m="1" x="2056"/>
        <item m="1" x="2702"/>
        <item m="1" x="3802"/>
        <item m="1" x="1468"/>
        <item m="1" x="2152"/>
        <item m="1" x="2029"/>
        <item m="1" x="3343"/>
        <item m="1" x="3740"/>
        <item m="1" x="3718"/>
        <item m="1" x="1792"/>
        <item m="1" x="1319"/>
        <item m="1" x="2703"/>
        <item m="1" x="1231"/>
        <item m="1" x="2916"/>
        <item m="1" x="2885"/>
        <item m="1" x="3423"/>
        <item m="1" x="1846"/>
        <item m="1" x="2457"/>
        <item m="1" x="3059"/>
        <item m="1" x="3148"/>
        <item m="1" x="2234"/>
        <item x="513"/>
        <item m="1" x="1209"/>
        <item m="1" x="3463"/>
        <item m="1" x="1667"/>
        <item m="1" x="1040"/>
        <item m="1" x="2758"/>
        <item m="1" x="3400"/>
        <item m="1" x="1930"/>
        <item m="1" x="1909"/>
        <item m="1" x="3046"/>
        <item m="1" x="3091"/>
        <item m="1" x="1850"/>
        <item m="1" x="3780"/>
        <item m="1" x="2055"/>
        <item m="1" x="2883"/>
        <item m="1" x="2143"/>
        <item m="1" x="3045"/>
        <item m="1" x="1275"/>
        <item m="1" x="2396"/>
        <item m="1" x="1926"/>
        <item m="1" x="3024"/>
        <item m="1" x="1200"/>
        <item m="1" x="1304"/>
        <item m="1" x="3419"/>
        <item m="1" x="3157"/>
        <item m="1" x="3818"/>
        <item m="1" x="2671"/>
        <item m="1" x="2944"/>
        <item m="1" x="1206"/>
        <item m="1" x="3226"/>
        <item m="1" x="1075"/>
        <item m="1" x="3886"/>
        <item m="1" x="1561"/>
        <item m="1" x="3415"/>
        <item m="1" x="2408"/>
        <item m="1" x="3532"/>
        <item m="1" x="2716"/>
        <item m="1" x="3508"/>
        <item m="1" x="2508"/>
        <item m="1" x="3421"/>
        <item m="1" x="1779"/>
        <item m="1" x="3646"/>
        <item m="1" x="1548"/>
        <item m="1" x="3409"/>
        <item m="1" x="2725"/>
        <item m="1" x="3656"/>
        <item m="1" x="1292"/>
        <item m="1" x="2892"/>
        <item m="1" x="1372"/>
        <item m="1" x="2710"/>
        <item m="1" x="3296"/>
        <item m="1" x="2446"/>
        <item m="1" x="2185"/>
        <item m="1" x="3232"/>
        <item m="1" x="2704"/>
        <item m="1" x="2313"/>
        <item m="1" x="1671"/>
        <item m="1" x="1460"/>
        <item m="1" x="2687"/>
        <item m="1" x="3082"/>
        <item m="1" x="3706"/>
        <item m="1" x="3119"/>
        <item m="1" x="2404"/>
        <item m="1" x="1192"/>
        <item m="1" x="3771"/>
        <item m="1" x="3531"/>
        <item m="1" x="3203"/>
        <item m="1" x="3365"/>
        <item m="1" x="3004"/>
        <item m="1" x="2226"/>
        <item m="1" x="2176"/>
        <item m="1" x="3480"/>
        <item m="1" x="3522"/>
        <item m="1" x="1983"/>
        <item m="1" x="3438"/>
        <item m="1" x="3155"/>
        <item m="1" x="2365"/>
        <item m="1" x="1182"/>
        <item m="1" x="1503"/>
        <item m="1" x="1321"/>
        <item m="1" x="2912"/>
        <item m="1" x="3383"/>
        <item m="1" x="2047"/>
        <item m="1" x="1848"/>
        <item m="1" x="2635"/>
        <item m="1" x="3620"/>
        <item m="1" x="2958"/>
        <item m="1" x="2181"/>
        <item m="1" x="1834"/>
        <item m="1" x="3248"/>
        <item m="1" x="2440"/>
        <item m="1" x="1408"/>
        <item m="1" x="3623"/>
        <item m="1" x="2450"/>
        <item m="1" x="3323"/>
        <item m="1" x="1683"/>
        <item m="1" x="2857"/>
        <item m="1" x="1397"/>
        <item m="1" x="1323"/>
        <item m="1" x="2530"/>
        <item m="1" x="1157"/>
        <item m="1" x="2684"/>
        <item m="1" x="3175"/>
        <item m="1" x="3896"/>
        <item m="1" x="2390"/>
        <item m="1" x="1541"/>
        <item m="1" x="3333"/>
        <item m="1" x="3711"/>
        <item m="1" x="2709"/>
        <item m="1" x="3835"/>
        <item m="1" x="3075"/>
        <item m="1" x="3055"/>
        <item m="1" x="3188"/>
        <item m="1" x="2882"/>
        <item m="1" x="2899"/>
        <item m="1" x="2266"/>
        <item m="1" x="1674"/>
        <item m="1" x="3270"/>
        <item m="1" x="3150"/>
        <item m="1" x="3596"/>
        <item m="1" x="1696"/>
        <item m="1" x="3745"/>
        <item m="1" x="2016"/>
        <item m="1" x="3657"/>
        <item m="1" x="2342"/>
        <item m="1" x="3673"/>
        <item m="1" x="2586"/>
        <item m="1" x="1912"/>
        <item m="1" x="1298"/>
        <item m="1" x="1687"/>
        <item m="1" x="3851"/>
        <item m="1" x="3017"/>
        <item m="1" x="3479"/>
        <item m="1" x="1592"/>
        <item m="1" x="2319"/>
        <item m="1" x="1594"/>
        <item m="1" x="2287"/>
        <item m="1" x="3070"/>
        <item m="1" x="1254"/>
        <item m="1" x="3571"/>
        <item m="1" x="3890"/>
        <item m="1" x="1695"/>
        <item m="1" x="3752"/>
        <item m="1" x="3748"/>
        <item m="1" x="2032"/>
        <item m="1" x="1680"/>
        <item m="1" x="1587"/>
        <item m="1" x="1764"/>
        <item m="1" x="2554"/>
        <item m="1" x="2742"/>
        <item m="1" x="3469"/>
        <item m="1" x="1657"/>
        <item m="1" x="3078"/>
        <item m="1" x="1668"/>
        <item m="1" x="2400"/>
        <item m="1" x="1197"/>
        <item m="1" x="1925"/>
        <item m="1" x="3602"/>
        <item m="1" x="3884"/>
        <item m="1" x="2243"/>
        <item m="1" x="2441"/>
        <item m="1" x="3817"/>
        <item m="1" x="2387"/>
        <item m="1" x="2253"/>
        <item m="1" x="2330"/>
        <item m="1" x="1571"/>
        <item m="1" x="3741"/>
        <item m="1" x="1361"/>
        <item m="1" x="1793"/>
        <item m="1" x="2810"/>
        <item m="1" x="2010"/>
        <item m="1" x="2561"/>
        <item m="1" x="2589"/>
        <item m="1" x="3018"/>
        <item m="1" x="2482"/>
        <item m="1" x="1176"/>
        <item m="1" x="3877"/>
        <item m="1" x="1179"/>
        <item m="1" x="2658"/>
        <item m="1" x="2974"/>
        <item m="1" x="2754"/>
        <item m="1" x="1305"/>
        <item m="1" x="3125"/>
        <item m="1" x="1974"/>
        <item m="1" x="3769"/>
        <item m="1" x="1965"/>
        <item m="1" x="2076"/>
        <item m="1" x="3888"/>
        <item m="1" x="1133"/>
        <item m="1" x="3820"/>
        <item m="1" x="3108"/>
        <item m="1" x="1665"/>
        <item m="1" x="2067"/>
        <item m="1" x="3803"/>
        <item m="1" x="3589"/>
        <item m="1" x="1439"/>
        <item m="1" x="3357"/>
        <item m="1" x="3235"/>
        <item m="1" x="2713"/>
        <item m="1" x="1396"/>
        <item m="1" x="2150"/>
        <item m="1" x="1540"/>
        <item m="1" x="3544"/>
        <item m="1" x="2329"/>
        <item m="1" x="1916"/>
        <item m="1" x="1307"/>
        <item m="1" x="3533"/>
        <item m="1" x="1662"/>
        <item m="1" x="1268"/>
        <item x="497"/>
        <item m="1" x="3233"/>
        <item m="1" x="2965"/>
        <item m="1" x="1185"/>
        <item m="1" x="3494"/>
        <item m="1" x="2164"/>
        <item m="1" x="3598"/>
        <item m="1" x="1141"/>
        <item m="1" x="2235"/>
        <item m="1" x="2982"/>
        <item m="1" x="1852"/>
        <item m="1" x="1101"/>
        <item m="1" x="3033"/>
        <item m="1" x="3462"/>
        <item m="1" x="2505"/>
        <item m="1" x="2192"/>
        <item m="1" x="3347"/>
        <item m="1" x="2334"/>
        <item m="1" x="1099"/>
        <item m="1" x="1444"/>
        <item m="1" x="3005"/>
        <item m="1" x="1240"/>
        <item m="1" x="1193"/>
        <item m="1" x="1375"/>
        <item m="1" x="3220"/>
        <item m="1" x="1140"/>
        <item m="1" x="1320"/>
        <item m="1" x="2745"/>
        <item m="1" x="2065"/>
        <item m="1" x="2652"/>
        <item m="1" x="2868"/>
        <item m="1" x="1976"/>
        <item m="1" x="2529"/>
        <item m="1" x="3556"/>
        <item m="1" x="2831"/>
        <item m="1" x="2199"/>
        <item m="1" x="3581"/>
        <item m="1" x="1060"/>
        <item m="1" x="2320"/>
        <item m="1" x="1747"/>
        <item m="1" x="3094"/>
        <item m="1" x="1059"/>
        <item m="1" x="3314"/>
        <item m="1" x="2519"/>
        <item m="1" x="3141"/>
        <item m="1" x="2232"/>
        <item m="1" x="1559"/>
        <item m="1" x="1211"/>
        <item m="1" x="1753"/>
        <item m="1" x="2706"/>
        <item m="1" x="3540"/>
        <item m="1" x="2498"/>
        <item m="1" x="2149"/>
        <item m="1" x="1564"/>
        <item m="1" x="2025"/>
        <item m="1" x="3087"/>
        <item m="1" x="3254"/>
        <item m="1" x="2328"/>
        <item m="1" x="3081"/>
        <item m="1" x="2350"/>
        <item m="1" x="2416"/>
        <item m="1" x="1970"/>
        <item m="1" x="2207"/>
        <item m="1" x="1823"/>
        <item m="1" x="2269"/>
        <item m="1" x="3517"/>
        <item m="1" x="1419"/>
        <item m="1" x="3761"/>
        <item m="1" x="2808"/>
        <item m="1" x="1998"/>
        <item m="1" x="2686"/>
        <item m="1" x="1994"/>
        <item m="1" x="1619"/>
        <item m="1" x="1411"/>
        <item m="1" x="3378"/>
        <item m="1" x="3582"/>
        <item m="1" x="2028"/>
        <item m="1" x="1989"/>
        <item m="1" x="1278"/>
        <item m="1" x="3760"/>
        <item m="1" x="3099"/>
        <item m="1" x="2063"/>
        <item m="1" x="1437"/>
        <item m="1" x="1245"/>
        <item m="1" x="2506"/>
        <item m="1" x="3459"/>
        <item m="1" x="3277"/>
        <item m="1" x="3359"/>
        <item m="1" x="2368"/>
        <item m="1" x="2278"/>
        <item m="1" x="1452"/>
        <item m="1" x="2859"/>
        <item m="1" x="1929"/>
        <item m="1" x="3208"/>
        <item m="1" x="2038"/>
        <item m="1" x="3561"/>
        <item m="1" x="1383"/>
        <item m="1" x="3411"/>
        <item m="1" x="1634"/>
        <item m="1" x="2903"/>
        <item m="1" x="1056"/>
        <item m="1" x="3798"/>
        <item m="1" x="2018"/>
        <item m="1" x="2655"/>
        <item m="1" x="2806"/>
        <item m="1" x="2291"/>
        <item m="1" x="3023"/>
        <item m="1" x="2338"/>
        <item m="1" x="2913"/>
        <item m="1" x="2674"/>
        <item m="1" x="2865"/>
        <item m="1" x="2238"/>
        <item m="1" x="1417"/>
        <item m="1" x="2910"/>
        <item m="1" x="3680"/>
        <item m="1" x="3416"/>
        <item m="1" x="2057"/>
        <item m="1" x="3303"/>
        <item m="1" x="3738"/>
        <item m="1" x="1545"/>
        <item m="1" x="1443"/>
        <item m="1" x="3465"/>
        <item m="1" x="2206"/>
        <item m="1" x="2163"/>
        <item m="1" x="1385"/>
        <item m="1" x="1868"/>
        <item m="1" x="2260"/>
        <item m="1" x="1700"/>
        <item m="1" x="1264"/>
        <item m="1" x="3887"/>
        <item m="1" x="2515"/>
        <item m="1" x="1563"/>
        <item m="1" x="3862"/>
        <item m="1" x="3624"/>
        <item m="1" x="2168"/>
        <item m="1" x="1255"/>
        <item m="1" x="3403"/>
        <item m="1" x="3631"/>
        <item m="1" x="2722"/>
        <item m="1" x="1393"/>
        <item m="1" x="3824"/>
        <item m="1" x="2897"/>
        <item m="1" x="1163"/>
        <item m="1" x="3854"/>
        <item m="1" x="3672"/>
        <item m="1" x="3083"/>
        <item m="1" x="3677"/>
        <item m="1" x="3558"/>
        <item m="1" x="3037"/>
        <item m="1" x="2526"/>
        <item m="1" x="2778"/>
        <item m="1" x="3504"/>
        <item m="1" x="2832"/>
        <item m="1" x="2600"/>
        <item m="1" x="3166"/>
        <item m="1" x="3746"/>
        <item m="1" x="2136"/>
        <item m="1" x="1276"/>
        <item m="1" x="1950"/>
        <item m="1" x="2809"/>
        <item m="1" x="2395"/>
        <item m="1" x="1088"/>
        <item m="1" x="3123"/>
        <item m="1" x="3774"/>
        <item m="1" x="3130"/>
        <item m="1" x="1773"/>
        <item m="1" x="2815"/>
        <item m="1" x="3051"/>
        <item m="1" x="1426"/>
        <item m="1" x="1604"/>
        <item m="1" x="2437"/>
        <item m="1" x="2527"/>
        <item m="1" x="1055"/>
        <item m="1" x="2545"/>
        <item m="1" x="1070"/>
        <item m="1" x="2386"/>
        <item m="1" x="2773"/>
        <item m="1" x="2110"/>
        <item m="1" x="3122"/>
        <item m="1" x="2615"/>
        <item m="1" x="1750"/>
        <item m="1" x="1517"/>
        <item m="1" x="3845"/>
        <item m="1" x="2118"/>
        <item m="1" x="3440"/>
        <item m="1" x="2630"/>
        <item m="1" x="3766"/>
        <item m="1" x="1089"/>
        <item m="1" x="1699"/>
        <item m="1" x="3472"/>
        <item m="1" x="3807"/>
        <item m="1" x="3593"/>
        <item m="1" x="3006"/>
        <item m="1" x="2112"/>
        <item m="1" x="3641"/>
        <item m="1" x="3222"/>
        <item m="1" x="1774"/>
        <item m="1" x="2902"/>
        <item m="1" x="2507"/>
        <item m="1" x="2419"/>
        <item m="1" x="2839"/>
        <item m="1" x="1215"/>
        <item m="1" x="3114"/>
        <item m="1" x="2946"/>
        <item m="1" x="2555"/>
        <item m="1" x="1212"/>
        <item m="1" x="3406"/>
        <item m="1" x="1425"/>
        <item m="1" x="1941"/>
        <item m="1" x="1146"/>
        <item m="1" x="1923"/>
        <item m="1" x="3216"/>
        <item m="1" x="3757"/>
        <item m="1" x="3012"/>
        <item m="1" x="2931"/>
        <item m="1" x="1798"/>
        <item m="1" x="1810"/>
        <item m="1" x="2598"/>
        <item m="1" x="1886"/>
        <item m="1" x="2410"/>
        <item m="1" x="2822"/>
        <item m="1" x="1621"/>
        <item m="1" x="1251"/>
        <item m="1" x="3444"/>
        <item m="1" x="1280"/>
        <item m="1" x="2812"/>
        <item m="1" x="1991"/>
        <item m="1" x="2360"/>
        <item m="1" x="2315"/>
        <item m="1" x="3377"/>
        <item m="1" x="2079"/>
        <item m="1" x="3870"/>
        <item m="1" x="2845"/>
        <item m="1" x="1742"/>
        <item m="1" x="1539"/>
        <item m="1" x="1547"/>
        <item m="1" x="2273"/>
        <item m="1" x="2728"/>
        <item m="1" x="3404"/>
        <item m="1" x="1386"/>
        <item m="1" x="1371"/>
        <item m="1" x="1048"/>
        <item m="1" x="2290"/>
        <item m="1" x="3905"/>
        <item x="723"/>
        <item m="1" x="1532"/>
        <item m="1" x="2914"/>
        <item m="1" x="3518"/>
        <item m="1" x="3451"/>
        <item m="1" x="3493"/>
        <item m="1" x="1581"/>
        <item m="1" x="2697"/>
        <item m="1" x="2040"/>
        <item m="1" x="2843"/>
        <item m="1" x="3655"/>
        <item m="1" x="1670"/>
        <item m="1" x="3351"/>
        <item m="1" x="1888"/>
        <item m="1" x="2240"/>
        <item m="1" x="1917"/>
        <item m="1" x="3843"/>
        <item m="1" x="1905"/>
        <item m="1" x="2524"/>
        <item m="1" x="3196"/>
        <item m="1" x="1607"/>
        <item m="1" x="1655"/>
        <item m="1" x="2649"/>
        <item m="1" x="1098"/>
        <item m="1" x="1241"/>
        <item m="1" x="3142"/>
        <item m="1" x="1308"/>
        <item m="1" x="3338"/>
        <item m="1" x="1849"/>
        <item m="1" x="3014"/>
        <item m="1" x="3583"/>
        <item m="1" x="3841"/>
        <item m="1" x="3420"/>
        <item m="1" x="2463"/>
        <item m="1" x="2967"/>
        <item m="1" x="2746"/>
        <item m="1" x="2175"/>
        <item m="1" x="3134"/>
        <item m="1" x="2427"/>
        <item m="1" x="3825"/>
        <item m="1" x="1152"/>
        <item m="1" x="1494"/>
        <item m="1" x="1853"/>
        <item m="1" x="2478"/>
        <item m="1" x="1531"/>
        <item m="1" x="1246"/>
        <item m="1" x="3413"/>
        <item m="1" x="1718"/>
        <item m="1" x="1406"/>
        <item m="1" x="1459"/>
        <item m="1" x="1046"/>
        <item m="1" x="3371"/>
        <item m="1" x="1684"/>
        <item m="1" x="1769"/>
        <item m="1" x="3302"/>
        <item m="1" x="3250"/>
        <item m="1" x="2248"/>
        <item m="1" x="1247"/>
        <item m="1" x="3098"/>
        <item m="1" x="2147"/>
        <item m="1" x="1985"/>
        <item m="1" x="2848"/>
        <item m="1" x="3227"/>
        <item m="1" x="3700"/>
        <item m="1" x="2685"/>
        <item m="1" x="3539"/>
        <item m="1" x="2750"/>
        <item m="1" x="1971"/>
        <item m="1" x="2059"/>
        <item m="1" x="3492"/>
        <item m="1" x="3906"/>
        <item m="1" x="2846"/>
        <item m="1" x="3560"/>
        <item m="1" x="2204"/>
        <item m="1" x="3317"/>
        <item m="1" x="2556"/>
        <item m="1" x="2613"/>
        <item m="1" x="2953"/>
        <item m="1" x="2217"/>
        <item m="1" x="2639"/>
        <item x="175"/>
        <item m="1" x="1999"/>
        <item m="1" x="1910"/>
        <item m="1" x="2009"/>
        <item m="1" x="3396"/>
        <item m="1" x="2596"/>
        <item m="1" x="1957"/>
        <item m="1" x="2309"/>
        <item m="1" x="3043"/>
        <item m="1" x="1618"/>
        <item m="1" x="2732"/>
        <item m="1" x="2370"/>
        <item m="1" x="1948"/>
        <item m="1" x="3920"/>
        <item m="1" x="2228"/>
        <item m="1" x="3305"/>
        <item m="1" x="1616"/>
        <item m="1" x="2391"/>
        <item m="1" x="1664"/>
        <item m="1" x="2790"/>
        <item m="1" x="1377"/>
        <item m="1" x="3701"/>
        <item m="1" x="3499"/>
        <item m="1" x="1945"/>
        <item m="1" x="1666"/>
        <item m="1" x="1100"/>
        <item m="1" x="2680"/>
        <item m="1" x="3606"/>
        <item m="1" x="1760"/>
        <item m="1" x="2799"/>
        <item m="1" x="1574"/>
        <item m="1" x="1732"/>
        <item m="1" x="2623"/>
        <item x="302"/>
        <item m="1" x="2535"/>
        <item m="1" x="1782"/>
        <item m="1" x="2099"/>
        <item m="1" x="3288"/>
        <item m="1" x="3790"/>
        <item m="1" x="2886"/>
        <item m="1" x="1986"/>
        <item m="1" x="2654"/>
        <item m="1" x="1274"/>
        <item m="1" x="3642"/>
        <item m="1" x="3570"/>
        <item m="1" x="1180"/>
        <item m="1" x="1530"/>
        <item m="1" x="3195"/>
        <item m="1" x="1097"/>
        <item m="1" x="2184"/>
        <item m="1" x="3092"/>
        <item m="1" x="3622"/>
        <item m="1" x="1042"/>
        <item m="1" x="1291"/>
        <item m="1" x="1164"/>
        <item m="1" x="1285"/>
        <item m="1" x="2904"/>
        <item m="1" x="1845"/>
        <item m="1" x="1250"/>
        <item m="1" x="1074"/>
        <item m="1" x="3292"/>
        <item m="1" x="3476"/>
        <item m="1" x="1972"/>
        <item m="1" x="1967"/>
        <item m="1" x="3710"/>
        <item m="1" x="2574"/>
        <item m="1" x="2179"/>
        <item m="1" x="3565"/>
        <item m="1" x="3255"/>
        <item m="1" x="2511"/>
        <item m="1" x="1542"/>
        <item m="1" x="1073"/>
        <item m="1" x="1381"/>
        <item m="1" x="2158"/>
        <item m="1" x="2070"/>
        <item m="1" x="2433"/>
        <item m="1" x="3846"/>
        <item m="1" x="1966"/>
        <item m="1" x="3882"/>
        <item m="1" x="3029"/>
        <item m="1" x="2837"/>
        <item m="1" x="2043"/>
        <item m="1" x="3791"/>
        <item m="1" x="2093"/>
        <item m="1" x="1840"/>
        <item m="1" x="1862"/>
        <item m="1" x="2340"/>
        <item m="1" x="2305"/>
        <item m="1" x="2317"/>
        <item x="181"/>
        <item m="1" x="2135"/>
        <item m="1" x="2770"/>
        <item m="1" x="1748"/>
        <item m="1" x="2323"/>
        <item m="1" x="2638"/>
        <item m="1" x="1440"/>
        <item m="1" x="2730"/>
        <item m="1" x="2068"/>
        <item m="1" x="1454"/>
        <item m="1" x="3313"/>
        <item m="1" x="1516"/>
        <item m="1" x="3509"/>
        <item m="1" x="3827"/>
        <item m="1" x="2060"/>
        <item m="1" x="3267"/>
        <item m="1" x="2929"/>
        <item m="1" x="3410"/>
        <item m="1" x="3352"/>
        <item m="1" x="2188"/>
        <item m="1" x="2879"/>
        <item m="1" x="1506"/>
        <item m="1" x="1832"/>
        <item m="1" x="2020"/>
        <item m="1" x="1533"/>
        <item m="1" x="3639"/>
        <item m="1" x="2288"/>
        <item m="1" x="3272"/>
        <item m="1" x="2423"/>
        <item m="1" x="1783"/>
        <item m="1" x="3129"/>
        <item m="1" x="3527"/>
        <item m="1" x="2522"/>
        <item m="1" x="3187"/>
        <item m="1" x="3031"/>
        <item m="1" x="1763"/>
        <item m="1" x="1963"/>
        <item m="1" x="3869"/>
        <item m="1" x="1054"/>
        <item m="1" x="1343"/>
        <item m="1" x="1299"/>
        <item m="1" x="1175"/>
        <item m="1" x="1068"/>
        <item m="1" x="2393"/>
        <item m="1" x="3497"/>
        <item m="1" x="1645"/>
        <item m="1" x="3675"/>
        <item m="1" x="2225"/>
        <item m="1" x="3177"/>
        <item m="1" x="1270"/>
        <item m="1" x="1294"/>
        <item m="1" x="1295"/>
        <item x="9"/>
        <item x="5"/>
        <item x="428"/>
        <item x="1"/>
        <item x="20"/>
        <item x="30"/>
        <item x="35"/>
        <item x="7"/>
        <item x="2"/>
        <item x="14"/>
        <item x="77"/>
        <item x="187"/>
        <item x="115"/>
        <item x="23"/>
        <item x="909"/>
        <item x="27"/>
        <item x="28"/>
        <item x="603"/>
        <item x="26"/>
        <item x="10"/>
        <item x="870"/>
        <item x="92"/>
        <item x="100"/>
        <item x="356"/>
        <item x="76"/>
        <item x="355"/>
        <item x="359"/>
        <item x="72"/>
        <item x="75"/>
        <item x="18"/>
        <item x="73"/>
        <item x="358"/>
        <item x="121"/>
        <item x="46"/>
        <item x="42"/>
        <item x="223"/>
        <item x="222"/>
        <item x="63"/>
        <item x="142"/>
        <item x="141"/>
        <item x="19"/>
        <item x="127"/>
        <item x="124"/>
        <item x="367"/>
        <item x="128"/>
        <item x="125"/>
        <item x="163"/>
        <item x="123"/>
        <item x="166"/>
        <item x="418"/>
        <item x="62"/>
        <item x="130"/>
        <item x="37"/>
        <item x="43"/>
        <item x="81"/>
        <item x="443"/>
        <item x="8"/>
        <item x="120"/>
        <item x="24"/>
        <item x="21"/>
        <item x="13"/>
        <item x="12"/>
        <item x="56"/>
        <item x="504"/>
        <item x="502"/>
        <item x="97"/>
        <item x="93"/>
        <item x="503"/>
        <item x="95"/>
        <item x="98"/>
        <item x="914"/>
        <item x="353"/>
        <item x="357"/>
        <item x="17"/>
        <item x="15"/>
        <item x="41"/>
        <item x="34"/>
        <item x="33"/>
        <item x="606"/>
        <item x="193"/>
        <item x="234"/>
        <item x="235"/>
        <item x="71"/>
        <item x="58"/>
        <item x="59"/>
        <item x="812"/>
        <item x="70"/>
        <item x="811"/>
        <item x="39"/>
        <item x="444"/>
        <item x="79"/>
        <item x="11"/>
        <item x="0"/>
        <item x="698"/>
        <item x="699"/>
        <item x="52"/>
        <item x="162"/>
        <item x="203"/>
        <item x="202"/>
        <item x="204"/>
        <item x="66"/>
        <item x="135"/>
        <item x="64"/>
        <item x="65"/>
        <item x="136"/>
        <item x="91"/>
        <item x="89"/>
        <item x="86"/>
        <item x="908"/>
        <item x="199"/>
        <item x="352"/>
        <item x="354"/>
        <item x="107"/>
        <item x="145"/>
        <item x="144"/>
        <item x="206"/>
        <item x="233"/>
        <item x="205"/>
        <item x="928"/>
        <item x="151"/>
        <item x="25"/>
        <item x="150"/>
        <item x="179"/>
        <item x="198"/>
        <item x="197"/>
        <item x="200"/>
        <item x="224"/>
        <item x="983"/>
        <item x="982"/>
        <item x="219"/>
        <item x="369"/>
        <item x="215"/>
        <item x="218"/>
        <item x="368"/>
        <item x="216"/>
        <item x="214"/>
        <item x="217"/>
        <item x="221"/>
        <item x="213"/>
        <item x="220"/>
        <item x="596"/>
        <item x="140"/>
        <item x="116"/>
        <item x="339"/>
        <item x="191"/>
        <item x="192"/>
        <item x="341"/>
        <item x="101"/>
        <item x="106"/>
        <item x="102"/>
        <item x="103"/>
        <item x="340"/>
        <item x="105"/>
        <item x="104"/>
        <item x="132"/>
        <item x="129"/>
        <item x="228"/>
        <item x="231"/>
        <item x="230"/>
        <item x="67"/>
        <item x="279"/>
        <item x="137"/>
        <item x="288"/>
        <item x="278"/>
        <item x="29"/>
        <item x="138"/>
        <item x="139"/>
        <item x="433"/>
        <item x="61"/>
        <item x="298"/>
        <item x="297"/>
        <item x="133"/>
        <item x="88"/>
        <item x="240"/>
        <item x="241"/>
        <item x="243"/>
        <item x="108"/>
        <item x="31"/>
        <item x="184"/>
        <item x="185"/>
        <item x="611"/>
        <item x="85"/>
        <item x="83"/>
        <item x="84"/>
        <item x="913"/>
        <item x="168"/>
        <item x="167"/>
        <item x="171"/>
        <item x="910"/>
        <item x="912"/>
        <item x="194"/>
        <item x="195"/>
        <item x="169"/>
        <item x="173"/>
        <item x="174"/>
        <item x="57"/>
        <item x="68"/>
        <item x="131"/>
        <item x="55"/>
        <item x="749"/>
        <item x="229"/>
        <item x="236"/>
        <item x="208"/>
        <item x="226"/>
        <item x="227"/>
        <item x="266"/>
        <item x="562"/>
        <item x="48"/>
        <item x="47"/>
        <item x="50"/>
        <item x="49"/>
        <item x="250"/>
        <item x="246"/>
        <item x="244"/>
        <item x="245"/>
        <item x="249"/>
        <item x="248"/>
        <item x="253"/>
        <item x="261"/>
        <item x="258"/>
        <item x="257"/>
        <item x="255"/>
        <item x="251"/>
        <item x="260"/>
        <item x="256"/>
        <item x="264"/>
        <item x="254"/>
        <item x="259"/>
        <item x="252"/>
        <item x="423"/>
        <item x="424"/>
        <item x="422"/>
        <item x="274"/>
        <item x="276"/>
        <item x="277"/>
        <item x="275"/>
        <item x="425"/>
        <item x="273"/>
        <item x="36"/>
        <item x="294"/>
        <item x="289"/>
        <item x="296"/>
        <item x="295"/>
        <item x="292"/>
        <item x="291"/>
        <item x="74"/>
        <item x="360"/>
        <item x="445"/>
        <item x="16"/>
        <item x="118"/>
        <item x="383"/>
        <item x="382"/>
        <item x="379"/>
        <item x="376"/>
        <item x="381"/>
        <item x="377"/>
        <item x="378"/>
        <item x="374"/>
        <item x="375"/>
        <item x="380"/>
        <item x="287"/>
        <item x="390"/>
        <item x="386"/>
        <item x="387"/>
        <item x="388"/>
        <item x="282"/>
        <item x="284"/>
        <item x="389"/>
        <item x="286"/>
        <item x="225"/>
        <item x="366"/>
        <item x="126"/>
        <item x="164"/>
        <item x="122"/>
        <item x="165"/>
        <item x="262"/>
        <item x="263"/>
        <item x="563"/>
        <item x="308"/>
        <item x="304"/>
        <item x="305"/>
        <item x="303"/>
        <item x="307"/>
        <item x="306"/>
        <item x="309"/>
        <item x="336"/>
        <item x="431"/>
        <item x="332"/>
        <item x="330"/>
        <item x="334"/>
        <item x="432"/>
        <item x="335"/>
        <item x="333"/>
        <item x="329"/>
        <item x="331"/>
        <item x="210"/>
        <item x="207"/>
        <item x="212"/>
        <item x="211"/>
        <item x="409"/>
        <item x="451"/>
        <item x="408"/>
        <item x="232"/>
        <item x="322"/>
        <item x="320"/>
        <item x="315"/>
        <item x="318"/>
        <item x="317"/>
        <item x="316"/>
        <item x="319"/>
        <item x="186"/>
        <item x="868"/>
        <item x="867"/>
        <item x="290"/>
        <item x="293"/>
        <item x="420"/>
        <item x="517"/>
        <item x="421"/>
        <item x="22"/>
        <item x="285"/>
        <item x="283"/>
        <item x="385"/>
        <item x="384"/>
        <item x="40"/>
        <item x="310"/>
        <item x="581"/>
        <item x="583"/>
        <item x="582"/>
        <item x="584"/>
        <item x="580"/>
        <item x="679"/>
        <item x="321"/>
        <item x="314"/>
        <item x="313"/>
        <item x="143"/>
        <item x="639"/>
        <item x="638"/>
        <item x="343"/>
        <item x="344"/>
        <item x="345"/>
        <item x="349"/>
        <item x="346"/>
        <item x="347"/>
        <item x="342"/>
        <item x="646"/>
        <item x="645"/>
        <item x="644"/>
        <item x="112"/>
        <item x="771"/>
        <item x="770"/>
        <item x="772"/>
        <item x="96"/>
        <item x="78"/>
        <item x="80"/>
        <item x="82"/>
        <item x="951"/>
        <item x="720"/>
        <item x="721"/>
        <item x="796"/>
        <item x="722"/>
        <item x="678"/>
        <item x="725"/>
        <item x="622"/>
        <item x="628"/>
        <item x="585"/>
        <item x="586"/>
        <item x="623"/>
        <item x="625"/>
        <item x="587"/>
        <item x="624"/>
        <item x="637"/>
        <item x="735"/>
        <item x="773"/>
        <item x="94"/>
        <item x="647"/>
        <item x="648"/>
        <item x="649"/>
        <item x="708"/>
        <item x="533"/>
        <item x="450"/>
        <item x="449"/>
        <item x="452"/>
        <item x="114"/>
        <item x="110"/>
        <item x="113"/>
        <item x="111"/>
        <item x="790"/>
        <item x="661"/>
        <item x="620"/>
        <item x="662"/>
        <item x="663"/>
        <item x="530"/>
        <item x="489"/>
        <item x="509"/>
        <item x="459"/>
        <item x="510"/>
        <item x="38"/>
        <item x="417"/>
        <item x="774"/>
        <item x="542"/>
        <item x="543"/>
        <item x="544"/>
        <item x="590"/>
        <item x="915"/>
        <item x="415"/>
        <item x="394"/>
        <item x="392"/>
        <item x="399"/>
        <item x="398"/>
        <item x="400"/>
        <item x="621"/>
        <item x="627"/>
        <item x="626"/>
        <item x="674"/>
        <item x="668"/>
        <item x="675"/>
        <item x="672"/>
        <item x="677"/>
        <item x="631"/>
        <item x="629"/>
        <item x="676"/>
        <item x="791"/>
        <item x="869"/>
        <item x="54"/>
        <item x="371"/>
        <item x="950"/>
        <item x="520"/>
        <item x="519"/>
        <item x="464"/>
        <item x="463"/>
        <item x="518"/>
        <item x="460"/>
        <item x="461"/>
        <item x="857"/>
        <item x="650"/>
        <item x="604"/>
        <item x="529"/>
        <item x="488"/>
        <item x="528"/>
        <item x="531"/>
        <item x="134"/>
        <item x="427"/>
        <item x="540"/>
        <item x="498"/>
        <item x="496"/>
        <item x="499"/>
        <item x="500"/>
        <item x="541"/>
        <item x="877"/>
        <item x="878"/>
        <item x="872"/>
        <item x="874"/>
        <item x="871"/>
        <item x="875"/>
        <item x="873"/>
        <item x="879"/>
        <item x="395"/>
        <item x="401"/>
        <item x="403"/>
        <item x="396"/>
        <item x="397"/>
        <item x="393"/>
        <item x="416"/>
        <item x="402"/>
        <item x="671"/>
        <item x="669"/>
        <item x="673"/>
        <item x="670"/>
        <item x="632"/>
        <item x="728"/>
        <item x="758"/>
        <item x="736"/>
        <item x="737"/>
        <item x="741"/>
        <item x="738"/>
        <item x="740"/>
        <item x="742"/>
        <item x="641"/>
        <item x="404"/>
        <item x="923"/>
        <item x="946"/>
        <item x="690"/>
        <item x="338"/>
        <item x="954"/>
        <item x="841"/>
        <item x="845"/>
        <item x="843"/>
        <item x="840"/>
        <item x="842"/>
        <item x="844"/>
        <item x="839"/>
        <item x="410"/>
        <item x="391"/>
        <item x="412"/>
        <item x="411"/>
        <item x="755"/>
        <item x="757"/>
        <item x="754"/>
        <item x="756"/>
        <item x="713"/>
        <item x="714"/>
        <item x="793"/>
        <item x="792"/>
        <item x="270"/>
        <item x="272"/>
        <item x="419"/>
        <item x="794"/>
        <item x="795"/>
        <item x="707"/>
        <item x="475"/>
        <item x="974"/>
        <item x="642"/>
        <item x="643"/>
        <item x="327"/>
        <item x="326"/>
        <item x="328"/>
        <item x="158"/>
        <item x="159"/>
        <item x="160"/>
        <item x="759"/>
        <item x="539"/>
        <item x="538"/>
        <item x="559"/>
        <item x="558"/>
        <item x="560"/>
        <item x="654"/>
        <item x="53"/>
        <item x="744"/>
        <item x="809"/>
        <item x="745"/>
        <item x="743"/>
        <item x="777"/>
        <item x="778"/>
        <item x="858"/>
        <item x="859"/>
        <item x="902"/>
        <item x="901"/>
        <item x="271"/>
        <item x="182"/>
        <item x="180"/>
        <item x="183"/>
        <item x="711"/>
        <item x="710"/>
        <item x="325"/>
        <item x="470"/>
        <item x="600"/>
        <item x="601"/>
        <item x="602"/>
        <item x="598"/>
        <item x="579"/>
        <item x="363"/>
        <item x="362"/>
        <item x="361"/>
        <item x="534"/>
        <item x="146"/>
        <item x="147"/>
        <item x="149"/>
        <item x="148"/>
        <item x="577"/>
        <item x="572"/>
        <item x="576"/>
        <item x="575"/>
        <item x="573"/>
        <item x="574"/>
        <item x="893"/>
        <item x="438"/>
        <item x="970"/>
        <item x="971"/>
        <item x="447"/>
        <item x="446"/>
        <item x="448"/>
        <item x="465"/>
        <item x="709"/>
        <item x="712"/>
        <item x="426"/>
        <item x="471"/>
        <item x="524"/>
        <item x="525"/>
        <item x="526"/>
        <item x="527"/>
        <item x="568"/>
        <item x="570"/>
        <item x="567"/>
        <item x="569"/>
        <item x="484"/>
        <item x="565"/>
        <item x="535"/>
        <item x="536"/>
        <item x="537"/>
        <item x="491"/>
        <item x="492"/>
        <item x="703"/>
        <item x="702"/>
        <item x="700"/>
        <item x="701"/>
        <item x="706"/>
        <item x="973"/>
        <item x="724"/>
        <item x="485"/>
        <item x="486"/>
        <item x="487"/>
        <item x="482"/>
        <item x="481"/>
        <item x="480"/>
        <item x="516"/>
        <item x="478"/>
        <item x="476"/>
        <item x="479"/>
        <item x="477"/>
        <item x="532"/>
        <item x="545"/>
        <item x="636"/>
        <item x="467"/>
        <item x="156"/>
        <item x="884"/>
        <item x="727"/>
        <item x="726"/>
        <item x="760"/>
        <item x="372"/>
        <item x="364"/>
        <item x="802"/>
        <item x="801"/>
        <item x="805"/>
        <item x="803"/>
        <item x="804"/>
        <item x="799"/>
        <item x="797"/>
        <item x="800"/>
        <item x="806"/>
        <item x="798"/>
        <item x="807"/>
        <item x="280"/>
        <item x="281"/>
        <item x="429"/>
        <item x="430"/>
        <item x="826"/>
        <item x="829"/>
        <item x="827"/>
        <item x="828"/>
        <item x="830"/>
        <item x="822"/>
        <item x="823"/>
        <item x="825"/>
        <item x="599"/>
        <item x="781"/>
        <item x="238"/>
        <item x="239"/>
        <item x="337"/>
        <item x="927"/>
        <item x="937"/>
        <item x="938"/>
        <item x="939"/>
        <item x="651"/>
        <item x="652"/>
        <item x="716"/>
        <item x="715"/>
        <item x="440"/>
        <item x="439"/>
        <item x="201"/>
        <item x="956"/>
        <item x="958"/>
        <item x="959"/>
        <item x="957"/>
        <item x="955"/>
        <item x="960"/>
        <item x="154"/>
        <item x="593"/>
        <item x="633"/>
        <item x="634"/>
        <item x="635"/>
        <item x="592"/>
        <item x="882"/>
        <item x="883"/>
        <item x="885"/>
        <item x="472"/>
        <item x="373"/>
        <item x="468"/>
        <item x="762"/>
        <item x="761"/>
        <item x="589"/>
        <item x="588"/>
        <item x="941"/>
        <item x="942"/>
        <item x="940"/>
        <item x="697"/>
        <item x="312"/>
        <item x="454"/>
        <item x="455"/>
        <item x="666"/>
        <item x="664"/>
        <item x="665"/>
        <item x="667"/>
        <item x="413"/>
        <item x="934"/>
        <item x="931"/>
        <item x="932"/>
        <item x="936"/>
        <item x="933"/>
        <item x="935"/>
        <item x="655"/>
        <item x="656"/>
        <item x="911"/>
        <item x="196"/>
        <item x="961"/>
        <item x="963"/>
        <item x="616"/>
        <item x="719"/>
        <item x="441"/>
        <item x="746"/>
        <item x="747"/>
        <item x="718"/>
        <item x="886"/>
        <item x="887"/>
        <item x="888"/>
        <item x="776"/>
        <item x="831"/>
        <item x="832"/>
        <item x="324"/>
        <item x="323"/>
        <item x="921"/>
        <item x="922"/>
        <item x="920"/>
        <item x="768"/>
        <item x="767"/>
        <item x="507"/>
        <item x="508"/>
        <item x="506"/>
        <item x="1035"/>
        <item x="978"/>
        <item x="977"/>
        <item x="976"/>
        <item x="975"/>
        <item x="979"/>
        <item x="751"/>
        <item x="750"/>
        <item x="752"/>
        <item x="779"/>
        <item x="494"/>
        <item x="493"/>
        <item x="350"/>
        <item x="351"/>
        <item x="495"/>
        <item x="60"/>
        <item x="813"/>
        <item x="816"/>
        <item x="819"/>
        <item x="815"/>
        <item x="817"/>
        <item x="820"/>
        <item x="821"/>
        <item x="453"/>
        <item x="456"/>
        <item x="618"/>
        <item x="617"/>
        <item x="780"/>
        <item x="835"/>
        <item x="834"/>
        <item x="836"/>
        <item x="612"/>
        <item x="613"/>
        <item x="614"/>
        <item x="522"/>
        <item x="523"/>
        <item x="609"/>
        <item x="610"/>
        <item x="1037"/>
        <item x="765"/>
        <item x="688"/>
        <item x="769"/>
        <item x="505"/>
        <item x="693"/>
        <item x="692"/>
        <item x="691"/>
        <item x="694"/>
        <item x="695"/>
        <item x="782"/>
        <item x="437"/>
        <item x="436"/>
        <item x="435"/>
        <item x="919"/>
        <item x="753"/>
        <item x="682"/>
        <item x="680"/>
        <item x="729"/>
        <item x="730"/>
        <item x="683"/>
        <item x="681"/>
        <item x="45"/>
        <item x="607"/>
        <item x="608"/>
        <item x="696"/>
        <item x="866"/>
        <item x="860"/>
        <item x="903"/>
        <item x="365"/>
        <item x="916"/>
        <item x="917"/>
        <item x="176"/>
        <item x="117"/>
        <item x="687"/>
        <item x="684"/>
        <item x="685"/>
        <item x="686"/>
        <item x="784"/>
        <item x="405"/>
        <item x="406"/>
        <item x="785"/>
        <item x="786"/>
        <item x="787"/>
        <item x="788"/>
        <item x="789"/>
        <item x="896"/>
        <item x="837"/>
        <item x="895"/>
        <item x="897"/>
        <item x="153"/>
        <item x="891"/>
        <item x="854"/>
        <item x="847"/>
        <item x="851"/>
        <item x="853"/>
        <item x="856"/>
        <item x="852"/>
        <item x="849"/>
        <item x="855"/>
        <item x="892"/>
        <item x="848"/>
        <item x="850"/>
        <item x="370"/>
        <item x="863"/>
        <item x="864"/>
        <item x="862"/>
        <item x="763"/>
        <item x="764"/>
        <item x="907"/>
        <item x="894"/>
        <item x="972"/>
        <item x="658"/>
        <item x="659"/>
        <item x="474"/>
        <item x="511"/>
        <item x="515"/>
        <item x="898"/>
        <item x="899"/>
        <item x="458"/>
        <item x="457"/>
        <item x="926"/>
        <item x="924"/>
        <item x="925"/>
        <item x="900"/>
        <item x="299"/>
        <item x="300"/>
        <item x="1034"/>
        <item x="514"/>
        <item x="731"/>
        <item x="889"/>
        <item x="890"/>
        <item x="501"/>
        <item x="953"/>
        <item x="980"/>
        <item x="838"/>
        <item x="571"/>
        <item x="483"/>
        <item x="434"/>
        <item x="473"/>
        <item x="929"/>
        <item x="469"/>
        <item x="948"/>
        <item x="952"/>
        <item x="930"/>
        <item x="918"/>
        <item x="594"/>
        <item x="548"/>
        <item x="595"/>
        <item x="944"/>
        <item x="566"/>
        <item x="945"/>
        <item x="965"/>
        <item x="966"/>
        <item x="547"/>
        <item x="546"/>
        <item x="814"/>
        <item x="967"/>
        <item x="968"/>
        <item x="969"/>
        <item x="865"/>
        <item x="549"/>
        <item x="551"/>
        <item x="550"/>
        <item x="552"/>
        <item x="553"/>
        <item x="985"/>
        <item x="984"/>
        <item x="986"/>
        <item x="554"/>
        <item x="555"/>
        <item x="556"/>
        <item x="988"/>
        <item x="987"/>
        <item x="989"/>
        <item x="990"/>
        <item x="247"/>
        <item x="1009"/>
        <item x="1004"/>
        <item x="1005"/>
        <item x="1003"/>
        <item x="1001"/>
        <item x="1000"/>
        <item x="1002"/>
        <item x="1008"/>
        <item x="265"/>
        <item x="1026"/>
        <item x="1018"/>
        <item x="1020"/>
        <item x="1021"/>
        <item x="1023"/>
        <item x="1024"/>
        <item x="1019"/>
        <item x="1017"/>
        <item x="1022"/>
        <item x="1028"/>
        <item x="190"/>
        <item x="188"/>
        <item x="268"/>
        <item x="1013"/>
        <item x="1015"/>
        <item x="1014"/>
        <item x="994"/>
        <item x="992"/>
        <item x="991"/>
        <item x="993"/>
        <item x="995"/>
        <item x="1012"/>
        <item x="1011"/>
        <item x="1010"/>
        <item x="1029"/>
        <item x="996"/>
        <item x="997"/>
        <item x="998"/>
        <item x="999"/>
        <item x="1032"/>
        <item x="1030"/>
        <item x="1031"/>
        <item x="1033"/>
        <item x="4"/>
        <item x="51"/>
        <item x="69"/>
        <item x="109"/>
        <item x="119"/>
        <item x="157"/>
        <item x="170"/>
        <item x="172"/>
        <item x="177"/>
        <item x="189"/>
        <item x="209"/>
        <item x="348"/>
        <item x="490"/>
        <item x="521"/>
        <item x="597"/>
        <item x="605"/>
        <item x="615"/>
        <item x="630"/>
        <item x="653"/>
        <item x="689"/>
        <item x="704"/>
        <item x="705"/>
        <item x="732"/>
        <item x="733"/>
        <item x="734"/>
        <item x="739"/>
        <item x="766"/>
        <item x="808"/>
        <item x="818"/>
        <item x="861"/>
        <item x="906"/>
        <item x="1006"/>
        <item x="1007"/>
        <item x="1025"/>
        <item x="103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ascending" defaultSubtotal="0">
      <items count="4164">
        <item m="1" x="3771"/>
        <item m="1" x="1363"/>
        <item m="1" x="1683"/>
        <item m="1" x="2770"/>
        <item m="1" x="1056"/>
        <item m="1" x="1370"/>
        <item m="1" x="3416"/>
        <item m="1" x="2784"/>
        <item m="1" x="3100"/>
        <item m="1" x="3424"/>
        <item m="1" x="3809"/>
        <item m="1" x="3407"/>
        <item m="1" x="3786"/>
        <item m="1" x="1065"/>
        <item m="1" x="1380"/>
        <item m="1" x="3770"/>
        <item m="1" x="3395"/>
        <item m="1" x="1364"/>
        <item m="1" x="1685"/>
        <item m="1" x="2764"/>
        <item m="1" x="3080"/>
        <item m="1" x="3781"/>
        <item m="1" x="3391"/>
        <item m="1" x="3773"/>
        <item m="1" x="1052"/>
        <item m="1" x="3397"/>
        <item m="1" x="2781"/>
        <item m="1" x="3421"/>
        <item m="1" x="3802"/>
        <item m="1" x="3403"/>
        <item m="1" x="3783"/>
        <item m="1" x="1062"/>
        <item m="1" x="1377"/>
        <item m="1" x="2273"/>
        <item m="1" x="2280"/>
        <item m="1" x="1438"/>
        <item m="1" x="1152"/>
        <item m="1" x="1898"/>
        <item m="1" x="3551"/>
        <item m="1" x="2929"/>
        <item m="1" x="3239"/>
        <item m="1" x="2062"/>
        <item m="1" x="3268"/>
        <item m="1" x="2089"/>
        <item m="1" x="3673"/>
        <item m="1" x="2114"/>
        <item m="1" x="2666"/>
        <item m="1" x="2028"/>
        <item m="1" x="2708"/>
        <item m="1" x="1069"/>
        <item m="1" x="2286"/>
        <item m="1" x="3096"/>
        <item m="1" x="2253"/>
        <item m="1" x="2787"/>
        <item m="1" x="3818"/>
        <item m="1" x="1087"/>
        <item m="1" x="1399"/>
        <item m="1" x="1728"/>
        <item m="1" x="2270"/>
        <item m="1" x="3117"/>
        <item m="1" x="3443"/>
        <item m="1" x="1106"/>
        <item m="1" x="1417"/>
        <item m="1" x="1809"/>
        <item m="1" x="1741"/>
        <item m="1" x="2291"/>
        <item m="1" x="2813"/>
        <item m="1" x="3462"/>
        <item m="1" x="3856"/>
        <item m="1" x="1125"/>
        <item m="1" x="1846"/>
        <item m="1" x="2311"/>
        <item m="1" x="2830"/>
        <item m="1" x="3482"/>
        <item m="1" x="3881"/>
        <item m="1" x="1148"/>
        <item m="1" x="1456"/>
        <item m="1" x="2438"/>
        <item m="1" x="2846"/>
        <item m="1" x="3154"/>
        <item m="1" x="3507"/>
        <item m="1" x="3907"/>
        <item m="1" x="1171"/>
        <item m="1" x="1476"/>
        <item m="1" x="1927"/>
        <item m="1" x="2473"/>
        <item m="1" x="1820"/>
        <item m="1" x="2370"/>
        <item m="1" x="2871"/>
        <item m="1" x="3182"/>
        <item m="1" x="3544"/>
        <item m="1" x="3939"/>
        <item m="1" x="1200"/>
        <item m="1" x="1505"/>
        <item m="1" x="1968"/>
        <item m="1" x="2512"/>
        <item m="1" x="1855"/>
        <item m="1" x="2407"/>
        <item m="1" x="2896"/>
        <item m="1" x="3207"/>
        <item m="1" x="3971"/>
        <item m="1" x="1228"/>
        <item m="1" x="3233"/>
        <item m="1" x="3606"/>
        <item m="1" x="4009"/>
        <item m="1" x="2301"/>
        <item m="1" x="2462"/>
        <item m="1" x="2041"/>
        <item m="1" x="1921"/>
        <item m="1" x="4055"/>
        <item m="1" x="2229"/>
        <item m="1" x="1830"/>
        <item m="1" x="3864"/>
        <item m="1" x="1136"/>
        <item m="1" x="2422"/>
        <item m="1" x="2325"/>
        <item m="1" x="3249"/>
        <item m="1" x="3623"/>
        <item m="1" x="1937"/>
        <item m="1" x="3614"/>
        <item m="1" x="2608"/>
        <item m="1" x="2090"/>
        <item m="1" x="3293"/>
        <item m="1" x="3316"/>
        <item m="1" x="2140"/>
        <item m="1" x="4122"/>
        <item m="1" x="2160"/>
        <item m="1" x="3035"/>
        <item m="1" x="1338"/>
        <item m="1" x="2180"/>
        <item m="1" x="3097"/>
        <item m="1" x="2305"/>
        <item m="1" x="1400"/>
        <item m="1" x="1782"/>
        <item m="1" x="2799"/>
        <item m="1" x="3118"/>
        <item m="1" x="3444"/>
        <item m="1" x="3836"/>
        <item m="1" x="1107"/>
        <item m="1" x="1742"/>
        <item m="1" x="2292"/>
        <item m="1" x="3155"/>
        <item m="1" x="1477"/>
        <item m="1" x="2872"/>
        <item m="1" x="2263"/>
        <item m="1" x="3087"/>
        <item m="1" x="2251"/>
        <item m="1" x="3104"/>
        <item m="1" x="3428"/>
        <item m="1" x="3815"/>
        <item m="1" x="1085"/>
        <item m="1" x="1397"/>
        <item m="1" x="1780"/>
        <item m="1" x="2330"/>
        <item m="1" x="1725"/>
        <item m="1" x="2267"/>
        <item m="1" x="2796"/>
        <item m="1" x="3114"/>
        <item m="1" x="3438"/>
        <item m="1" x="3831"/>
        <item m="1" x="1102"/>
        <item m="1" x="1412"/>
        <item m="1" x="1804"/>
        <item m="1" x="2359"/>
        <item m="1" x="1739"/>
        <item m="1" x="2287"/>
        <item m="1" x="2809"/>
        <item m="1" x="3126"/>
        <item m="1" x="3456"/>
        <item m="1" x="3851"/>
        <item m="1" x="1120"/>
        <item m="1" x="1430"/>
        <item m="1" x="1840"/>
        <item m="1" x="2392"/>
        <item m="1" x="1756"/>
        <item m="1" x="2306"/>
        <item m="1" x="2824"/>
        <item m="1" x="3138"/>
        <item m="1" x="3477"/>
        <item m="1" x="3875"/>
        <item m="1" x="1142"/>
        <item m="1" x="1450"/>
        <item m="1" x="2327"/>
        <item m="1" x="2840"/>
        <item m="1" x="3149"/>
        <item m="1" x="3498"/>
        <item m="1" x="3896"/>
        <item m="1" x="1163"/>
        <item m="1" x="1467"/>
        <item m="1" x="1915"/>
        <item m="1" x="2463"/>
        <item m="1" x="1803"/>
        <item m="1" x="2356"/>
        <item m="1" x="2862"/>
        <item m="1" x="3171"/>
        <item m="1" x="3531"/>
        <item m="1" x="3926"/>
        <item m="1" x="1190"/>
        <item m="1" x="1494"/>
        <item m="1" x="1954"/>
        <item m="1" x="2500"/>
        <item m="1" x="1838"/>
        <item m="1" x="3963"/>
        <item m="1" x="1524"/>
        <item m="1" x="2003"/>
        <item m="1" x="3684"/>
        <item m="1" x="3013"/>
        <item m="1" x="3326"/>
        <item m="1" x="3708"/>
        <item m="1" x="4109"/>
        <item m="1" x="1319"/>
        <item m="1" x="3346"/>
        <item m="1" x="4132"/>
        <item m="1" x="2170"/>
        <item m="1" x="2656"/>
        <item m="1" x="4144"/>
        <item m="1" x="1709"/>
        <item m="1" x="2244"/>
        <item m="1" x="1719"/>
        <item m="1" x="3865"/>
        <item m="1" x="1444"/>
        <item m="1" x="1869"/>
        <item m="1" x="1835"/>
        <item m="1" x="1878"/>
        <item m="1" x="2341"/>
        <item m="1" x="2851"/>
        <item m="1" x="3160"/>
        <item m="1" x="3513"/>
        <item m="1" x="3914"/>
        <item m="1" x="1177"/>
        <item m="1" x="1482"/>
        <item m="1" x="1938"/>
        <item m="1" x="2484"/>
        <item m="1" x="1824"/>
        <item m="1" x="2375"/>
        <item m="1" x="2877"/>
        <item m="1" x="3187"/>
        <item m="1" x="3552"/>
        <item m="1" x="3948"/>
        <item m="1" x="1206"/>
        <item m="1" x="1512"/>
        <item m="1" x="1980"/>
        <item m="1" x="2525"/>
        <item m="1" x="1862"/>
        <item m="1" x="2413"/>
        <item m="1" x="2902"/>
        <item m="1" x="3212"/>
        <item m="1" x="3584"/>
        <item m="1" x="3979"/>
        <item m="1" x="1234"/>
        <item m="1" x="1539"/>
        <item m="1" x="2022"/>
        <item m="1" x="2567"/>
        <item m="1" x="1902"/>
        <item m="1" x="2450"/>
        <item m="1" x="2930"/>
        <item m="1" x="3240"/>
        <item m="1" x="3615"/>
        <item m="1" x="4016"/>
        <item m="1" x="1256"/>
        <item m="1" x="1563"/>
        <item m="1" x="2063"/>
        <item m="1" x="2609"/>
        <item m="1" x="1942"/>
        <item m="1" x="2490"/>
        <item m="1" x="2956"/>
        <item m="1" x="3269"/>
        <item m="1" x="3645"/>
        <item m="1" x="4045"/>
        <item m="1" x="1275"/>
        <item m="1" x="1583"/>
        <item m="1" x="2091"/>
        <item m="1" x="2638"/>
        <item m="1" x="1986"/>
        <item m="1" x="2531"/>
        <item m="1" x="2980"/>
        <item m="1" x="3294"/>
        <item m="1" x="1292"/>
        <item m="1" x="1328"/>
        <item m="1" x="1638"/>
        <item m="1" x="2161"/>
        <item m="1" x="3734"/>
        <item m="1" x="1339"/>
        <item m="1" x="1651"/>
        <item m="1" x="2181"/>
        <item m="1" x="2724"/>
        <item m="1" x="1660"/>
        <item m="1" x="2254"/>
        <item m="1" x="1088"/>
        <item m="1" x="1401"/>
        <item m="1" x="2271"/>
        <item m="1" x="2800"/>
        <item m="1" x="1810"/>
        <item m="1" x="1126"/>
        <item m="1" x="1435"/>
        <item m="1" x="2399"/>
        <item m="1" x="2873"/>
        <item m="1" x="3183"/>
        <item m="1" x="3545"/>
        <item m="1" x="3940"/>
        <item m="1" x="1201"/>
        <item m="1" x="1506"/>
        <item m="1" x="1969"/>
        <item m="1" x="2513"/>
        <item m="1" x="1856"/>
        <item m="1" x="2357"/>
        <item m="1" x="2863"/>
        <item m="1" x="3172"/>
        <item m="1" x="3532"/>
        <item m="1" x="3927"/>
        <item m="1" x="1191"/>
        <item m="1" x="1495"/>
        <item m="1" x="1955"/>
        <item m="1" x="2501"/>
        <item m="1" x="1839"/>
        <item m="1" x="2391"/>
        <item m="1" x="2887"/>
        <item m="1" x="2376"/>
        <item m="1" x="2878"/>
        <item m="1" x="3188"/>
        <item m="1" x="3553"/>
        <item m="1" x="3949"/>
        <item m="1" x="1207"/>
        <item m="1" x="1513"/>
        <item m="1" x="1981"/>
        <item m="1" x="2526"/>
        <item m="1" x="1863"/>
        <item m="1" x="2414"/>
        <item m="1" x="2903"/>
        <item m="1" x="3213"/>
        <item m="1" x="3585"/>
        <item m="1" x="3980"/>
        <item m="1" x="1235"/>
        <item m="1" x="1540"/>
        <item m="1" x="2023"/>
        <item m="1" x="2568"/>
        <item m="1" x="1903"/>
        <item m="1" x="2451"/>
        <item m="1" x="2931"/>
        <item m="1" x="3241"/>
        <item m="1" x="3616"/>
        <item m="1" x="4017"/>
        <item m="1" x="1257"/>
        <item m="1" x="1564"/>
        <item m="1" x="2064"/>
        <item m="1" x="2610"/>
        <item m="1" x="1943"/>
        <item m="1" x="2491"/>
        <item m="1" x="2957"/>
        <item m="1" x="3270"/>
        <item m="1" x="3646"/>
        <item m="1" x="4046"/>
        <item m="1" x="1276"/>
        <item m="1" x="1584"/>
        <item m="1" x="2092"/>
        <item m="1" x="2639"/>
        <item m="1" x="1987"/>
        <item m="1" x="2532"/>
        <item m="1" x="3787"/>
        <item m="1" x="1410"/>
        <item m="1" x="2860"/>
        <item m="1" x="3169"/>
        <item m="1" x="3454"/>
        <item m="1" x="1192"/>
        <item m="1" x="1956"/>
        <item m="1" x="2502"/>
        <item m="1" x="2963"/>
        <item m="1" x="3276"/>
        <item m="1" x="3653"/>
        <item m="1" x="3567"/>
        <item m="1" x="1071"/>
        <item m="1" x="1383"/>
        <item m="1" x="2814"/>
        <item m="1" x="2897"/>
        <item m="1" x="3486"/>
        <item m="1" x="1982"/>
        <item m="1" x="2569"/>
        <item m="1" x="2998"/>
        <item m="1" x="3310"/>
        <item m="1" x="4090"/>
        <item m="1" x="3390"/>
        <item m="1" x="1688"/>
        <item m="1" x="1054"/>
        <item m="1" x="1367"/>
        <item m="1" x="1697"/>
        <item m="1" x="3413"/>
        <item m="1" x="3793"/>
        <item m="1" x="3396"/>
        <item m="1" x="3778"/>
        <item m="1" x="1058"/>
        <item m="1" x="1372"/>
        <item m="1" x="1703"/>
        <item m="1" x="2236"/>
        <item m="1" x="2779"/>
        <item m="1" x="3094"/>
        <item m="1" x="3419"/>
        <item m="1" x="3800"/>
        <item m="1" x="3402"/>
        <item m="1" x="3782"/>
        <item m="1" x="1061"/>
        <item m="1" x="1376"/>
        <item m="1" x="1712"/>
        <item m="1" x="2252"/>
        <item m="1" x="2786"/>
        <item m="1" x="3105"/>
        <item m="1" x="3429"/>
        <item m="1" x="3816"/>
        <item m="1" x="3409"/>
        <item m="1" x="3789"/>
        <item m="1" x="2822"/>
        <item m="1" x="1447"/>
        <item m="1" x="3897"/>
        <item m="1" x="1164"/>
        <item m="1" x="3250"/>
        <item m="1" x="3624"/>
        <item m="1" x="4024"/>
        <item m="1" x="3533"/>
        <item m="1" x="3928"/>
        <item m="1" x="1496"/>
        <item m="1" x="2503"/>
        <item m="1" x="2964"/>
        <item m="1" x="3277"/>
        <item m="1" x="3964"/>
        <item m="1" x="1220"/>
        <item m="1" x="1525"/>
        <item m="1" x="3998"/>
        <item m="1" x="1550"/>
        <item m="1" x="2042"/>
        <item m="1" x="2590"/>
        <item m="1" x="3009"/>
        <item m="1" x="3324"/>
        <item m="1" x="3803"/>
        <item m="1" x="1761"/>
        <item m="1" x="2312"/>
        <item m="1" x="2831"/>
        <item m="1" x="3142"/>
        <item m="1" x="3483"/>
        <item m="1" x="1403"/>
        <item m="1" x="1788"/>
        <item m="1" x="2338"/>
        <item m="1" x="2847"/>
        <item m="1" x="3156"/>
        <item m="1" x="3908"/>
        <item m="1" x="3446"/>
        <item m="1" x="3841"/>
        <item m="1" x="1111"/>
        <item m="1" x="1422"/>
        <item m="1" x="1821"/>
        <item m="1" x="2371"/>
        <item m="1" x="3941"/>
        <item m="1" x="3466"/>
        <item m="1" x="1129"/>
        <item m="1" x="3234"/>
        <item m="1" x="3607"/>
        <item m="1" x="4010"/>
        <item m="1" x="3514"/>
        <item m="1" x="1178"/>
        <item m="1" x="1483"/>
        <item m="1" x="2485"/>
        <item m="1" x="2951"/>
        <item m="1" x="3263"/>
        <item m="1" x="3637"/>
        <item m="1" x="4038"/>
        <item m="1" x="3554"/>
        <item m="1" x="3950"/>
        <item m="1" x="1208"/>
        <item m="1" x="3287"/>
        <item m="1" x="3981"/>
        <item m="1" x="1236"/>
        <item m="1" x="1541"/>
        <item m="1" x="2024"/>
        <item m="1" x="2570"/>
        <item m="1" x="2999"/>
        <item m="1" x="3311"/>
        <item m="1" x="3691"/>
        <item m="1" x="4091"/>
        <item m="1" x="3617"/>
        <item m="1" x="1258"/>
        <item m="1" x="1565"/>
        <item m="1" x="2065"/>
        <item m="1" x="2611"/>
        <item m="1" x="3019"/>
        <item m="1" x="3333"/>
        <item m="1" x="3715"/>
        <item m="1" x="4115"/>
        <item m="1" x="3472"/>
        <item m="1" x="3866"/>
        <item m="1" x="3811"/>
        <item m="1" x="1082"/>
        <item m="1" x="1776"/>
        <item m="1" x="2326"/>
        <item m="1" x="2839"/>
        <item m="1" x="3147"/>
        <item m="1" x="3495"/>
        <item m="1" x="3892"/>
        <item m="1" x="3436"/>
        <item m="1" x="3828"/>
        <item m="1" x="1099"/>
        <item m="1" x="2885"/>
        <item m="1" x="3195"/>
        <item m="1" x="3562"/>
        <item m="1" x="3959"/>
        <item m="1" x="3475"/>
        <item m="1" x="3872"/>
        <item m="1" x="1139"/>
        <item m="1" x="1448"/>
        <item m="1" x="1879"/>
        <item m="1" x="3992"/>
        <item m="1" x="3499"/>
        <item m="1" x="3898"/>
        <item m="1" x="1468"/>
        <item m="1" x="1916"/>
        <item m="1" x="2464"/>
        <item m="1" x="2939"/>
        <item m="1" x="3251"/>
        <item m="1" x="3534"/>
        <item m="1" x="1193"/>
        <item m="1" x="1497"/>
        <item m="1" x="1957"/>
        <item m="1" x="2504"/>
        <item m="1" x="3804"/>
        <item m="1" x="1077"/>
        <item m="1" x="1387"/>
        <item m="1" x="1762"/>
        <item m="1" x="3812"/>
        <item m="1" x="3821"/>
        <item m="1" x="1091"/>
        <item m="1" x="1789"/>
        <item m="1" x="2848"/>
        <item m="1" x="3157"/>
        <item m="1" x="3447"/>
        <item m="1" x="3842"/>
        <item m="1" x="1112"/>
        <item m="1" x="1423"/>
        <item m="1" x="1822"/>
        <item m="1" x="2372"/>
        <item m="1" x="2874"/>
        <item m="1" x="3184"/>
        <item m="1" x="3546"/>
        <item m="1" x="3942"/>
        <item m="1" x="3467"/>
        <item m="1" x="3859"/>
        <item m="1" x="1130"/>
        <item m="1" x="1439"/>
        <item m="1" x="1857"/>
        <item m="1" x="2408"/>
        <item m="1" x="2898"/>
        <item m="1" x="3208"/>
        <item m="1" x="3576"/>
        <item m="1" x="3972"/>
        <item m="1" x="3487"/>
        <item m="1" x="3884"/>
        <item m="1" x="1153"/>
        <item m="1" x="1459"/>
        <item m="1" x="1899"/>
        <item m="1" x="2446"/>
        <item m="1" x="2924"/>
        <item m="1" x="3235"/>
        <item m="1" x="3608"/>
        <item m="1" x="4011"/>
        <item m="1" x="3515"/>
        <item m="1" x="1179"/>
        <item m="1" x="1484"/>
        <item m="1" x="1939"/>
        <item m="1" x="2486"/>
        <item m="1" x="2952"/>
        <item m="1" x="3264"/>
        <item m="1" x="3638"/>
        <item m="1" x="4039"/>
        <item m="1" x="3288"/>
        <item m="1" x="3667"/>
        <item m="1" x="4063"/>
        <item m="1" x="3586"/>
        <item m="1" x="3982"/>
        <item m="1" x="1237"/>
        <item m="1" x="1542"/>
        <item m="1" x="2571"/>
        <item m="1" x="4092"/>
        <item m="1" x="2355"/>
        <item m="1" x="3526"/>
        <item m="1" x="3924"/>
        <item m="1" x="3455"/>
        <item m="1" x="3850"/>
        <item m="1" x="1119"/>
        <item m="1" x="1429"/>
        <item m="1" x="1836"/>
        <item m="1" x="2390"/>
        <item m="1" x="2886"/>
        <item m="1" x="3196"/>
        <item m="1" x="3563"/>
        <item m="1" x="3873"/>
        <item m="1" x="1140"/>
        <item m="1" x="2912"/>
        <item m="1" x="3220"/>
        <item m="1" x="3594"/>
        <item m="1" x="3993"/>
        <item m="1" x="3500"/>
        <item m="1" x="3899"/>
        <item m="1" x="1165"/>
        <item m="1" x="1469"/>
        <item m="1" x="1917"/>
        <item m="1" x="2465"/>
        <item m="1" x="2940"/>
        <item m="1" x="3252"/>
        <item m="1" x="3625"/>
        <item m="1" x="4025"/>
        <item m="1" x="3535"/>
        <item m="1" x="3929"/>
        <item m="1" x="1194"/>
        <item m="1" x="1498"/>
        <item m="1" x="1958"/>
        <item m="1" x="2505"/>
        <item m="1" x="2965"/>
        <item m="1" x="3278"/>
        <item m="1" x="3654"/>
        <item m="1" x="3568"/>
        <item m="1" x="1221"/>
        <item m="1" x="1526"/>
        <item m="1" x="2004"/>
        <item m="1" x="2545"/>
        <item m="1" x="2987"/>
        <item m="1" x="3300"/>
        <item m="1" x="3678"/>
        <item m="1" x="3599"/>
        <item m="1" x="3999"/>
        <item m="1" x="1245"/>
        <item m="1" x="2043"/>
        <item m="1" x="3010"/>
        <item m="1" x="3704"/>
        <item m="1" x="1265"/>
        <item m="1" x="1572"/>
        <item m="1" x="3342"/>
        <item m="1" x="4126"/>
        <item m="1" x="1593"/>
        <item m="1" x="3843"/>
        <item m="1" x="2373"/>
        <item m="1" x="2875"/>
        <item m="1" x="3185"/>
        <item m="1" x="1131"/>
        <item m="1" x="1858"/>
        <item m="1" x="2899"/>
        <item m="1" x="3209"/>
        <item m="1" x="3577"/>
        <item m="1" x="3973"/>
        <item m="1" x="3488"/>
        <item m="1" x="3885"/>
        <item m="1" x="1154"/>
        <item m="1" x="1460"/>
        <item m="1" x="2925"/>
        <item m="1" x="3516"/>
        <item m="1" x="3915"/>
        <item m="1" x="3639"/>
        <item m="1" x="3951"/>
        <item m="1" x="3289"/>
        <item m="1" x="4064"/>
        <item m="1" x="3587"/>
        <item m="1" x="3983"/>
        <item m="1" x="4093"/>
        <item m="1" x="2825"/>
        <item m="1" x="1783"/>
        <item m="1" x="3837"/>
        <item m="1" x="2216"/>
        <item m="1" x="2766"/>
        <item m="1" x="3406"/>
        <item m="1" x="1718"/>
        <item m="1" x="1694"/>
        <item m="1" x="2222"/>
        <item m="1" x="2771"/>
        <item m="1" x="3085"/>
        <item m="1" x="1734"/>
        <item m="1" x="2276"/>
        <item m="1" x="2230"/>
        <item m="1" x="2777"/>
        <item m="1" x="1074"/>
        <item m="1" x="1749"/>
        <item m="1" x="2297"/>
        <item m="1" x="1710"/>
        <item m="1" x="2245"/>
        <item m="1" x="2785"/>
        <item m="1" x="3101"/>
        <item m="1" x="3425"/>
        <item m="1" x="3810"/>
        <item m="1" x="1080"/>
        <item m="1" x="1392"/>
        <item m="1" x="1770"/>
        <item m="1" x="2320"/>
        <item m="1" x="1720"/>
        <item m="1" x="2260"/>
        <item m="1" x="2792"/>
        <item m="1" x="3109"/>
        <item m="1" x="3433"/>
        <item m="1" x="3825"/>
        <item m="1" x="1096"/>
        <item m="1" x="2279"/>
        <item m="1" x="3124"/>
        <item m="1" x="3452"/>
        <item m="1" x="1116"/>
        <item m="1" x="1427"/>
        <item m="1" x="1831"/>
        <item m="1" x="2383"/>
        <item m="1" x="1752"/>
        <item m="1" x="2300"/>
        <item m="1" x="3867"/>
        <item m="1" x="3775"/>
        <item m="1" x="1691"/>
        <item m="1" x="3075"/>
        <item m="1" x="1369"/>
        <item m="1" x="2761"/>
        <item m="1" x="3399"/>
        <item m="1" x="1373"/>
        <item m="1" x="1705"/>
        <item m="1" x="2239"/>
        <item m="1" x="1686"/>
        <item m="1" x="2215"/>
        <item m="1" x="2765"/>
        <item m="1" x="3081"/>
        <item m="1" x="3404"/>
        <item m="1" x="3784"/>
        <item m="1" x="1063"/>
        <item m="1" x="1378"/>
        <item m="1" x="1714"/>
        <item m="1" x="2255"/>
        <item m="1" x="1693"/>
        <item m="1" x="2221"/>
        <item m="1" x="2769"/>
        <item m="1" x="3084"/>
        <item m="1" x="3411"/>
        <item m="1" x="3791"/>
        <item m="1" x="3795"/>
        <item m="1" x="2788"/>
        <item m="1" x="3819"/>
        <item m="1" x="1089"/>
        <item m="1" x="1784"/>
        <item m="1" x="2333"/>
        <item m="1" x="1729"/>
        <item m="1" x="2801"/>
        <item m="1" x="3119"/>
        <item m="1" x="3838"/>
        <item m="1" x="1108"/>
        <item m="1" x="1418"/>
        <item m="1" x="1811"/>
        <item m="1" x="1743"/>
        <item m="1" x="2293"/>
        <item m="1" x="2815"/>
        <item m="1" x="3130"/>
        <item m="1" x="3463"/>
        <item m="1" x="3857"/>
        <item m="1" x="2313"/>
        <item m="1" x="2339"/>
        <item m="1" x="2849"/>
        <item m="1" x="3158"/>
        <item m="1" x="3508"/>
        <item m="1" x="3909"/>
        <item m="1" x="1172"/>
        <item m="1" x="1478"/>
        <item m="1" x="1928"/>
        <item m="1" x="2474"/>
        <item m="1" x="1823"/>
        <item m="1" x="2374"/>
        <item m="1" x="2876"/>
        <item m="1" x="3186"/>
        <item m="1" x="3547"/>
        <item m="1" x="3943"/>
        <item m="1" x="1202"/>
        <item m="1" x="1507"/>
        <item m="1" x="1970"/>
        <item m="1" x="2514"/>
        <item m="1" x="1859"/>
        <item m="1" x="2409"/>
        <item m="1" x="2900"/>
        <item m="1" x="3210"/>
        <item m="1" x="3578"/>
        <item m="1" x="3974"/>
        <item m="1" x="1229"/>
        <item m="1" x="1533"/>
        <item m="1" x="2011"/>
        <item m="1" x="2555"/>
        <item m="1" x="1677"/>
        <item m="1" x="2207"/>
        <item m="1" x="2755"/>
        <item m="1" x="3071"/>
        <item m="1" x="3389"/>
        <item m="1" x="3772"/>
        <item m="1" x="1051"/>
        <item m="1" x="1365"/>
        <item m="1" x="1687"/>
        <item m="1" x="2217"/>
        <item m="1" x="1680"/>
        <item m="1" x="2210"/>
        <item m="1" x="2758"/>
        <item m="1" x="3073"/>
        <item m="1" x="2223"/>
        <item m="1" x="2225"/>
        <item m="1" x="2775"/>
        <item m="1" x="3088"/>
        <item m="1" x="3414"/>
        <item m="1" x="3796"/>
        <item m="1" x="1070"/>
        <item m="1" x="2231"/>
        <item m="1" x="2246"/>
        <item m="1" x="1081"/>
        <item m="1" x="1393"/>
        <item m="1" x="1771"/>
        <item m="1" x="2321"/>
        <item m="1" x="2261"/>
        <item m="1" x="2793"/>
        <item m="1" x="3110"/>
        <item m="1" x="3434"/>
        <item m="1" x="3826"/>
        <item m="1" x="1097"/>
        <item m="1" x="1409"/>
        <item m="1" x="1797"/>
        <item m="1" x="2348"/>
        <item m="1" x="2384"/>
        <item m="1" x="3868"/>
        <item m="1" x="1870"/>
        <item m="1" x="1777"/>
        <item m="1" x="3148"/>
        <item m="1" x="2861"/>
        <item m="1" x="3527"/>
        <item m="1" x="1490"/>
        <item m="1" x="1949"/>
        <item m="1" x="3564"/>
        <item m="1" x="3960"/>
        <item m="1" x="1216"/>
        <item m="1" x="1519"/>
        <item m="1" x="1995"/>
        <item m="1" x="1880"/>
        <item m="1" x="3221"/>
        <item m="1" x="3595"/>
        <item m="1" x="3994"/>
        <item m="1" x="1241"/>
        <item m="1" x="2033"/>
        <item m="1" x="2580"/>
        <item m="1" x="1918"/>
        <item m="1" x="2941"/>
        <item m="1" x="4026"/>
        <item m="1" x="1682"/>
        <item m="1" x="2212"/>
        <item m="1" x="2760"/>
        <item m="1" x="3076"/>
        <item m="1" x="3394"/>
        <item m="1" x="2213"/>
        <item m="1" x="2762"/>
        <item m="1" x="3078"/>
        <item m="1" x="3400"/>
        <item m="1" x="3779"/>
        <item m="1" x="1059"/>
        <item m="1" x="1374"/>
        <item m="1" x="1706"/>
        <item m="1" x="2240"/>
        <item m="1" x="2238"/>
        <item m="1" x="2802"/>
        <item m="1" x="3120"/>
        <item m="1" x="3445"/>
        <item m="1" x="3839"/>
        <item m="1" x="1109"/>
        <item m="1" x="1419"/>
        <item m="1" x="1812"/>
        <item m="1" x="2364"/>
        <item m="1" x="1744"/>
        <item m="1" x="2816"/>
        <item m="1" x="3131"/>
        <item m="1" x="3464"/>
        <item m="1" x="1127"/>
        <item m="1" x="1436"/>
        <item m="1" x="1847"/>
        <item m="1" x="2400"/>
        <item m="1" x="1763"/>
        <item m="1" x="2314"/>
        <item m="1" x="2832"/>
        <item m="1" x="3882"/>
        <item m="1" x="1149"/>
        <item m="1" x="1890"/>
        <item m="1" x="2439"/>
        <item m="1" x="2340"/>
        <item m="1" x="2850"/>
        <item m="1" x="3159"/>
        <item m="1" x="3509"/>
        <item m="1" x="3910"/>
        <item m="1" x="1173"/>
        <item m="1" x="2475"/>
        <item m="1" x="3944"/>
        <item m="1" x="1860"/>
        <item m="1" x="2410"/>
        <item m="1" x="3579"/>
        <item m="1" x="2012"/>
        <item m="1" x="2556"/>
        <item m="1" x="1900"/>
        <item m="1" x="2447"/>
        <item m="1" x="2926"/>
        <item m="1" x="3236"/>
        <item m="1" x="3609"/>
        <item m="1" x="1557"/>
        <item m="1" x="2054"/>
        <item m="1" x="2601"/>
        <item m="1" x="2487"/>
        <item m="1" x="2953"/>
        <item m="1" x="3265"/>
        <item m="1" x="3640"/>
        <item m="1" x="2632"/>
        <item m="1" x="3077"/>
        <item m="1" x="3777"/>
        <item m="1" x="1057"/>
        <item m="1" x="1371"/>
        <item m="1" x="1701"/>
        <item m="1" x="2232"/>
        <item m="1" x="1684"/>
        <item m="1" x="2214"/>
        <item m="1" x="2763"/>
        <item m="1" x="3079"/>
        <item m="1" x="3401"/>
        <item m="1" x="3780"/>
        <item m="1" x="1060"/>
        <item m="1" x="1375"/>
        <item m="1" x="2248"/>
        <item m="1" x="1689"/>
        <item m="1" x="2218"/>
        <item m="1" x="2767"/>
        <item m="1" x="3082"/>
        <item m="1" x="3408"/>
        <item m="1" x="3788"/>
        <item m="1" x="1066"/>
        <item m="1" x="1722"/>
        <item m="1" x="2264"/>
        <item m="1" x="1698"/>
        <item m="1" x="2774"/>
        <item m="1" x="3794"/>
        <item m="1" x="1382"/>
        <item m="1" x="2283"/>
        <item m="1" x="1704"/>
        <item m="1" x="2237"/>
        <item m="1" x="2780"/>
        <item m="1" x="3095"/>
        <item m="1" x="3420"/>
        <item m="1" x="3801"/>
        <item m="1" x="1386"/>
        <item m="1" x="1755"/>
        <item m="1" x="2304"/>
        <item m="1" x="1713"/>
        <item m="1" x="1086"/>
        <item m="1" x="1398"/>
        <item m="1" x="1781"/>
        <item m="1" x="2331"/>
        <item m="1" x="1726"/>
        <item m="1" x="2268"/>
        <item m="1" x="2797"/>
        <item m="1" x="3115"/>
        <item m="1" x="3439"/>
        <item m="1" x="3832"/>
        <item m="1" x="1103"/>
        <item m="1" x="1413"/>
        <item m="1" x="1805"/>
        <item m="1" x="2360"/>
        <item m="1" x="1740"/>
        <item m="1" x="2288"/>
        <item m="1" x="3127"/>
        <item m="1" x="3457"/>
        <item m="1" x="1121"/>
        <item m="1" x="1431"/>
        <item m="1" x="1841"/>
        <item m="1" x="2393"/>
        <item m="1" x="1757"/>
        <item m="1" x="2307"/>
        <item m="1" x="2826"/>
        <item m="1" x="3139"/>
        <item m="1" x="3478"/>
        <item m="1" x="3876"/>
        <item m="1" x="1143"/>
        <item m="1" x="1451"/>
        <item m="1" x="1883"/>
        <item m="1" x="2432"/>
        <item m="1" x="2247"/>
        <item m="1" x="3102"/>
        <item m="1" x="1394"/>
        <item m="1" x="1772"/>
        <item m="1" x="2322"/>
        <item m="1" x="1721"/>
        <item m="1" x="2262"/>
        <item m="1" x="3111"/>
        <item m="1" x="3435"/>
        <item m="1" x="3827"/>
        <item m="1" x="1098"/>
        <item m="1" x="3820"/>
        <item m="1" x="1090"/>
        <item m="1" x="1402"/>
        <item m="1" x="2334"/>
        <item m="1" x="1730"/>
        <item m="1" x="2272"/>
        <item m="1" x="2803"/>
        <item m="1" x="3121"/>
        <item m="1" x="1420"/>
        <item m="1" x="1813"/>
        <item m="1" x="2365"/>
        <item m="1" x="3484"/>
        <item m="1" x="1150"/>
        <item m="1" x="1457"/>
        <item m="1" x="2440"/>
        <item m="1" x="3510"/>
        <item m="1" x="3170"/>
        <item m="1" x="3528"/>
        <item m="1" x="1491"/>
        <item m="1" x="1837"/>
        <item m="1" x="3197"/>
        <item m="1" x="3548"/>
        <item m="1" x="3945"/>
        <item m="1" x="1203"/>
        <item m="1" x="1508"/>
        <item m="1" x="1971"/>
        <item m="1" x="2515"/>
        <item m="1" x="1861"/>
        <item m="1" x="2411"/>
        <item m="1" x="2901"/>
        <item m="1" x="3211"/>
        <item m="1" x="3580"/>
        <item m="1" x="3975"/>
        <item m="1" x="1230"/>
        <item m="1" x="1534"/>
        <item m="1" x="2013"/>
        <item m="1" x="2557"/>
        <item m="1" x="1901"/>
        <item m="1" x="2448"/>
        <item m="1" x="2927"/>
        <item m="1" x="3237"/>
        <item m="1" x="3610"/>
        <item m="1" x="4012"/>
        <item m="1" x="1558"/>
        <item m="1" x="2055"/>
        <item m="1" x="2602"/>
        <item m="1" x="1940"/>
        <item m="1" x="2488"/>
        <item m="1" x="2954"/>
        <item m="1" x="3266"/>
        <item m="1" x="3641"/>
        <item m="1" x="4040"/>
        <item m="1" x="1271"/>
        <item m="1" x="1578"/>
        <item m="1" x="2084"/>
        <item m="1" x="2633"/>
        <item m="1" x="1983"/>
        <item m="1" x="2527"/>
        <item m="1" x="2976"/>
        <item m="1" x="3290"/>
        <item m="1" x="3668"/>
        <item m="1" x="4065"/>
        <item m="1" x="1287"/>
        <item m="1" x="1599"/>
        <item m="1" x="2110"/>
        <item m="1" x="2661"/>
        <item m="1" x="2025"/>
        <item m="1" x="2572"/>
        <item m="1" x="3000"/>
        <item m="1" x="3312"/>
        <item m="1" x="3692"/>
        <item m="1" x="4094"/>
        <item m="1" x="1308"/>
        <item m="1" x="1617"/>
        <item m="1" x="2134"/>
        <item m="1" x="2685"/>
        <item m="1" x="2066"/>
        <item m="1" x="2612"/>
        <item m="1" x="3020"/>
        <item m="1" x="3334"/>
        <item m="1" x="3716"/>
        <item m="1" x="4116"/>
        <item m="1" x="1323"/>
        <item m="1" x="1632"/>
        <item m="1" x="2154"/>
        <item m="1" x="2703"/>
        <item m="1" x="2093"/>
        <item m="1" x="2640"/>
        <item m="1" x="3031"/>
        <item m="1" x="3347"/>
        <item m="1" x="3729"/>
        <item m="1" x="4134"/>
        <item m="1" x="1334"/>
        <item m="1" x="1645"/>
        <item m="1" x="2174"/>
        <item m="1" x="2718"/>
        <item m="1" x="2115"/>
        <item m="1" x="2667"/>
        <item m="1" x="2141"/>
        <item m="1" x="2691"/>
        <item m="1" x="3050"/>
        <item m="1" x="3369"/>
        <item m="1" x="3749"/>
        <item m="1" x="4156"/>
        <item m="1" x="1348"/>
        <item m="1" x="1663"/>
        <item m="1" x="2194"/>
        <item m="1" x="2739"/>
        <item m="1" x="1727"/>
        <item m="1" x="2269"/>
        <item m="1" x="2798"/>
        <item m="1" x="3116"/>
        <item m="1" x="3440"/>
        <item m="1" x="3833"/>
        <item m="1" x="1414"/>
        <item m="1" x="2361"/>
        <item m="1" x="2289"/>
        <item m="1" x="2810"/>
        <item m="1" x="3128"/>
        <item m="1" x="3458"/>
        <item m="1" x="3852"/>
        <item m="1" x="1122"/>
        <item m="1" x="1432"/>
        <item m="1" x="1842"/>
        <item m="1" x="2394"/>
        <item m="1" x="1758"/>
        <item m="1" x="2308"/>
        <item m="1" x="2827"/>
        <item m="1" x="3140"/>
        <item m="1" x="3479"/>
        <item m="1" x="3877"/>
        <item m="1" x="1144"/>
        <item m="1" x="1452"/>
        <item m="1" x="1884"/>
        <item m="1" x="2433"/>
        <item m="1" x="1785"/>
        <item m="1" x="2335"/>
        <item m="1" x="2843"/>
        <item m="1" x="3151"/>
        <item m="1" x="3503"/>
        <item m="1" x="3902"/>
        <item m="1" x="1167"/>
        <item m="1" x="1471"/>
        <item m="1" x="1923"/>
        <item m="1" x="2469"/>
        <item m="1" x="1814"/>
        <item m="1" x="2366"/>
        <item m="1" x="2866"/>
        <item m="1" x="3175"/>
        <item m="1" x="3538"/>
        <item m="1" x="3932"/>
        <item m="1" x="1196"/>
        <item m="1" x="1500"/>
        <item m="1" x="1962"/>
        <item m="1" x="2509"/>
        <item m="1" x="1848"/>
        <item m="1" x="2401"/>
        <item m="1" x="2891"/>
        <item m="1" x="3201"/>
        <item m="1" x="3570"/>
        <item m="1" x="1223"/>
        <item m="1" x="2550"/>
        <item m="1" x="1891"/>
        <item m="1" x="2441"/>
        <item m="1" x="2917"/>
        <item m="1" x="3226"/>
        <item m="1" x="3602"/>
        <item m="1" x="4002"/>
        <item m="1" x="1247"/>
        <item m="1" x="1552"/>
        <item m="1" x="2048"/>
        <item m="1" x="2595"/>
        <item m="1" x="1929"/>
        <item m="1" x="3256"/>
        <item m="1" x="3629"/>
        <item m="1" x="4030"/>
        <item m="1" x="1266"/>
        <item m="1" x="1573"/>
        <item m="1" x="2079"/>
        <item m="1" x="2626"/>
        <item m="1" x="1972"/>
        <item m="1" x="2516"/>
        <item m="1" x="1217"/>
        <item m="1" x="1520"/>
        <item m="1" x="1996"/>
        <item m="1" x="2539"/>
        <item m="1" x="1881"/>
        <item m="1" x="2430"/>
        <item m="1" x="2913"/>
        <item m="1" x="3222"/>
        <item m="1" x="3596"/>
        <item m="1" x="3995"/>
        <item m="1" x="1242"/>
        <item m="1" x="1547"/>
        <item m="1" x="2034"/>
        <item m="1" x="2581"/>
        <item m="1" x="1919"/>
        <item m="1" x="2466"/>
        <item m="1" x="2942"/>
        <item m="1" x="3253"/>
        <item m="1" x="3626"/>
        <item m="1" x="4027"/>
        <item m="1" x="1262"/>
        <item m="1" x="1568"/>
        <item m="1" x="2073"/>
        <item m="1" x="2618"/>
        <item m="1" x="1959"/>
        <item m="1" x="2506"/>
        <item m="1" x="2966"/>
        <item m="1" x="3655"/>
        <item m="1" x="2649"/>
        <item m="1" x="2005"/>
        <item m="1" x="2546"/>
        <item m="1" x="2988"/>
        <item m="1" x="3301"/>
        <item m="1" x="3679"/>
        <item m="1" x="4077"/>
        <item m="1" x="1298"/>
        <item m="1" x="1608"/>
        <item m="1" x="2123"/>
        <item m="1" x="2676"/>
        <item m="1" x="2044"/>
        <item m="1" x="2591"/>
        <item m="1" x="3011"/>
        <item m="1" x="3325"/>
        <item m="1" x="3705"/>
        <item m="1" x="4106"/>
        <item m="1" x="1317"/>
        <item m="1" x="2147"/>
        <item m="1" x="2624"/>
        <item m="1" x="3028"/>
        <item m="1" x="3343"/>
        <item m="1" x="3724"/>
        <item m="1" x="4127"/>
        <item m="1" x="1330"/>
        <item m="1" x="1641"/>
        <item m="1" x="2166"/>
        <item m="1" x="2712"/>
        <item m="1" x="2105"/>
        <item m="1" x="2653"/>
        <item m="1" x="3038"/>
        <item m="1" x="3354"/>
        <item m="1" x="3737"/>
        <item m="1" x="4141"/>
        <item m="1" x="1340"/>
        <item m="1" x="1652"/>
        <item m="1" x="2184"/>
        <item m="1" x="2727"/>
        <item m="1" x="2128"/>
        <item m="1" x="2681"/>
        <item m="1" x="3045"/>
        <item m="1" x="3364"/>
        <item m="1" x="3746"/>
        <item m="1" x="4152"/>
        <item m="1" x="1347"/>
        <item m="1" x="1661"/>
        <item m="1" x="2192"/>
        <item m="1" x="2736"/>
        <item m="1" x="2151"/>
        <item m="1" x="2701"/>
        <item m="1" x="3056"/>
        <item m="1" x="3372"/>
        <item m="1" x="3754"/>
        <item m="1" x="4161"/>
        <item m="1" x="1352"/>
        <item m="1" x="1667"/>
        <item m="1" x="2197"/>
        <item m="1" x="2745"/>
        <item m="1" x="1735"/>
        <item m="1" x="2277"/>
        <item m="1" x="3450"/>
        <item m="1" x="3846"/>
        <item m="1" x="1115"/>
        <item m="1" x="1426"/>
        <item m="1" x="1827"/>
        <item m="1" x="2379"/>
        <item m="1" x="1750"/>
        <item m="1" x="2298"/>
        <item m="1" x="2819"/>
        <item m="1" x="3134"/>
        <item m="1" x="3469"/>
        <item m="1" x="3861"/>
        <item m="1" x="1133"/>
        <item m="1" x="1441"/>
        <item m="1" x="1865"/>
        <item m="1" x="2417"/>
        <item m="1" x="1773"/>
        <item m="1" x="3145"/>
        <item m="1" x="3888"/>
        <item m="1" x="1905"/>
        <item m="1" x="1798"/>
        <item m="1" x="2349"/>
        <item m="1" x="2855"/>
        <item m="1" x="3164"/>
        <item m="1" x="3919"/>
        <item m="1" x="1182"/>
        <item m="1" x="2385"/>
        <item m="1" x="1211"/>
        <item m="1" x="1990"/>
        <item m="1" x="2534"/>
        <item m="1" x="1871"/>
        <item m="1" x="2423"/>
        <item m="1" x="2905"/>
        <item m="1" x="3215"/>
        <item m="1" x="3589"/>
        <item m="1" x="3986"/>
        <item m="1" x="1238"/>
        <item m="1" x="1543"/>
        <item m="1" x="2029"/>
        <item m="1" x="2576"/>
        <item m="1" x="1909"/>
        <item m="1" x="2456"/>
        <item m="1" x="2933"/>
        <item m="1" x="3243"/>
        <item m="1" x="3619"/>
        <item m="1" x="4019"/>
        <item m="1" x="1259"/>
        <item m="1" x="1566"/>
        <item m="1" x="2070"/>
        <item m="1" x="2615"/>
        <item m="1" x="1950"/>
        <item m="1" x="2496"/>
        <item m="1" x="2958"/>
        <item m="1" x="3271"/>
        <item m="1" x="3647"/>
        <item m="1" x="4047"/>
        <item m="1" x="1277"/>
        <item m="1" x="1585"/>
        <item m="1" x="2644"/>
        <item m="1" x="2540"/>
        <item m="1" x="2981"/>
        <item m="1" x="3295"/>
        <item m="1" x="3674"/>
        <item m="1" x="4071"/>
        <item m="1" x="1293"/>
        <item m="1" x="1604"/>
        <item m="1" x="2119"/>
        <item m="1" x="2671"/>
        <item m="1" x="2035"/>
        <item m="1" x="2582"/>
        <item m="1" x="3003"/>
        <item m="1" x="3317"/>
        <item m="1" x="3697"/>
        <item m="1" x="4100"/>
        <item m="1" x="1623"/>
        <item m="1" x="2144"/>
        <item m="1" x="2695"/>
        <item m="1" x="1692"/>
        <item m="1" x="2220"/>
        <item m="1" x="2768"/>
        <item m="1" x="3083"/>
        <item m="1" x="3410"/>
        <item m="1" x="3790"/>
        <item m="1" x="1067"/>
        <item m="1" x="1731"/>
        <item m="1" x="1072"/>
        <item m="1" x="1745"/>
        <item m="1" x="2294"/>
        <item m="1" x="1707"/>
        <item m="1" x="2241"/>
        <item m="1" x="2782"/>
        <item m="1" x="3098"/>
        <item m="1" x="3422"/>
        <item m="1" x="3805"/>
        <item m="1" x="1078"/>
        <item m="1" x="1388"/>
        <item m="1" x="1764"/>
        <item m="1" x="2315"/>
        <item m="1" x="1715"/>
        <item m="1" x="2256"/>
        <item m="1" x="2789"/>
        <item m="1" x="3106"/>
        <item m="1" x="3430"/>
        <item m="1" x="3822"/>
        <item m="1" x="1092"/>
        <item m="1" x="1404"/>
        <item m="1" x="1790"/>
        <item m="1" x="2342"/>
        <item m="1" x="1732"/>
        <item m="1" x="2274"/>
        <item m="1" x="2804"/>
        <item m="1" x="3122"/>
        <item m="1" x="3448"/>
        <item m="1" x="3844"/>
        <item m="1" x="1113"/>
        <item m="1" x="1424"/>
        <item m="1" x="1825"/>
        <item m="1" x="2377"/>
        <item m="1" x="1747"/>
        <item m="1" x="2817"/>
        <item m="1" x="3132"/>
        <item m="1" x="2415"/>
        <item m="1" x="1767"/>
        <item m="1" x="2318"/>
        <item m="1" x="2833"/>
        <item m="1" x="3143"/>
        <item m="1" x="3489"/>
        <item m="1" x="3886"/>
        <item m="1" x="1155"/>
        <item m="1" x="1461"/>
        <item m="1" x="1904"/>
        <item m="1" x="2452"/>
        <item m="1" x="1793"/>
        <item m="1" x="2344"/>
        <item m="1" x="2852"/>
        <item m="1" x="3161"/>
        <item m="1" x="3517"/>
        <item m="1" x="3916"/>
        <item m="1" x="1180"/>
        <item m="1" x="1485"/>
        <item m="1" x="1944"/>
        <item m="1" x="2492"/>
        <item m="1" x="1828"/>
        <item m="1" x="2380"/>
        <item m="1" x="2879"/>
        <item m="1" x="3189"/>
        <item m="1" x="3555"/>
        <item m="1" x="3952"/>
        <item m="1" x="1209"/>
        <item m="1" x="1514"/>
        <item m="1" x="1988"/>
        <item m="1" x="2533"/>
        <item m="1" x="1866"/>
        <item m="1" x="2418"/>
        <item m="1" x="2904"/>
        <item m="1" x="3214"/>
        <item m="1" x="2575"/>
        <item m="1" x="1678"/>
        <item m="1" x="2208"/>
        <item m="1" x="2756"/>
        <item m="1" x="3072"/>
        <item m="1" x="3392"/>
        <item m="1" x="3774"/>
        <item m="1" x="1053"/>
        <item m="1" x="1366"/>
        <item m="1" x="1690"/>
        <item m="1" x="2219"/>
        <item m="1" x="1681"/>
        <item m="1" x="2211"/>
        <item m="1" x="2759"/>
        <item m="1" x="3074"/>
        <item m="1" x="3393"/>
        <item m="1" x="3776"/>
        <item m="1" x="1055"/>
        <item m="1" x="1368"/>
        <item m="1" x="1699"/>
        <item m="1" x="2226"/>
        <item m="1" x="3398"/>
        <item m="1" x="2412"/>
        <item m="1" x="4041"/>
        <item m="1" x="1272"/>
        <item m="1" x="1579"/>
        <item m="1" x="2085"/>
        <item m="1" x="2634"/>
        <item m="1" x="1984"/>
        <item m="1" x="2528"/>
        <item m="1" x="2977"/>
        <item m="1" x="3291"/>
        <item m="1" x="3669"/>
        <item m="1" x="4066"/>
        <item m="1" x="1288"/>
        <item m="1" x="1600"/>
        <item m="1" x="2111"/>
        <item m="1" x="2662"/>
        <item m="1" x="2026"/>
        <item m="1" x="2573"/>
        <item m="1" x="3001"/>
        <item m="1" x="3313"/>
        <item m="1" x="3693"/>
        <item m="1" x="4095"/>
        <item m="1" x="1309"/>
        <item m="1" x="1618"/>
        <item m="1" x="2135"/>
        <item m="1" x="2686"/>
        <item m="1" x="2067"/>
        <item m="1" x="2613"/>
        <item m="1" x="3021"/>
        <item m="1" x="3335"/>
        <item m="1" x="3717"/>
        <item m="1" x="4117"/>
        <item m="1" x="1324"/>
        <item m="1" x="1633"/>
        <item m="1" x="2155"/>
        <item m="1" x="2704"/>
        <item m="1" x="2094"/>
        <item m="1" x="2641"/>
        <item m="1" x="3032"/>
        <item m="1" x="3348"/>
        <item m="1" x="3730"/>
        <item m="1" x="4135"/>
        <item m="1" x="1335"/>
        <item m="1" x="1646"/>
        <item m="1" x="2175"/>
        <item m="1" x="2719"/>
        <item m="1" x="2116"/>
        <item m="1" x="2668"/>
        <item m="1" x="3042"/>
        <item m="1" x="3359"/>
        <item m="1" x="3742"/>
        <item m="1" x="4146"/>
        <item m="1" x="1344"/>
        <item m="1" x="1656"/>
        <item m="1" x="2189"/>
        <item m="1" x="2732"/>
        <item m="1" x="2142"/>
        <item m="1" x="2692"/>
        <item m="1" x="3051"/>
        <item m="1" x="3370"/>
        <item m="1" x="3750"/>
        <item m="1" x="4157"/>
        <item m="1" x="1349"/>
        <item m="1" x="1664"/>
        <item m="1" x="2195"/>
        <item m="1" x="2740"/>
        <item m="1" x="2162"/>
        <item m="1" x="2709"/>
        <item m="1" x="3375"/>
        <item m="1" x="3756"/>
        <item m="1" x="1035"/>
        <item m="1" x="1669"/>
        <item m="1" x="2200"/>
        <item m="1" x="2811"/>
        <item m="1" x="3129"/>
        <item m="1" x="3459"/>
        <item m="1" x="3853"/>
        <item m="1" x="1843"/>
        <item m="1" x="2828"/>
        <item m="1" x="3878"/>
        <item m="1" x="1145"/>
        <item m="1" x="1453"/>
        <item m="1" x="1885"/>
        <item m="1" x="3903"/>
        <item m="1" x="1472"/>
        <item m="1" x="1924"/>
        <item m="1" x="2470"/>
        <item m="1" x="1815"/>
        <item m="1" x="2367"/>
        <item m="1" x="2867"/>
        <item m="1" x="3176"/>
        <item m="1" x="3539"/>
        <item m="1" x="3933"/>
        <item m="1" x="1197"/>
        <item m="1" x="1501"/>
        <item m="1" x="1963"/>
        <item m="1" x="2510"/>
        <item m="1" x="1849"/>
        <item m="1" x="2402"/>
        <item m="1" x="2892"/>
        <item m="1" x="3202"/>
        <item m="1" x="3571"/>
        <item m="1" x="3966"/>
        <item m="1" x="1224"/>
        <item m="1" x="1528"/>
        <item m="1" x="2008"/>
        <item m="1" x="2551"/>
        <item m="1" x="1892"/>
        <item m="1" x="2918"/>
        <item m="1" x="3227"/>
        <item m="1" x="4003"/>
        <item m="1" x="1248"/>
        <item m="1" x="1553"/>
        <item m="1" x="2049"/>
        <item m="1" x="2596"/>
        <item m="1" x="1930"/>
        <item m="1" x="2476"/>
        <item m="1" x="2945"/>
        <item m="1" x="3257"/>
        <item m="1" x="3630"/>
        <item m="1" x="4031"/>
        <item m="1" x="1267"/>
        <item m="1" x="1574"/>
        <item m="1" x="2080"/>
        <item m="1" x="2627"/>
        <item m="1" x="1973"/>
        <item m="1" x="2517"/>
        <item m="1" x="2968"/>
        <item m="1" x="3280"/>
        <item m="1" x="3659"/>
        <item m="1" x="4056"/>
        <item m="1" x="1285"/>
        <item m="1" x="1594"/>
        <item m="1" x="2108"/>
        <item m="1" x="2657"/>
        <item m="1" x="2014"/>
        <item m="1" x="2558"/>
        <item m="1" x="2991"/>
        <item m="1" x="3303"/>
        <item m="1" x="3685"/>
        <item m="1" x="4083"/>
        <item m="1" x="1304"/>
        <item m="1" x="1613"/>
        <item m="1" x="2130"/>
        <item m="1" x="2056"/>
        <item m="1" x="2603"/>
        <item m="1" x="3014"/>
        <item m="1" x="3327"/>
        <item m="1" x="3709"/>
        <item m="1" x="4110"/>
        <item m="1" x="1320"/>
        <item m="1" x="1629"/>
        <item m="1" x="2152"/>
        <item m="1" x="1695"/>
        <item m="1" x="2772"/>
        <item m="1" x="1736"/>
        <item m="1" x="2281"/>
        <item m="1" x="1702"/>
        <item m="1" x="2233"/>
        <item m="1" x="2778"/>
        <item m="1" x="3091"/>
        <item m="1" x="3417"/>
        <item m="1" x="3798"/>
        <item m="1" x="1075"/>
        <item m="1" x="1385"/>
        <item m="1" x="1753"/>
        <item m="1" x="2302"/>
        <item m="1" x="1711"/>
        <item m="1" x="2249"/>
        <item m="1" x="3426"/>
        <item m="1" x="3813"/>
        <item m="1" x="1083"/>
        <item m="1" x="1395"/>
        <item m="1" x="1778"/>
        <item m="1" x="2328"/>
        <item m="1" x="1723"/>
        <item m="1" x="2265"/>
        <item m="1" x="2794"/>
        <item m="1" x="3112"/>
        <item m="1" x="3437"/>
        <item m="1" x="3829"/>
        <item m="1" x="1100"/>
        <item m="1" x="1411"/>
        <item m="1" x="2358"/>
        <item m="1" x="1738"/>
        <item m="1" x="2284"/>
        <item m="1" x="2807"/>
        <item m="1" x="3125"/>
        <item m="1" x="2823"/>
        <item m="1" x="3137"/>
        <item m="1" x="3476"/>
        <item m="1" x="3874"/>
        <item m="1" x="1141"/>
        <item m="1" x="1449"/>
        <item m="1" x="1882"/>
        <item m="1" x="2841"/>
        <item m="1" x="3501"/>
        <item m="1" x="3900"/>
        <item m="1" x="1166"/>
        <item m="1" x="1470"/>
        <item m="1" x="1922"/>
        <item m="1" x="2468"/>
        <item m="1" x="1806"/>
        <item m="1" x="2362"/>
        <item m="1" x="2864"/>
        <item m="1" x="3173"/>
        <item m="1" x="3536"/>
        <item m="1" x="3930"/>
        <item m="1" x="1195"/>
        <item m="1" x="1499"/>
        <item m="1" x="1961"/>
        <item m="1" x="2508"/>
        <item m="1" x="1844"/>
        <item m="1" x="2395"/>
        <item m="1" x="2888"/>
        <item m="1" x="3198"/>
        <item m="1" x="3569"/>
        <item m="1" x="3965"/>
        <item m="1" x="1222"/>
        <item m="1" x="1527"/>
        <item m="1" x="2007"/>
        <item m="1" x="2549"/>
        <item m="1" x="1886"/>
        <item m="1" x="2434"/>
        <item m="1" x="2915"/>
        <item m="1" x="3224"/>
        <item m="1" x="3600"/>
        <item m="1" x="4000"/>
        <item m="1" x="1246"/>
        <item m="1" x="1551"/>
        <item m="1" x="2047"/>
        <item m="1" x="2594"/>
        <item m="1" x="1679"/>
        <item m="1" x="2209"/>
        <item m="1" x="2757"/>
        <item m="1" x="2431"/>
        <item m="1" x="2914"/>
        <item m="1" x="3223"/>
        <item m="1" x="3597"/>
        <item m="1" x="3996"/>
        <item m="1" x="1243"/>
        <item m="1" x="1548"/>
        <item m="1" x="2036"/>
        <item m="1" x="2583"/>
        <item m="1" x="1920"/>
        <item m="1" x="2467"/>
        <item m="1" x="2943"/>
        <item m="1" x="3254"/>
        <item m="1" x="3627"/>
        <item m="1" x="4028"/>
        <item m="1" x="1263"/>
        <item m="1" x="1569"/>
        <item m="1" x="2074"/>
        <item m="1" x="2619"/>
        <item m="1" x="1960"/>
        <item m="1" x="2507"/>
        <item m="1" x="2967"/>
        <item m="1" x="3279"/>
        <item m="1" x="3656"/>
        <item m="1" x="4052"/>
        <item m="1" x="1281"/>
        <item m="1" x="1589"/>
        <item m="1" x="2101"/>
        <item m="1" x="2650"/>
        <item m="1" x="2006"/>
        <item m="1" x="2547"/>
        <item m="1" x="2989"/>
        <item m="1" x="3302"/>
        <item m="1" x="3680"/>
        <item m="1" x="4078"/>
        <item m="1" x="1299"/>
        <item m="1" x="1609"/>
        <item m="1" x="2124"/>
        <item m="1" x="2677"/>
        <item m="1" x="2045"/>
        <item m="1" x="2592"/>
        <item m="1" x="3029"/>
        <item m="1" x="3344"/>
        <item m="1" x="4128"/>
        <item m="1" x="1331"/>
        <item m="1" x="2167"/>
        <item m="1" x="2713"/>
        <item m="1" x="2106"/>
        <item m="1" x="2654"/>
        <item m="1" x="3039"/>
        <item m="1" x="3355"/>
        <item m="1" x="3738"/>
        <item m="1" x="4142"/>
        <item m="1" x="1341"/>
        <item m="1" x="1653"/>
        <item m="1" x="2185"/>
        <item m="1" x="2728"/>
        <item m="1" x="2129"/>
        <item m="1" x="2682"/>
        <item m="1" x="3046"/>
        <item m="1" x="3365"/>
        <item m="1" x="3747"/>
        <item m="1" x="4153"/>
        <item m="1" x="1662"/>
        <item m="1" x="2737"/>
        <item m="1" x="4162"/>
        <item m="1" x="1353"/>
        <item m="1" x="1668"/>
        <item m="1" x="2198"/>
        <item m="1" x="2746"/>
        <item m="1" x="2171"/>
        <item m="1" x="2716"/>
        <item m="1" x="3062"/>
        <item m="1" x="3378"/>
        <item m="1" x="3760"/>
        <item m="1" x="1039"/>
        <item m="1" x="1356"/>
        <item m="1" x="1671"/>
        <item m="1" x="2202"/>
        <item m="1" x="2749"/>
        <item m="1" x="1751"/>
        <item m="1" x="2299"/>
        <item m="1" x="2820"/>
        <item m="1" x="3135"/>
        <item m="1" x="3470"/>
        <item m="1" x="3862"/>
        <item m="1" x="1134"/>
        <item m="1" x="1442"/>
        <item m="1" x="1867"/>
        <item m="1" x="2419"/>
        <item m="1" x="1774"/>
        <item m="1" x="2836"/>
        <item m="1" x="3492"/>
        <item m="1" x="3889"/>
        <item m="1" x="1157"/>
        <item m="1" x="1462"/>
        <item m="1" x="1906"/>
        <item m="1" x="1799"/>
        <item m="1" x="2350"/>
        <item m="1" x="2856"/>
        <item m="1" x="3520"/>
        <item m="1" x="3920"/>
        <item m="1" x="1183"/>
        <item m="1" x="2881"/>
        <item m="1" x="3558"/>
        <item m="1" x="3954"/>
        <item m="1" x="1212"/>
        <item m="1" x="1516"/>
        <item m="1" x="2535"/>
        <item m="1" x="1872"/>
        <item m="1" x="2424"/>
        <item m="1" x="2906"/>
        <item m="1" x="3216"/>
        <item m="1" x="3590"/>
        <item m="1" x="3987"/>
        <item m="1" x="1239"/>
        <item m="1" x="1544"/>
        <item m="1" x="2030"/>
        <item m="1" x="2577"/>
        <item m="1" x="1910"/>
        <item m="1" x="2457"/>
        <item m="1" x="2934"/>
        <item m="1" x="3244"/>
        <item m="1" x="3620"/>
        <item m="1" x="4020"/>
        <item m="1" x="1260"/>
        <item m="1" x="2071"/>
        <item m="1" x="2616"/>
        <item m="1" x="1951"/>
        <item m="1" x="2497"/>
        <item m="1" x="3272"/>
        <item m="1" x="3648"/>
        <item m="1" x="4048"/>
        <item m="1" x="1278"/>
        <item m="1" x="1586"/>
        <item m="1" x="2097"/>
        <item m="1" x="2645"/>
        <item m="1" x="1997"/>
        <item m="1" x="2541"/>
        <item m="1" x="2982"/>
        <item m="1" x="3296"/>
        <item m="1" x="3675"/>
        <item m="1" x="4072"/>
        <item m="1" x="1294"/>
        <item m="1" x="1605"/>
        <item m="1" x="2120"/>
        <item m="1" x="2672"/>
        <item m="1" x="2037"/>
        <item m="1" x="2584"/>
        <item m="1" x="3004"/>
        <item m="1" x="3318"/>
        <item m="1" x="3698"/>
        <item m="1" x="4101"/>
        <item m="1" x="1314"/>
        <item m="1" x="1624"/>
        <item m="1" x="2145"/>
        <item m="1" x="2696"/>
        <item m="1" x="2075"/>
        <item m="1" x="2620"/>
        <item m="1" x="3024"/>
        <item m="1" x="3338"/>
        <item m="1" x="3722"/>
        <item m="1" x="4123"/>
        <item m="1" x="1639"/>
        <item m="1" x="2164"/>
        <item m="1" x="1700"/>
        <item m="1" x="2227"/>
        <item m="1" x="2776"/>
        <item m="1" x="3089"/>
        <item m="1" x="3415"/>
        <item m="1" x="3797"/>
        <item m="1" x="1073"/>
        <item m="1" x="1384"/>
        <item m="1" x="1746"/>
        <item m="1" x="2295"/>
        <item m="1" x="1708"/>
        <item m="1" x="2242"/>
        <item m="1" x="2783"/>
        <item m="1" x="3099"/>
        <item m="1" x="3423"/>
        <item m="1" x="3806"/>
        <item m="1" x="1079"/>
        <item m="1" x="1389"/>
        <item m="1" x="1765"/>
        <item m="1" x="2316"/>
        <item m="1" x="1716"/>
        <item m="1" x="2257"/>
        <item m="1" x="2790"/>
        <item m="1" x="3107"/>
        <item m="1" x="3431"/>
        <item m="1" x="3823"/>
        <item m="1" x="1093"/>
        <item m="1" x="1405"/>
        <item m="1" x="1791"/>
        <item m="1" x="2343"/>
        <item m="1" x="1733"/>
        <item m="1" x="2275"/>
        <item m="1" x="2805"/>
        <item m="1" x="3123"/>
        <item m="1" x="3449"/>
        <item m="1" x="3845"/>
        <item m="1" x="1114"/>
        <item m="1" x="1425"/>
        <item m="1" x="1826"/>
        <item m="1" x="2378"/>
        <item m="1" x="1748"/>
        <item m="1" x="2296"/>
        <item m="1" x="2818"/>
        <item m="1" x="3133"/>
        <item m="1" x="3468"/>
        <item m="1" x="3860"/>
        <item m="1" x="1132"/>
        <item m="1" x="1440"/>
        <item m="1" x="1864"/>
        <item m="1" x="2416"/>
        <item m="1" x="1768"/>
        <item m="1" x="2319"/>
        <item m="1" x="2834"/>
        <item m="1" x="3144"/>
        <item m="1" x="3490"/>
        <item m="1" x="3887"/>
        <item m="1" x="1156"/>
        <item m="1" x="2453"/>
        <item m="1" x="1794"/>
        <item m="1" x="2345"/>
        <item m="1" x="2853"/>
        <item m="1" x="3162"/>
        <item m="1" x="3518"/>
        <item m="1" x="3917"/>
        <item m="1" x="1181"/>
        <item m="1" x="1486"/>
        <item m="1" x="1945"/>
        <item m="1" x="2493"/>
        <item m="1" x="1829"/>
        <item m="1" x="2381"/>
        <item m="1" x="2880"/>
        <item m="1" x="3190"/>
        <item m="1" x="3556"/>
        <item m="1" x="3953"/>
        <item m="1" x="1210"/>
        <item m="1" x="1515"/>
        <item m="1" x="1989"/>
        <item m="1" x="2449"/>
        <item m="1" x="2928"/>
        <item m="1" x="3238"/>
        <item m="1" x="3611"/>
        <item m="1" x="4013"/>
        <item m="1" x="1253"/>
        <item m="1" x="1559"/>
        <item m="1" x="2057"/>
        <item m="1" x="2604"/>
        <item m="1" x="1941"/>
        <item m="1" x="2489"/>
        <item m="1" x="2955"/>
        <item m="1" x="3267"/>
        <item m="1" x="3642"/>
        <item m="1" x="4042"/>
        <item m="1" x="1273"/>
        <item m="1" x="1580"/>
        <item m="1" x="2086"/>
        <item m="1" x="2635"/>
        <item m="1" x="1985"/>
        <item m="1" x="2529"/>
        <item m="1" x="2978"/>
        <item m="1" x="3292"/>
        <item m="1" x="3670"/>
        <item m="1" x="4067"/>
        <item m="1" x="1289"/>
        <item m="1" x="1601"/>
        <item m="1" x="2112"/>
        <item m="1" x="2663"/>
        <item m="1" x="2027"/>
        <item m="1" x="2574"/>
        <item m="1" x="3002"/>
        <item m="1" x="3314"/>
        <item m="1" x="3694"/>
        <item m="1" x="4096"/>
        <item m="1" x="1310"/>
        <item m="1" x="1619"/>
        <item m="1" x="2136"/>
        <item m="1" x="2687"/>
        <item m="1" x="2068"/>
        <item m="1" x="2614"/>
        <item m="1" x="3022"/>
        <item m="1" x="3336"/>
        <item m="1" x="3718"/>
        <item m="1" x="4118"/>
        <item m="1" x="1325"/>
        <item m="1" x="1634"/>
        <item m="1" x="2156"/>
        <item m="1" x="2705"/>
        <item m="1" x="2095"/>
        <item m="1" x="2642"/>
        <item m="1" x="3033"/>
        <item m="1" x="3349"/>
        <item m="1" x="3731"/>
        <item m="1" x="4136"/>
        <item m="1" x="1336"/>
        <item m="1" x="1647"/>
        <item m="1" x="2176"/>
        <item m="1" x="2720"/>
        <item m="1" x="2117"/>
        <item m="1" x="2669"/>
        <item m="1" x="3360"/>
        <item m="1" x="4147"/>
        <item m="1" x="1657"/>
        <item m="1" x="2143"/>
        <item m="1" x="2693"/>
        <item m="1" x="3052"/>
        <item m="1" x="3751"/>
        <item m="1" x="1350"/>
        <item m="1" x="2741"/>
        <item m="1" x="2163"/>
        <item m="1" x="3058"/>
        <item m="1" x="1036"/>
        <item m="1" x="1355"/>
        <item m="1" x="1670"/>
        <item m="1" x="2201"/>
        <item m="1" x="2748"/>
        <item m="1" x="2182"/>
        <item m="1" x="2725"/>
        <item m="1" x="3066"/>
        <item m="1" x="3381"/>
        <item m="1" x="3763"/>
        <item m="1" x="1041"/>
        <item m="1" x="1358"/>
        <item m="1" x="1672"/>
        <item m="1" x="2203"/>
        <item m="1" x="2751"/>
        <item m="1" x="1759"/>
        <item m="1" x="2309"/>
        <item m="1" x="2829"/>
        <item m="1" x="3141"/>
        <item m="1" x="3480"/>
        <item m="1" x="3879"/>
        <item m="1" x="1146"/>
        <item m="1" x="1454"/>
        <item m="1" x="1887"/>
        <item m="1" x="2435"/>
        <item m="1" x="1786"/>
        <item m="1" x="2336"/>
        <item m="1" x="2844"/>
        <item m="1" x="3152"/>
        <item m="1" x="3504"/>
        <item m="1" x="3904"/>
        <item m="1" x="1168"/>
        <item m="1" x="1473"/>
        <item m="1" x="1816"/>
        <item m="1" x="2368"/>
        <item m="1" x="2868"/>
        <item m="1" x="3177"/>
        <item m="1" x="3540"/>
        <item m="1" x="3934"/>
        <item m="1" x="1502"/>
        <item m="1" x="1964"/>
        <item m="1" x="2511"/>
        <item m="1" x="1850"/>
        <item m="1" x="2403"/>
        <item m="1" x="3203"/>
        <item m="1" x="3572"/>
        <item m="1" x="1225"/>
        <item m="1" x="1529"/>
        <item m="1" x="2552"/>
        <item m="1" x="1893"/>
        <item m="1" x="2442"/>
        <item m="1" x="2919"/>
        <item m="1" x="3228"/>
        <item m="1" x="3603"/>
        <item m="1" x="4004"/>
        <item m="1" x="1249"/>
        <item m="1" x="1554"/>
        <item m="1" x="2050"/>
        <item m="1" x="2597"/>
        <item m="1" x="1931"/>
        <item m="1" x="2477"/>
        <item m="1" x="2946"/>
        <item m="1" x="3258"/>
        <item m="1" x="3631"/>
        <item m="1" x="4032"/>
        <item m="1" x="2628"/>
        <item m="1" x="1974"/>
        <item m="1" x="2518"/>
        <item m="1" x="2969"/>
        <item m="1" x="3281"/>
        <item m="1" x="3660"/>
        <item m="1" x="4057"/>
        <item m="1" x="1595"/>
        <item m="1" x="2658"/>
        <item m="1" x="2015"/>
        <item m="1" x="2559"/>
        <item m="1" x="2992"/>
        <item m="1" x="3304"/>
        <item m="1" x="3686"/>
        <item m="1" x="4084"/>
        <item m="1" x="1305"/>
        <item m="1" x="1614"/>
        <item m="1" x="2131"/>
        <item m="1" x="2683"/>
        <item m="1" x="2058"/>
        <item m="1" x="3015"/>
        <item m="1" x="4111"/>
        <item m="1" x="1321"/>
        <item m="1" x="1630"/>
        <item m="1" x="2234"/>
        <item m="1" x="3092"/>
        <item m="1" x="3418"/>
        <item m="1" x="3799"/>
        <item m="1" x="1076"/>
        <item m="1" x="2250"/>
        <item m="1" x="4053"/>
        <item m="1" x="2548"/>
        <item m="1" x="2990"/>
        <item m="1" x="3681"/>
        <item m="1" x="4079"/>
        <item m="1" x="1300"/>
        <item m="1" x="1610"/>
        <item m="1" x="2125"/>
        <item m="1" x="2678"/>
        <item m="1" x="2046"/>
        <item m="1" x="2593"/>
        <item m="1" x="3012"/>
        <item m="1" x="3706"/>
        <item m="1" x="4107"/>
        <item m="1" x="1626"/>
        <item m="1" x="2148"/>
        <item m="1" x="2698"/>
        <item m="1" x="2625"/>
        <item m="1" x="3030"/>
        <item m="1" x="3345"/>
        <item m="1" x="3725"/>
        <item m="1" x="4129"/>
        <item m="1" x="1642"/>
        <item m="1" x="2107"/>
        <item m="1" x="2655"/>
        <item m="1" x="3040"/>
        <item m="1" x="3356"/>
        <item m="1" x="4143"/>
        <item m="1" x="1342"/>
        <item m="1" x="1654"/>
        <item m="1" x="2186"/>
        <item m="1" x="2729"/>
        <item m="1" x="3047"/>
        <item m="1" x="3373"/>
        <item m="1" x="3755"/>
        <item m="1" x="4163"/>
        <item m="1" x="1354"/>
        <item m="1" x="2199"/>
        <item m="1" x="2747"/>
        <item m="1" x="2172"/>
        <item m="1" x="2717"/>
        <item m="1" x="3063"/>
        <item m="1" x="1357"/>
        <item m="1" x="2750"/>
        <item m="1" x="2188"/>
        <item m="1" x="2731"/>
        <item m="1" x="2193"/>
        <item m="1" x="2738"/>
        <item m="1" x="3069"/>
        <item m="1" x="3387"/>
        <item m="1" x="3768"/>
        <item m="1" x="1048"/>
        <item m="1" x="1361"/>
        <item m="1" x="1675"/>
        <item m="1" x="2205"/>
        <item m="1" x="2754"/>
        <item m="1" x="1800"/>
        <item m="1" x="2351"/>
        <item m="1" x="2857"/>
        <item m="1" x="3165"/>
        <item m="1" x="3521"/>
        <item m="1" x="3921"/>
        <item m="1" x="1184"/>
        <item m="1" x="1487"/>
        <item m="1" x="1946"/>
        <item m="1" x="1991"/>
        <item m="1" x="2536"/>
        <item m="1" x="2425"/>
        <item m="1" x="2530"/>
        <item m="1" x="2979"/>
        <item m="1" x="4068"/>
        <item m="1" x="3315"/>
        <item m="1" x="3695"/>
        <item m="1" x="4097"/>
        <item m="1" x="1311"/>
        <item m="1" x="1620"/>
        <item m="1" x="2137"/>
        <item m="1" x="2688"/>
        <item m="1" x="2069"/>
        <item m="1" x="3023"/>
        <item m="1" x="3337"/>
        <item m="1" x="3719"/>
        <item m="1" x="4119"/>
        <item m="1" x="1326"/>
        <item m="1" x="1635"/>
        <item m="1" x="2157"/>
        <item m="1" x="2706"/>
        <item m="1" x="2096"/>
        <item m="1" x="2643"/>
        <item m="1" x="3034"/>
        <item m="1" x="3350"/>
        <item m="1" x="3732"/>
        <item m="1" x="4137"/>
        <item m="1" x="1648"/>
        <item m="1" x="2177"/>
        <item m="1" x="2721"/>
        <item m="1" x="2118"/>
        <item m="1" x="2670"/>
        <item m="1" x="3043"/>
        <item m="1" x="3361"/>
        <item m="1" x="3743"/>
        <item m="1" x="4148"/>
        <item m="1" x="1345"/>
        <item m="1" x="1658"/>
        <item m="1" x="2733"/>
        <item m="1" x="2694"/>
        <item m="1" x="3053"/>
        <item m="1" x="1351"/>
        <item m="1" x="1665"/>
        <item m="1" x="2196"/>
        <item m="1" x="2742"/>
        <item m="1" x="2710"/>
        <item m="1" x="3059"/>
        <item m="1" x="3757"/>
        <item m="1" x="1037"/>
        <item m="1" x="2183"/>
        <item m="1" x="2726"/>
        <item m="1" x="3382"/>
        <item m="1" x="1042"/>
        <item m="1" x="1359"/>
        <item m="1" x="1673"/>
        <item m="1" x="2752"/>
        <item m="1" x="2191"/>
        <item m="1" x="2735"/>
        <item m="1" x="3068"/>
        <item m="1" x="3386"/>
        <item m="1" x="3767"/>
        <item m="1" x="1046"/>
        <item m="1" x="1360"/>
        <item m="1" x="1674"/>
        <item m="1" x="2204"/>
        <item m="1" x="2753"/>
        <item m="1" x="2744"/>
        <item m="1" x="3070"/>
        <item m="1" x="3388"/>
        <item m="1" x="1050"/>
        <item m="1" x="1362"/>
        <item m="1" x="1676"/>
        <item m="1" x="2206"/>
        <item m="1" x="1817"/>
        <item m="1" x="3178"/>
        <item m="1" x="3935"/>
        <item m="1" x="1965"/>
        <item m="1" x="1851"/>
        <item m="1" x="3204"/>
        <item m="1" x="3967"/>
        <item m="1" x="1530"/>
        <item m="1" x="1250"/>
        <item m="1" x="2051"/>
        <item m="1" x="2598"/>
        <item m="1" x="1932"/>
        <item m="1" x="2478"/>
        <item m="1" x="2947"/>
        <item m="1" x="3632"/>
        <item m="1" x="4033"/>
        <item m="1" x="1268"/>
        <item m="1" x="1575"/>
        <item m="1" x="2081"/>
        <item m="1" x="2629"/>
        <item m="1" x="1975"/>
        <item m="1" x="2519"/>
        <item m="1" x="2970"/>
        <item m="1" x="3282"/>
        <item m="1" x="3661"/>
        <item m="1" x="4058"/>
        <item m="1" x="1286"/>
        <item m="1" x="1596"/>
        <item m="1" x="2109"/>
        <item m="1" x="2016"/>
        <item m="1" x="2560"/>
        <item m="1" x="2993"/>
        <item m="1" x="3305"/>
        <item m="1" x="3687"/>
        <item m="1" x="4085"/>
        <item m="1" x="1615"/>
        <item m="1" x="3328"/>
        <item m="1" x="3710"/>
        <item m="1" x="4133"/>
        <item m="1" x="2173"/>
        <item m="1" x="2113"/>
        <item m="1" x="2664"/>
        <item m="1" x="1801"/>
        <item m="1" x="2352"/>
        <item m="1" x="2858"/>
        <item m="1" x="3166"/>
        <item m="1" x="3522"/>
        <item m="1" x="3922"/>
        <item m="1" x="3453"/>
        <item m="1" x="3848"/>
        <item m="1" x="1117"/>
        <item m="1" x="2386"/>
        <item m="1" x="2882"/>
        <item m="1" x="3191"/>
        <item m="1" x="3559"/>
        <item m="1" x="3955"/>
        <item m="1" x="3473"/>
        <item m="1" x="3869"/>
        <item m="1" x="1137"/>
        <item m="1" x="1445"/>
        <item m="1" x="1873"/>
        <item m="1" x="2426"/>
        <item m="1" x="2907"/>
        <item m="1" x="3217"/>
        <item m="1" x="3988"/>
        <item m="1" x="3496"/>
        <item m="1" x="3893"/>
        <item m="1" x="1161"/>
        <item m="1" x="1465"/>
        <item m="1" x="1911"/>
        <item m="1" x="2458"/>
        <item m="1" x="2935"/>
        <item m="1" x="3245"/>
        <item m="1" x="3621"/>
        <item m="1" x="4021"/>
        <item m="1" x="3529"/>
        <item m="1" x="1188"/>
        <item m="1" x="1952"/>
        <item m="1" x="2959"/>
        <item m="1" x="3273"/>
        <item m="1" x="3649"/>
        <item m="1" x="3565"/>
        <item m="1" x="3961"/>
        <item m="1" x="1218"/>
        <item m="1" x="1521"/>
        <item m="1" x="1998"/>
        <item m="1" x="3997"/>
        <item m="1" x="1244"/>
        <item m="1" x="1549"/>
        <item m="1" x="2038"/>
        <item m="1" x="2585"/>
        <item m="1" x="3005"/>
        <item m="1" x="3319"/>
        <item m="1" x="3699"/>
        <item m="1" x="1570"/>
        <item m="1" x="2076"/>
        <item m="1" x="2621"/>
        <item m="1" x="3025"/>
        <item m="1" x="3339"/>
        <item m="1" x="3723"/>
        <item m="1" x="4124"/>
        <item m="1" x="3657"/>
        <item m="1" x="4054"/>
        <item m="1" x="1282"/>
        <item m="1" x="1590"/>
        <item m="1" x="2102"/>
        <item m="1" x="3351"/>
        <item m="1" x="3735"/>
        <item m="1" x="4139"/>
        <item m="1" x="3682"/>
        <item m="1" x="4080"/>
        <item m="1" x="1301"/>
        <item m="1" x="1611"/>
        <item m="1" x="2126"/>
        <item m="1" x="2679"/>
        <item m="1" x="3362"/>
        <item m="1" x="4150"/>
        <item m="1" x="3405"/>
        <item m="1" x="3785"/>
        <item m="1" x="1064"/>
        <item m="1" x="1379"/>
        <item m="1" x="3840"/>
        <item m="1" x="1110"/>
        <item m="1" x="1421"/>
        <item m="1" x="1818"/>
        <item m="1" x="3179"/>
        <item m="1" x="3541"/>
        <item m="1" x="3936"/>
        <item m="1" x="3465"/>
        <item m="1" x="3858"/>
        <item m="1" x="1128"/>
        <item m="1" x="1437"/>
        <item m="1" x="1852"/>
        <item m="1" x="2404"/>
        <item m="1" x="2893"/>
        <item m="1" x="3205"/>
        <item m="1" x="3573"/>
        <item m="1" x="3968"/>
        <item m="1" x="3485"/>
        <item m="1" x="3883"/>
        <item m="1" x="1151"/>
        <item m="1" x="1458"/>
        <item m="1" x="1894"/>
        <item m="1" x="2443"/>
        <item m="1" x="2920"/>
        <item m="1" x="3229"/>
        <item m="1" x="3604"/>
        <item m="1" x="4005"/>
        <item m="1" x="3511"/>
        <item m="1" x="3911"/>
        <item m="1" x="1174"/>
        <item m="1" x="1479"/>
        <item m="1" x="1933"/>
        <item m="1" x="2479"/>
        <item m="1" x="2948"/>
        <item m="1" x="3259"/>
        <item m="1" x="3633"/>
        <item m="1" x="4034"/>
        <item m="1" x="3549"/>
        <item m="1" x="3946"/>
        <item m="1" x="1204"/>
        <item m="1" x="1509"/>
        <item m="1" x="1976"/>
        <item m="1" x="2520"/>
        <item m="1" x="2971"/>
        <item m="1" x="3283"/>
        <item m="1" x="3662"/>
        <item m="1" x="4059"/>
        <item m="1" x="3581"/>
        <item m="1" x="3976"/>
        <item m="1" x="1231"/>
        <item m="1" x="1535"/>
        <item m="1" x="2017"/>
        <item m="1" x="2561"/>
        <item m="1" x="2994"/>
        <item m="1" x="3306"/>
        <item m="1" x="3688"/>
        <item m="1" x="4086"/>
        <item m="1" x="3612"/>
        <item m="1" x="4014"/>
        <item m="1" x="1254"/>
        <item m="1" x="1560"/>
        <item m="1" x="2059"/>
        <item m="1" x="3849"/>
        <item m="1" x="1118"/>
        <item m="1" x="1428"/>
        <item m="1" x="1832"/>
        <item m="1" x="2387"/>
        <item m="1" x="2883"/>
        <item m="1" x="3192"/>
        <item m="1" x="3560"/>
        <item m="1" x="3956"/>
        <item m="1" x="3474"/>
        <item m="1" x="3870"/>
        <item m="1" x="1138"/>
        <item m="1" x="1446"/>
        <item m="1" x="1874"/>
        <item m="1" x="2427"/>
        <item m="1" x="2908"/>
        <item m="1" x="3218"/>
        <item m="1" x="3591"/>
        <item m="1" x="3989"/>
        <item m="1" x="3497"/>
        <item m="1" x="3894"/>
        <item m="1" x="1162"/>
        <item m="1" x="1466"/>
        <item m="1" x="1912"/>
        <item m="1" x="2459"/>
        <item m="1" x="2936"/>
        <item m="1" x="3246"/>
        <item m="1" x="3622"/>
        <item m="1" x="4022"/>
        <item m="1" x="3530"/>
        <item m="1" x="3925"/>
        <item m="1" x="1189"/>
        <item m="1" x="1492"/>
        <item m="1" x="1953"/>
        <item m="1" x="2498"/>
        <item m="1" x="2960"/>
        <item m="1" x="3274"/>
        <item m="1" x="3650"/>
        <item m="1" x="4049"/>
        <item m="1" x="3566"/>
        <item m="1" x="3962"/>
        <item m="1" x="1219"/>
        <item m="1" x="1522"/>
        <item m="1" x="3871"/>
        <item m="1" x="1895"/>
        <item m="1" x="2921"/>
        <item m="1" x="3230"/>
        <item m="1" x="4006"/>
        <item m="1" x="3512"/>
        <item m="1" x="3912"/>
        <item m="1" x="1175"/>
        <item m="1" x="1480"/>
        <item m="1" x="1934"/>
        <item m="1" x="2480"/>
        <item m="1" x="2949"/>
        <item m="1" x="3260"/>
        <item m="1" x="3634"/>
        <item m="1" x="4035"/>
        <item m="1" x="3550"/>
        <item m="1" x="3947"/>
        <item m="1" x="1205"/>
        <item m="1" x="1510"/>
        <item m="1" x="1977"/>
        <item m="1" x="2521"/>
        <item m="1" x="2972"/>
        <item m="1" x="3284"/>
        <item m="1" x="3663"/>
        <item m="1" x="4060"/>
        <item m="1" x="3582"/>
        <item m="1" x="3977"/>
        <item m="1" x="1232"/>
        <item m="1" x="1536"/>
        <item m="1" x="2562"/>
        <item m="1" x="4087"/>
        <item m="1" x="3329"/>
        <item m="1" x="3711"/>
        <item m="1" x="4112"/>
        <item m="1" x="3643"/>
        <item m="1" x="4043"/>
        <item m="1" x="2689"/>
        <item m="1" x="3048"/>
        <item m="1" x="3366"/>
        <item m="1" x="3748"/>
        <item m="1" x="4154"/>
        <item m="1" x="3720"/>
        <item m="1" x="4120"/>
        <item m="1" x="3895"/>
        <item m="1" x="1523"/>
        <item m="1" x="1999"/>
        <item m="1" x="4073"/>
        <item m="1" x="3598"/>
        <item m="1" x="2586"/>
        <item m="1" x="3006"/>
        <item m="1" x="3320"/>
        <item m="1" x="3700"/>
        <item m="1" x="4102"/>
        <item m="1" x="3628"/>
        <item m="1" x="4029"/>
        <item m="1" x="1264"/>
        <item m="1" x="1571"/>
        <item m="1" x="2077"/>
        <item m="1" x="2622"/>
        <item m="1" x="3026"/>
        <item m="1" x="3340"/>
        <item m="1" x="1283"/>
        <item m="1" x="1591"/>
        <item m="1" x="2103"/>
        <item m="1" x="2651"/>
        <item m="1" x="3036"/>
        <item m="1" x="3352"/>
        <item m="1" x="3736"/>
        <item m="1" x="3683"/>
        <item m="1" x="4081"/>
        <item m="1" x="1302"/>
        <item m="1" x="1627"/>
        <item m="1" x="2149"/>
        <item m="1" x="2699"/>
        <item m="1" x="3054"/>
        <item m="1" x="4159"/>
        <item m="1" x="3726"/>
        <item m="1" x="4130"/>
        <item m="1" x="1332"/>
        <item m="1" x="1643"/>
        <item m="1" x="2168"/>
        <item m="1" x="2714"/>
        <item m="1" x="3060"/>
        <item m="1" x="3376"/>
        <item m="1" x="3758"/>
        <item m="1" x="3739"/>
        <item m="1" x="1343"/>
        <item m="1" x="1655"/>
        <item m="1" x="2187"/>
        <item m="1" x="2730"/>
        <item m="1" x="3383"/>
        <item m="1" x="3808"/>
        <item m="1" x="1391"/>
        <item m="1" x="1769"/>
        <item m="1" x="2835"/>
        <item m="1" x="3491"/>
        <item m="1" x="1407"/>
        <item m="1" x="1795"/>
        <item m="1" x="2346"/>
        <item m="1" x="3557"/>
        <item m="1" x="3984"/>
        <item m="1" x="1158"/>
        <item m="1" x="3913"/>
        <item m="1" x="1176"/>
        <item m="1" x="1481"/>
        <item m="1" x="2481"/>
        <item m="1" x="1511"/>
        <item m="1" x="2522"/>
        <item m="1" x="2973"/>
        <item m="1" x="3664"/>
        <item m="1" x="4061"/>
        <item m="1" x="3583"/>
        <item m="1" x="3978"/>
        <item m="1" x="1233"/>
        <item m="1" x="1537"/>
        <item m="1" x="2018"/>
        <item m="1" x="2563"/>
        <item m="1" x="2995"/>
        <item m="1" x="3307"/>
        <item m="1" x="3689"/>
        <item m="1" x="1561"/>
        <item m="1" x="3712"/>
        <item m="1" x="1581"/>
        <item m="1" x="2087"/>
        <item m="1" x="2636"/>
        <item m="1" x="3671"/>
        <item m="1" x="4069"/>
        <item m="1" x="1290"/>
        <item m="1" x="1602"/>
        <item m="1" x="3357"/>
        <item m="1" x="4098"/>
        <item m="1" x="1312"/>
        <item m="1" x="1621"/>
        <item m="1" x="2138"/>
        <item m="1" x="2690"/>
        <item m="1" x="3049"/>
        <item m="1" x="3367"/>
        <item m="1" x="1636"/>
        <item m="1" x="2158"/>
        <item m="1" x="3374"/>
        <item m="1" x="1649"/>
        <item m="1" x="2178"/>
        <item m="1" x="2722"/>
        <item m="1" x="3064"/>
        <item m="1" x="3379"/>
        <item m="1" x="3761"/>
        <item m="1" x="3384"/>
        <item m="1" x="3765"/>
        <item m="1" x="1044"/>
        <item m="1" x="3817"/>
        <item m="1" x="2332"/>
        <item m="1" x="2842"/>
        <item m="1" x="3150"/>
        <item m="1" x="3502"/>
        <item m="1" x="3901"/>
        <item m="1" x="3441"/>
        <item m="1" x="3834"/>
        <item m="1" x="1104"/>
        <item m="1" x="1415"/>
        <item m="1" x="1807"/>
        <item m="1" x="2363"/>
        <item m="1" x="2865"/>
        <item m="1" x="3174"/>
        <item m="1" x="3537"/>
        <item m="1" x="3931"/>
        <item m="1" x="3460"/>
        <item m="1" x="3854"/>
        <item m="1" x="1123"/>
        <item m="1" x="1433"/>
        <item m="1" x="2396"/>
        <item m="1" x="2889"/>
        <item m="1" x="3199"/>
        <item m="1" x="3481"/>
        <item m="1" x="3880"/>
        <item m="1" x="1455"/>
        <item m="1" x="1888"/>
        <item m="1" x="2436"/>
        <item m="1" x="2916"/>
        <item m="1" x="3225"/>
        <item m="1" x="3601"/>
        <item m="1" x="4001"/>
        <item m="1" x="3505"/>
        <item m="1" x="3905"/>
        <item m="1" x="1169"/>
        <item m="1" x="1474"/>
        <item m="1" x="1925"/>
        <item m="1" x="2471"/>
        <item m="1" x="2944"/>
        <item m="1" x="3255"/>
        <item m="1" x="1493"/>
        <item m="1" x="2983"/>
        <item m="1" x="3701"/>
        <item m="1" x="4103"/>
        <item m="1" x="3027"/>
        <item m="1" x="3341"/>
        <item m="1" x="4125"/>
        <item m="1" x="3658"/>
        <item m="1" x="1284"/>
        <item m="1" x="1592"/>
        <item m="1" x="2104"/>
        <item m="1" x="4140"/>
        <item m="1" x="4082"/>
        <item m="1" x="1303"/>
        <item m="1" x="1612"/>
        <item m="1" x="2127"/>
        <item m="1" x="2680"/>
        <item m="1" x="3044"/>
        <item m="1" x="3363"/>
        <item m="1" x="3745"/>
        <item m="1" x="4151"/>
        <item m="1" x="3707"/>
        <item m="1" x="4108"/>
        <item m="1" x="1318"/>
        <item m="1" x="1628"/>
        <item m="1" x="2150"/>
        <item m="1" x="2700"/>
        <item m="1" x="3055"/>
        <item m="1" x="3371"/>
        <item m="1" x="3753"/>
        <item m="1" x="4160"/>
        <item m="1" x="3727"/>
        <item m="1" x="4131"/>
        <item m="1" x="1333"/>
        <item m="1" x="1644"/>
        <item m="1" x="2169"/>
        <item m="1" x="2715"/>
        <item m="1" x="3061"/>
        <item m="1" x="3377"/>
        <item m="1" x="3759"/>
        <item m="1" x="1038"/>
        <item m="1" x="3740"/>
        <item m="1" x="3764"/>
        <item m="1" x="1043"/>
        <item m="1" x="1047"/>
        <item m="1" x="1095"/>
        <item m="1" x="1408"/>
        <item sd="0" m="1" x="1796"/>
        <item m="1" x="2347"/>
        <item m="1" x="2854"/>
        <item m="1" x="3163"/>
        <item m="1" x="3519"/>
        <item m="1" x="3918"/>
        <item m="1" x="3451"/>
        <item m="1" x="3847"/>
        <item m="1" x="2382"/>
        <item m="1" x="2420"/>
        <item m="1" x="3588"/>
        <item m="1" x="3985"/>
        <item m="1" x="1159"/>
        <item m="1" x="1463"/>
        <item m="1" x="1907"/>
        <item m="1" x="2454"/>
        <item m="1" x="2932"/>
        <item m="1" x="3242"/>
        <item m="1" x="3618"/>
        <item m="1" x="4018"/>
        <item m="1" x="1538"/>
        <item m="1" x="2019"/>
        <item m="1" x="2564"/>
        <item m="1" x="2996"/>
        <item m="1" x="4088"/>
        <item m="1" x="3613"/>
        <item m="1" x="4015"/>
        <item m="1" x="1255"/>
        <item m="1" x="1562"/>
        <item m="1" x="2060"/>
        <item m="1" x="2605"/>
        <item m="1" x="3016"/>
        <item m="1" x="3330"/>
        <item m="1" x="3713"/>
        <item m="1" x="4113"/>
        <item m="1" x="3644"/>
        <item m="1" x="4044"/>
        <item m="1" x="1274"/>
        <item m="1" x="1582"/>
        <item m="1" x="2088"/>
        <item m="1" x="2637"/>
        <item m="1" x="3728"/>
        <item m="1" x="3672"/>
        <item m="1" x="4070"/>
        <item m="1" x="1291"/>
        <item m="1" x="1603"/>
        <item m="1" x="2665"/>
        <item m="1" x="3041"/>
        <item m="1" x="3358"/>
        <item m="1" x="3741"/>
        <item m="1" x="4145"/>
        <item m="1" x="3696"/>
        <item m="1" x="4099"/>
        <item m="1" x="1313"/>
        <item m="1" x="1622"/>
        <item m="1" x="2139"/>
        <item m="1" x="3368"/>
        <item m="1" x="4155"/>
        <item m="1" x="3721"/>
        <item m="1" x="4121"/>
        <item m="1" x="1327"/>
        <item m="1" x="1637"/>
        <item m="1" x="2159"/>
        <item m="1" x="2707"/>
        <item m="1" x="3057"/>
        <item m="1" x="3733"/>
        <item m="1" x="4138"/>
        <item m="1" x="1337"/>
        <item m="1" x="1650"/>
        <item m="1" x="2179"/>
        <item m="1" x="2723"/>
        <item m="1" x="3065"/>
        <item m="1" x="3380"/>
        <item m="1" x="3762"/>
        <item m="1" x="1040"/>
        <item m="1" x="3744"/>
        <item m="1" x="4149"/>
        <item m="1" x="1346"/>
        <item m="1" x="1659"/>
        <item m="1" x="2190"/>
        <item m="1" x="2734"/>
        <item m="1" x="3067"/>
        <item m="1" x="3385"/>
        <item m="1" x="3766"/>
        <item m="1" x="1045"/>
        <item m="1" x="3752"/>
        <item m="1" x="4158"/>
        <item m="1" x="1666"/>
        <item m="1" x="2743"/>
        <item m="1" x="3769"/>
        <item m="1" x="1049"/>
        <item m="1" x="3442"/>
        <item m="1" x="3835"/>
        <item m="1" x="1105"/>
        <item m="1" x="1416"/>
        <item m="1" x="1808"/>
        <item m="1" x="2397"/>
        <item m="1" x="2890"/>
        <item m="1" x="3200"/>
        <item m="1" x="2259"/>
        <item m="1" x="2278"/>
        <item m="1" x="2806"/>
        <item m="1" x="2821"/>
        <item m="1" x="3136"/>
        <item m="1" x="3471"/>
        <item m="1" x="3863"/>
        <item m="1" x="1135"/>
        <item m="1" x="1443"/>
        <item m="1" x="1868"/>
        <item m="1" x="2421"/>
        <item m="1" x="1775"/>
        <item m="1" x="2323"/>
        <item m="1" x="2837"/>
        <item m="1" x="3146"/>
        <item m="1" x="3493"/>
        <item m="1" x="3890"/>
        <item m="1" x="1160"/>
        <item m="1" x="1464"/>
        <item m="1" x="1908"/>
        <item m="1" x="2455"/>
        <item m="1" x="1802"/>
        <item m="1" x="2353"/>
        <item m="1" x="2859"/>
        <item m="1" x="3167"/>
        <item m="1" x="3523"/>
        <item m="1" x="1185"/>
        <item m="1" x="2494"/>
        <item m="1" x="3193"/>
        <item m="1" x="3957"/>
        <item m="1" x="1213"/>
        <item m="1" x="1517"/>
        <item m="1" x="1992"/>
        <item m="1" x="2537"/>
        <item m="1" x="1875"/>
        <item m="1" x="2428"/>
        <item m="1" x="2909"/>
        <item m="1" x="2072"/>
        <item m="1" x="3651"/>
        <item m="1" x="4050"/>
        <item m="1" x="1279"/>
        <item m="1" x="1587"/>
        <item m="1" x="2098"/>
        <item m="1" x="2646"/>
        <item m="1" x="2000"/>
        <item m="1" x="2542"/>
        <item m="1" x="2984"/>
        <item m="1" x="3297"/>
        <item m="1" x="3676"/>
        <item m="1" x="4074"/>
        <item m="1" x="1295"/>
        <item m="1" x="2673"/>
        <item m="1" x="2039"/>
        <item m="1" x="2587"/>
        <item m="1" x="3007"/>
        <item m="1" x="3321"/>
        <item m="1" x="1315"/>
        <item m="1" x="2228"/>
        <item m="1" x="3090"/>
        <item m="1" x="2243"/>
        <item m="1" x="3807"/>
        <item m="1" x="1390"/>
        <item m="1" x="1766"/>
        <item m="1" x="2317"/>
        <item m="1" x="1717"/>
        <item m="1" x="2258"/>
        <item m="1" x="2791"/>
        <item m="1" x="3108"/>
        <item m="1" x="3432"/>
        <item m="1" x="3824"/>
        <item m="1" x="1094"/>
        <item m="1" x="1406"/>
        <item m="1" x="1792"/>
        <item m="1" x="2290"/>
        <item m="1" x="2812"/>
        <item m="1" x="3461"/>
        <item m="1" x="3855"/>
        <item m="1" x="1124"/>
        <item m="1" x="1434"/>
        <item m="1" x="1845"/>
        <item m="1" x="2398"/>
        <item m="1" x="1760"/>
        <item m="1" x="2310"/>
        <item m="1" x="1147"/>
        <item m="1" x="1889"/>
        <item m="1" x="2437"/>
        <item m="1" x="1787"/>
        <item m="1" x="2337"/>
        <item m="1" x="2845"/>
        <item m="1" x="3153"/>
        <item m="1" x="3506"/>
        <item m="1" x="3906"/>
        <item m="1" x="1170"/>
        <item m="1" x="1475"/>
        <item m="1" x="1926"/>
        <item m="1" x="2472"/>
        <item m="1" x="1819"/>
        <item m="1" x="2869"/>
        <item m="1" x="3180"/>
        <item m="1" x="3542"/>
        <item m="1" x="3937"/>
        <item m="1" x="1198"/>
        <item m="1" x="1503"/>
        <item m="1" x="1966"/>
        <item m="1" x="1853"/>
        <item m="1" x="2405"/>
        <item m="1" x="2894"/>
        <item m="1" x="3206"/>
        <item m="1" x="3574"/>
        <item m="1" x="3969"/>
        <item m="1" x="1226"/>
        <item m="1" x="1531"/>
        <item m="1" x="2009"/>
        <item m="1" x="2553"/>
        <item m="1" x="1896"/>
        <item m="1" x="2444"/>
        <item m="1" x="2922"/>
        <item m="1" x="3231"/>
        <item m="1" x="3605"/>
        <item m="1" x="4007"/>
        <item m="1" x="1251"/>
        <item m="1" x="1555"/>
        <item m="1" x="2052"/>
        <item m="1" x="2599"/>
        <item m="1" x="1935"/>
        <item m="1" x="2482"/>
        <item m="1" x="3261"/>
        <item m="1" x="3635"/>
        <item m="1" x="4036"/>
        <item m="1" x="1269"/>
        <item m="1" x="1576"/>
        <item m="1" x="2082"/>
        <item m="1" x="2630"/>
        <item m="1" x="1978"/>
        <item m="1" x="2523"/>
        <item m="1" x="2974"/>
        <item m="1" x="3285"/>
        <item m="1" x="3665"/>
        <item m="1" x="4062"/>
        <item m="1" x="1597"/>
        <item m="1" x="2659"/>
        <item m="1" x="2020"/>
        <item m="1" x="2565"/>
        <item m="1" x="2997"/>
        <item m="1" x="3308"/>
        <item m="1" x="3690"/>
        <item m="1" x="4089"/>
        <item m="1" x="1306"/>
        <item m="1" x="1616"/>
        <item m="1" x="2132"/>
        <item m="1" x="2684"/>
        <item m="1" x="2061"/>
        <item m="1" x="2606"/>
        <item m="1" x="3017"/>
        <item m="1" x="3331"/>
        <item m="1" x="3714"/>
        <item m="1" x="4114"/>
        <item m="1" x="1322"/>
        <item m="1" x="1631"/>
        <item m="1" x="2153"/>
        <item m="1" x="2702"/>
        <item m="1" x="1696"/>
        <item m="1" x="2224"/>
        <item m="1" x="2773"/>
        <item m="1" x="3086"/>
        <item m="1" x="3412"/>
        <item m="1" x="3792"/>
        <item m="1" x="1068"/>
        <item m="1" x="1381"/>
        <item m="1" x="1737"/>
        <item m="1" x="2282"/>
        <item m="1" x="2235"/>
        <item m="1" x="3093"/>
        <item m="1" x="1754"/>
        <item m="1" x="2303"/>
        <item m="1" x="3103"/>
        <item m="1" x="3427"/>
        <item m="1" x="3814"/>
        <item m="1" x="1084"/>
        <item m="1" x="1396"/>
        <item m="1" x="1779"/>
        <item m="1" x="2329"/>
        <item m="1" x="1724"/>
        <item m="1" x="2266"/>
        <item m="1" x="2795"/>
        <item m="1" x="3113"/>
        <item m="1" x="3830"/>
        <item m="1" x="1101"/>
        <item m="1" x="2285"/>
        <item m="1" x="2808"/>
        <item m="1" x="3494"/>
        <item m="1" x="3891"/>
        <item m="1" x="2354"/>
        <item m="1" x="3168"/>
        <item m="1" x="3524"/>
        <item m="1" x="3923"/>
        <item m="1" x="1186"/>
        <item m="1" x="1488"/>
        <item m="1" x="1947"/>
        <item m="1" x="1833"/>
        <item m="1" x="2388"/>
        <item m="1" x="1214"/>
        <item m="1" x="1993"/>
        <item m="1" x="1876"/>
        <item m="1" x="2910"/>
        <item m="1" x="3592"/>
        <item m="1" x="3990"/>
        <item m="1" x="1545"/>
        <item m="1" x="2031"/>
        <item m="1" x="2578"/>
        <item m="1" x="1913"/>
        <item m="1" x="2460"/>
        <item m="1" x="2937"/>
        <item m="1" x="3247"/>
        <item m="1" x="2961"/>
        <item m="1" x="2099"/>
        <item m="1" x="2647"/>
        <item m="1" x="2001"/>
        <item m="1" x="2543"/>
        <item m="1" x="2985"/>
        <item m="1" x="3298"/>
        <item m="1" x="3677"/>
        <item m="1" x="4075"/>
        <item m="1" x="1296"/>
        <item m="1" x="1606"/>
        <item m="1" x="2121"/>
        <item m="1" x="2674"/>
        <item m="1" x="2040"/>
        <item m="1" x="2588"/>
        <item m="1" x="3008"/>
        <item m="1" x="3322"/>
        <item m="1" x="3702"/>
        <item m="1" x="4104"/>
        <item m="1" x="2324"/>
        <item m="1" x="2838"/>
        <item m="1" x="3525"/>
        <item m="1" x="1187"/>
        <item m="1" x="1489"/>
        <item m="1" x="1948"/>
        <item m="1" x="2495"/>
        <item m="1" x="1834"/>
        <item m="1" x="2389"/>
        <item m="1" x="2884"/>
        <item m="1" x="3194"/>
        <item m="1" x="3561"/>
        <item m="1" x="3958"/>
        <item m="1" x="1215"/>
        <item m="1" x="1518"/>
        <item m="1" x="1994"/>
        <item m="1" x="2538"/>
        <item m="1" x="1877"/>
        <item m="1" x="2429"/>
        <item m="1" x="2911"/>
        <item m="1" x="3219"/>
        <item m="1" x="3593"/>
        <item m="1" x="3991"/>
        <item m="1" x="1240"/>
        <item m="1" x="1546"/>
        <item m="1" x="2032"/>
        <item m="1" x="2579"/>
        <item m="1" x="1914"/>
        <item m="1" x="2461"/>
        <item m="1" x="2938"/>
        <item m="1" x="3248"/>
        <item m="1" x="4023"/>
        <item m="1" x="1261"/>
        <item m="1" x="1567"/>
        <item m="1" x="2617"/>
        <item m="1" x="2499"/>
        <item m="1" x="2962"/>
        <item m="1" x="3275"/>
        <item m="1" x="3652"/>
        <item m="1" x="4051"/>
        <item m="1" x="1280"/>
        <item m="1" x="1588"/>
        <item m="1" x="2100"/>
        <item m="1" x="2648"/>
        <item m="1" x="2002"/>
        <item m="1" x="2544"/>
        <item m="1" x="2986"/>
        <item m="1" x="3299"/>
        <item m="1" x="4076"/>
        <item m="1" x="1297"/>
        <item m="1" x="1607"/>
        <item m="1" x="2122"/>
        <item m="1" x="2675"/>
        <item m="1" x="2589"/>
        <item m="1" x="3323"/>
        <item m="1" x="3703"/>
        <item m="1" x="4105"/>
        <item m="1" x="1316"/>
        <item m="1" x="1625"/>
        <item m="1" x="2146"/>
        <item m="1" x="2697"/>
        <item m="1" x="2078"/>
        <item m="1" x="2623"/>
        <item m="1" x="1329"/>
        <item m="1" x="1640"/>
        <item m="1" x="2165"/>
        <item m="1" x="2711"/>
        <item m="1" x="2652"/>
        <item m="1" x="3037"/>
        <item m="1" x="3353"/>
        <item m="1" x="2369"/>
        <item m="1" x="2870"/>
        <item m="1" x="3181"/>
        <item m="1" x="3543"/>
        <item m="1" x="3938"/>
        <item m="1" x="1199"/>
        <item m="1" x="1504"/>
        <item m="1" x="1967"/>
        <item m="1" x="1854"/>
        <item m="1" x="2406"/>
        <item m="1" x="2895"/>
        <item m="1" x="3575"/>
        <item m="1" x="3970"/>
        <item m="1" x="1227"/>
        <item m="1" x="1532"/>
        <item m="1" x="2010"/>
        <item m="1" x="2554"/>
        <item m="1" x="1897"/>
        <item m="1" x="2445"/>
        <item m="1" x="2923"/>
        <item m="1" x="3232"/>
        <item m="1" x="4008"/>
        <item m="1" x="1252"/>
        <item m="1" x="1556"/>
        <item m="1" x="2053"/>
        <item m="1" x="2600"/>
        <item m="1" x="1936"/>
        <item m="1" x="2483"/>
        <item m="1" x="2950"/>
        <item m="1" x="3262"/>
        <item m="1" x="3636"/>
        <item m="1" x="4037"/>
        <item m="1" x="1270"/>
        <item m="1" x="1577"/>
        <item m="1" x="2083"/>
        <item m="1" x="2631"/>
        <item m="1" x="1979"/>
        <item m="1" x="2524"/>
        <item m="1" x="2975"/>
        <item m="1" x="3286"/>
        <item m="1" x="3666"/>
        <item m="1" x="1598"/>
        <item m="1" x="2660"/>
        <item m="1" x="2021"/>
        <item m="1" x="2566"/>
        <item m="1" x="3309"/>
        <item m="1" x="1307"/>
        <item m="1" x="2133"/>
        <item m="1" x="2607"/>
        <item m="1" x="3018"/>
        <item m="1" x="3332"/>
        <item x="190"/>
        <item x="448"/>
        <item x="466"/>
        <item x="773"/>
        <item x="984"/>
        <item x="582"/>
        <item x="580"/>
        <item x="70"/>
        <item x="640"/>
        <item x="1010"/>
        <item x="950"/>
        <item x="387"/>
        <item x="642"/>
        <item x="765"/>
        <item x="486"/>
        <item x="328"/>
        <item x="767"/>
        <item x="456"/>
        <item x="655"/>
        <item x="742"/>
        <item x="392"/>
        <item x="228"/>
        <item x="579"/>
        <item x="643"/>
        <item x="66"/>
        <item x="874"/>
        <item x="930"/>
        <item x="869"/>
        <item x="823"/>
        <item x="794"/>
        <item x="822"/>
        <item x="864"/>
        <item x="791"/>
        <item x="24"/>
        <item x="71"/>
        <item x="524"/>
        <item x="84"/>
        <item x="741"/>
        <item x="230"/>
        <item x="661"/>
        <item x="68"/>
        <item x="853"/>
        <item x="519"/>
        <item x="434"/>
        <item x="644"/>
        <item x="986"/>
        <item x="134"/>
        <item x="546"/>
        <item x="496"/>
        <item x="710"/>
        <item x="751"/>
        <item x="980"/>
        <item x="112"/>
        <item x="910"/>
        <item x="685"/>
        <item x="753"/>
        <item x="144"/>
        <item x="855"/>
        <item x="709"/>
        <item x="614"/>
        <item x="50"/>
        <item x="188"/>
        <item x="49"/>
        <item x="896"/>
        <item x="829"/>
        <item x="775"/>
        <item x="536"/>
        <item x="30"/>
        <item x="959"/>
        <item x="600"/>
        <item x="152"/>
        <item x="471"/>
        <item x="138"/>
        <item x="140"/>
        <item x="324"/>
        <item x="997"/>
        <item x="472"/>
        <item x="390"/>
        <item x="441"/>
        <item x="542"/>
        <item x="591"/>
        <item x="654"/>
        <item x="617"/>
        <item x="9"/>
        <item x="13"/>
        <item x="899"/>
        <item x="863"/>
        <item x="226"/>
        <item x="715"/>
        <item x="958"/>
        <item x="552"/>
        <item x="1024"/>
        <item x="939"/>
        <item x="557"/>
        <item x="445"/>
        <item x="1031"/>
        <item x="595"/>
        <item x="841"/>
        <item x="960"/>
        <item x="805"/>
        <item x="276"/>
        <item x="851"/>
        <item x="528"/>
        <item x="78"/>
        <item x="521"/>
        <item x="525"/>
        <item x="129"/>
        <item x="832"/>
        <item x="329"/>
        <item x="954"/>
        <item x="315"/>
        <item x="678"/>
        <item x="942"/>
        <item x="797"/>
        <item x="673"/>
        <item x="1030"/>
        <item x="682"/>
        <item x="752"/>
        <item x="755"/>
        <item x="985"/>
        <item x="772"/>
        <item x="198"/>
        <item x="928"/>
        <item x="626"/>
        <item x="158"/>
        <item x="968"/>
        <item x="88"/>
        <item x="904"/>
        <item x="680"/>
        <item x="683"/>
        <item x="686"/>
        <item x="656"/>
        <item x="537"/>
        <item x="705"/>
        <item x="596"/>
        <item x="289"/>
        <item x="377"/>
        <item x="1009"/>
        <item x="809"/>
        <item x="758"/>
        <item x="1007"/>
        <item x="79"/>
        <item x="94"/>
        <item x="567"/>
        <item x="811"/>
        <item x="790"/>
        <item x="584"/>
        <item x="589"/>
        <item x="370"/>
        <item x="355"/>
        <item x="458"/>
        <item x="55"/>
        <item x="208"/>
        <item x="550"/>
        <item x="279"/>
        <item x="913"/>
        <item x="664"/>
        <item x="865"/>
        <item x="878"/>
        <item x="681"/>
        <item x="373"/>
        <item x="166"/>
        <item x="512"/>
        <item x="676"/>
        <item x="594"/>
        <item x="352"/>
        <item x="77"/>
        <item x="999"/>
        <item x="465"/>
        <item x="970"/>
        <item x="27"/>
        <item x="677"/>
        <item x="92"/>
        <item x="949"/>
        <item x="145"/>
        <item x="114"/>
        <item x="513"/>
        <item x="757"/>
        <item x="251"/>
        <item x="380"/>
        <item x="337"/>
        <item x="264"/>
        <item x="391"/>
        <item x="495"/>
        <item x="497"/>
        <item x="374"/>
        <item x="245"/>
        <item x="810"/>
        <item x="603"/>
        <item x="866"/>
        <item x="517"/>
        <item x="248"/>
        <item x="1018"/>
        <item x="688"/>
        <item x="444"/>
        <item x="125"/>
        <item x="196"/>
        <item x="845"/>
        <item x="185"/>
        <item x="962"/>
        <item x="893"/>
        <item x="618"/>
        <item x="326"/>
        <item x="808"/>
        <item x="658"/>
        <item x="625"/>
        <item x="967"/>
        <item x="670"/>
        <item x="952"/>
        <item x="671"/>
        <item x="504"/>
        <item x="834"/>
        <item x="629"/>
        <item x="887"/>
        <item x="1016"/>
        <item x="573"/>
        <item x="738"/>
        <item x="842"/>
        <item x="870"/>
        <item x="795"/>
        <item x="932"/>
        <item x="733"/>
        <item x="796"/>
        <item x="599"/>
        <item x="817"/>
        <item x="630"/>
        <item x="543"/>
        <item x="54"/>
        <item x="243"/>
        <item x="675"/>
        <item x="1019"/>
        <item x="266"/>
        <item x="639"/>
        <item x="358"/>
        <item x="427"/>
        <item x="1008"/>
        <item x="522"/>
        <item x="280"/>
        <item x="447"/>
        <item x="120"/>
        <item x="858"/>
        <item x="206"/>
        <item x="857"/>
        <item x="449"/>
        <item x="761"/>
        <item x="488"/>
        <item x="487"/>
        <item x="501"/>
        <item x="763"/>
        <item x="638"/>
        <item x="840"/>
        <item x="132"/>
        <item x="130"/>
        <item x="232"/>
        <item x="714"/>
        <item x="783"/>
        <item x="97"/>
        <item x="298"/>
        <item x="1006"/>
        <item x="493"/>
        <item x="452"/>
        <item x="80"/>
        <item x="90"/>
        <item x="57"/>
        <item x="505"/>
        <item x="994"/>
        <item x="1014"/>
        <item x="820"/>
        <item x="113"/>
        <item x="964"/>
        <item x="900"/>
        <item x="155"/>
        <item x="270"/>
        <item x="302"/>
        <item x="16"/>
        <item x="697"/>
        <item x="847"/>
        <item x="929"/>
        <item x="674"/>
        <item x="446"/>
        <item x="868"/>
        <item x="173"/>
        <item x="111"/>
        <item x="745"/>
        <item x="210"/>
        <item x="649"/>
        <item x="450"/>
        <item x="923"/>
        <item x="771"/>
        <item x="553"/>
        <item x="889"/>
        <item x="494"/>
        <item x="609"/>
        <item x="601"/>
        <item x="1020"/>
        <item x="666"/>
        <item x="1015"/>
        <item x="931"/>
        <item x="802"/>
        <item x="574"/>
        <item x="701"/>
        <item x="559"/>
        <item x="836"/>
        <item x="698"/>
        <item x="598"/>
        <item x="905"/>
        <item x="955"/>
        <item x="846"/>
        <item x="848"/>
        <item x="176"/>
        <item x="838"/>
        <item x="418"/>
        <item x="34"/>
        <item x="560"/>
        <item x="31"/>
        <item x="965"/>
        <item x="883"/>
        <item x="854"/>
        <item x="924"/>
        <item x="38"/>
        <item x="850"/>
        <item x="788"/>
        <item x="787"/>
        <item x="11"/>
        <item x="839"/>
        <item x="28"/>
        <item x="239"/>
        <item x="764"/>
        <item x="231"/>
        <item x="551"/>
        <item x="534"/>
        <item x="246"/>
        <item x="361"/>
        <item x="602"/>
        <item x="749"/>
        <item x="774"/>
        <item x="301"/>
        <item x="407"/>
        <item x="555"/>
        <item x="917"/>
        <item x="203"/>
        <item x="396"/>
        <item x="383"/>
        <item x="394"/>
        <item x="622"/>
        <item x="344"/>
        <item x="259"/>
        <item x="335"/>
        <item x="359"/>
        <item x="369"/>
        <item x="340"/>
        <item x="316"/>
        <item x="221"/>
        <item x="330"/>
        <item x="379"/>
        <item x="283"/>
        <item x="101"/>
        <item x="385"/>
        <item x="191"/>
        <item x="389"/>
        <item x="319"/>
        <item x="220"/>
        <item x="103"/>
        <item x="288"/>
        <item x="341"/>
        <item x="401"/>
        <item x="163"/>
        <item x="309"/>
        <item x="287"/>
        <item x="75"/>
        <item x="105"/>
        <item x="368"/>
        <item x="215"/>
        <item x="357"/>
        <item x="106"/>
        <item x="346"/>
        <item x="294"/>
        <item x="426"/>
        <item x="623"/>
        <item x="213"/>
        <item x="107"/>
        <item x="587"/>
        <item x="214"/>
        <item x="398"/>
        <item x="126"/>
        <item x="262"/>
        <item x="219"/>
        <item x="586"/>
        <item x="421"/>
        <item x="348"/>
        <item x="217"/>
        <item x="17"/>
        <item x="397"/>
        <item x="254"/>
        <item x="274"/>
        <item x="400"/>
        <item x="216"/>
        <item x="296"/>
        <item x="424"/>
        <item x="72"/>
        <item x="996"/>
        <item x="740"/>
        <item x="529"/>
        <item x="233"/>
        <item x="468"/>
        <item x="116"/>
        <item x="754"/>
        <item x="321"/>
        <item x="703"/>
        <item x="909"/>
        <item x="63"/>
        <item x="509"/>
        <item x="723"/>
        <item x="651"/>
        <item x="47"/>
        <item x="611"/>
        <item x="545"/>
        <item x="366"/>
        <item x="308"/>
        <item x="388"/>
        <item x="736"/>
        <item x="425"/>
        <item x="73"/>
        <item x="255"/>
        <item x="350"/>
        <item x="339"/>
        <item x="378"/>
        <item x="76"/>
        <item x="253"/>
        <item x="318"/>
        <item x="624"/>
        <item x="256"/>
        <item x="402"/>
        <item x="433"/>
        <item x="263"/>
        <item x="305"/>
        <item x="345"/>
        <item x="277"/>
        <item x="332"/>
        <item x="192"/>
        <item x="333"/>
        <item x="343"/>
        <item x="347"/>
        <item x="356"/>
        <item x="416"/>
        <item x="292"/>
        <item x="252"/>
        <item x="386"/>
        <item x="395"/>
        <item x="310"/>
        <item x="123"/>
        <item x="293"/>
        <item x="317"/>
        <item x="382"/>
        <item x="295"/>
        <item x="124"/>
        <item x="405"/>
        <item x="619"/>
        <item x="320"/>
        <item x="384"/>
        <item x="165"/>
        <item x="127"/>
        <item x="286"/>
        <item x="304"/>
        <item x="290"/>
        <item x="423"/>
        <item x="201"/>
        <item x="403"/>
        <item x="404"/>
        <item x="417"/>
        <item x="128"/>
        <item x="291"/>
        <item x="306"/>
        <item x="381"/>
        <item x="211"/>
        <item x="428"/>
        <item x="86"/>
        <item x="604"/>
        <item x="776"/>
        <item x="556"/>
        <item x="121"/>
        <item x="23"/>
        <item x="1011"/>
        <item x="159"/>
        <item x="689"/>
        <item x="988"/>
        <item x="616"/>
        <item x="922"/>
        <item x="457"/>
        <item x="659"/>
        <item x="898"/>
        <item x="987"/>
        <item x="721"/>
        <item x="687"/>
        <item x="989"/>
        <item x="926"/>
        <item x="477"/>
        <item x="89"/>
        <item x="919"/>
        <item x="631"/>
        <item x="258"/>
        <item x="979"/>
        <item x="835"/>
        <item x="908"/>
        <item x="408"/>
        <item x="861"/>
        <item x="81"/>
        <item x="886"/>
        <item x="285"/>
        <item x="668"/>
        <item x="576"/>
        <item x="927"/>
        <item x="793"/>
        <item x="300"/>
        <item x="732"/>
        <item x="873"/>
        <item x="195"/>
        <item x="665"/>
        <item x="800"/>
        <item x="906"/>
        <item x="67"/>
        <item x="422"/>
        <item x="454"/>
        <item x="455"/>
        <item x="843"/>
        <item x="307"/>
        <item x="712"/>
        <item x="876"/>
        <item x="514"/>
        <item x="777"/>
        <item x="531"/>
        <item x="722"/>
        <item x="990"/>
        <item x="662"/>
        <item x="240"/>
        <item x="652"/>
        <item x="663"/>
        <item x="585"/>
        <item x="314"/>
        <item x="778"/>
        <item x="633"/>
        <item x="711"/>
        <item x="827"/>
        <item x="961"/>
        <item x="940"/>
        <item x="981"/>
        <item x="877"/>
        <item x="918"/>
        <item x="608"/>
        <item x="1012"/>
        <item x="40"/>
        <item x="593"/>
        <item x="96"/>
        <item x="26"/>
        <item x="490"/>
        <item x="480"/>
        <item x="1029"/>
        <item x="672"/>
        <item x="91"/>
        <item x="516"/>
        <item x="647"/>
        <item x="833"/>
        <item x="547"/>
        <item x="706"/>
        <item x="974"/>
        <item x="766"/>
        <item x="862"/>
        <item x="327"/>
        <item x="648"/>
        <item x="635"/>
        <item x="451"/>
        <item x="991"/>
        <item x="271"/>
        <item x="565"/>
        <item x="365"/>
        <item x="780"/>
        <item x="669"/>
        <item x="168"/>
        <item x="104"/>
        <item x="679"/>
        <item x="1000"/>
        <item x="925"/>
        <item x="615"/>
        <item x="371"/>
        <item x="971"/>
        <item x="462"/>
        <item x="478"/>
        <item x="1026"/>
        <item x="74"/>
        <item x="325"/>
        <item x="207"/>
        <item x="571"/>
        <item x="724"/>
        <item x="718"/>
        <item x="470"/>
        <item x="435"/>
        <item x="653"/>
        <item x="108"/>
        <item x="828"/>
        <item x="957"/>
        <item x="558"/>
        <item x="784"/>
        <item x="888"/>
        <item x="93"/>
        <item x="460"/>
        <item x="95"/>
        <item x="281"/>
        <item x="561"/>
        <item x="237"/>
        <item x="463"/>
        <item x="936"/>
        <item x="977"/>
        <item x="1013"/>
        <item x="540"/>
        <item x="409"/>
        <item x="704"/>
        <item x="443"/>
        <item x="99"/>
        <item x="242"/>
        <item x="912"/>
        <item x="539"/>
        <item x="229"/>
        <item x="568"/>
        <item x="223"/>
        <item x="708"/>
        <item x="859"/>
        <item x="1023"/>
        <item x="769"/>
        <item x="572"/>
        <item x="801"/>
        <item x="592"/>
        <item x="798"/>
        <item x="1021"/>
        <item x="502"/>
        <item x="212"/>
        <item x="39"/>
        <item x="141"/>
        <item x="142"/>
        <item x="739"/>
        <item x="902"/>
        <item x="399"/>
        <item x="895"/>
        <item x="636"/>
        <item x="743"/>
        <item x="25"/>
        <item x="415"/>
        <item x="244"/>
        <item x="150"/>
        <item x="947"/>
        <item x="131"/>
        <item x="581"/>
        <item x="250"/>
        <item x="61"/>
        <item x="892"/>
        <item x="431"/>
        <item x="544"/>
        <item x="890"/>
        <item x="860"/>
        <item x="690"/>
        <item x="36"/>
        <item x="430"/>
        <item x="562"/>
        <item x="437"/>
        <item x="973"/>
        <item x="182"/>
        <item x="894"/>
        <item x="482"/>
        <item x="972"/>
        <item x="2"/>
        <item x="439"/>
        <item x="146"/>
        <item x="313"/>
        <item x="563"/>
        <item x="702"/>
        <item x="115"/>
        <item x="334"/>
        <item x="921"/>
        <item x="322"/>
        <item x="781"/>
        <item x="837"/>
        <item x="419"/>
        <item x="750"/>
        <item x="227"/>
        <item x="372"/>
        <item x="410"/>
        <item x="149"/>
        <item x="943"/>
        <item x="235"/>
        <item x="564"/>
        <item x="6"/>
        <item x="779"/>
        <item x="3"/>
        <item x="535"/>
        <item x="920"/>
        <item x="645"/>
        <item x="982"/>
        <item x="56"/>
        <item x="1025"/>
        <item x="720"/>
        <item x="570"/>
        <item x="137"/>
        <item x="667"/>
        <item x="792"/>
        <item x="995"/>
        <item x="311"/>
        <item x="508"/>
        <item x="218"/>
        <item x="420"/>
        <item x="998"/>
        <item x="464"/>
        <item x="8"/>
        <item x="511"/>
        <item x="867"/>
        <item x="818"/>
        <item x="569"/>
        <item x="268"/>
        <item x="875"/>
        <item x="937"/>
        <item x="303"/>
        <item x="180"/>
        <item x="278"/>
        <item x="915"/>
        <item x="880"/>
        <item x="58"/>
        <item x="717"/>
        <item x="33"/>
        <item x="174"/>
        <item x="825"/>
        <item x="770"/>
        <item x="151"/>
        <item x="747"/>
        <item x="966"/>
        <item x="978"/>
        <item x="261"/>
        <item x="610"/>
        <item x="297"/>
        <item x="716"/>
        <item x="175"/>
        <item x="269"/>
        <item x="814"/>
        <item x="515"/>
        <item x="694"/>
        <item x="884"/>
        <item x="83"/>
        <item x="934"/>
        <item x="118"/>
        <item x="139"/>
        <item x="831"/>
        <item x="64"/>
        <item x="879"/>
        <item x="526"/>
        <item x="518"/>
        <item x="707"/>
        <item x="725"/>
        <item x="29"/>
        <item x="364"/>
        <item x="238"/>
        <item x="691"/>
        <item x="588"/>
        <item x="993"/>
        <item x="62"/>
        <item x="632"/>
        <item x="440"/>
        <item x="881"/>
        <item x="202"/>
        <item x="541"/>
        <item x="956"/>
        <item x="194"/>
        <item x="20"/>
        <item x="122"/>
        <item x="621"/>
        <item x="342"/>
        <item x="620"/>
        <item x="336"/>
        <item x="102"/>
        <item x="234"/>
        <item x="136"/>
        <item x="641"/>
        <item x="135"/>
        <item x="183"/>
        <item x="914"/>
        <item x="46"/>
        <item x="406"/>
        <item x="760"/>
        <item x="376"/>
        <item x="727"/>
        <item x="162"/>
        <item x="12"/>
        <item x="731"/>
        <item x="852"/>
        <item x="785"/>
        <item x="98"/>
        <item x="948"/>
        <item x="53"/>
        <item x="538"/>
        <item x="938"/>
        <item x="59"/>
        <item x="693"/>
        <item x="338"/>
        <item x="461"/>
        <item x="412"/>
        <item x="941"/>
        <item x="19"/>
        <item x="60"/>
        <item x="607"/>
        <item x="7"/>
        <item x="312"/>
        <item x="87"/>
        <item x="44"/>
        <item x="169"/>
        <item x="844"/>
        <item x="872"/>
        <item x="627"/>
        <item x="575"/>
        <item x="695"/>
        <item x="1017"/>
        <item x="849"/>
        <item x="500"/>
        <item x="951"/>
        <item x="953"/>
        <item x="737"/>
        <item x="110"/>
        <item x="82"/>
        <item x="696"/>
        <item x="812"/>
        <item x="907"/>
        <item x="167"/>
        <item x="804"/>
        <item x="1005"/>
        <item x="1004"/>
        <item x="583"/>
        <item x="160"/>
        <item x="363"/>
        <item x="154"/>
        <item x="153"/>
        <item x="830"/>
        <item x="265"/>
        <item x="786"/>
        <item x="148"/>
        <item x="161"/>
        <item x="473"/>
        <item x="548"/>
        <item x="37"/>
        <item x="393"/>
        <item x="323"/>
        <item x="527"/>
        <item x="186"/>
        <item x="225"/>
        <item x="14"/>
        <item x="815"/>
        <item x="759"/>
        <item x="816"/>
        <item x="1001"/>
        <item x="45"/>
        <item x="22"/>
        <item x="566"/>
        <item x="606"/>
        <item x="48"/>
        <item x="969"/>
        <item x="429"/>
        <item x="187"/>
        <item x="43"/>
        <item x="432"/>
        <item x="414"/>
        <item x="354"/>
        <item x="660"/>
        <item x="746"/>
        <item x="983"/>
        <item x="946"/>
        <item x="353"/>
        <item x="360"/>
        <item x="147"/>
        <item x="272"/>
        <item x="241"/>
        <item x="156"/>
        <item x="284"/>
        <item x="164"/>
        <item x="21"/>
        <item x="885"/>
        <item x="442"/>
        <item x="903"/>
        <item x="807"/>
        <item x="491"/>
        <item x="257"/>
        <item x="719"/>
        <item x="18"/>
        <item x="275"/>
        <item x="224"/>
        <item x="236"/>
        <item x="976"/>
        <item x="554"/>
        <item x="481"/>
        <item x="479"/>
        <item x="1027"/>
        <item x="85"/>
        <item x="933"/>
        <item x="438"/>
        <item x="1028"/>
        <item x="911"/>
        <item x="193"/>
        <item x="362"/>
        <item x="331"/>
        <item x="260"/>
        <item x="436"/>
        <item x="826"/>
        <item x="756"/>
        <item x="42"/>
        <item x="52"/>
        <item x="197"/>
        <item x="897"/>
        <item x="483"/>
        <item x="510"/>
        <item x="133"/>
        <item x="469"/>
        <item x="351"/>
        <item x="992"/>
        <item x="204"/>
        <item x="453"/>
        <item x="100"/>
        <item x="10"/>
        <item x="249"/>
        <item x="768"/>
        <item x="411"/>
        <item x="806"/>
        <item x="634"/>
        <item x="530"/>
        <item x="143"/>
        <item x="171"/>
        <item x="799"/>
        <item x="734"/>
        <item x="692"/>
        <item x="184"/>
        <item x="577"/>
        <item x="367"/>
        <item x="498"/>
        <item x="713"/>
        <item x="789"/>
        <item x="41"/>
        <item x="975"/>
        <item x="748"/>
        <item x="273"/>
        <item x="612"/>
        <item x="489"/>
        <item x="891"/>
        <item x="476"/>
        <item x="744"/>
        <item x="475"/>
        <item x="267"/>
        <item x="181"/>
        <item x="199"/>
        <item x="117"/>
        <item x="871"/>
        <item x="499"/>
        <item x="484"/>
        <item x="819"/>
        <item x="467"/>
        <item x="578"/>
        <item x="637"/>
        <item x="657"/>
        <item x="945"/>
        <item x="532"/>
        <item x="533"/>
        <item x="821"/>
        <item x="282"/>
        <item x="916"/>
        <item x="65"/>
        <item x="726"/>
        <item x="646"/>
        <item x="520"/>
        <item x="590"/>
        <item x="222"/>
        <item x="782"/>
        <item x="507"/>
        <item x="1033"/>
        <item x="824"/>
        <item x="506"/>
        <item x="935"/>
        <item x="459"/>
        <item x="200"/>
        <item x="413"/>
        <item x="503"/>
        <item x="963"/>
        <item x="0"/>
        <item x="485"/>
        <item x="1"/>
        <item x="944"/>
        <item x="205"/>
        <item x="15"/>
        <item x="179"/>
        <item x="882"/>
        <item x="35"/>
        <item x="474"/>
        <item x="5"/>
        <item x="32"/>
        <item x="178"/>
        <item x="247"/>
        <item x="549"/>
        <item x="299"/>
        <item x="170"/>
        <item x="177"/>
        <item x="375"/>
        <item x="735"/>
        <item x="349"/>
        <item x="4"/>
        <item x="729"/>
        <item x="730"/>
        <item x="51"/>
        <item x="157"/>
        <item x="728"/>
        <item x="856"/>
        <item x="684"/>
        <item x="189"/>
        <item x="119"/>
        <item x="762"/>
        <item x="597"/>
        <item x="613"/>
        <item x="1003"/>
        <item x="109"/>
        <item x="209"/>
        <item x="1022"/>
        <item x="523"/>
        <item x="1002"/>
        <item x="492"/>
        <item x="650"/>
        <item x="628"/>
        <item x="803"/>
        <item x="700"/>
        <item x="813"/>
        <item x="699"/>
        <item x="172"/>
        <item x="605"/>
        <item x="69"/>
        <item x="1032"/>
        <item x="901"/>
        <item x="103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0">
        <item x="24"/>
        <item x="47"/>
        <item x="170"/>
        <item x="29"/>
        <item x="71"/>
        <item x="63"/>
        <item x="22"/>
        <item x="0"/>
        <item x="124"/>
        <item x="157"/>
        <item x="12"/>
        <item x="20"/>
        <item x="16"/>
        <item x="49"/>
        <item x="104"/>
        <item x="121"/>
        <item x="126"/>
        <item x="154"/>
        <item x="58"/>
        <item x="43"/>
        <item x="69"/>
        <item x="148"/>
        <item x="141"/>
        <item x="128"/>
        <item x="142"/>
        <item x="122"/>
        <item x="8"/>
        <item x="7"/>
        <item x="56"/>
        <item x="9"/>
        <item x="11"/>
        <item x="73"/>
        <item x="156"/>
        <item x="110"/>
        <item x="36"/>
        <item x="72"/>
        <item x="94"/>
        <item x="171"/>
        <item x="51"/>
        <item x="167"/>
        <item x="48"/>
        <item x="17"/>
        <item x="64"/>
        <item x="50"/>
        <item x="83"/>
        <item x="39"/>
        <item x="60"/>
        <item x="107"/>
        <item x="81"/>
        <item x="78"/>
        <item x="66"/>
        <item x="26"/>
        <item x="175"/>
        <item x="133"/>
        <item x="84"/>
        <item x="162"/>
        <item x="40"/>
        <item x="160"/>
        <item x="31"/>
        <item x="93"/>
        <item x="75"/>
        <item x="136"/>
        <item x="132"/>
        <item x="116"/>
        <item x="59"/>
        <item x="57"/>
        <item x="105"/>
        <item x="91"/>
        <item x="87"/>
        <item x="42"/>
        <item x="172"/>
        <item x="19"/>
        <item x="21"/>
        <item x="33"/>
        <item x="163"/>
        <item x="35"/>
        <item x="112"/>
        <item x="38"/>
        <item x="118"/>
        <item x="109"/>
        <item x="92"/>
        <item x="117"/>
        <item x="152"/>
        <item x="79"/>
        <item x="86"/>
        <item x="90"/>
        <item x="54"/>
        <item x="125"/>
        <item x="176"/>
        <item x="135"/>
        <item x="153"/>
        <item x="85"/>
        <item x="159"/>
        <item x="131"/>
        <item x="108"/>
        <item x="74"/>
        <item x="5"/>
        <item x="3"/>
        <item x="173"/>
        <item x="150"/>
        <item x="166"/>
        <item x="96"/>
        <item x="138"/>
        <item x="15"/>
        <item x="95"/>
        <item x="146"/>
        <item x="80"/>
        <item x="77"/>
        <item x="120"/>
        <item x="18"/>
        <item x="53"/>
        <item x="140"/>
        <item x="10"/>
        <item x="137"/>
        <item x="13"/>
        <item x="76"/>
        <item x="123"/>
        <item x="25"/>
        <item x="41"/>
        <item x="179"/>
        <item x="178"/>
        <item x="99"/>
        <item x="28"/>
        <item x="134"/>
        <item x="168"/>
        <item x="111"/>
        <item x="6"/>
        <item x="169"/>
        <item x="23"/>
        <item x="70"/>
        <item x="37"/>
        <item x="55"/>
        <item x="61"/>
        <item x="62"/>
        <item x="127"/>
        <item x="30"/>
        <item x="46"/>
        <item x="103"/>
        <item x="115"/>
        <item x="45"/>
        <item x="129"/>
        <item x="88"/>
        <item x="147"/>
        <item x="97"/>
        <item x="174"/>
        <item x="102"/>
        <item x="52"/>
        <item x="34"/>
        <item x="101"/>
        <item x="158"/>
        <item x="161"/>
        <item x="1"/>
        <item x="4"/>
        <item x="44"/>
        <item x="27"/>
        <item x="151"/>
        <item x="114"/>
        <item x="119"/>
        <item x="113"/>
        <item x="139"/>
        <item x="130"/>
        <item x="165"/>
        <item x="149"/>
        <item x="98"/>
        <item x="143"/>
        <item x="100"/>
        <item x="144"/>
        <item x="82"/>
        <item x="14"/>
        <item x="164"/>
        <item x="89"/>
        <item x="32"/>
        <item x="145"/>
        <item x="106"/>
        <item x="65"/>
        <item x="67"/>
        <item x="68"/>
        <item x="177"/>
        <item x="155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m="1" x="2"/>
        <item m="1"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7">
        <item h="1" x="2"/>
        <item x="4"/>
        <item m="1" x="16"/>
        <item m="1" x="12"/>
        <item m="1" x="13"/>
        <item m="1" x="9"/>
        <item m="1" x="10"/>
        <item m="1" x="11"/>
        <item m="1" x="15"/>
        <item m="1" x="14"/>
        <item x="0"/>
        <item x="1"/>
        <item x="3"/>
        <item x="5"/>
        <item x="6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161">
        <item x="82"/>
        <item x="124"/>
        <item x="51"/>
        <item x="92"/>
        <item x="34"/>
        <item x="29"/>
        <item x="1"/>
        <item x="37"/>
        <item x="5"/>
        <item x="23"/>
        <item x="101"/>
        <item x="25"/>
        <item x="24"/>
        <item x="13"/>
        <item x="158"/>
        <item x="83"/>
        <item x="14"/>
        <item x="8"/>
        <item x="127"/>
        <item x="103"/>
        <item x="59"/>
        <item x="67"/>
        <item x="134"/>
        <item x="20"/>
        <item x="38"/>
        <item x="90"/>
        <item x="85"/>
        <item x="105"/>
        <item x="17"/>
        <item x="138"/>
        <item x="98"/>
        <item x="97"/>
        <item x="32"/>
        <item x="148"/>
        <item x="106"/>
        <item x="159"/>
        <item x="74"/>
        <item x="116"/>
        <item x="39"/>
        <item x="107"/>
        <item x="104"/>
        <item x="150"/>
        <item x="60"/>
        <item x="99"/>
        <item x="26"/>
        <item x="70"/>
        <item x="89"/>
        <item x="16"/>
        <item x="129"/>
        <item x="48"/>
        <item x="11"/>
        <item x="27"/>
        <item x="0"/>
        <item x="143"/>
        <item x="137"/>
        <item x="68"/>
        <item x="78"/>
        <item x="126"/>
        <item x="149"/>
        <item x="19"/>
        <item x="58"/>
        <item x="93"/>
        <item x="12"/>
        <item x="141"/>
        <item x="84"/>
        <item x="50"/>
        <item x="146"/>
        <item x="6"/>
        <item x="46"/>
        <item x="80"/>
        <item x="77"/>
        <item x="43"/>
        <item x="120"/>
        <item x="41"/>
        <item x="66"/>
        <item x="47"/>
        <item x="57"/>
        <item x="18"/>
        <item x="109"/>
        <item x="35"/>
        <item x="136"/>
        <item x="49"/>
        <item x="128"/>
        <item x="87"/>
        <item x="73"/>
        <item x="131"/>
        <item x="110"/>
        <item x="53"/>
        <item x="95"/>
        <item x="44"/>
        <item x="94"/>
        <item x="72"/>
        <item x="102"/>
        <item x="31"/>
        <item x="28"/>
        <item x="62"/>
        <item x="132"/>
        <item x="75"/>
        <item x="91"/>
        <item x="112"/>
        <item x="55"/>
        <item x="33"/>
        <item x="15"/>
        <item x="142"/>
        <item x="61"/>
        <item x="153"/>
        <item x="63"/>
        <item x="119"/>
        <item x="40"/>
        <item x="4"/>
        <item x="52"/>
        <item x="76"/>
        <item x="96"/>
        <item x="79"/>
        <item x="118"/>
        <item x="10"/>
        <item x="86"/>
        <item x="9"/>
        <item x="88"/>
        <item x="100"/>
        <item x="108"/>
        <item x="115"/>
        <item x="135"/>
        <item x="2"/>
        <item x="21"/>
        <item x="130"/>
        <item x="139"/>
        <item x="147"/>
        <item x="117"/>
        <item x="42"/>
        <item x="145"/>
        <item x="64"/>
        <item x="113"/>
        <item x="54"/>
        <item x="133"/>
        <item x="156"/>
        <item x="144"/>
        <item x="151"/>
        <item x="30"/>
        <item x="56"/>
        <item x="7"/>
        <item x="71"/>
        <item x="22"/>
        <item x="121"/>
        <item x="154"/>
        <item x="140"/>
        <item x="3"/>
        <item x="125"/>
        <item x="155"/>
        <item x="114"/>
        <item x="157"/>
        <item x="69"/>
        <item x="81"/>
        <item x="152"/>
        <item x="36"/>
        <item x="111"/>
        <item x="123"/>
        <item x="45"/>
        <item x="122"/>
        <item x="65"/>
        <item x="16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9">
    <field x="17"/>
    <field x="18"/>
    <field x="1"/>
    <field x="2"/>
    <field x="3"/>
    <field x="16"/>
    <field x="4"/>
    <field x="5"/>
    <field x="21"/>
  </rowFields>
  <rowItems count="284">
    <i>
      <x v="2"/>
      <x/>
      <x/>
      <x v="2"/>
      <x v="5"/>
      <x v="13"/>
      <x v="3144"/>
      <x v="4017"/>
      <x v="12"/>
    </i>
    <i r="3">
      <x v="11"/>
      <x v="33"/>
      <x v="179"/>
      <x v="20"/>
      <x v="3218"/>
      <x v="10"/>
    </i>
    <i r="3">
      <x v="36"/>
      <x v="35"/>
      <x v="35"/>
      <x v="3618"/>
      <x v="3314"/>
      <x v="14"/>
    </i>
    <i r="5">
      <x v="36"/>
      <x v="3684"/>
      <x v="3313"/>
      <x v="14"/>
    </i>
    <i r="5">
      <x v="59"/>
      <x v="3681"/>
      <x v="3312"/>
      <x v="13"/>
    </i>
    <i r="3">
      <x v="37"/>
      <x v="34"/>
      <x v="43"/>
      <x v="27"/>
      <x v="3737"/>
      <x v="10"/>
    </i>
    <i r="5">
      <x v="55"/>
      <x v="66"/>
      <x v="3221"/>
      <x v="14"/>
    </i>
    <i r="3">
      <x v="40"/>
      <x v="42"/>
      <x v="37"/>
      <x v="22"/>
      <x v="3740"/>
      <x v="10"/>
    </i>
    <i r="3">
      <x v="60"/>
      <x v="61"/>
      <x v="40"/>
      <x v="3024"/>
      <x v="3816"/>
      <x v="12"/>
    </i>
    <i r="3">
      <x v="119"/>
      <x v="121"/>
      <x v="174"/>
      <x v="3246"/>
      <x v="3973"/>
      <x v="14"/>
    </i>
    <i r="5">
      <x v="175"/>
      <x v="3228"/>
      <x v="3309"/>
      <x v="14"/>
    </i>
    <i r="5">
      <x v="176"/>
      <x v="3898"/>
      <x v="4131"/>
      <x v="14"/>
    </i>
    <i r="5">
      <x v="179"/>
      <x v="3168"/>
      <x v="3310"/>
      <x v="14"/>
    </i>
    <i r="6">
      <x v="3199"/>
      <x v="3308"/>
      <x v="14"/>
    </i>
    <i r="3">
      <x v="183"/>
      <x v="144"/>
      <x v="33"/>
      <x v="3837"/>
      <x v="4019"/>
      <x v="11"/>
    </i>
    <i r="3">
      <x v="498"/>
      <x v="400"/>
      <x v="10"/>
      <x v="2972"/>
      <x v="4014"/>
      <x v="12"/>
    </i>
    <i r="3">
      <x v="544"/>
      <x v="437"/>
      <x v="156"/>
      <x v="3623"/>
      <x v="3887"/>
      <x v="11"/>
    </i>
    <i r="3">
      <x v="554"/>
      <x v="444"/>
      <x v="4"/>
      <x v="3737"/>
      <x v="3546"/>
      <x v="12"/>
    </i>
    <i r="2">
      <x v="1"/>
      <x v="46"/>
      <x v="49"/>
      <x v="91"/>
      <x v="23"/>
      <x v="4087"/>
      <x v="10"/>
    </i>
    <i r="6">
      <x v="26"/>
      <x v="4084"/>
      <x v="10"/>
    </i>
    <i r="6">
      <x v="28"/>
      <x v="4086"/>
      <x v="10"/>
    </i>
    <i r="6">
      <x v="39"/>
      <x v="4085"/>
      <x v="10"/>
    </i>
    <i r="3">
      <x v="66"/>
      <x v="70"/>
      <x v="71"/>
      <x v="3151"/>
      <x v="3543"/>
      <x v="12"/>
    </i>
    <i r="5">
      <x v="73"/>
      <x v="3084"/>
      <x v="3202"/>
      <x v="12"/>
    </i>
    <i r="5">
      <x v="109"/>
      <x v="2976"/>
      <x v="3910"/>
      <x v="12"/>
    </i>
    <i r="5">
      <x v="153"/>
      <x v="3545"/>
      <x v="4039"/>
      <x v="15"/>
    </i>
    <i r="6">
      <x v="3668"/>
      <x v="4040"/>
      <x v="15"/>
    </i>
    <i r="3">
      <x v="76"/>
      <x v="82"/>
      <x v="126"/>
      <x v="14"/>
      <x v="3818"/>
      <x v="12"/>
    </i>
    <i r="3">
      <x v="78"/>
      <x v="83"/>
      <x v="122"/>
      <x v="15"/>
      <x v="3391"/>
      <x v="12"/>
    </i>
    <i r="3">
      <x v="79"/>
      <x v="80"/>
      <x v="123"/>
      <x v="11"/>
      <x v="4074"/>
      <x v="12"/>
    </i>
    <i r="3">
      <x v="80"/>
      <x v="81"/>
      <x v="125"/>
      <x v="40"/>
      <x v="3736"/>
      <x v="10"/>
    </i>
    <i r="3">
      <x v="107"/>
      <x v="104"/>
      <x v="7"/>
      <x v="3035"/>
      <x v="4111"/>
      <x v="10"/>
    </i>
    <i r="3">
      <x v="111"/>
      <x v="114"/>
      <x v="172"/>
      <x v="50"/>
      <x v="3226"/>
      <x v="15"/>
    </i>
    <i r="3">
      <x v="237"/>
      <x v="39"/>
      <x v="102"/>
      <x v="1462"/>
      <x v="3416"/>
      <x v="11"/>
    </i>
    <i r="7">
      <x v="3417"/>
      <x v="11"/>
    </i>
    <i r="3">
      <x v="346"/>
      <x v="39"/>
      <x v="56"/>
      <x v="2802"/>
      <x v="3866"/>
      <x v="11"/>
    </i>
    <i r="7">
      <x v="3867"/>
      <x v="11"/>
    </i>
    <i r="3">
      <x v="392"/>
      <x v="313"/>
      <x v="153"/>
      <x v="3067"/>
      <x v="4037"/>
      <x v="15"/>
    </i>
    <i r="3">
      <x v="463"/>
      <x v="39"/>
      <x v="124"/>
      <x v="3509"/>
      <x v="3860"/>
      <x v="11"/>
    </i>
    <i r="2">
      <x v="2"/>
      <x/>
      <x v="2"/>
      <x v="48"/>
      <x v="3243"/>
      <x v="3389"/>
      <x v="13"/>
    </i>
    <i r="3">
      <x v="19"/>
      <x v="20"/>
      <x v="11"/>
      <x v="3038"/>
      <x v="4036"/>
      <x v="11"/>
    </i>
    <i r="5">
      <x v="12"/>
      <x v="2977"/>
      <x v="4035"/>
      <x v="11"/>
    </i>
    <i r="5">
      <x v="179"/>
      <x v="3122"/>
      <x v="3327"/>
      <x v="11"/>
    </i>
    <i r="3">
      <x v="35"/>
      <x v="37"/>
      <x v="154"/>
      <x v="16"/>
      <x v="3936"/>
      <x v="12"/>
    </i>
    <i r="3">
      <x v="36"/>
      <x v="35"/>
      <x v="44"/>
      <x v="3787"/>
      <x v="4106"/>
      <x v="15"/>
    </i>
    <i r="5">
      <x v="45"/>
      <x v="3882"/>
      <x v="3832"/>
      <x v="14"/>
    </i>
    <i r="3">
      <x v="109"/>
      <x v="109"/>
      <x v="179"/>
      <x v="34"/>
      <x v="4088"/>
      <x v="10"/>
    </i>
    <i r="3">
      <x v="345"/>
      <x v="274"/>
      <x v="45"/>
      <x v="1420"/>
      <x v="3968"/>
      <x v="14"/>
    </i>
    <i r="3">
      <x v="416"/>
      <x v="334"/>
      <x v="179"/>
      <x v="3912"/>
      <x v="4130"/>
      <x v="16"/>
    </i>
    <i r="3">
      <x v="516"/>
      <x v="414"/>
      <x v="5"/>
      <x v="3226"/>
      <x v="3654"/>
      <x v="15"/>
    </i>
    <i r="2">
      <x v="3"/>
      <x v="30"/>
      <x v="32"/>
      <x v="29"/>
      <x v="2943"/>
      <x v="3212"/>
      <x v="12"/>
    </i>
    <i r="5">
      <x v="30"/>
      <x v="3003"/>
      <x v="3213"/>
      <x v="12"/>
    </i>
    <i r="3">
      <x v="67"/>
      <x v="76"/>
      <x v="107"/>
      <x v="3635"/>
      <x v="3774"/>
      <x v="11"/>
    </i>
    <i r="3">
      <x v="139"/>
      <x v="39"/>
      <x v="93"/>
      <x v="2722"/>
      <x v="3721"/>
      <x v="11"/>
    </i>
    <i r="7">
      <x v="3722"/>
      <x v="11"/>
    </i>
    <i r="3">
      <x v="506"/>
      <x v="407"/>
      <x v="58"/>
      <x v="3108"/>
      <x v="3201"/>
      <x v="12"/>
    </i>
    <i r="3">
      <x v="511"/>
      <x v="39"/>
      <x v="86"/>
      <x v="3161"/>
      <x v="3862"/>
      <x v="11"/>
    </i>
    <i r="3">
      <x v="557"/>
      <x v="445"/>
      <x v="105"/>
      <x v="3769"/>
      <x v="3653"/>
      <x v="15"/>
    </i>
    <i r="2">
      <x v="4"/>
      <x v="539"/>
      <x v="432"/>
      <x v="170"/>
      <x v="3544"/>
      <x v="4082"/>
      <x v="11"/>
    </i>
    <i r="2">
      <x v="5"/>
      <x v="3"/>
      <x v="3"/>
      <x v="42"/>
      <x v="5"/>
      <x v="3935"/>
      <x v="12"/>
    </i>
    <i r="3">
      <x v="88"/>
      <x v="105"/>
      <x v="51"/>
      <x v="3124"/>
      <x v="4023"/>
      <x v="11"/>
    </i>
    <i r="5">
      <x v="177"/>
      <x v="3795"/>
      <x v="3224"/>
      <x v="10"/>
    </i>
    <i r="3">
      <x v="367"/>
      <x v="105"/>
      <x v="178"/>
      <x v="3013"/>
      <x v="3538"/>
      <x v="13"/>
    </i>
    <i r="5">
      <x v="179"/>
      <x v="2965"/>
      <x v="4047"/>
      <x v="11"/>
    </i>
    <i r="3">
      <x v="436"/>
      <x v="349"/>
      <x v="166"/>
      <x v="3700"/>
      <x v="3876"/>
      <x v="11"/>
    </i>
    <i r="3">
      <x v="446"/>
      <x v="359"/>
      <x v="3"/>
      <x v="2955"/>
      <x v="3803"/>
      <x v="12"/>
    </i>
    <i r="2">
      <x v="7"/>
      <x v="38"/>
      <x v="36"/>
      <x v="14"/>
      <x v="3390"/>
      <x v="3208"/>
      <x v="12"/>
    </i>
    <i r="3">
      <x v="39"/>
      <x v="43"/>
      <x v="74"/>
      <x v="12"/>
      <x v="3815"/>
      <x v="12"/>
    </i>
    <i r="3">
      <x v="41"/>
      <x v="41"/>
      <x v="76"/>
      <x v="13"/>
      <x v="3817"/>
      <x v="12"/>
    </i>
    <i r="3">
      <x v="63"/>
      <x v="60"/>
      <x v="96"/>
      <x v="2944"/>
      <x v="4121"/>
      <x v="12"/>
    </i>
    <i r="5">
      <x v="97"/>
      <x v="2"/>
      <x v="3820"/>
      <x v="12"/>
    </i>
    <i r="3">
      <x v="120"/>
      <x v="39"/>
      <x v="75"/>
      <x v="3062"/>
      <x v="3858"/>
      <x v="11"/>
    </i>
    <i r="3">
      <x v="121"/>
      <x v="39"/>
      <x v="78"/>
      <x v="3707"/>
      <x v="3863"/>
      <x v="11"/>
    </i>
    <i r="5">
      <x v="83"/>
      <x v="3806"/>
      <x v="3724"/>
      <x v="11"/>
    </i>
    <i r="5">
      <x v="84"/>
      <x v="3809"/>
      <x v="3723"/>
      <x v="11"/>
    </i>
    <i r="5">
      <x v="85"/>
      <x v="3805"/>
      <x v="4112"/>
      <x v="11"/>
    </i>
    <i r="3">
      <x v="125"/>
      <x v="39"/>
      <x v="70"/>
      <x v="3071"/>
      <x v="3861"/>
      <x v="11"/>
    </i>
    <i r="3">
      <x v="138"/>
      <x v="39"/>
      <x v="158"/>
      <x v="3804"/>
      <x v="3720"/>
      <x v="11"/>
    </i>
    <i r="3">
      <x v="142"/>
      <x v="39"/>
      <x v="89"/>
      <x v="3676"/>
      <x v="3859"/>
      <x v="11"/>
    </i>
    <i r="5">
      <x v="90"/>
      <x v="3792"/>
      <x v="3770"/>
      <x v="11"/>
    </i>
    <i r="3">
      <x v="162"/>
      <x v="127"/>
      <x v="41"/>
      <x v="106"/>
      <x v="3937"/>
      <x v="12"/>
    </i>
    <i r="3">
      <x v="178"/>
      <x v="39"/>
      <x v="64"/>
      <x v="3184"/>
      <x v="3864"/>
      <x v="11"/>
    </i>
    <i r="3">
      <x v="547"/>
      <x v="39"/>
      <x v="87"/>
      <x v="3643"/>
      <x v="3725"/>
      <x v="11"/>
    </i>
    <i r="2">
      <x v="9"/>
      <x v="7"/>
      <x v="8"/>
      <x v="135"/>
      <x v="3741"/>
      <x v="4079"/>
      <x v="11"/>
    </i>
    <i r="5">
      <x v="136"/>
      <x v="3052"/>
      <x v="4078"/>
      <x v="11"/>
    </i>
    <i r="3">
      <x v="15"/>
      <x v="17"/>
      <x v="21"/>
      <x v="57"/>
      <x v="3845"/>
      <x v="15"/>
    </i>
    <i r="5">
      <x v="22"/>
      <x v="3689"/>
      <x v="3316"/>
      <x v="10"/>
    </i>
    <i r="5">
      <x v="23"/>
      <x v="3451"/>
      <x v="3802"/>
      <x v="12"/>
    </i>
    <i r="5">
      <x v="24"/>
      <x v="3579"/>
      <x v="4103"/>
      <x v="15"/>
    </i>
    <i r="5">
      <x v="25"/>
      <x v="3904"/>
      <x v="4153"/>
      <x v="10"/>
    </i>
    <i r="6">
      <x v="3908"/>
      <x v="4155"/>
      <x v="10"/>
    </i>
    <i r="6">
      <x v="3914"/>
      <x v="4154"/>
      <x v="10"/>
    </i>
    <i r="6">
      <x v="3915"/>
      <x v="4156"/>
      <x v="10"/>
    </i>
    <i r="5">
      <x v="179"/>
      <x v="3894"/>
      <x v="4158"/>
      <x v="10"/>
    </i>
    <i r="6">
      <x v="3907"/>
      <x v="4157"/>
      <x v="10"/>
    </i>
    <i r="3">
      <x v="23"/>
      <x v="25"/>
      <x v="179"/>
      <x v="161"/>
      <x v="3746"/>
      <x v="10"/>
    </i>
    <i r="3">
      <x v="30"/>
      <x v="32"/>
      <x v="32"/>
      <x v="3738"/>
      <x v="4027"/>
      <x v="12"/>
    </i>
    <i r="5">
      <x v="179"/>
      <x v="3020"/>
      <x v="3854"/>
      <x v="12"/>
    </i>
    <i r="3">
      <x v="36"/>
      <x v="35"/>
      <x v="60"/>
      <x v="64"/>
      <x v="3743"/>
      <x v="14"/>
    </i>
    <i r="6">
      <x v="65"/>
      <x v="3745"/>
      <x v="14"/>
    </i>
    <i r="3">
      <x v="52"/>
      <x v="57"/>
      <x v="179"/>
      <x v="3448"/>
      <x v="3836"/>
      <x v="10"/>
    </i>
    <i r="6">
      <x v="3553"/>
      <x v="3836"/>
      <x v="10"/>
    </i>
    <i r="3">
      <x v="83"/>
      <x v="21"/>
      <x v="72"/>
      <x v="2980"/>
      <x v="3539"/>
      <x v="12"/>
    </i>
    <i r="3">
      <x v="94"/>
      <x v="93"/>
      <x v="179"/>
      <x v="38"/>
      <x v="3222"/>
      <x v="10"/>
    </i>
    <i r="6">
      <x v="55"/>
      <x v="4043"/>
      <x v="15"/>
    </i>
    <i r="6">
      <x v="3619"/>
      <x v="4042"/>
      <x v="10"/>
    </i>
    <i r="6">
      <x v="3682"/>
      <x v="4043"/>
      <x v="10"/>
    </i>
    <i r="3">
      <x v="110"/>
      <x v="116"/>
      <x v="144"/>
      <x v="45"/>
      <x v="3741"/>
      <x v="10"/>
    </i>
    <i r="5">
      <x v="145"/>
      <x v="3334"/>
      <x v="4089"/>
      <x v="1"/>
    </i>
    <i r="8">
      <x v="11"/>
    </i>
    <i r="5">
      <x v="146"/>
      <x v="3157"/>
      <x v="3315"/>
      <x v="10"/>
    </i>
    <i r="5">
      <x v="147"/>
      <x v="3277"/>
      <x v="4055"/>
      <x v="11"/>
    </i>
    <i r="3">
      <x v="512"/>
      <x v="411"/>
      <x v="28"/>
      <x v="3175"/>
      <x v="4015"/>
      <x v="15"/>
    </i>
    <i r="2">
      <x v="10"/>
      <x v="67"/>
      <x v="76"/>
      <x v="106"/>
      <x v="3599"/>
      <x v="3207"/>
      <x v="13"/>
    </i>
    <i r="3">
      <x v="69"/>
      <x v="72"/>
      <x v="103"/>
      <x v="4"/>
      <x v="4122"/>
      <x v="12"/>
    </i>
    <i r="3">
      <x v="86"/>
      <x v="87"/>
      <x v="150"/>
      <x v="3594"/>
      <x v="4105"/>
      <x v="15"/>
    </i>
    <i r="5">
      <x v="151"/>
      <x v="2946"/>
      <x v="4113"/>
      <x v="11"/>
    </i>
    <i r="5">
      <x v="152"/>
      <x v="3887"/>
      <x v="4132"/>
      <x v="11"/>
    </i>
    <i r="3">
      <x v="101"/>
      <x v="100"/>
      <x v="61"/>
      <x v="3560"/>
      <x v="4034"/>
      <x v="15"/>
    </i>
    <i r="5">
      <x v="159"/>
      <x v="9"/>
      <x v="3819"/>
      <x v="12"/>
    </i>
    <i r="5">
      <x v="160"/>
      <x v="51"/>
      <x v="3655"/>
      <x v="15"/>
    </i>
    <i r="5">
      <x v="161"/>
      <x v="52"/>
      <x v="3227"/>
      <x v="15"/>
    </i>
    <i r="5">
      <x v="162"/>
      <x v="53"/>
      <x v="3656"/>
      <x v="15"/>
    </i>
    <i r="5">
      <x v="164"/>
      <x v="56"/>
      <x v="3727"/>
      <x v="15"/>
    </i>
    <i r="3">
      <x v="105"/>
      <x v="99"/>
      <x v="163"/>
      <x v="54"/>
      <x v="3657"/>
      <x v="15"/>
    </i>
    <i r="3">
      <x v="108"/>
      <x v="96"/>
      <x v="118"/>
      <x v="3895"/>
      <x v="4128"/>
      <x v="15"/>
    </i>
    <i r="7">
      <x v="4129"/>
      <x v="15"/>
    </i>
    <i r="5">
      <x v="129"/>
      <x v="3493"/>
      <x v="3884"/>
      <x v="12"/>
    </i>
    <i r="5">
      <x v="130"/>
      <x v="59"/>
      <x v="3400"/>
      <x v="15"/>
    </i>
    <i r="5">
      <x v="131"/>
      <x v="60"/>
      <x v="3401"/>
      <x v="15"/>
    </i>
    <i r="5">
      <x v="132"/>
      <x v="61"/>
      <x v="3402"/>
      <x v="15"/>
    </i>
    <i r="5">
      <x v="133"/>
      <x v="2835"/>
      <x v="3847"/>
      <x v="15"/>
    </i>
    <i r="3">
      <x v="128"/>
      <x v="39"/>
      <x v="143"/>
      <x v="3006"/>
      <x v="4104"/>
      <x v="11"/>
    </i>
    <i r="3">
      <x v="398"/>
      <x v="39"/>
      <x v="53"/>
      <x v="3473"/>
      <x v="3767"/>
      <x v="11"/>
    </i>
    <i r="2">
      <x v="11"/>
      <x v="54"/>
      <x v="52"/>
      <x v="17"/>
      <x v="58"/>
      <x v="3399"/>
      <x v="15"/>
    </i>
    <i r="3">
      <x v="177"/>
      <x v="140"/>
      <x v="1"/>
      <x v="3042"/>
      <x v="4045"/>
      <x v="11"/>
    </i>
    <i r="5">
      <x v="179"/>
      <x v="3096"/>
      <x v="3707"/>
      <x v="11"/>
    </i>
    <i r="2">
      <x v="12"/>
      <x v="13"/>
      <x v="16"/>
      <x v="98"/>
      <x v="3881"/>
      <x v="3394"/>
      <x v="15"/>
    </i>
    <i r="3">
      <x v="17"/>
      <x v="18"/>
      <x v="19"/>
      <x v="3022"/>
      <x v="4028"/>
      <x v="10"/>
    </i>
    <i r="5">
      <x v="20"/>
      <x v="3495"/>
      <x v="4029"/>
      <x v="10"/>
    </i>
    <i r="3">
      <x v="27"/>
      <x v="27"/>
      <x/>
      <x v="3889"/>
      <x v="4160"/>
      <x v="12"/>
    </i>
    <i r="5">
      <x v="49"/>
      <x v="2992"/>
      <x v="3809"/>
      <x v="12"/>
    </i>
    <i r="3">
      <x v="92"/>
      <x v="111"/>
      <x v="179"/>
      <x v="1013"/>
      <x v="4076"/>
      <x v="10"/>
    </i>
    <i r="6">
      <x v="2891"/>
      <x v="4077"/>
      <x v="10"/>
    </i>
    <i r="3">
      <x v="114"/>
      <x v="26"/>
      <x v="15"/>
      <x v="1"/>
      <x v="3211"/>
      <x v="12"/>
    </i>
    <i r="5">
      <x v="16"/>
      <x v="10"/>
      <x v="3210"/>
      <x v="12"/>
    </i>
    <i r="3">
      <x v="116"/>
      <x v="118"/>
      <x v="34"/>
      <x v="67"/>
      <x v="3199"/>
      <x v="14"/>
    </i>
    <i r="3">
      <x v="415"/>
      <x v="333"/>
      <x v="99"/>
      <x v="3654"/>
      <x v="3892"/>
      <x v="11"/>
    </i>
    <i r="5">
      <x v="100"/>
      <x v="3825"/>
      <x v="4110"/>
      <x v="11"/>
    </i>
    <i r="3">
      <x v="503"/>
      <x v="404"/>
      <x v="179"/>
      <x v="3041"/>
      <x v="3893"/>
      <x v="11"/>
    </i>
    <i r="3">
      <x v="519"/>
      <x v="417"/>
      <x v="167"/>
      <x v="3324"/>
      <x v="4046"/>
      <x v="11"/>
    </i>
    <i r="5">
      <x v="179"/>
      <x v="3382"/>
      <x v="4090"/>
      <x v="11"/>
    </i>
    <i r="3">
      <x v="523"/>
      <x v="420"/>
      <x v="179"/>
      <x v="3412"/>
      <x v="3541"/>
      <x v="12"/>
    </i>
    <i r="3">
      <x v="550"/>
      <x v="441"/>
      <x v="149"/>
      <x v="3662"/>
      <x v="4093"/>
      <x v="11"/>
    </i>
    <i r="2">
      <x v="13"/>
      <x v="49"/>
      <x v="58"/>
      <x v="168"/>
      <x v="3120"/>
      <x v="3443"/>
      <x v="11"/>
    </i>
    <i r="5">
      <x v="171"/>
      <x v="3109"/>
      <x v="3875"/>
      <x v="11"/>
    </i>
    <i r="3">
      <x v="50"/>
      <x v="54"/>
      <x v="94"/>
      <x v="3832"/>
      <x v="3219"/>
      <x v="10"/>
    </i>
    <i r="5">
      <x v="179"/>
      <x v="18"/>
      <x v="3228"/>
      <x v="13"/>
    </i>
    <i r="3">
      <x v="75"/>
      <x v="86"/>
      <x v="46"/>
      <x v="3112"/>
      <x v="4126"/>
      <x v="13"/>
    </i>
    <i r="5">
      <x v="47"/>
      <x v="3829"/>
      <x v="4125"/>
      <x v="13"/>
    </i>
    <i r="3">
      <x v="165"/>
      <x v="130"/>
      <x v="8"/>
      <x v="3468"/>
      <x v="3542"/>
      <x v="13"/>
    </i>
    <i r="5">
      <x v="9"/>
      <x v="3722"/>
      <x v="3909"/>
      <x v="12"/>
    </i>
    <i r="3">
      <x v="166"/>
      <x v="131"/>
      <x v="157"/>
      <x v="3123"/>
      <x v="3544"/>
      <x v="12"/>
    </i>
    <i r="3">
      <x v="189"/>
      <x v="149"/>
      <x v="179"/>
      <x v="3540"/>
      <x v="4013"/>
      <x v="13"/>
    </i>
    <i r="3">
      <x v="507"/>
      <x v="408"/>
      <x v="179"/>
      <x v="3119"/>
      <x v="3726"/>
      <x v="13"/>
    </i>
    <i r="6">
      <x v="3520"/>
      <x v="3974"/>
      <x v="13"/>
    </i>
    <i r="3">
      <x v="520"/>
      <x v="418"/>
      <x v="173"/>
      <x v="3344"/>
      <x v="3545"/>
      <x v="13"/>
    </i>
    <i r="3">
      <x v="541"/>
      <x v="434"/>
      <x v="92"/>
      <x v="3592"/>
      <x v="4024"/>
      <x v="11"/>
    </i>
    <i r="3">
      <x v="549"/>
      <x v="440"/>
      <x v="50"/>
      <x v="3661"/>
      <x v="3203"/>
      <x v="12"/>
    </i>
    <i r="2">
      <x v="14"/>
      <x v="2"/>
      <x v="5"/>
      <x v="179"/>
      <x v="3148"/>
      <x v="3360"/>
      <x v="1"/>
    </i>
    <i r="3">
      <x v="4"/>
      <x v="6"/>
      <x v="179"/>
      <x v="3669"/>
      <x v="3834"/>
      <x v="1"/>
    </i>
    <i r="3">
      <x v="30"/>
      <x v="32"/>
      <x v="179"/>
      <x v="2964"/>
      <x v="3301"/>
      <x v="1"/>
    </i>
    <i r="6">
      <x v="3115"/>
      <x v="3255"/>
      <x v="1"/>
    </i>
    <i r="6">
      <x v="3314"/>
      <x v="3917"/>
      <x v="1"/>
    </i>
    <i r="6">
      <x v="3449"/>
      <x v="4065"/>
      <x v="1"/>
    </i>
    <i r="3">
      <x v="34"/>
      <x v="38"/>
      <x v="39"/>
      <x v="3827"/>
      <x v="3444"/>
      <x v="1"/>
    </i>
    <i r="5">
      <x v="155"/>
      <x v="3656"/>
      <x v="3445"/>
      <x v="1"/>
    </i>
    <i r="3">
      <x v="37"/>
      <x v="34"/>
      <x v="43"/>
      <x v="3267"/>
      <x v="3833"/>
      <x v="1"/>
    </i>
    <i r="3">
      <x v="45"/>
      <x v="48"/>
      <x v="179"/>
      <x v="3255"/>
      <x v="3695"/>
      <x v="1"/>
    </i>
    <i r="3">
      <x v="61"/>
      <x v="68"/>
      <x v="179"/>
      <x v="3609"/>
      <x v="3680"/>
      <x v="1"/>
    </i>
    <i r="3">
      <x v="66"/>
      <x v="70"/>
      <x v="179"/>
      <x v="3069"/>
      <x v="4016"/>
      <x v="1"/>
    </i>
    <i r="3">
      <x v="68"/>
      <x v="55"/>
      <x v="179"/>
      <x v="3677"/>
      <x v="3995"/>
      <x v="1"/>
    </i>
    <i r="6">
      <x v="3841"/>
      <x v="3996"/>
      <x v="1"/>
    </i>
    <i r="3">
      <x v="70"/>
      <x v="75"/>
      <x v="179"/>
      <x v="3366"/>
      <x v="3356"/>
      <x v="1"/>
    </i>
    <i r="3">
      <x v="79"/>
      <x v="80"/>
      <x v="179"/>
      <x v="3678"/>
      <x v="4068"/>
      <x v="1"/>
    </i>
    <i r="3">
      <x v="87"/>
      <x v="44"/>
      <x v="179"/>
      <x v="3056"/>
      <x v="3303"/>
      <x v="1"/>
    </i>
    <i r="6">
      <x v="3065"/>
      <x v="4117"/>
      <x v="1"/>
    </i>
    <i r="3">
      <x v="89"/>
      <x v="107"/>
      <x v="179"/>
      <x v="3562"/>
      <x v="3703"/>
      <x v="1"/>
    </i>
    <i r="3">
      <x v="99"/>
      <x v="110"/>
      <x v="179"/>
      <x v="3044"/>
      <x v="3907"/>
      <x v="1"/>
    </i>
    <i r="6">
      <x v="3141"/>
      <x v="3280"/>
      <x v="1"/>
    </i>
    <i r="6">
      <x v="3325"/>
      <x v="3304"/>
      <x v="1"/>
    </i>
    <i r="6">
      <x v="3338"/>
      <x v="3291"/>
      <x v="1"/>
    </i>
    <i r="6">
      <x v="3342"/>
      <x v="3355"/>
      <x v="1"/>
    </i>
    <i r="6">
      <x v="3725"/>
      <x v="3300"/>
      <x v="1"/>
    </i>
    <i r="3">
      <x v="104"/>
      <x v="97"/>
      <x v="179"/>
      <x v="3012"/>
      <x v="3920"/>
      <x v="1"/>
    </i>
    <i r="6">
      <x v="3294"/>
      <x v="3681"/>
      <x v="1"/>
    </i>
    <i r="6">
      <x v="3429"/>
      <x v="3439"/>
      <x v="1"/>
    </i>
    <i r="3">
      <x v="110"/>
      <x v="116"/>
      <x v="179"/>
      <x v="3156"/>
      <x v="3775"/>
      <x v="1"/>
    </i>
    <i r="6">
      <x v="3268"/>
      <x v="3779"/>
      <x v="1"/>
    </i>
    <i r="6">
      <x v="3440"/>
      <x v="3810"/>
      <x v="1"/>
    </i>
    <i r="3">
      <x v="114"/>
      <x v="26"/>
      <x v="179"/>
      <x v="3779"/>
      <x v="3254"/>
      <x v="1"/>
    </i>
    <i r="6">
      <x v="3874"/>
      <x v="3700"/>
      <x v="1"/>
    </i>
    <i r="3">
      <x v="193"/>
      <x v="153"/>
      <x v="179"/>
      <x v="3621"/>
      <x v="3306"/>
      <x v="1"/>
    </i>
    <i r="3">
      <x v="232"/>
      <x v="179"/>
      <x v="179"/>
      <x v="3446"/>
      <x v="3701"/>
      <x v="1"/>
    </i>
    <i r="3">
      <x v="367"/>
      <x v="105"/>
      <x v="179"/>
      <x v="2959"/>
      <x v="3454"/>
      <x v="1"/>
    </i>
    <i r="3">
      <x v="434"/>
      <x v="347"/>
      <x v="179"/>
      <x v="3862"/>
      <x v="3359"/>
      <x v="1"/>
    </i>
    <i r="3">
      <x v="472"/>
      <x v="381"/>
      <x v="179"/>
      <x v="3447"/>
      <x v="4069"/>
      <x v="1"/>
    </i>
    <i r="3">
      <x v="497"/>
      <x v="399"/>
      <x v="179"/>
      <x v="3844"/>
      <x v="4124"/>
      <x v="1"/>
    </i>
    <i r="3">
      <x v="499"/>
      <x v="71"/>
      <x v="179"/>
      <x v="2979"/>
      <x v="4099"/>
      <x v="1"/>
    </i>
    <i r="6">
      <x v="3060"/>
      <x v="4115"/>
      <x v="1"/>
    </i>
    <i r="3">
      <x v="513"/>
      <x v="64"/>
      <x v="65"/>
      <x v="3178"/>
      <x v="3229"/>
      <x v="1"/>
    </i>
    <i r="3">
      <x v="533"/>
      <x v="245"/>
      <x v="179"/>
      <x v="3499"/>
      <x v="3814"/>
      <x v="1"/>
    </i>
    <i r="3">
      <x v="558"/>
      <x v="446"/>
      <x v="142"/>
      <x v="3770"/>
      <x v="3326"/>
      <x v="1"/>
    </i>
    <i r="2">
      <x v="15"/>
      <x v="9"/>
      <x v="11"/>
      <x v="52"/>
      <x v="36"/>
      <x v="3220"/>
      <x v="10"/>
    </i>
    <i r="3">
      <x v="22"/>
      <x v="14"/>
      <x v="27"/>
      <x v="2950"/>
      <x v="3934"/>
      <x v="12"/>
    </i>
    <i r="3">
      <x v="24"/>
      <x v="24"/>
      <x v="179"/>
      <x v="17"/>
      <x v="3214"/>
      <x v="12"/>
    </i>
    <i r="3">
      <x v="59"/>
      <x v="67"/>
      <x v="69"/>
      <x v="718"/>
      <x v="4123"/>
      <x v="12"/>
    </i>
    <i r="3">
      <x v="61"/>
      <x v="68"/>
      <x v="179"/>
      <x v="3530"/>
      <x v="3923"/>
      <x v="10"/>
    </i>
    <i r="6">
      <x v="3531"/>
      <x v="3923"/>
      <x v="10"/>
    </i>
    <i r="6">
      <x v="3610"/>
      <x v="3923"/>
      <x v="10"/>
    </i>
    <i r="6">
      <x v="3670"/>
      <x v="4072"/>
      <x v="12"/>
    </i>
    <i r="6">
      <x v="3702"/>
      <x v="3923"/>
      <x v="10"/>
    </i>
    <i r="6">
      <x v="3703"/>
      <x v="3923"/>
      <x v="10"/>
    </i>
    <i r="6">
      <x v="3743"/>
      <x v="3923"/>
      <x v="10"/>
    </i>
    <i r="6">
      <x v="3744"/>
      <x v="3923"/>
      <x v="10"/>
    </i>
    <i r="6">
      <x v="3753"/>
      <x v="3923"/>
      <x v="10"/>
    </i>
    <i r="6">
      <x v="3754"/>
      <x v="4072"/>
      <x v="12"/>
    </i>
    <i r="3">
      <x v="65"/>
      <x v="63"/>
      <x v="54"/>
      <x v="43"/>
      <x v="3738"/>
      <x v="10"/>
    </i>
    <i r="3">
      <x v="72"/>
      <x v="73"/>
      <x v="104"/>
      <x v="19"/>
      <x v="4080"/>
      <x v="10"/>
    </i>
    <i r="6">
      <x v="41"/>
      <x v="4083"/>
      <x v="10"/>
    </i>
    <i r="6">
      <x v="2478"/>
      <x v="4081"/>
      <x v="10"/>
    </i>
    <i r="3">
      <x v="129"/>
      <x v="39"/>
      <x v="57"/>
      <x v="3593"/>
      <x v="3873"/>
      <x v="11"/>
    </i>
    <i r="3">
      <x v="130"/>
      <x v="39"/>
      <x v="121"/>
      <x v="2269"/>
      <x v="3869"/>
      <x v="11"/>
    </i>
    <i r="3">
      <x v="357"/>
      <x v="39"/>
      <x v="66"/>
      <x v="3343"/>
      <x v="3784"/>
      <x v="11"/>
    </i>
    <i r="3">
      <x v="504"/>
      <x v="405"/>
      <x v="6"/>
      <x v="3045"/>
      <x v="3877"/>
      <x v="11"/>
    </i>
    <i r="3">
      <x v="508"/>
      <x v="39"/>
      <x v="117"/>
      <x v="3125"/>
      <x v="3872"/>
      <x v="11"/>
    </i>
    <i r="3">
      <x v="534"/>
      <x v="430"/>
      <x v="68"/>
      <x v="3487"/>
      <x v="3200"/>
      <x v="13"/>
    </i>
    <i r="3">
      <x v="538"/>
      <x v="39"/>
      <x v="67"/>
      <x v="3543"/>
      <x v="4071"/>
      <x v="11"/>
    </i>
    <i r="2">
      <x v="16"/>
      <x v="1"/>
      <x v="1"/>
      <x v="165"/>
      <x v="3519"/>
      <x v="3879"/>
      <x v="11"/>
    </i>
    <i r="3">
      <x v="17"/>
      <x v="18"/>
      <x v="179"/>
      <x v="3721"/>
      <x v="4032"/>
      <x v="12"/>
    </i>
    <i r="3">
      <x v="25"/>
      <x v="40"/>
      <x v="38"/>
      <x v="779"/>
      <x v="3747"/>
      <x v="10"/>
    </i>
    <i r="3">
      <x v="33"/>
      <x v="89"/>
      <x v="26"/>
      <x v="2999"/>
      <x v="3839"/>
      <x v="10"/>
    </i>
    <i r="6">
      <x v="3336"/>
      <x v="3840"/>
      <x v="10"/>
    </i>
    <i r="6">
      <x v="3372"/>
      <x v="3838"/>
      <x v="10"/>
    </i>
    <i r="6">
      <x v="3726"/>
      <x v="3882"/>
      <x v="10"/>
    </i>
    <i r="6">
      <x v="3851"/>
      <x v="3837"/>
      <x v="10"/>
    </i>
    <i r="3">
      <x v="90"/>
      <x v="113"/>
      <x v="179"/>
      <x v="3210"/>
      <x v="3311"/>
      <x v="14"/>
    </i>
    <i r="6">
      <x v="3235"/>
      <x v="3804"/>
      <x v="10"/>
    </i>
    <i r="6">
      <x v="3274"/>
      <x v="3806"/>
      <x v="10"/>
    </i>
    <i r="3">
      <x v="99"/>
      <x v="110"/>
      <x v="128"/>
      <x v="3046"/>
      <x v="4094"/>
      <x v="11"/>
    </i>
    <i r="5">
      <x v="179"/>
      <x v="75"/>
      <x v="3209"/>
      <x v="13"/>
    </i>
    <i r="3">
      <x v="100"/>
      <x v="112"/>
      <x v="179"/>
      <x v="3574"/>
      <x v="3735"/>
      <x v="14"/>
    </i>
    <i r="3">
      <x v="174"/>
      <x v="138"/>
      <x v="63"/>
      <x v="3902"/>
      <x v="4159"/>
      <x v="12"/>
    </i>
    <i r="3">
      <x v="466"/>
      <x v="376"/>
      <x v="88"/>
      <x v="3884"/>
      <x v="4022"/>
      <x v="13"/>
    </i>
    <i r="6">
      <x v="3885"/>
      <x v="4026"/>
      <x v="13"/>
    </i>
    <i r="3">
      <x v="514"/>
      <x v="412"/>
      <x v="31"/>
      <x v="3200"/>
      <x v="3913"/>
      <x v="12"/>
    </i>
    <i r="3">
      <x v="561"/>
      <x v="447"/>
      <x v="2"/>
      <x v="3802"/>
      <x v="4018"/>
      <x v="12"/>
    </i>
    <i r="2">
      <x v="17"/>
      <x v="36"/>
      <x v="35"/>
      <x v="179"/>
      <x v="3622"/>
      <x v="3276"/>
      <x v="1"/>
    </i>
    <i r="6">
      <x v="3748"/>
      <x v="3633"/>
      <x v="1"/>
    </i>
    <i r="3">
      <x v="95"/>
      <x v="95"/>
      <x v="179"/>
      <x v="3876"/>
      <x v="3269"/>
      <x v="1"/>
    </i>
    <i r="3">
      <x v="99"/>
      <x v="110"/>
      <x v="179"/>
      <x v="3369"/>
      <x v="3365"/>
      <x v="1"/>
    </i>
    <i r="3">
      <x v="119"/>
      <x v="121"/>
      <x v="179"/>
      <x v="3075"/>
      <x v="3835"/>
      <x v="1"/>
    </i>
    <i r="6">
      <x v="3207"/>
      <x v="3206"/>
      <x v="1"/>
    </i>
    <i r="6">
      <x v="3275"/>
      <x v="3239"/>
      <x v="1"/>
    </i>
    <i r="6">
      <x v="3403"/>
      <x v="3769"/>
      <x v="1"/>
    </i>
    <i r="3">
      <x v="416"/>
      <x v="334"/>
      <x v="179"/>
      <x v="3506"/>
      <x v="3428"/>
      <x v="1"/>
    </i>
    <i r="6">
      <x v="3573"/>
      <x v="3427"/>
      <x v="1"/>
    </i>
    <i r="6">
      <x v="3603"/>
      <x v="3238"/>
      <x v="1"/>
    </i>
    <i r="6">
      <x v="3641"/>
      <x v="3426"/>
      <x v="1"/>
    </i>
    <i r="2">
      <x v="18"/>
      <x v="248"/>
      <x v="190"/>
      <x v="119"/>
      <x v="3708"/>
      <x v="4102"/>
      <x v="13"/>
    </i>
    <i r="5">
      <x v="120"/>
      <x v="3921"/>
      <x v="4161"/>
      <x v="13"/>
    </i>
    <i r="2">
      <x v="22"/>
      <x v="87"/>
      <x v="44"/>
      <x v="110"/>
      <x v="3158"/>
      <x v="4049"/>
      <x v="11"/>
    </i>
    <i r="5">
      <x v="111"/>
      <x v="3030"/>
      <x v="4052"/>
      <x v="11"/>
    </i>
    <i r="5">
      <x v="112"/>
      <x v="2962"/>
      <x v="4048"/>
      <x v="11"/>
    </i>
    <i r="5">
      <x v="113"/>
      <x v="3293"/>
      <x v="4050"/>
      <x v="11"/>
    </i>
    <i r="5">
      <x v="114"/>
      <x v="3002"/>
      <x v="4006"/>
      <x v="11"/>
    </i>
    <i r="5">
      <x v="115"/>
      <x v="3242"/>
      <x v="4051"/>
      <x v="11"/>
    </i>
    <i r="5">
      <x v="116"/>
      <x v="3313"/>
      <x v="4053"/>
      <x v="11"/>
    </i>
    <i r="5">
      <x v="179"/>
      <x v="3001"/>
      <x v="3162"/>
      <x v="11"/>
    </i>
    <i r="6">
      <x v="3025"/>
      <x v="3163"/>
      <x v="11"/>
    </i>
    <i r="6">
      <x v="3301"/>
      <x v="3161"/>
      <x v="11"/>
    </i>
    <i r="6">
      <x v="3365"/>
      <x v="3160"/>
      <x v="11"/>
    </i>
    <i r="2">
      <x v="23"/>
      <x v="348"/>
      <x v="276"/>
      <x v="62"/>
      <x v="3727"/>
      <x v="4095"/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Svs Sales" fld="9" baseField="5" baseItem="112"/>
    <dataField name="Sum of Rev Ach (SAM)" fld="22" baseField="21" baseItem="12"/>
  </dataFields>
  <formats count="4">
    <format dxfId="7">
      <pivotArea outline="0" collapsedLevelsAreSubtotals="1" fieldPosition="0"/>
    </format>
    <format dxfId="6">
      <pivotArea field="-2" type="button" dataOnly="0" labelOnly="1" outline="0" axis="axisCol" fieldPosition="0"/>
    </format>
    <format dxfId="5">
      <pivotArea type="topRight" dataOnly="0" labelOnly="1" outline="0" fieldPosition="0"/>
    </format>
    <format dxfId="4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21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/>
    </ext>
  </extLst>
</pivotTableDefinition>
</file>

<file path=xl/pivotTables/pivotTable2.xml><?xml version="1.0" encoding="utf-8"?>
<pivotTableDefinition xmlns="http://schemas.openxmlformats.org/spreadsheetml/2006/main" name="PivotTable2" cacheId="17" applyNumberFormats="0" applyBorderFormats="0" applyFontFormats="0" applyPatternFormats="0" applyAlignmentFormats="0" applyWidthHeightFormats="1" dataCaption="Values" updatedVersion="4" minRefreshableVersion="3" showDrill="0" itemPrintTitles="1" createdVersion="4" indent="0" compact="0" compactData="0" multipleFieldFilters="0" fieldListSortAscending="1">
  <location ref="A1:K1164" firstHeaderRow="1" firstDataRow="2" firstDataCol="9"/>
  <pivotFields count="2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9">
        <item x="9"/>
        <item x="0"/>
        <item x="12"/>
        <item x="6"/>
        <item x="16"/>
        <item x="14"/>
        <item x="3"/>
        <item x="18"/>
        <item x="11"/>
        <item x="1"/>
        <item x="15"/>
        <item x="13"/>
        <item x="10"/>
        <item x="7"/>
        <item x="2"/>
        <item x="4"/>
        <item x="5"/>
        <item x="8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44">
        <item x="125"/>
        <item x="190"/>
        <item x="131"/>
        <item x="150"/>
        <item x="23"/>
        <item x="106"/>
        <item x="146"/>
        <item x="52"/>
        <item x="171"/>
        <item x="240"/>
        <item x="127"/>
        <item x="229"/>
        <item x="110"/>
        <item x="239"/>
        <item x="73"/>
        <item x="59"/>
        <item x="27"/>
        <item x="5"/>
        <item x="47"/>
        <item x="216"/>
        <item x="43"/>
        <item x="11"/>
        <item x="180"/>
        <item x="155"/>
        <item x="7"/>
        <item x="101"/>
        <item x="212"/>
        <item x="42"/>
        <item x="115"/>
        <item x="90"/>
        <item x="223"/>
        <item x="225"/>
        <item x="132"/>
        <item x="191"/>
        <item x="228"/>
        <item x="158"/>
        <item x="157"/>
        <item x="39"/>
        <item x="87"/>
        <item x="135"/>
        <item x="215"/>
        <item x="22"/>
        <item x="145"/>
        <item x="167"/>
        <item x="128"/>
        <item x="217"/>
        <item x="195"/>
        <item x="14"/>
        <item x="15"/>
        <item x="71"/>
        <item x="88"/>
        <item x="77"/>
        <item x="89"/>
        <item x="210"/>
        <item x="129"/>
        <item x="3"/>
        <item x="202"/>
        <item x="133"/>
        <item x="20"/>
        <item x="126"/>
        <item x="185"/>
        <item x="2"/>
        <item x="32"/>
        <item x="134"/>
        <item x="143"/>
        <item x="120"/>
        <item x="58"/>
        <item x="243"/>
        <item x="4"/>
        <item x="69"/>
        <item x="44"/>
        <item x="184"/>
        <item x="156"/>
        <item x="35"/>
        <item x="74"/>
        <item x="66"/>
        <item x="1"/>
        <item x="8"/>
        <item x="41"/>
        <item x="117"/>
        <item x="108"/>
        <item x="189"/>
        <item x="19"/>
        <item x="78"/>
        <item x="175"/>
        <item x="114"/>
        <item x="56"/>
        <item x="236"/>
        <item x="82"/>
        <item x="201"/>
        <item x="9"/>
        <item x="241"/>
        <item x="99"/>
        <item x="28"/>
        <item x="174"/>
        <item x="46"/>
        <item x="148"/>
        <item x="54"/>
        <item x="0"/>
        <item x="65"/>
        <item x="226"/>
        <item x="18"/>
        <item x="205"/>
        <item x="164"/>
        <item x="63"/>
        <item x="48"/>
        <item x="62"/>
        <item x="130"/>
        <item x="102"/>
        <item x="169"/>
        <item x="193"/>
        <item x="166"/>
        <item x="107"/>
        <item x="144"/>
        <item x="200"/>
        <item x="21"/>
        <item x="38"/>
        <item x="182"/>
        <item x="170"/>
        <item x="213"/>
        <item x="24"/>
        <item x="72"/>
        <item x="13"/>
        <item x="159"/>
        <item x="75"/>
        <item x="177"/>
        <item x="112"/>
        <item x="203"/>
        <item x="94"/>
        <item x="186"/>
        <item x="214"/>
        <item x="45"/>
        <item x="136"/>
        <item x="37"/>
        <item x="93"/>
        <item x="204"/>
        <item x="55"/>
        <item x="76"/>
        <item x="100"/>
        <item x="230"/>
        <item x="60"/>
        <item x="161"/>
        <item x="154"/>
        <item x="30"/>
        <item x="6"/>
        <item x="10"/>
        <item x="12"/>
        <item x="16"/>
        <item x="17"/>
        <item x="25"/>
        <item x="26"/>
        <item x="29"/>
        <item x="31"/>
        <item x="33"/>
        <item x="34"/>
        <item x="36"/>
        <item x="40"/>
        <item x="49"/>
        <item x="50"/>
        <item x="51"/>
        <item x="53"/>
        <item x="57"/>
        <item x="61"/>
        <item x="64"/>
        <item x="67"/>
        <item x="68"/>
        <item x="70"/>
        <item x="79"/>
        <item x="80"/>
        <item x="81"/>
        <item x="83"/>
        <item x="84"/>
        <item x="85"/>
        <item x="86"/>
        <item x="91"/>
        <item x="92"/>
        <item x="95"/>
        <item x="96"/>
        <item x="97"/>
        <item x="98"/>
        <item x="103"/>
        <item x="104"/>
        <item x="105"/>
        <item x="109"/>
        <item x="111"/>
        <item x="113"/>
        <item x="116"/>
        <item x="118"/>
        <item x="119"/>
        <item x="121"/>
        <item x="122"/>
        <item x="123"/>
        <item x="124"/>
        <item x="137"/>
        <item x="138"/>
        <item x="139"/>
        <item x="140"/>
        <item x="141"/>
        <item x="142"/>
        <item x="147"/>
        <item x="149"/>
        <item x="151"/>
        <item x="152"/>
        <item x="153"/>
        <item x="160"/>
        <item x="162"/>
        <item x="163"/>
        <item x="165"/>
        <item x="168"/>
        <item x="172"/>
        <item x="173"/>
        <item x="176"/>
        <item x="178"/>
        <item x="179"/>
        <item x="181"/>
        <item x="183"/>
        <item x="187"/>
        <item x="188"/>
        <item x="192"/>
        <item x="194"/>
        <item x="196"/>
        <item x="197"/>
        <item x="198"/>
        <item x="199"/>
        <item x="206"/>
        <item x="207"/>
        <item x="208"/>
        <item x="209"/>
        <item x="211"/>
        <item x="218"/>
        <item x="219"/>
        <item x="220"/>
        <item x="221"/>
        <item x="222"/>
        <item x="224"/>
        <item x="227"/>
        <item x="231"/>
        <item x="232"/>
        <item x="233"/>
        <item x="234"/>
        <item x="235"/>
        <item x="237"/>
        <item x="238"/>
        <item x="24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92">
        <item x="51"/>
        <item x="122"/>
        <item x="108"/>
        <item x="87"/>
        <item x="103"/>
        <item x="21"/>
        <item x="119"/>
        <item x="44"/>
        <item x="136"/>
        <item x="188"/>
        <item x="5"/>
        <item x="90"/>
        <item x="61"/>
        <item x="50"/>
        <item x="187"/>
        <item x="24"/>
        <item x="32"/>
        <item x="168"/>
        <item x="39"/>
        <item x="132"/>
        <item x="11"/>
        <item x="144"/>
        <item x="105"/>
        <item x="84"/>
        <item x="7"/>
        <item x="180"/>
        <item x="76"/>
        <item x="94"/>
        <item x="174"/>
        <item x="35"/>
        <item x="166"/>
        <item x="13"/>
        <item x="36"/>
        <item x="151"/>
        <item x="127"/>
        <item x="179"/>
        <item x="109"/>
        <item x="176"/>
        <item x="125"/>
        <item x="128"/>
        <item x="8"/>
        <item x="34"/>
        <item x="73"/>
        <item x="112"/>
        <item x="167"/>
        <item x="153"/>
        <item x="169"/>
        <item x="134"/>
        <item x="118"/>
        <item x="146"/>
        <item x="106"/>
        <item x="20"/>
        <item x="74"/>
        <item x="14"/>
        <item x="164"/>
        <item x="3"/>
        <item x="75"/>
        <item x="68"/>
        <item x="110"/>
        <item x="81"/>
        <item x="158"/>
        <item x="63"/>
        <item x="107"/>
        <item x="15"/>
        <item x="19"/>
        <item x="71"/>
        <item x="111"/>
        <item x="2"/>
        <item x="117"/>
        <item x="29"/>
        <item x="52"/>
        <item x="104"/>
        <item x="99"/>
        <item x="150"/>
        <item x="60"/>
        <item x="58"/>
        <item x="49"/>
        <item x="191"/>
        <item x="145"/>
        <item x="126"/>
        <item x="4"/>
        <item x="37"/>
        <item x="62"/>
        <item x="56"/>
        <item x="1"/>
        <item x="157"/>
        <item x="93"/>
        <item x="46"/>
        <item x="47"/>
        <item x="55"/>
        <item x="38"/>
        <item x="120"/>
        <item x="139"/>
        <item x="149"/>
        <item x="185"/>
        <item x="25"/>
        <item x="0"/>
        <item x="18"/>
        <item x="140"/>
        <item x="96"/>
        <item x="189"/>
        <item x="177"/>
        <item x="9"/>
        <item x="64"/>
        <item x="83"/>
        <item x="88"/>
        <item x="159"/>
        <item x="17"/>
        <item x="53"/>
        <item x="40"/>
        <item x="27"/>
        <item x="6"/>
        <item x="10"/>
        <item x="12"/>
        <item x="16"/>
        <item x="22"/>
        <item x="23"/>
        <item x="26"/>
        <item x="28"/>
        <item x="30"/>
        <item x="31"/>
        <item x="33"/>
        <item x="41"/>
        <item x="42"/>
        <item x="43"/>
        <item x="45"/>
        <item x="48"/>
        <item x="54"/>
        <item x="57"/>
        <item x="59"/>
        <item x="65"/>
        <item x="66"/>
        <item x="67"/>
        <item x="69"/>
        <item x="70"/>
        <item x="72"/>
        <item x="77"/>
        <item x="78"/>
        <item x="79"/>
        <item x="80"/>
        <item x="82"/>
        <item x="85"/>
        <item x="86"/>
        <item x="89"/>
        <item x="91"/>
        <item x="92"/>
        <item x="95"/>
        <item x="97"/>
        <item x="98"/>
        <item x="100"/>
        <item x="101"/>
        <item x="102"/>
        <item x="113"/>
        <item x="114"/>
        <item x="115"/>
        <item x="116"/>
        <item x="121"/>
        <item x="123"/>
        <item x="124"/>
        <item x="129"/>
        <item x="130"/>
        <item x="131"/>
        <item x="133"/>
        <item x="135"/>
        <item x="137"/>
        <item x="138"/>
        <item x="141"/>
        <item x="142"/>
        <item x="143"/>
        <item x="147"/>
        <item x="148"/>
        <item x="152"/>
        <item x="154"/>
        <item x="155"/>
        <item x="156"/>
        <item x="160"/>
        <item x="161"/>
        <item x="162"/>
        <item x="163"/>
        <item x="165"/>
        <item x="170"/>
        <item x="171"/>
        <item x="172"/>
        <item x="173"/>
        <item x="175"/>
        <item x="178"/>
        <item x="181"/>
        <item x="182"/>
        <item x="183"/>
        <item x="184"/>
        <item x="186"/>
        <item x="19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38">
        <item x="619"/>
        <item x="44"/>
        <item x="3"/>
        <item x="235"/>
        <item x="32"/>
        <item x="311"/>
        <item x="783"/>
        <item x="33"/>
        <item x="657"/>
        <item x="748"/>
        <item x="947"/>
        <item x="564"/>
        <item x="178"/>
        <item x="6"/>
        <item x="90"/>
        <item x="87"/>
        <item x="904"/>
        <item x="810"/>
        <item x="497"/>
        <item x="876"/>
        <item x="981"/>
        <item x="660"/>
        <item x="466"/>
        <item x="237"/>
        <item x="640"/>
        <item x="419"/>
        <item x="815"/>
        <item x="267"/>
        <item x="181"/>
        <item x="545"/>
        <item x="949"/>
        <item x="1027"/>
        <item x="557"/>
        <item x="578"/>
        <item x="561"/>
        <item x="824"/>
        <item x="242"/>
        <item x="462"/>
        <item x="1016"/>
        <item x="333"/>
        <item x="321"/>
        <item x="536"/>
        <item x="846"/>
        <item x="717"/>
        <item x="964"/>
        <item x="881"/>
        <item x="512"/>
        <item x="414"/>
        <item x="833"/>
        <item x="880"/>
        <item x="905"/>
        <item x="155"/>
        <item x="269"/>
        <item x="301"/>
        <item x="302"/>
        <item x="177"/>
        <item x="407"/>
        <item x="442"/>
        <item x="152"/>
        <item x="280"/>
        <item x="389"/>
        <item x="739"/>
        <item x="261"/>
        <item x="375"/>
        <item x="151"/>
        <item x="145"/>
        <item x="591"/>
        <item x="0"/>
        <item x="1"/>
        <item x="2"/>
        <item x="4"/>
        <item x="5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4"/>
        <item x="35"/>
        <item x="36"/>
        <item x="37"/>
        <item x="38"/>
        <item x="39"/>
        <item x="40"/>
        <item x="41"/>
        <item x="42"/>
        <item x="43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8"/>
        <item x="89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6"/>
        <item x="147"/>
        <item x="148"/>
        <item x="149"/>
        <item x="150"/>
        <item x="153"/>
        <item x="154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9"/>
        <item x="180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6"/>
        <item x="238"/>
        <item x="239"/>
        <item x="240"/>
        <item x="241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2"/>
        <item x="263"/>
        <item x="264"/>
        <item x="265"/>
        <item x="266"/>
        <item x="268"/>
        <item x="270"/>
        <item x="271"/>
        <item x="272"/>
        <item x="273"/>
        <item x="274"/>
        <item x="275"/>
        <item x="276"/>
        <item x="277"/>
        <item x="278"/>
        <item x="279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3"/>
        <item x="304"/>
        <item x="305"/>
        <item x="306"/>
        <item x="307"/>
        <item x="308"/>
        <item x="309"/>
        <item x="310"/>
        <item x="312"/>
        <item x="313"/>
        <item x="314"/>
        <item x="315"/>
        <item x="316"/>
        <item x="317"/>
        <item x="318"/>
        <item x="319"/>
        <item x="320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8"/>
        <item x="409"/>
        <item x="410"/>
        <item x="411"/>
        <item x="412"/>
        <item x="413"/>
        <item x="415"/>
        <item x="416"/>
        <item x="417"/>
        <item x="418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3"/>
        <item x="464"/>
        <item x="465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7"/>
        <item x="538"/>
        <item x="539"/>
        <item x="540"/>
        <item x="541"/>
        <item x="542"/>
        <item x="543"/>
        <item x="544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8"/>
        <item x="559"/>
        <item x="560"/>
        <item x="562"/>
        <item x="563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8"/>
        <item x="659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40"/>
        <item x="741"/>
        <item x="742"/>
        <item x="743"/>
        <item x="744"/>
        <item x="745"/>
        <item x="746"/>
        <item x="747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1"/>
        <item x="812"/>
        <item x="813"/>
        <item x="814"/>
        <item x="816"/>
        <item x="817"/>
        <item x="818"/>
        <item x="819"/>
        <item x="820"/>
        <item x="821"/>
        <item x="822"/>
        <item x="823"/>
        <item x="825"/>
        <item x="826"/>
        <item x="827"/>
        <item x="828"/>
        <item x="829"/>
        <item x="830"/>
        <item x="831"/>
        <item x="832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7"/>
        <item x="878"/>
        <item x="879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8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7"/>
        <item x="1018"/>
        <item x="1019"/>
        <item x="1020"/>
        <item x="1021"/>
        <item x="1022"/>
        <item x="1023"/>
        <item x="1024"/>
        <item x="1025"/>
        <item x="1026"/>
        <item x="1028"/>
        <item x="1029"/>
        <item x="1030"/>
        <item x="1031"/>
        <item x="1032"/>
        <item x="1033"/>
        <item x="1034"/>
        <item x="1035"/>
        <item x="1036"/>
        <item x="103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0">
        <item x="99"/>
        <item x="2"/>
        <item x="54"/>
        <item x="74"/>
        <item x="35"/>
        <item x="126"/>
        <item x="27"/>
        <item x="175"/>
        <item x="36"/>
        <item x="51"/>
        <item x="141"/>
        <item x="165"/>
        <item x="154"/>
        <item x="163"/>
        <item x="134"/>
        <item x="112"/>
        <item x="6"/>
        <item x="139"/>
        <item x="28"/>
        <item x="111"/>
        <item x="50"/>
        <item x="84"/>
        <item x="171"/>
        <item x="174"/>
        <item x="130"/>
        <item x="149"/>
        <item x="145"/>
        <item x="98"/>
        <item x="143"/>
        <item x="148"/>
        <item x="37"/>
        <item x="55"/>
        <item x="61"/>
        <item x="62"/>
        <item x="41"/>
        <item x="83"/>
        <item x="95"/>
        <item x="85"/>
        <item x="44"/>
        <item x="69"/>
        <item x="43"/>
        <item x="122"/>
        <item x="42"/>
        <item x="121"/>
        <item x="64"/>
        <item x="17"/>
        <item x="3"/>
        <item x="15"/>
        <item x="48"/>
        <item x="0"/>
        <item x="1"/>
        <item x="4"/>
        <item x="5"/>
        <item x="7"/>
        <item x="8"/>
        <item x="9"/>
        <item x="10"/>
        <item x="11"/>
        <item x="12"/>
        <item x="13"/>
        <item x="14"/>
        <item x="16"/>
        <item x="18"/>
        <item x="19"/>
        <item x="20"/>
        <item x="21"/>
        <item x="22"/>
        <item x="23"/>
        <item x="24"/>
        <item x="25"/>
        <item x="26"/>
        <item x="29"/>
        <item x="30"/>
        <item x="31"/>
        <item x="32"/>
        <item x="33"/>
        <item x="34"/>
        <item x="38"/>
        <item x="39"/>
        <item x="40"/>
        <item x="45"/>
        <item x="46"/>
        <item x="47"/>
        <item x="49"/>
        <item x="52"/>
        <item x="53"/>
        <item x="56"/>
        <item x="57"/>
        <item x="58"/>
        <item x="59"/>
        <item x="60"/>
        <item x="63"/>
        <item x="65"/>
        <item x="66"/>
        <item x="67"/>
        <item x="68"/>
        <item x="70"/>
        <item x="71"/>
        <item x="72"/>
        <item x="73"/>
        <item x="75"/>
        <item x="76"/>
        <item x="77"/>
        <item x="78"/>
        <item x="79"/>
        <item x="80"/>
        <item x="81"/>
        <item x="82"/>
        <item x="86"/>
        <item x="87"/>
        <item x="88"/>
        <item x="89"/>
        <item x="90"/>
        <item x="91"/>
        <item x="92"/>
        <item x="93"/>
        <item x="94"/>
        <item x="96"/>
        <item x="97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3"/>
        <item x="114"/>
        <item x="115"/>
        <item x="116"/>
        <item x="117"/>
        <item x="118"/>
        <item x="119"/>
        <item x="120"/>
        <item x="123"/>
        <item x="124"/>
        <item x="125"/>
        <item x="127"/>
        <item x="128"/>
        <item x="129"/>
        <item x="131"/>
        <item x="132"/>
        <item x="133"/>
        <item x="135"/>
        <item x="136"/>
        <item x="137"/>
        <item x="138"/>
        <item x="140"/>
        <item x="142"/>
        <item x="144"/>
        <item x="146"/>
        <item x="147"/>
        <item x="150"/>
        <item x="151"/>
        <item x="152"/>
        <item x="153"/>
        <item x="155"/>
        <item x="156"/>
        <item x="157"/>
        <item x="158"/>
        <item x="159"/>
        <item x="160"/>
        <item x="161"/>
        <item x="162"/>
        <item x="164"/>
        <item x="166"/>
        <item x="167"/>
        <item x="168"/>
        <item x="169"/>
        <item x="170"/>
        <item x="172"/>
        <item x="173"/>
        <item x="176"/>
        <item x="177"/>
        <item x="178"/>
        <item x="17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x="1"/>
        <item x="3"/>
        <item x="5"/>
        <item x="7"/>
        <item x="0"/>
        <item x="8"/>
        <item x="6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9">
    <field x="17"/>
    <field x="18"/>
    <field x="1"/>
    <field x="2"/>
    <field x="3"/>
    <field x="16"/>
    <field x="5"/>
    <field x="4"/>
    <field x="21"/>
  </rowFields>
  <rowItems count="1162">
    <i>
      <x/>
      <x/>
      <x/>
      <x v="4"/>
      <x v="5"/>
      <x v="83"/>
      <x v="236"/>
      <x v="288"/>
      <x v="1"/>
    </i>
    <i r="8">
      <x v="7"/>
    </i>
    <i r="3">
      <x v="11"/>
      <x v="25"/>
      <x v="1"/>
      <x v="958"/>
      <x v="966"/>
      <x v="4"/>
    </i>
    <i r="3">
      <x v="23"/>
      <x v="38"/>
      <x v="129"/>
      <x v="554"/>
      <x v="583"/>
      <x/>
    </i>
    <i r="8">
      <x v="7"/>
    </i>
    <i r="3">
      <x v="28"/>
      <x v="27"/>
      <x v="98"/>
      <x v="374"/>
      <x v="414"/>
      <x v="6"/>
    </i>
    <i r="5">
      <x v="115"/>
      <x v="495"/>
      <x v="526"/>
      <x v="2"/>
    </i>
    <i r="5">
      <x v="116"/>
      <x v="497"/>
      <x v="528"/>
      <x v="6"/>
    </i>
    <i r="3">
      <x v="29"/>
      <x v="26"/>
      <x v="20"/>
      <x v="237"/>
      <x v="23"/>
      <x v="4"/>
    </i>
    <i r="5">
      <x v="167"/>
      <x v="939"/>
      <x v="949"/>
      <x v="6"/>
    </i>
    <i r="3">
      <x v="34"/>
      <x v="35"/>
      <x v="22"/>
      <x v="977"/>
      <x v="20"/>
      <x v="4"/>
    </i>
    <i r="3">
      <x v="48"/>
      <x v="63"/>
      <x v="58"/>
      <x v="18"/>
      <x v="83"/>
      <x v="1"/>
    </i>
    <i r="8">
      <x v="7"/>
    </i>
    <i r="3">
      <x v="52"/>
      <x v="56"/>
      <x v="48"/>
      <x v="235"/>
      <x v="3"/>
      <x v="1"/>
    </i>
    <i r="8">
      <x v="7"/>
    </i>
    <i r="3">
      <x v="105"/>
      <x v="109"/>
      <x v="1"/>
      <x v="264"/>
      <x v="313"/>
      <x v="6"/>
    </i>
    <i r="6">
      <x v="380"/>
      <x v="418"/>
      <x v="6"/>
    </i>
    <i r="5">
      <x v="92"/>
      <x v="323"/>
      <x v="364"/>
      <x v="6"/>
    </i>
    <i r="5">
      <x v="94"/>
      <x v="337"/>
      <x v="377"/>
      <x v="6"/>
    </i>
    <i r="5">
      <x v="95"/>
      <x v="349"/>
      <x v="389"/>
      <x v="6"/>
    </i>
    <i r="3">
      <x v="187"/>
      <x v="147"/>
      <x v="97"/>
      <x v="366"/>
      <x v="406"/>
      <x v="1"/>
    </i>
    <i r="8">
      <x v="7"/>
    </i>
    <i r="3">
      <x v="204"/>
      <x v="159"/>
      <x v="131"/>
      <x v="588"/>
      <x v="613"/>
      <x/>
    </i>
    <i r="3">
      <x v="235"/>
      <x v="185"/>
      <x v="168"/>
      <x v="947"/>
      <x v="955"/>
      <x v="7"/>
    </i>
    <i r="2">
      <x v="1"/>
      <x v="39"/>
      <x v="43"/>
      <x v="37"/>
      <x v="467"/>
      <x v="22"/>
      <x v="4"/>
    </i>
    <i r="6">
      <x v="578"/>
      <x v="33"/>
      <x v="4"/>
    </i>
    <i r="6">
      <x v="637"/>
      <x v="24"/>
      <x v="4"/>
    </i>
    <i r="6">
      <x v="657"/>
      <x v="21"/>
      <x v="4"/>
    </i>
    <i r="3">
      <x v="58"/>
      <x v="64"/>
      <x v="38"/>
      <x v="483"/>
      <x v="514"/>
      <x v="3"/>
    </i>
    <i r="6">
      <x v="510"/>
      <x v="540"/>
      <x v="3"/>
    </i>
    <i r="5">
      <x v="62"/>
      <x v="46"/>
      <x v="108"/>
      <x v="1"/>
    </i>
    <i r="8">
      <x v="7"/>
    </i>
    <i r="5">
      <x v="63"/>
      <x v="47"/>
      <x v="109"/>
      <x v="1"/>
    </i>
    <i r="8">
      <x v="7"/>
    </i>
    <i r="5">
      <x v="75"/>
      <x v="140"/>
      <x v="200"/>
      <x v="1"/>
    </i>
    <i r="8">
      <x v="7"/>
    </i>
    <i r="5">
      <x v="137"/>
      <x v="612"/>
      <x v="636"/>
      <x v="7"/>
    </i>
    <i r="3">
      <x v="68"/>
      <x v="80"/>
      <x v="16"/>
      <x v="6"/>
      <x v="13"/>
      <x v="1"/>
    </i>
    <i r="8">
      <x v="7"/>
    </i>
    <i r="3">
      <x v="70"/>
      <x v="81"/>
      <x v="18"/>
      <x v="90"/>
      <x v="14"/>
      <x v="1"/>
    </i>
    <i r="8">
      <x v="7"/>
    </i>
    <i r="3">
      <x v="71"/>
      <x v="78"/>
      <x v="14"/>
      <x v="744"/>
      <x v="9"/>
      <x v="1"/>
    </i>
    <i r="8">
      <x v="7"/>
    </i>
    <i r="3">
      <x v="72"/>
      <x v="79"/>
      <x v="19"/>
      <x v="561"/>
      <x v="34"/>
      <x v="4"/>
    </i>
    <i r="3">
      <x v="98"/>
      <x v="96"/>
      <x v="49"/>
      <x/>
      <x v="67"/>
      <x v="4"/>
    </i>
    <i r="3">
      <x v="102"/>
      <x v="106"/>
      <x v="26"/>
      <x v="841"/>
      <x v="42"/>
      <x v="3"/>
    </i>
    <i r="3">
      <x v="124"/>
      <x v="31"/>
      <x v="79"/>
      <x v="175"/>
      <x v="231"/>
      <x/>
    </i>
    <i r="6">
      <x v="269"/>
      <x v="231"/>
      <x/>
    </i>
    <i r="3">
      <x v="134"/>
      <x v="31"/>
      <x v="3"/>
      <x v="377"/>
      <x v="63"/>
      <x v="7"/>
    </i>
    <i r="3">
      <x v="139"/>
      <x v="31"/>
      <x v="171"/>
      <x v="966"/>
      <x v="973"/>
      <x/>
    </i>
    <i r="3">
      <x v="170"/>
      <x v="133"/>
      <x v="38"/>
      <x v="197"/>
      <x v="250"/>
      <x v="3"/>
    </i>
    <i r="3">
      <x v="218"/>
      <x v="31"/>
      <x v="150"/>
      <x v="771"/>
      <x v="792"/>
      <x/>
    </i>
    <i r="6">
      <x v="923"/>
      <x v="792"/>
      <x/>
    </i>
    <i r="2">
      <x v="2"/>
      <x v="2"/>
      <x v="2"/>
      <x v="106"/>
      <x v="452"/>
      <x v="486"/>
      <x v="2"/>
    </i>
    <i r="8">
      <x v="7"/>
    </i>
    <i r="3">
      <x v="16"/>
      <x v="15"/>
      <x v="1"/>
      <x v="185"/>
      <x v="238"/>
      <x/>
    </i>
    <i r="8">
      <x v="7"/>
    </i>
    <i r="5">
      <x v="61"/>
      <x v="42"/>
      <x v="105"/>
      <x/>
    </i>
    <i r="8">
      <x v="7"/>
    </i>
    <i r="5">
      <x v="64"/>
      <x v="52"/>
      <x v="114"/>
      <x/>
    </i>
    <i r="8">
      <x v="7"/>
    </i>
    <i r="3">
      <x v="27"/>
      <x v="29"/>
      <x v="6"/>
      <x v="87"/>
      <x v="15"/>
      <x v="1"/>
    </i>
    <i r="8">
      <x v="7"/>
    </i>
    <i r="3">
      <x v="28"/>
      <x v="27"/>
      <x v="35"/>
      <x v="459"/>
      <x v="493"/>
      <x v="3"/>
    </i>
    <i r="5">
      <x v="78"/>
      <x v="995"/>
      <x v="1001"/>
      <x v="6"/>
    </i>
    <i r="3">
      <x v="49"/>
      <x v="74"/>
      <x v="1"/>
      <x v="735"/>
      <x v="61"/>
      <x v="5"/>
    </i>
    <i r="3">
      <x v="100"/>
      <x v="101"/>
      <x v="1"/>
      <x v="945"/>
      <x v="30"/>
      <x v="4"/>
    </i>
    <i r="3">
      <x v="165"/>
      <x v="128"/>
      <x v="78"/>
      <x v="161"/>
      <x v="217"/>
      <x v="6"/>
    </i>
    <i r="3">
      <x v="182"/>
      <x v="142"/>
      <x v="91"/>
      <x v="307"/>
      <x v="350"/>
      <x v="3"/>
    </i>
    <i r="2">
      <x v="3"/>
      <x v="24"/>
      <x v="24"/>
      <x v="55"/>
      <x v="9"/>
      <x v="74"/>
      <x v="1"/>
    </i>
    <i r="8">
      <x v="7"/>
    </i>
    <i r="5">
      <x v="57"/>
      <x v="13"/>
      <x v="78"/>
      <x v="1"/>
    </i>
    <i r="8">
      <x v="7"/>
    </i>
    <i r="3">
      <x v="59"/>
      <x v="71"/>
      <x v="102"/>
      <x v="415"/>
      <x v="451"/>
      <x/>
    </i>
    <i r="8">
      <x v="7"/>
    </i>
    <i r="3">
      <x v="125"/>
      <x v="31"/>
      <x v="144"/>
      <x v="718"/>
      <x v="742"/>
      <x/>
    </i>
    <i r="6">
      <x v="724"/>
      <x v="742"/>
      <x/>
    </i>
    <i r="8">
      <x v="7"/>
    </i>
    <i r="3">
      <x v="128"/>
      <x v="31"/>
      <x v="2"/>
      <x v="261"/>
      <x v="62"/>
      <x/>
    </i>
    <i r="3">
      <x v="161"/>
      <x v="126"/>
      <x v="73"/>
      <x v="138"/>
      <x v="198"/>
      <x v="1"/>
    </i>
    <i r="8">
      <x v="7"/>
    </i>
    <i r="3">
      <x v="224"/>
      <x v="175"/>
      <x v="154"/>
      <x v="843"/>
      <x v="859"/>
      <x v="3"/>
    </i>
    <i r="2">
      <x v="4"/>
      <x v="25"/>
      <x v="23"/>
      <x v="88"/>
      <x v="289"/>
      <x v="334"/>
      <x v="7"/>
    </i>
    <i r="3">
      <x v="195"/>
      <x v="154"/>
      <x v="111"/>
      <x v="484"/>
      <x v="515"/>
      <x/>
    </i>
    <i r="8">
      <x v="7"/>
    </i>
    <i r="2">
      <x v="5"/>
      <x v="5"/>
      <x v="3"/>
      <x v="44"/>
      <x v="312"/>
      <x v="5"/>
      <x v="1"/>
    </i>
    <i r="8">
      <x v="7"/>
    </i>
    <i r="3">
      <x v="78"/>
      <x v="97"/>
      <x v="70"/>
      <x v="85"/>
      <x v="147"/>
      <x/>
    </i>
    <i r="8">
      <x v="7"/>
    </i>
    <i r="5">
      <x v="177"/>
      <x v="1031"/>
      <x v="1034"/>
      <x v="4"/>
    </i>
    <i r="3">
      <x v="82"/>
      <x v="97"/>
      <x v="1"/>
      <x v="100"/>
      <x v="160"/>
      <x/>
    </i>
    <i r="8">
      <x v="7"/>
    </i>
    <i r="5">
      <x v="160"/>
      <x v="909"/>
      <x v="920"/>
      <x v="2"/>
    </i>
    <i r="8">
      <x v="7"/>
    </i>
    <i r="3">
      <x v="159"/>
      <x v="124"/>
      <x v="71"/>
      <x v="115"/>
      <x v="175"/>
      <x v="1"/>
    </i>
    <i r="8">
      <x v="7"/>
    </i>
    <i r="3">
      <x v="219"/>
      <x v="171"/>
      <x v="1"/>
      <x v="775"/>
      <x v="796"/>
      <x v="7"/>
    </i>
    <i r="5">
      <x v="153"/>
      <x v="831"/>
      <x v="848"/>
      <x/>
    </i>
    <i r="2">
      <x v="6"/>
      <x v="31"/>
      <x v="37"/>
      <x v="13"/>
      <x v="943"/>
      <x v="10"/>
      <x v="1"/>
    </i>
    <i r="8">
      <x v="7"/>
    </i>
    <i r="3">
      <x v="36"/>
      <x v="34"/>
      <x v="15"/>
      <x v="564"/>
      <x v="11"/>
      <x v="1"/>
    </i>
    <i r="8">
      <x v="7"/>
    </i>
    <i r="3">
      <x v="55"/>
      <x v="55"/>
      <x v="46"/>
      <x v="3"/>
      <x v="2"/>
      <x v="1"/>
    </i>
    <i r="8">
      <x v="7"/>
    </i>
    <i r="5">
      <x v="52"/>
      <x v="5"/>
      <x v="71"/>
      <x v="1"/>
    </i>
    <i r="8">
      <x v="7"/>
    </i>
    <i r="3">
      <x v="93"/>
      <x v="95"/>
      <x v="45"/>
      <x v="44"/>
      <x v="1"/>
      <x v="1"/>
    </i>
    <i r="8">
      <x v="7"/>
    </i>
    <i r="3">
      <x v="106"/>
      <x v="31"/>
      <x v="4"/>
      <x v="151"/>
      <x v="64"/>
      <x/>
    </i>
    <i r="3">
      <x v="107"/>
      <x v="31"/>
      <x v="104"/>
      <x v="435"/>
      <x v="470"/>
      <x/>
    </i>
    <i r="8">
      <x v="7"/>
    </i>
    <i r="5">
      <x v="108"/>
      <x v="470"/>
      <x v="502"/>
      <x/>
    </i>
    <i r="8">
      <x v="7"/>
    </i>
    <i r="5">
      <x v="112"/>
      <x v="485"/>
      <x v="516"/>
      <x/>
    </i>
    <i r="8">
      <x v="7"/>
    </i>
    <i r="5">
      <x v="114"/>
      <x v="494"/>
      <x v="525"/>
      <x v="7"/>
    </i>
    <i r="5">
      <x v="128"/>
      <x v="553"/>
      <x v="582"/>
      <x v="7"/>
    </i>
    <i r="5">
      <x v="134"/>
      <x v="609"/>
      <x v="633"/>
      <x v="7"/>
    </i>
    <i r="5">
      <x v="135"/>
      <x v="610"/>
      <x v="634"/>
      <x/>
    </i>
    <i r="6">
      <x v="1009"/>
      <x v="634"/>
      <x v="7"/>
    </i>
    <i r="5">
      <x v="158"/>
      <x v="889"/>
      <x v="902"/>
      <x v="7"/>
    </i>
    <i r="3">
      <x v="108"/>
      <x v="31"/>
      <x v="89"/>
      <x v="297"/>
      <x v="342"/>
      <x/>
    </i>
    <i r="3">
      <x v="109"/>
      <x v="31"/>
      <x v="140"/>
      <x v="653"/>
      <x v="678"/>
      <x/>
    </i>
    <i r="8">
      <x v="7"/>
    </i>
    <i r="3">
      <x v="110"/>
      <x v="31"/>
      <x v="174"/>
      <x v="978"/>
      <x v="984"/>
      <x/>
    </i>
    <i r="3">
      <x v="123"/>
      <x v="31"/>
      <x v="130"/>
      <x v="571"/>
      <x v="597"/>
      <x/>
    </i>
    <i r="3">
      <x v="129"/>
      <x v="31"/>
      <x v="147"/>
      <x v="747"/>
      <x v="768"/>
      <x/>
    </i>
    <i r="5">
      <x v="159"/>
      <x v="895"/>
      <x v="908"/>
      <x/>
    </i>
    <i r="8">
      <x v="7"/>
    </i>
    <i r="3">
      <x v="164"/>
      <x v="31"/>
      <x v="77"/>
      <x v="157"/>
      <x v="213"/>
      <x v="7"/>
    </i>
    <i r="3">
      <x v="202"/>
      <x v="157"/>
      <x v="123"/>
      <x v="542"/>
      <x v="571"/>
      <x v="1"/>
    </i>
    <i r="8">
      <x v="7"/>
    </i>
    <i r="2">
      <x v="7"/>
      <x v="67"/>
      <x v="77"/>
      <x v="178"/>
      <x v="1032"/>
      <x v="1036"/>
      <x v="2"/>
    </i>
    <i r="5">
      <x v="179"/>
      <x v="1033"/>
      <x v="1037"/>
      <x v="2"/>
    </i>
    <i r="3">
      <x v="238"/>
      <x v="188"/>
      <x v="172"/>
      <x v="975"/>
      <x v="982"/>
      <x v="7"/>
    </i>
    <i r="2">
      <x v="8"/>
      <x v="7"/>
      <x v="7"/>
      <x v="72"/>
      <x v="117"/>
      <x v="177"/>
      <x/>
    </i>
    <i r="5">
      <x v="80"/>
      <x v="198"/>
      <x v="251"/>
      <x v="7"/>
    </i>
    <i r="5">
      <x v="81"/>
      <x v="199"/>
      <x v="252"/>
      <x/>
    </i>
    <i r="5">
      <x v="110"/>
      <x v="475"/>
      <x v="507"/>
      <x v="7"/>
    </i>
    <i r="6">
      <x v="476"/>
      <x v="507"/>
      <x v="7"/>
    </i>
    <i r="5">
      <x v="122"/>
      <x v="537"/>
      <x v="566"/>
      <x v="7"/>
    </i>
    <i r="5">
      <x v="132"/>
      <x v="596"/>
      <x v="620"/>
      <x v="7"/>
    </i>
    <i r="5">
      <x v="141"/>
      <x v="656"/>
      <x v="680"/>
      <x v="7"/>
    </i>
    <i r="5">
      <x v="143"/>
      <x v="705"/>
      <x v="730"/>
      <x v="7"/>
    </i>
    <i r="3">
      <x v="14"/>
      <x v="12"/>
      <x v="1"/>
      <x v="172"/>
      <x v="228"/>
      <x v="4"/>
    </i>
    <i r="6">
      <x v="699"/>
      <x v="724"/>
      <x v="4"/>
    </i>
    <i r="5">
      <x v="10"/>
      <x v="810"/>
      <x v="26"/>
      <x v="4"/>
    </i>
    <i r="8">
      <x v="7"/>
    </i>
    <i r="5">
      <x v="29"/>
      <x v="875"/>
      <x v="49"/>
      <x v="3"/>
    </i>
    <i r="5">
      <x v="41"/>
      <x v="628"/>
      <x v="653"/>
      <x v="4"/>
    </i>
    <i r="6">
      <x v="700"/>
      <x v="725"/>
      <x v="4"/>
    </i>
    <i r="6">
      <x v="803"/>
      <x v="824"/>
      <x v="4"/>
    </i>
    <i r="6">
      <x v="813"/>
      <x v="832"/>
      <x v="4"/>
    </i>
    <i r="5">
      <x v="142"/>
      <x v="702"/>
      <x v="727"/>
      <x v="1"/>
    </i>
    <i r="8">
      <x v="7"/>
    </i>
    <i r="5">
      <x v="152"/>
      <x v="824"/>
      <x v="842"/>
      <x v="3"/>
    </i>
    <i r="3">
      <x v="18"/>
      <x v="18"/>
      <x v="1"/>
      <x v="99"/>
      <x v="159"/>
      <x v="4"/>
    </i>
    <i r="3">
      <x v="24"/>
      <x v="24"/>
      <x v="1"/>
      <x v="33"/>
      <x v="7"/>
      <x v="1"/>
    </i>
    <i r="8">
      <x v="7"/>
    </i>
    <i r="5">
      <x v="161"/>
      <x v="911"/>
      <x v="922"/>
      <x v="1"/>
    </i>
    <i r="3">
      <x v="28"/>
      <x v="27"/>
      <x v="100"/>
      <x v="409"/>
      <x v="56"/>
      <x v="6"/>
    </i>
    <i r="6">
      <x v="443"/>
      <x v="57"/>
      <x v="6"/>
    </i>
    <i r="3">
      <x v="44"/>
      <x v="50"/>
      <x v="1"/>
      <x v="420"/>
      <x v="25"/>
      <x v="4"/>
    </i>
    <i r="7">
      <x v="29"/>
      <x v="4"/>
    </i>
    <i r="3">
      <x v="73"/>
      <x v="16"/>
      <x v="65"/>
      <x v="63"/>
      <x v="125"/>
      <x v="1"/>
    </i>
    <i r="8">
      <x v="7"/>
    </i>
    <i r="3">
      <x v="85"/>
      <x v="86"/>
      <x v="1"/>
      <x v="351"/>
      <x v="47"/>
      <x v="3"/>
    </i>
    <i r="7">
      <x v="391"/>
      <x v="4"/>
    </i>
    <i r="6">
      <x v="469"/>
      <x v="501"/>
      <x v="4"/>
    </i>
    <i r="6">
      <x v="557"/>
      <x v="32"/>
      <x v="4"/>
    </i>
    <i r="3">
      <x v="101"/>
      <x v="107"/>
      <x v="23"/>
      <x v="1013"/>
      <x v="38"/>
      <x v="4"/>
    </i>
    <i r="5">
      <x v="76"/>
      <x v="143"/>
      <x v="203"/>
      <x/>
    </i>
    <i r="8">
      <x v="7"/>
    </i>
    <i r="5">
      <x v="84"/>
      <x v="245"/>
      <x v="295"/>
      <x v="4"/>
    </i>
    <i r="5">
      <x v="120"/>
      <x v="530"/>
      <x v="559"/>
      <x v="7"/>
    </i>
    <i r="5">
      <x v="121"/>
      <x v="532"/>
      <x v="561"/>
      <x/>
    </i>
    <i r="8">
      <x v="7"/>
    </i>
    <i r="8">
      <x v="8"/>
    </i>
    <i r="3">
      <x v="177"/>
      <x v="139"/>
      <x v="86"/>
      <x v="275"/>
      <x v="321"/>
      <x v="3"/>
    </i>
    <i r="2">
      <x v="9"/>
      <x v="59"/>
      <x v="71"/>
      <x v="105"/>
      <x v="441"/>
      <x v="476"/>
      <x v="2"/>
    </i>
    <i r="8">
      <x v="7"/>
    </i>
    <i r="3">
      <x v="61"/>
      <x v="67"/>
      <x v="47"/>
      <x v="32"/>
      <x v="4"/>
      <x v="1"/>
    </i>
    <i r="8">
      <x v="7"/>
    </i>
    <i r="3">
      <x v="76"/>
      <x v="84"/>
      <x v="50"/>
      <x v="1"/>
      <x v="68"/>
      <x/>
    </i>
    <i r="8">
      <x v="7"/>
    </i>
    <i r="5">
      <x v="51"/>
      <x v="4"/>
      <x v="70"/>
      <x/>
    </i>
    <i r="8">
      <x v="7"/>
    </i>
    <i r="5">
      <x v="166"/>
      <x v="935"/>
      <x v="945"/>
      <x v="3"/>
    </i>
    <i r="3">
      <x v="94"/>
      <x v="92"/>
      <x v="11"/>
      <x v="960"/>
      <x v="44"/>
      <x v="3"/>
    </i>
    <i r="5">
      <x v="17"/>
      <x v="779"/>
      <x v="6"/>
      <x v="1"/>
    </i>
    <i r="5">
      <x v="24"/>
      <x v="712"/>
      <x v="43"/>
      <x v="3"/>
    </i>
    <i r="5">
      <x v="25"/>
      <x v="876"/>
      <x v="45"/>
      <x v="3"/>
    </i>
    <i r="5">
      <x v="28"/>
      <x v="828"/>
      <x v="48"/>
      <x v="3"/>
    </i>
    <i r="5">
      <x v="148"/>
      <x v="756"/>
      <x v="777"/>
      <x v="3"/>
    </i>
    <i r="3">
      <x v="96"/>
      <x v="91"/>
      <x v="27"/>
      <x v="514"/>
      <x v="46"/>
      <x v="3"/>
    </i>
    <i r="3">
      <x v="99"/>
      <x v="89"/>
      <x v="30"/>
      <x v="155"/>
      <x v="51"/>
      <x v="3"/>
    </i>
    <i r="5">
      <x v="31"/>
      <x v="270"/>
      <x v="52"/>
      <x v="3"/>
    </i>
    <i r="5">
      <x v="32"/>
      <x v="302"/>
      <x v="53"/>
      <x v="3"/>
    </i>
    <i r="5">
      <x v="33"/>
      <x v="303"/>
      <x v="54"/>
      <x v="3"/>
    </i>
    <i r="5">
      <x v="34"/>
      <x v="177"/>
      <x v="55"/>
      <x v="3"/>
    </i>
    <i r="6">
      <x v="375"/>
      <x v="55"/>
      <x v="3"/>
    </i>
    <i r="5">
      <x v="96"/>
      <x v="364"/>
      <x v="404"/>
      <x v="1"/>
    </i>
    <i r="8">
      <x v="7"/>
    </i>
    <i r="3">
      <x v="113"/>
      <x v="31"/>
      <x v="118"/>
      <x v="506"/>
      <x v="536"/>
      <x/>
    </i>
    <i r="8">
      <x v="7"/>
    </i>
    <i r="3">
      <x v="214"/>
      <x v="31"/>
      <x v="146"/>
      <x v="739"/>
      <x v="761"/>
      <x/>
    </i>
    <i r="8">
      <x v="7"/>
    </i>
    <i r="2">
      <x v="10"/>
      <x v="45"/>
      <x v="46"/>
      <x v="12"/>
      <x v="900"/>
      <x v="50"/>
      <x v="3"/>
    </i>
    <i r="3">
      <x v="157"/>
      <x v="122"/>
      <x v="1"/>
      <x v="104"/>
      <x v="164"/>
      <x/>
    </i>
    <i r="8">
      <x v="7"/>
    </i>
    <i r="5">
      <x v="82"/>
      <x v="204"/>
      <x v="257"/>
      <x/>
    </i>
    <i r="8">
      <x v="7"/>
    </i>
    <i r="2">
      <x v="11"/>
      <x v="12"/>
      <x v="11"/>
      <x v="1"/>
      <x v="325"/>
      <x v="366"/>
      <x v="7"/>
    </i>
    <i r="5">
      <x v="117"/>
      <x v="503"/>
      <x v="533"/>
      <x v="7"/>
    </i>
    <i r="5">
      <x v="175"/>
      <x v="994"/>
      <x v="1000"/>
      <x v="3"/>
    </i>
    <i r="3">
      <x v="15"/>
      <x v="13"/>
      <x v="39"/>
      <x v="362"/>
      <x v="402"/>
      <x v="4"/>
    </i>
    <i r="5">
      <x v="40"/>
      <x v="193"/>
      <x v="246"/>
      <x v="4"/>
    </i>
    <i r="3">
      <x v="21"/>
      <x v="20"/>
      <x v="68"/>
      <x v="69"/>
      <x v="131"/>
      <x v="1"/>
    </i>
    <i r="8">
      <x v="7"/>
    </i>
    <i r="5">
      <x v="103"/>
      <x v="419"/>
      <x v="455"/>
      <x v="1"/>
    </i>
    <i r="3">
      <x v="32"/>
      <x v="36"/>
      <x v="1"/>
      <x v="533"/>
      <x v="562"/>
      <x/>
    </i>
    <i r="5">
      <x v="107"/>
      <x v="453"/>
      <x v="487"/>
      <x/>
    </i>
    <i r="8">
      <x v="7"/>
    </i>
    <i r="3">
      <x v="83"/>
      <x v="103"/>
      <x v="1"/>
      <x v="181"/>
      <x v="28"/>
      <x v="4"/>
    </i>
    <i r="6">
      <x v="267"/>
      <x v="27"/>
      <x v="4"/>
    </i>
    <i r="3">
      <x v="103"/>
      <x v="19"/>
      <x v="5"/>
      <x v="654"/>
      <x v="8"/>
      <x v="1"/>
    </i>
    <i r="8">
      <x v="7"/>
    </i>
    <i r="5">
      <x v="43"/>
      <x v="617"/>
      <x/>
      <x v="1"/>
    </i>
    <i r="8">
      <x v="7"/>
    </i>
    <i r="3">
      <x v="104"/>
      <x v="108"/>
      <x v="8"/>
      <x v="152"/>
      <x v="58"/>
      <x v="6"/>
    </i>
    <i r="3">
      <x v="171"/>
      <x v="134"/>
      <x v="1"/>
      <x v="202"/>
      <x v="255"/>
      <x/>
    </i>
    <i r="3">
      <x v="213"/>
      <x v="168"/>
      <x v="1"/>
      <x v="723"/>
      <x v="747"/>
      <x v="1"/>
    </i>
    <i r="8">
      <x v="7"/>
    </i>
    <i r="3">
      <x v="228"/>
      <x v="179"/>
      <x v="156"/>
      <x v="881"/>
      <x v="894"/>
      <x/>
    </i>
    <i r="5">
      <x v="169"/>
      <x v="963"/>
      <x v="970"/>
      <x/>
    </i>
    <i r="3">
      <x v="230"/>
      <x v="181"/>
      <x v="163"/>
      <x v="916"/>
      <x v="927"/>
      <x/>
    </i>
    <i r="2">
      <x v="12"/>
      <x v="33"/>
      <x v="33"/>
      <x v="1"/>
      <x v="758"/>
      <x v="779"/>
      <x v="7"/>
    </i>
    <i r="3">
      <x v="41"/>
      <x v="51"/>
      <x v="60"/>
      <x v="31"/>
      <x v="96"/>
      <x/>
    </i>
    <i r="8">
      <x v="7"/>
    </i>
    <i r="5">
      <x v="74"/>
      <x v="139"/>
      <x v="199"/>
      <x/>
    </i>
    <i r="8">
      <x v="7"/>
    </i>
    <i r="3">
      <x v="42"/>
      <x v="48"/>
      <x v="1"/>
      <x v="805"/>
      <x v="17"/>
      <x v="2"/>
    </i>
    <i r="8">
      <x v="7"/>
    </i>
    <i r="5">
      <x v="127"/>
      <x v="552"/>
      <x v="581"/>
      <x v="4"/>
    </i>
    <i r="3">
      <x v="158"/>
      <x v="123"/>
      <x v="1"/>
      <x v="108"/>
      <x v="168"/>
      <x v="2"/>
    </i>
    <i r="6">
      <x v="527"/>
      <x v="556"/>
      <x v="2"/>
    </i>
    <i r="3">
      <x v="180"/>
      <x v="141"/>
      <x v="90"/>
      <x v="299"/>
      <x v="344"/>
      <x v="2"/>
    </i>
    <i r="5">
      <x v="126"/>
      <x v="549"/>
      <x v="578"/>
      <x v="2"/>
    </i>
    <i r="3">
      <x v="183"/>
      <x v="143"/>
      <x v="93"/>
      <x v="324"/>
      <x v="365"/>
      <x v="1"/>
    </i>
    <i r="8">
      <x v="7"/>
    </i>
    <i r="3">
      <x v="203"/>
      <x v="158"/>
      <x v="125"/>
      <x v="545"/>
      <x v="574"/>
      <x v="2"/>
    </i>
    <i r="8">
      <x v="7"/>
    </i>
    <i r="3">
      <x v="205"/>
      <x v="160"/>
      <x v="136"/>
      <x v="611"/>
      <x v="635"/>
      <x v="1"/>
    </i>
    <i r="3">
      <x v="208"/>
      <x v="163"/>
      <x v="139"/>
      <x v="651"/>
      <x v="676"/>
      <x v="2"/>
    </i>
    <i r="8">
      <x v="7"/>
    </i>
    <i r="5">
      <x v="162"/>
      <x v="914"/>
      <x v="925"/>
      <x v="1"/>
    </i>
    <i r="8">
      <x v="7"/>
    </i>
    <i r="3">
      <x v="212"/>
      <x v="167"/>
      <x v="1"/>
      <x v="719"/>
      <x v="743"/>
      <x v="2"/>
    </i>
    <i r="8">
      <x v="7"/>
    </i>
    <i r="3">
      <x v="233"/>
      <x v="183"/>
      <x v="164"/>
      <x v="933"/>
      <x v="943"/>
      <x/>
    </i>
    <i r="8">
      <x v="7"/>
    </i>
    <i r="2">
      <x v="13"/>
      <x v="77"/>
      <x v="40"/>
      <x v="1"/>
      <x v="24"/>
      <x v="89"/>
      <x/>
    </i>
    <i r="6">
      <x v="71"/>
      <x v="133"/>
      <x/>
    </i>
    <i r="6">
      <x v="791"/>
      <x v="812"/>
      <x/>
    </i>
    <i r="6">
      <x v="864"/>
      <x v="880"/>
      <x/>
    </i>
    <i r="5">
      <x v="56"/>
      <x v="10"/>
      <x v="75"/>
      <x/>
    </i>
    <i r="8">
      <x v="7"/>
    </i>
    <i r="5">
      <x v="59"/>
      <x v="21"/>
      <x v="86"/>
      <x/>
    </i>
    <i r="8">
      <x v="7"/>
    </i>
    <i r="5">
      <x v="85"/>
      <x v="249"/>
      <x v="299"/>
      <x/>
    </i>
    <i r="5">
      <x v="101"/>
      <x v="411"/>
      <x v="447"/>
      <x/>
    </i>
    <i r="5">
      <x v="138"/>
      <x v="634"/>
      <x v="660"/>
      <x/>
    </i>
    <i r="5">
      <x v="149"/>
      <x v="768"/>
      <x v="789"/>
      <x/>
    </i>
    <i r="5">
      <x v="151"/>
      <x v="806"/>
      <x v="826"/>
      <x/>
    </i>
    <i r="2">
      <x v="14"/>
      <x/>
      <x v="4"/>
      <x v="1"/>
      <x v="414"/>
      <x v="450"/>
      <x v="7"/>
    </i>
    <i r="6">
      <x v="462"/>
      <x v="496"/>
      <x v="7"/>
    </i>
    <i r="3">
      <x v="1"/>
      <x v="73"/>
      <x v="1"/>
      <x v="757"/>
      <x v="778"/>
      <x v="7"/>
    </i>
    <i r="8">
      <x v="8"/>
    </i>
    <i r="3">
      <x v="2"/>
      <x v="2"/>
      <x v="1"/>
      <x v="716"/>
      <x v="740"/>
      <x v="7"/>
    </i>
    <i r="3">
      <x v="4"/>
      <x v="5"/>
      <x v="1"/>
      <x v="35"/>
      <x v="98"/>
      <x v="7"/>
    </i>
    <i r="6">
      <x v="266"/>
      <x v="315"/>
      <x v="7"/>
    </i>
    <i r="8">
      <x v="8"/>
    </i>
    <i r="3">
      <x v="5"/>
      <x v="3"/>
      <x v="1"/>
      <x v="893"/>
      <x v="906"/>
      <x v="7"/>
    </i>
    <i r="6">
      <x v="962"/>
      <x v="969"/>
      <x v="7"/>
    </i>
    <i r="3">
      <x v="6"/>
      <x v="6"/>
      <x v="1"/>
      <x v="508"/>
      <x v="538"/>
      <x v="8"/>
    </i>
    <i r="3">
      <x v="8"/>
      <x v="8"/>
      <x v="1"/>
      <x v="664"/>
      <x v="687"/>
      <x v="7"/>
    </i>
    <i r="3">
      <x v="10"/>
      <x v="22"/>
      <x v="1"/>
      <x v="418"/>
      <x v="454"/>
      <x v="7"/>
    </i>
    <i r="3">
      <x v="13"/>
      <x v="14"/>
      <x v="1"/>
      <x v="1001"/>
      <x v="1007"/>
      <x v="7"/>
    </i>
    <i r="3">
      <x v="15"/>
      <x v="13"/>
      <x v="1"/>
      <x v="147"/>
      <x v="206"/>
      <x v="7"/>
    </i>
    <i r="3">
      <x v="16"/>
      <x v="15"/>
      <x v="1"/>
      <x v="184"/>
      <x v="237"/>
      <x v="7"/>
    </i>
    <i r="6">
      <x v="238"/>
      <x v="289"/>
      <x v="7"/>
    </i>
    <i r="3">
      <x v="17"/>
      <x v="10"/>
      <x v="1"/>
      <x v="679"/>
      <x v="702"/>
      <x v="7"/>
    </i>
    <i r="6">
      <x v="680"/>
      <x v="703"/>
      <x v="7"/>
    </i>
    <i r="6">
      <x v="1000"/>
      <x v="1006"/>
      <x v="7"/>
    </i>
    <i r="3">
      <x v="20"/>
      <x v="32"/>
      <x v="1"/>
      <x v="89"/>
      <x v="150"/>
      <x v="7"/>
    </i>
    <i r="6">
      <x v="240"/>
      <x v="291"/>
      <x v="7"/>
    </i>
    <i r="6">
      <x v="454"/>
      <x v="488"/>
      <x v="7"/>
    </i>
    <i r="6">
      <x v="455"/>
      <x v="489"/>
      <x v="7"/>
    </i>
    <i r="6">
      <x v="457"/>
      <x v="491"/>
      <x v="7"/>
    </i>
    <i r="6">
      <x v="616"/>
      <x v="642"/>
      <x v="7"/>
    </i>
    <i r="6">
      <x v="652"/>
      <x v="677"/>
      <x v="7"/>
    </i>
    <i r="6">
      <x v="662"/>
      <x v="685"/>
      <x v="7"/>
    </i>
    <i r="6">
      <x v="663"/>
      <x v="686"/>
      <x v="7"/>
    </i>
    <i r="6">
      <x v="687"/>
      <x v="712"/>
      <x v="7"/>
    </i>
    <i r="6">
      <x v="689"/>
      <x v="714"/>
      <x v="7"/>
    </i>
    <i r="6">
      <x v="721"/>
      <x v="745"/>
      <x v="7"/>
    </i>
    <i r="6">
      <x v="722"/>
      <x v="746"/>
      <x v="7"/>
    </i>
    <i r="6">
      <x v="898"/>
      <x v="911"/>
      <x v="7"/>
    </i>
    <i r="6">
      <x v="922"/>
      <x v="933"/>
      <x v="7"/>
    </i>
    <i r="6">
      <x v="926"/>
      <x v="936"/>
      <x v="7"/>
    </i>
    <i r="6">
      <x v="987"/>
      <x v="993"/>
      <x v="7"/>
    </i>
    <i r="6">
      <x v="988"/>
      <x v="994"/>
      <x v="7"/>
    </i>
    <i r="6">
      <x v="989"/>
      <x v="995"/>
      <x v="7"/>
    </i>
    <i r="6">
      <x v="990"/>
      <x v="996"/>
      <x v="7"/>
    </i>
    <i r="3">
      <x v="21"/>
      <x v="20"/>
      <x v="1"/>
      <x v="14"/>
      <x v="79"/>
      <x v="7"/>
    </i>
    <i r="6">
      <x v="265"/>
      <x v="314"/>
      <x v="7"/>
    </i>
    <i r="6">
      <x v="372"/>
      <x v="412"/>
      <x v="7"/>
    </i>
    <i r="3">
      <x v="22"/>
      <x v="21"/>
      <x v="1"/>
      <x v="741"/>
      <x v="763"/>
      <x v="7"/>
    </i>
    <i r="3">
      <x v="24"/>
      <x v="24"/>
      <x v="1"/>
      <x v="26"/>
      <x v="91"/>
      <x v="7"/>
    </i>
    <i r="6">
      <x v="27"/>
      <x v="92"/>
      <x v="7"/>
    </i>
    <i r="6">
      <x v="34"/>
      <x v="97"/>
      <x v="7"/>
    </i>
    <i r="6">
      <x v="41"/>
      <x v="104"/>
      <x v="7"/>
    </i>
    <i r="6">
      <x v="88"/>
      <x v="149"/>
      <x v="7"/>
    </i>
    <i r="8">
      <x v="8"/>
    </i>
    <i r="6">
      <x v="92"/>
      <x v="152"/>
      <x v="7"/>
    </i>
    <i r="8">
      <x v="8"/>
    </i>
    <i r="6">
      <x v="141"/>
      <x v="201"/>
      <x v="7"/>
    </i>
    <i r="6">
      <x v="142"/>
      <x v="202"/>
      <x v="7"/>
    </i>
    <i r="6">
      <x v="563"/>
      <x v="590"/>
      <x v="7"/>
    </i>
    <i r="6">
      <x v="603"/>
      <x v="627"/>
      <x v="7"/>
    </i>
    <i r="6">
      <x v="647"/>
      <x v="672"/>
      <x v="7"/>
    </i>
    <i r="6">
      <x v="675"/>
      <x v="698"/>
      <x v="7"/>
    </i>
    <i r="6">
      <x v="731"/>
      <x v="754"/>
      <x v="7"/>
    </i>
    <i r="8">
      <x v="8"/>
    </i>
    <i r="6">
      <x v="785"/>
      <x v="806"/>
      <x v="7"/>
    </i>
    <i r="6">
      <x v="789"/>
      <x v="810"/>
      <x v="7"/>
    </i>
    <i r="8">
      <x v="8"/>
    </i>
    <i r="6">
      <x v="852"/>
      <x v="868"/>
      <x v="7"/>
    </i>
    <i r="6">
      <x v="865"/>
      <x v="881"/>
      <x v="7"/>
    </i>
    <i r="6">
      <x v="910"/>
      <x v="921"/>
      <x v="7"/>
    </i>
    <i r="3">
      <x v="26"/>
      <x v="30"/>
      <x v="157"/>
      <x v="883"/>
      <x v="896"/>
      <x v="8"/>
    </i>
    <i r="5">
      <x v="170"/>
      <x v="965"/>
      <x v="972"/>
      <x v="8"/>
    </i>
    <i r="3">
      <x v="28"/>
      <x v="27"/>
      <x v="1"/>
      <x v="352"/>
      <x v="392"/>
      <x v="7"/>
    </i>
    <i r="6">
      <x v="473"/>
      <x v="505"/>
      <x v="7"/>
    </i>
    <i r="6">
      <x v="496"/>
      <x v="527"/>
      <x v="7"/>
    </i>
    <i r="6">
      <x v="546"/>
      <x v="575"/>
      <x v="7"/>
    </i>
    <i r="6">
      <x v="547"/>
      <x v="576"/>
      <x v="7"/>
    </i>
    <i r="6">
      <x v="833"/>
      <x v="850"/>
      <x v="7"/>
    </i>
    <i r="3">
      <x v="29"/>
      <x v="26"/>
      <x v="20"/>
      <x v="311"/>
      <x v="354"/>
      <x v="8"/>
    </i>
    <i r="3">
      <x v="30"/>
      <x v="28"/>
      <x v="1"/>
      <x v="937"/>
      <x v="947"/>
      <x v="7"/>
    </i>
    <i r="3">
      <x v="33"/>
      <x v="33"/>
      <x v="1"/>
      <x v="782"/>
      <x v="802"/>
      <x v="7"/>
    </i>
    <i r="6">
      <x v="882"/>
      <x v="895"/>
      <x v="7"/>
    </i>
    <i r="3">
      <x v="34"/>
      <x v="35"/>
      <x v="1"/>
      <x v="949"/>
      <x v="957"/>
      <x v="7"/>
    </i>
    <i r="3">
      <x v="36"/>
      <x v="34"/>
      <x v="1"/>
      <x v="618"/>
      <x v="643"/>
      <x v="7"/>
    </i>
    <i r="6">
      <x v="660"/>
      <x v="683"/>
      <x v="7"/>
    </i>
    <i r="6">
      <x v="946"/>
      <x v="954"/>
      <x v="7"/>
    </i>
    <i r="3">
      <x v="37"/>
      <x v="41"/>
      <x v="1"/>
      <x v="74"/>
      <x v="136"/>
      <x v="7"/>
    </i>
    <i r="3">
      <x v="38"/>
      <x v="42"/>
      <x v="1"/>
      <x v="230"/>
      <x v="283"/>
      <x v="7"/>
    </i>
    <i r="3">
      <x v="40"/>
      <x v="44"/>
      <x v="1"/>
      <x v="894"/>
      <x v="907"/>
      <x v="7"/>
    </i>
    <i r="3">
      <x v="42"/>
      <x v="48"/>
      <x v="1"/>
      <x v="507"/>
      <x v="537"/>
      <x v="7"/>
    </i>
    <i r="3">
      <x v="43"/>
      <x v="47"/>
      <x v="1"/>
      <x v="648"/>
      <x v="673"/>
      <x v="7"/>
    </i>
    <i r="6">
      <x v="884"/>
      <x v="897"/>
      <x v="7"/>
    </i>
    <i r="3">
      <x v="46"/>
      <x v="45"/>
      <x v="1"/>
      <x v="777"/>
      <x v="798"/>
      <x v="7"/>
    </i>
    <i r="3">
      <x v="50"/>
      <x v="52"/>
      <x v="1"/>
      <x v="234"/>
      <x v="287"/>
      <x v="7"/>
    </i>
    <i r="3">
      <x v="53"/>
      <x v="54"/>
      <x v="1"/>
      <x v="880"/>
      <x v="893"/>
      <x v="7"/>
    </i>
    <i r="3">
      <x v="54"/>
      <x v="62"/>
      <x v="1"/>
      <x v="430"/>
      <x v="465"/>
      <x v="7"/>
    </i>
    <i r="6">
      <x v="431"/>
      <x v="466"/>
      <x v="7"/>
    </i>
    <i r="6">
      <x v="517"/>
      <x v="546"/>
      <x v="7"/>
    </i>
    <i r="6">
      <x v="593"/>
      <x v="617"/>
      <x v="7"/>
    </i>
    <i r="8">
      <x v="8"/>
    </i>
    <i r="6">
      <x v="607"/>
      <x v="631"/>
      <x v="7"/>
    </i>
    <i r="6">
      <x v="608"/>
      <x v="632"/>
      <x v="7"/>
    </i>
    <i r="6">
      <x v="681"/>
      <x v="706"/>
      <x v="7"/>
    </i>
    <i r="6">
      <x v="682"/>
      <x v="707"/>
      <x v="7"/>
    </i>
    <i r="6">
      <x v="832"/>
      <x v="849"/>
      <x v="7"/>
    </i>
    <i r="6">
      <x v="860"/>
      <x v="876"/>
      <x v="7"/>
    </i>
    <i r="6">
      <x v="892"/>
      <x v="905"/>
      <x v="7"/>
    </i>
    <i r="6">
      <x v="1011"/>
      <x v="1016"/>
      <x v="7"/>
    </i>
    <i r="6">
      <x v="1012"/>
      <x v="1017"/>
      <x v="7"/>
    </i>
    <i r="3">
      <x v="55"/>
      <x v="55"/>
      <x v="1"/>
      <x v="19"/>
      <x v="84"/>
      <x v="7"/>
    </i>
    <i r="6">
      <x v="68"/>
      <x v="130"/>
      <x v="7"/>
    </i>
    <i r="6">
      <x v="367"/>
      <x v="407"/>
      <x v="7"/>
    </i>
    <i r="6">
      <x v="434"/>
      <x v="469"/>
      <x v="7"/>
    </i>
    <i r="3">
      <x v="56"/>
      <x v="60"/>
      <x v="1"/>
      <x v="830"/>
      <x v="847"/>
      <x v="7"/>
    </i>
    <i r="6">
      <x v="948"/>
      <x v="956"/>
      <x v="7"/>
    </i>
    <i r="6">
      <x v="985"/>
      <x v="991"/>
      <x v="7"/>
    </i>
    <i r="3">
      <x v="58"/>
      <x v="64"/>
      <x v="1"/>
      <x v="29"/>
      <x v="94"/>
      <x v="7"/>
    </i>
    <i r="6">
      <x v="224"/>
      <x v="277"/>
      <x v="7"/>
    </i>
    <i r="8">
      <x v="8"/>
    </i>
    <i r="6">
      <x v="706"/>
      <x v="731"/>
      <x v="7"/>
    </i>
    <i r="3">
      <x v="60"/>
      <x v="49"/>
      <x v="1"/>
      <x v="746"/>
      <x v="767"/>
      <x v="7"/>
    </i>
    <i r="8">
      <x v="8"/>
    </i>
    <i r="6">
      <x v="983"/>
      <x v="989"/>
      <x v="8"/>
    </i>
    <i r="3">
      <x v="61"/>
      <x v="67"/>
      <x v="1"/>
      <x v="2"/>
      <x v="69"/>
      <x v="7"/>
    </i>
    <i r="6">
      <x v="121"/>
      <x v="181"/>
      <x v="7"/>
    </i>
    <i r="6">
      <x v="412"/>
      <x v="448"/>
      <x v="7"/>
    </i>
    <i r="6">
      <x v="461"/>
      <x v="495"/>
      <x v="7"/>
    </i>
    <i r="3">
      <x v="62"/>
      <x v="69"/>
      <x v="1"/>
      <x v="54"/>
      <x v="116"/>
      <x v="7"/>
    </i>
    <i r="8">
      <x v="8"/>
    </i>
    <i r="6">
      <x v="112"/>
      <x v="172"/>
      <x v="7"/>
    </i>
    <i r="3">
      <x v="63"/>
      <x v="66"/>
      <x v="1"/>
      <x v="465"/>
      <x v="498"/>
      <x v="7"/>
    </i>
    <i r="3">
      <x v="65"/>
      <x v="72"/>
      <x v="1"/>
      <x v="373"/>
      <x v="413"/>
      <x v="7"/>
    </i>
    <i r="6">
      <x v="548"/>
      <x v="577"/>
      <x v="7"/>
    </i>
    <i r="6">
      <x v="594"/>
      <x v="618"/>
      <x v="7"/>
    </i>
    <i r="3">
      <x v="66"/>
      <x v="76"/>
      <x v="1"/>
      <x v="146"/>
      <x v="205"/>
      <x v="7"/>
    </i>
    <i r="6">
      <x v="158"/>
      <x v="214"/>
      <x v="7"/>
    </i>
    <i r="3">
      <x v="68"/>
      <x v="80"/>
      <x v="1"/>
      <x v="43"/>
      <x v="106"/>
      <x v="7"/>
    </i>
    <i r="6">
      <x v="48"/>
      <x v="110"/>
      <x v="7"/>
    </i>
    <i r="6">
      <x v="429"/>
      <x v="464"/>
      <x v="7"/>
    </i>
    <i r="3">
      <x v="69"/>
      <x v="75"/>
      <x v="1"/>
      <x v="162"/>
      <x v="218"/>
      <x v="7"/>
    </i>
    <i r="6">
      <x v="972"/>
      <x v="979"/>
      <x v="7"/>
    </i>
    <i r="3">
      <x v="71"/>
      <x v="78"/>
      <x v="1"/>
      <x v="748"/>
      <x v="769"/>
      <x v="7"/>
    </i>
    <i r="8">
      <x v="8"/>
    </i>
    <i r="6">
      <x v="986"/>
      <x v="992"/>
      <x v="7"/>
    </i>
    <i r="6">
      <x v="1030"/>
      <x v="1033"/>
      <x v="7"/>
    </i>
    <i r="3">
      <x v="74"/>
      <x v="82"/>
      <x v="1"/>
      <x v="174"/>
      <x v="230"/>
      <x v="7"/>
    </i>
    <i r="3">
      <x v="75"/>
      <x v="83"/>
      <x v="1"/>
      <x v="156"/>
      <x v="212"/>
      <x v="7"/>
    </i>
    <i r="6">
      <x v="272"/>
      <x v="318"/>
      <x v="7"/>
    </i>
    <i r="6">
      <x v="273"/>
      <x v="319"/>
      <x v="7"/>
    </i>
    <i r="8">
      <x v="8"/>
    </i>
    <i r="6">
      <x v="438"/>
      <x v="473"/>
      <x v="7"/>
    </i>
    <i r="3">
      <x v="77"/>
      <x v="40"/>
      <x v="1"/>
      <x v="23"/>
      <x v="88"/>
      <x v="7"/>
    </i>
    <i r="6">
      <x v="39"/>
      <x v="102"/>
      <x v="7"/>
    </i>
    <i r="6">
      <x v="59"/>
      <x v="121"/>
      <x v="7"/>
    </i>
    <i r="6">
      <x v="145"/>
      <x v="65"/>
      <x v="7"/>
    </i>
    <i r="8">
      <x v="8"/>
    </i>
    <i r="6">
      <x v="179"/>
      <x v="233"/>
      <x v="7"/>
    </i>
    <i r="8">
      <x v="8"/>
    </i>
    <i r="6">
      <x v="451"/>
      <x v="485"/>
      <x v="7"/>
    </i>
    <i r="6">
      <x v="641"/>
      <x v="666"/>
      <x v="7"/>
    </i>
    <i r="6">
      <x v="693"/>
      <x v="718"/>
      <x v="7"/>
    </i>
    <i r="6">
      <x v="766"/>
      <x v="787"/>
      <x v="7"/>
    </i>
    <i r="3">
      <x v="78"/>
      <x v="97"/>
      <x v="1"/>
      <x v="84"/>
      <x v="146"/>
      <x v="7"/>
    </i>
    <i r="6">
      <x v="159"/>
      <x v="215"/>
      <x v="7"/>
    </i>
    <i r="3">
      <x v="79"/>
      <x v="99"/>
      <x v="1"/>
      <x v="365"/>
      <x v="405"/>
      <x v="7"/>
    </i>
    <i r="8">
      <x v="8"/>
    </i>
    <i r="6">
      <x v="440"/>
      <x v="475"/>
      <x v="7"/>
    </i>
    <i r="6">
      <x v="993"/>
      <x v="999"/>
      <x v="7"/>
    </i>
    <i r="3">
      <x v="81"/>
      <x v="93"/>
      <x v="1"/>
      <x v="755"/>
      <x v="776"/>
      <x v="7"/>
    </i>
    <i r="3">
      <x v="82"/>
      <x v="97"/>
      <x v="1"/>
      <x v="28"/>
      <x v="93"/>
      <x v="7"/>
    </i>
    <i r="8">
      <x v="8"/>
    </i>
    <i r="6">
      <x v="86"/>
      <x v="148"/>
      <x v="7"/>
    </i>
    <i r="6">
      <x v="604"/>
      <x v="628"/>
      <x v="7"/>
    </i>
    <i r="6">
      <x v="970"/>
      <x v="977"/>
      <x v="7"/>
    </i>
    <i r="3">
      <x v="84"/>
      <x v="98"/>
      <x v="1"/>
      <x v="711"/>
      <x v="736"/>
      <x v="7"/>
    </i>
    <i r="6">
      <x v="778"/>
      <x v="799"/>
      <x v="7"/>
    </i>
    <i r="6">
      <x v="827"/>
      <x v="845"/>
      <x v="7"/>
    </i>
    <i r="6">
      <x v="877"/>
      <x v="890"/>
      <x v="7"/>
    </i>
    <i r="6">
      <x v="918"/>
      <x v="929"/>
      <x v="7"/>
    </i>
    <i r="6">
      <x v="940"/>
      <x v="950"/>
      <x v="7"/>
    </i>
    <i r="6">
      <x v="961"/>
      <x v="968"/>
      <x v="7"/>
    </i>
    <i r="6">
      <x v="981"/>
      <x v="987"/>
      <x v="7"/>
    </i>
    <i r="3">
      <x v="86"/>
      <x v="88"/>
      <x v="1"/>
      <x v="525"/>
      <x v="554"/>
      <x v="7"/>
    </i>
    <i r="3">
      <x v="87"/>
      <x v="94"/>
      <x v="1"/>
      <x v="980"/>
      <x v="986"/>
      <x v="7"/>
    </i>
    <i r="3">
      <x v="88"/>
      <x v="57"/>
      <x v="1"/>
      <x v="196"/>
      <x v="249"/>
      <x v="7"/>
    </i>
    <i r="6">
      <x v="577"/>
      <x v="603"/>
      <x v="7"/>
    </i>
    <i r="6">
      <x v="669"/>
      <x v="692"/>
      <x v="7"/>
    </i>
    <i r="6">
      <x v="1019"/>
      <x v="1023"/>
      <x v="7"/>
    </i>
    <i r="8">
      <x v="8"/>
    </i>
    <i r="3">
      <x v="90"/>
      <x v="102"/>
      <x v="1"/>
      <x v="55"/>
      <x v="117"/>
      <x v="7"/>
    </i>
    <i r="8">
      <x v="8"/>
    </i>
    <i r="6">
      <x v="77"/>
      <x v="139"/>
      <x v="7"/>
    </i>
    <i r="6">
      <x v="114"/>
      <x v="174"/>
      <x v="7"/>
    </i>
    <i r="8">
      <x v="8"/>
    </i>
    <i r="6">
      <x v="135"/>
      <x v="195"/>
      <x v="7"/>
    </i>
    <i r="8">
      <x v="8"/>
    </i>
    <i r="6">
      <x v="136"/>
      <x v="196"/>
      <x v="7"/>
    </i>
    <i r="6">
      <x v="208"/>
      <x v="261"/>
      <x v="7"/>
    </i>
    <i r="6">
      <x v="227"/>
      <x v="280"/>
      <x v="7"/>
    </i>
    <i r="6">
      <x v="512"/>
      <x v="542"/>
      <x v="7"/>
    </i>
    <i r="8">
      <x v="8"/>
    </i>
    <i r="6">
      <x v="543"/>
      <x v="572"/>
      <x v="7"/>
    </i>
    <i r="8">
      <x v="8"/>
    </i>
    <i r="6">
      <x v="677"/>
      <x v="700"/>
      <x v="7"/>
    </i>
    <i r="8">
      <x v="8"/>
    </i>
    <i r="3">
      <x v="91"/>
      <x v="100"/>
      <x v="1"/>
      <x v="1026"/>
      <x v="1029"/>
      <x v="7"/>
    </i>
    <i r="3">
      <x v="93"/>
      <x v="95"/>
      <x v="1"/>
      <x v="606"/>
      <x v="630"/>
      <x v="7"/>
    </i>
    <i r="3">
      <x v="95"/>
      <x v="90"/>
      <x v="1"/>
      <x v="96"/>
      <x v="156"/>
      <x v="8"/>
    </i>
    <i r="6">
      <x v="98"/>
      <x v="158"/>
      <x v="7"/>
    </i>
    <i r="8">
      <x v="8"/>
    </i>
    <i r="6">
      <x v="521"/>
      <x v="550"/>
      <x v="7"/>
    </i>
    <i r="6">
      <x v="838"/>
      <x v="855"/>
      <x v="7"/>
    </i>
    <i r="8">
      <x v="8"/>
    </i>
    <i r="3">
      <x v="97"/>
      <x v="87"/>
      <x v="1"/>
      <x v="129"/>
      <x v="189"/>
      <x v="7"/>
    </i>
    <i r="3">
      <x v="101"/>
      <x v="107"/>
      <x v="1"/>
      <x v="25"/>
      <x v="90"/>
      <x v="7"/>
    </i>
    <i r="6">
      <x v="58"/>
      <x v="120"/>
      <x v="7"/>
    </i>
    <i r="6">
      <x v="61"/>
      <x v="123"/>
      <x v="7"/>
    </i>
    <i r="6">
      <x v="150"/>
      <x v="209"/>
      <x v="7"/>
    </i>
    <i r="6">
      <x v="244"/>
      <x v="294"/>
      <x v="7"/>
    </i>
    <i r="8">
      <x v="8"/>
    </i>
    <i r="6">
      <x v="250"/>
      <x v="300"/>
      <x v="7"/>
    </i>
    <i r="6">
      <x v="581"/>
      <x v="606"/>
      <x v="7"/>
    </i>
    <i r="8">
      <x v="8"/>
    </i>
    <i r="6">
      <x v="636"/>
      <x v="662"/>
      <x v="7"/>
    </i>
    <i r="6">
      <x v="717"/>
      <x v="741"/>
      <x v="7"/>
    </i>
    <i r="6">
      <x v="750"/>
      <x v="771"/>
      <x v="7"/>
    </i>
    <i r="8">
      <x v="8"/>
    </i>
    <i r="3">
      <x v="103"/>
      <x v="19"/>
      <x v="1"/>
      <x v="944"/>
      <x v="953"/>
      <x v="7"/>
    </i>
    <i r="6">
      <x v="968"/>
      <x v="975"/>
      <x v="7"/>
    </i>
    <i r="8">
      <x v="8"/>
    </i>
    <i r="6">
      <x v="991"/>
      <x v="997"/>
      <x v="7"/>
    </i>
    <i r="8">
      <x v="8"/>
    </i>
    <i r="3">
      <x v="106"/>
      <x v="31"/>
      <x v="1"/>
      <x v="531"/>
      <x v="560"/>
      <x v="7"/>
    </i>
    <i r="3">
      <x v="145"/>
      <x v="112"/>
      <x v="1"/>
      <x v="12"/>
      <x v="77"/>
      <x v="7"/>
    </i>
    <i r="3">
      <x v="146"/>
      <x v="113"/>
      <x v="1"/>
      <x v="15"/>
      <x v="80"/>
      <x v="7"/>
    </i>
    <i r="3">
      <x v="148"/>
      <x v="114"/>
      <x v="1"/>
      <x v="22"/>
      <x v="87"/>
      <x v="7"/>
    </i>
    <i r="6">
      <x v="247"/>
      <x v="297"/>
      <x v="7"/>
    </i>
    <i r="8">
      <x v="8"/>
    </i>
    <i r="6">
      <x v="904"/>
      <x v="915"/>
      <x v="7"/>
    </i>
    <i r="3">
      <x v="149"/>
      <x v="115"/>
      <x v="1"/>
      <x v="37"/>
      <x v="100"/>
      <x v="7"/>
    </i>
    <i r="6">
      <x v="393"/>
      <x v="430"/>
      <x v="7"/>
    </i>
    <i r="3">
      <x v="150"/>
      <x v="116"/>
      <x v="1"/>
      <x v="40"/>
      <x v="103"/>
      <x v="7"/>
    </i>
    <i r="6">
      <x v="676"/>
      <x v="699"/>
      <x v="7"/>
    </i>
    <i r="3">
      <x v="151"/>
      <x v="117"/>
      <x v="1"/>
      <x v="45"/>
      <x v="107"/>
      <x v="7"/>
    </i>
    <i r="3">
      <x v="152"/>
      <x v="118"/>
      <x v="1"/>
      <x v="53"/>
      <x v="115"/>
      <x v="7"/>
    </i>
    <i r="6">
      <x v="239"/>
      <x v="290"/>
      <x v="7"/>
    </i>
    <i r="6">
      <x v="313"/>
      <x v="355"/>
      <x v="7"/>
    </i>
    <i r="3">
      <x v="153"/>
      <x v="119"/>
      <x v="1"/>
      <x v="60"/>
      <x v="122"/>
      <x v="7"/>
    </i>
    <i r="6">
      <x v="248"/>
      <x v="298"/>
      <x v="7"/>
    </i>
    <i r="3">
      <x v="154"/>
      <x v="120"/>
      <x v="1"/>
      <x v="62"/>
      <x v="124"/>
      <x v="7"/>
    </i>
    <i r="3">
      <x v="160"/>
      <x v="125"/>
      <x v="1"/>
      <x v="125"/>
      <x v="185"/>
      <x v="7"/>
    </i>
    <i r="6">
      <x v="314"/>
      <x v="356"/>
      <x v="7"/>
    </i>
    <i r="6">
      <x v="585"/>
      <x v="610"/>
      <x v="7"/>
    </i>
    <i r="3">
      <x v="162"/>
      <x v="70"/>
      <x v="1"/>
      <x v="149"/>
      <x v="208"/>
      <x v="7"/>
    </i>
    <i r="8">
      <x v="8"/>
    </i>
    <i r="6">
      <x v="180"/>
      <x v="234"/>
      <x v="7"/>
    </i>
    <i r="6">
      <x v="268"/>
      <x v="316"/>
      <x v="7"/>
    </i>
    <i r="3">
      <x v="163"/>
      <x v="127"/>
      <x v="1"/>
      <x v="153"/>
      <x v="210"/>
      <x v="7"/>
    </i>
    <i r="6">
      <x v="154"/>
      <x v="211"/>
      <x v="7"/>
    </i>
    <i r="6">
      <x v="160"/>
      <x v="216"/>
      <x v="7"/>
    </i>
    <i r="6">
      <x v="182"/>
      <x v="235"/>
      <x v="7"/>
    </i>
    <i r="6">
      <x v="363"/>
      <x v="403"/>
      <x v="7"/>
    </i>
    <i r="6">
      <x v="437"/>
      <x v="472"/>
      <x v="7"/>
    </i>
    <i r="3">
      <x v="166"/>
      <x v="129"/>
      <x v="1"/>
      <x v="166"/>
      <x v="222"/>
      <x v="7"/>
    </i>
    <i r="3">
      <x v="167"/>
      <x v="130"/>
      <x v="1"/>
      <x v="183"/>
      <x v="236"/>
      <x v="7"/>
    </i>
    <i r="3">
      <x v="168"/>
      <x v="131"/>
      <x v="1"/>
      <x v="186"/>
      <x v="239"/>
      <x v="7"/>
    </i>
    <i r="3">
      <x v="169"/>
      <x v="132"/>
      <x v="1"/>
      <x v="187"/>
      <x v="240"/>
      <x v="7"/>
    </i>
    <i r="6">
      <x v="683"/>
      <x v="708"/>
      <x v="7"/>
    </i>
    <i r="6">
      <x v="759"/>
      <x v="780"/>
      <x v="7"/>
    </i>
    <i r="3">
      <x v="172"/>
      <x v="65"/>
      <x v="1"/>
      <x v="205"/>
      <x v="258"/>
      <x v="7"/>
    </i>
    <i r="8">
      <x v="8"/>
    </i>
    <i r="6">
      <x v="222"/>
      <x v="275"/>
      <x v="7"/>
    </i>
    <i r="8">
      <x v="8"/>
    </i>
    <i r="3">
      <x v="173"/>
      <x v="135"/>
      <x v="1"/>
      <x v="225"/>
      <x v="278"/>
      <x v="7"/>
    </i>
    <i r="6">
      <x v="439"/>
      <x v="474"/>
      <x v="7"/>
    </i>
    <i r="3">
      <x v="174"/>
      <x v="136"/>
      <x v="1"/>
      <x v="241"/>
      <x v="292"/>
      <x v="7"/>
    </i>
    <i r="3">
      <x v="175"/>
      <x v="137"/>
      <x v="1"/>
      <x v="243"/>
      <x v="293"/>
      <x v="7"/>
    </i>
    <i r="6">
      <x v="661"/>
      <x v="684"/>
      <x v="7"/>
    </i>
    <i r="3">
      <x v="176"/>
      <x v="138"/>
      <x v="1"/>
      <x v="271"/>
      <x v="317"/>
      <x v="7"/>
    </i>
    <i r="8">
      <x v="8"/>
    </i>
    <i r="6">
      <x v="338"/>
      <x v="378"/>
      <x v="7"/>
    </i>
    <i r="3">
      <x v="178"/>
      <x v="59"/>
      <x v="87"/>
      <x v="276"/>
      <x v="322"/>
      <x v="8"/>
    </i>
    <i r="3">
      <x v="179"/>
      <x v="140"/>
      <x v="1"/>
      <x v="279"/>
      <x v="325"/>
      <x v="7"/>
    </i>
    <i r="3">
      <x v="184"/>
      <x v="144"/>
      <x v="1"/>
      <x v="327"/>
      <x v="368"/>
      <x v="7"/>
    </i>
    <i r="3">
      <x v="186"/>
      <x v="146"/>
      <x v="1"/>
      <x v="353"/>
      <x v="393"/>
      <x v="7"/>
    </i>
    <i r="6">
      <x v="432"/>
      <x v="467"/>
      <x v="7"/>
    </i>
    <i r="3">
      <x v="188"/>
      <x v="148"/>
      <x v="1"/>
      <x v="371"/>
      <x v="411"/>
      <x v="7"/>
    </i>
    <i r="3">
      <x v="192"/>
      <x v="151"/>
      <x v="1"/>
      <x v="410"/>
      <x v="446"/>
      <x v="7"/>
    </i>
    <i r="6">
      <x v="490"/>
      <x v="521"/>
      <x v="7"/>
    </i>
    <i r="6">
      <x v="519"/>
      <x v="548"/>
      <x v="7"/>
    </i>
    <i r="6">
      <x v="862"/>
      <x v="878"/>
      <x v="7"/>
    </i>
    <i r="8">
      <x v="8"/>
    </i>
    <i r="3">
      <x v="194"/>
      <x v="153"/>
      <x v="1"/>
      <x v="478"/>
      <x v="509"/>
      <x v="7"/>
    </i>
    <i r="3">
      <x v="198"/>
      <x v="155"/>
      <x v="1"/>
      <x v="498"/>
      <x v="529"/>
      <x v="7"/>
    </i>
    <i r="3">
      <x v="199"/>
      <x v="65"/>
      <x v="1"/>
      <x v="513"/>
      <x v="543"/>
      <x v="7"/>
    </i>
    <i r="3">
      <x v="200"/>
      <x v="156"/>
      <x v="1"/>
      <x v="516"/>
      <x v="545"/>
      <x v="7"/>
    </i>
    <i r="6">
      <x v="518"/>
      <x v="547"/>
      <x v="7"/>
    </i>
    <i r="6">
      <x v="632"/>
      <x v="658"/>
      <x v="7"/>
    </i>
    <i r="6">
      <x v="691"/>
      <x v="716"/>
      <x v="7"/>
    </i>
    <i r="6">
      <x v="707"/>
      <x v="732"/>
      <x v="7"/>
    </i>
    <i r="6">
      <x v="727"/>
      <x v="750"/>
      <x v="7"/>
    </i>
    <i r="3">
      <x v="202"/>
      <x v="157"/>
      <x v="1"/>
      <x v="815"/>
      <x v="834"/>
      <x v="7"/>
    </i>
    <i r="6">
      <x v="816"/>
      <x v="835"/>
      <x v="7"/>
    </i>
    <i r="3">
      <x v="206"/>
      <x v="161"/>
      <x v="1"/>
      <x v="615"/>
      <x v="641"/>
      <x v="7"/>
    </i>
    <i r="3">
      <x v="209"/>
      <x v="164"/>
      <x v="1"/>
      <x v="685"/>
      <x v="710"/>
      <x v="7"/>
    </i>
    <i r="3">
      <x v="216"/>
      <x v="169"/>
      <x v="1"/>
      <x v="751"/>
      <x v="772"/>
      <x v="7"/>
    </i>
    <i r="3">
      <x v="217"/>
      <x v="170"/>
      <x v="1"/>
      <x v="752"/>
      <x v="773"/>
      <x v="7"/>
    </i>
    <i r="3">
      <x v="219"/>
      <x v="171"/>
      <x v="1"/>
      <x v="776"/>
      <x v="797"/>
      <x v="7"/>
    </i>
    <i r="3">
      <x v="220"/>
      <x v="172"/>
      <x v="1"/>
      <x v="780"/>
      <x v="800"/>
      <x v="7"/>
    </i>
    <i r="3">
      <x v="221"/>
      <x v="173"/>
      <x v="1"/>
      <x v="781"/>
      <x v="801"/>
      <x v="7"/>
    </i>
    <i r="6">
      <x v="921"/>
      <x v="932"/>
      <x v="7"/>
    </i>
    <i r="3">
      <x v="225"/>
      <x v="176"/>
      <x v="155"/>
      <x v="845"/>
      <x v="861"/>
      <x v="8"/>
    </i>
    <i r="3">
      <x v="226"/>
      <x v="177"/>
      <x v="1"/>
      <x v="853"/>
      <x v="869"/>
      <x v="7"/>
    </i>
    <i r="3">
      <x v="227"/>
      <x v="178"/>
      <x v="1"/>
      <x v="879"/>
      <x v="892"/>
      <x v="7"/>
    </i>
    <i r="3">
      <x v="229"/>
      <x v="180"/>
      <x v="1"/>
      <x v="902"/>
      <x v="913"/>
      <x v="7"/>
    </i>
    <i r="6">
      <x v="942"/>
      <x v="952"/>
      <x v="7"/>
    </i>
    <i r="3">
      <x v="232"/>
      <x v="182"/>
      <x v="1"/>
      <x v="925"/>
      <x v="935"/>
      <x v="7"/>
    </i>
    <i r="3">
      <x v="234"/>
      <x v="184"/>
      <x v="1"/>
      <x v="941"/>
      <x v="951"/>
      <x v="7"/>
    </i>
    <i r="3">
      <x v="236"/>
      <x v="186"/>
      <x v="1"/>
      <x v="969"/>
      <x v="976"/>
      <x v="7"/>
    </i>
    <i r="3">
      <x v="237"/>
      <x v="187"/>
      <x v="1"/>
      <x v="971"/>
      <x v="978"/>
      <x v="7"/>
    </i>
    <i r="3">
      <x v="242"/>
      <x v="190"/>
      <x v="1"/>
      <x v="999"/>
      <x v="1005"/>
      <x v="7"/>
    </i>
    <i r="2">
      <x v="15"/>
      <x v="9"/>
      <x v="9"/>
      <x v="7"/>
      <x v="1024"/>
      <x v="31"/>
      <x v="4"/>
    </i>
    <i r="3">
      <x v="17"/>
      <x v="10"/>
      <x v="53"/>
      <x v="7"/>
      <x v="72"/>
      <x v="1"/>
    </i>
    <i r="8">
      <x v="7"/>
    </i>
    <i r="3">
      <x v="19"/>
      <x v="17"/>
      <x v="1"/>
      <x v="899"/>
      <x v="16"/>
      <x v="1"/>
    </i>
    <i r="8">
      <x v="7"/>
    </i>
    <i r="3">
      <x v="51"/>
      <x v="61"/>
      <x v="42"/>
      <x v="178"/>
      <x v="12"/>
      <x v="1"/>
    </i>
    <i r="8">
      <x v="7"/>
    </i>
    <i r="3">
      <x v="54"/>
      <x v="62"/>
      <x v="1"/>
      <x v="538"/>
      <x v="41"/>
      <x v="4"/>
    </i>
    <i r="7">
      <x v="567"/>
      <x v="4"/>
    </i>
    <i r="7">
      <x v="637"/>
      <x v="4"/>
    </i>
    <i r="7">
      <x v="638"/>
      <x v="4"/>
    </i>
    <i r="7">
      <x v="656"/>
      <x v="4"/>
    </i>
    <i r="7">
      <x v="704"/>
      <x v="4"/>
    </i>
    <i r="7">
      <x v="705"/>
      <x v="4"/>
    </i>
    <i r="7">
      <x v="805"/>
      <x v="4"/>
    </i>
    <i r="6">
      <x v="891"/>
      <x v="904"/>
      <x v="1"/>
    </i>
    <i r="7">
      <x v="1035"/>
      <x v="1"/>
    </i>
    <i r="3">
      <x v="57"/>
      <x v="58"/>
      <x v="21"/>
      <x v="463"/>
      <x v="37"/>
      <x v="4"/>
    </i>
    <i r="3">
      <x v="64"/>
      <x v="68"/>
      <x v="36"/>
      <x v="499"/>
      <x v="18"/>
      <x v="4"/>
    </i>
    <i r="6">
      <x v="819"/>
      <x v="35"/>
      <x v="4"/>
    </i>
    <i r="6">
      <x v="871"/>
      <x v="19"/>
      <x v="4"/>
    </i>
    <i r="3">
      <x v="114"/>
      <x v="31"/>
      <x v="165"/>
      <x v="934"/>
      <x v="944"/>
      <x/>
    </i>
    <i r="3">
      <x v="115"/>
      <x v="31"/>
      <x/>
      <x v="515"/>
      <x v="544"/>
      <x/>
    </i>
    <i r="3">
      <x v="133"/>
      <x v="31"/>
      <x v="124"/>
      <x v="544"/>
      <x v="573"/>
      <x/>
    </i>
    <i r="8">
      <x v="7"/>
    </i>
    <i r="3">
      <x v="155"/>
      <x v="121"/>
      <x v="66"/>
      <x v="64"/>
      <x v="126"/>
      <x/>
    </i>
    <i r="3">
      <x v="156"/>
      <x v="31"/>
      <x v="69"/>
      <x v="83"/>
      <x v="145"/>
      <x/>
    </i>
    <i r="8">
      <x v="7"/>
    </i>
    <i r="3">
      <x v="193"/>
      <x v="152"/>
      <x v="109"/>
      <x v="471"/>
      <x v="503"/>
      <x v="2"/>
    </i>
    <i r="8">
      <x v="7"/>
    </i>
    <i r="3">
      <x v="197"/>
      <x v="31"/>
      <x v="113"/>
      <x v="489"/>
      <x v="520"/>
      <x/>
    </i>
    <i r="8">
      <x v="7"/>
    </i>
    <i r="2">
      <x v="16"/>
      <x v="3"/>
      <x v="1"/>
      <x v="119"/>
      <x v="526"/>
      <x v="555"/>
      <x/>
    </i>
    <i r="3">
      <x v="15"/>
      <x v="13"/>
      <x v="1"/>
      <x v="436"/>
      <x v="471"/>
      <x v="1"/>
    </i>
    <i r="3">
      <x v="20"/>
      <x v="32"/>
      <x v="9"/>
      <x v="242"/>
      <x v="36"/>
      <x v="4"/>
    </i>
    <i r="3">
      <x v="80"/>
      <x v="105"/>
      <x v="1"/>
      <x v="322"/>
      <x v="40"/>
      <x v="4"/>
    </i>
    <i r="6">
      <x v="334"/>
      <x v="39"/>
      <x v="4"/>
    </i>
    <i r="6">
      <x v="391"/>
      <x v="60"/>
      <x v="6"/>
    </i>
    <i r="3">
      <x v="90"/>
      <x v="102"/>
      <x v="1"/>
      <x v="591"/>
      <x v="66"/>
      <x v="2"/>
    </i>
    <i r="8">
      <x v="7"/>
    </i>
    <i r="5">
      <x v="67"/>
      <x v="65"/>
      <x v="127"/>
      <x/>
    </i>
    <i r="8">
      <x v="7"/>
    </i>
    <i r="3">
      <x v="92"/>
      <x v="104"/>
      <x v="1"/>
      <x v="281"/>
      <x v="59"/>
      <x v="6"/>
    </i>
    <i r="3">
      <x v="144"/>
      <x v="111"/>
      <x v="54"/>
      <x v="8"/>
      <x v="73"/>
      <x v="4"/>
    </i>
    <i r="6">
      <x v="464"/>
      <x v="497"/>
      <x v="4"/>
    </i>
    <i r="6">
      <x v="511"/>
      <x v="541"/>
      <x v="4"/>
    </i>
    <i r="6">
      <x v="725"/>
      <x v="748"/>
      <x v="4"/>
    </i>
    <i r="6">
      <x v="998"/>
      <x v="1004"/>
      <x v="4"/>
    </i>
    <i r="3">
      <x v="179"/>
      <x v="140"/>
      <x v="133"/>
      <x v="605"/>
      <x v="629"/>
      <x v="1"/>
    </i>
    <i r="3">
      <x v="189"/>
      <x v="149"/>
      <x v="99"/>
      <x v="376"/>
      <x v="415"/>
      <x v="1"/>
    </i>
    <i r="8">
      <x v="7"/>
    </i>
    <i r="3">
      <x v="239"/>
      <x v="189"/>
      <x v="173"/>
      <x v="976"/>
      <x v="983"/>
      <x v="1"/>
    </i>
    <i r="8">
      <x v="7"/>
    </i>
    <i r="3">
      <x v="243"/>
      <x v="191"/>
      <x v="176"/>
      <x v="1027"/>
      <x v="1030"/>
      <x v="2"/>
    </i>
    <i r="6">
      <x v="1028"/>
      <x v="1031"/>
      <x v="2"/>
    </i>
    <i r="2">
      <x v="17"/>
      <x v="28"/>
      <x v="27"/>
      <x v="1"/>
      <x v="408"/>
      <x v="445"/>
      <x v="8"/>
    </i>
    <i r="6">
      <x v="442"/>
      <x v="477"/>
      <x v="7"/>
    </i>
    <i r="6">
      <x v="458"/>
      <x v="492"/>
      <x v="7"/>
    </i>
    <i r="6">
      <x v="556"/>
      <x v="585"/>
      <x v="7"/>
    </i>
    <i r="6">
      <x v="566"/>
      <x v="592"/>
      <x v="7"/>
    </i>
    <i r="6">
      <x v="589"/>
      <x v="614"/>
      <x v="8"/>
    </i>
    <i r="6">
      <x v="595"/>
      <x v="619"/>
      <x v="7"/>
    </i>
    <i r="3">
      <x v="33"/>
      <x v="33"/>
      <x v="1"/>
      <x v="936"/>
      <x v="946"/>
      <x v="7"/>
    </i>
    <i r="3">
      <x v="35"/>
      <x v="39"/>
      <x v="1"/>
      <x v="568"/>
      <x v="594"/>
      <x v="7"/>
    </i>
    <i r="3">
      <x v="47"/>
      <x v="53"/>
      <x v="1"/>
      <x v="17"/>
      <x v="82"/>
      <x v="7"/>
    </i>
    <i r="6">
      <x v="72"/>
      <x v="134"/>
      <x v="7"/>
    </i>
    <i r="6">
      <x v="73"/>
      <x v="135"/>
      <x v="7"/>
    </i>
    <i r="6">
      <x v="75"/>
      <x v="137"/>
      <x v="7"/>
    </i>
    <i r="6">
      <x v="76"/>
      <x v="138"/>
      <x v="7"/>
    </i>
    <i r="6">
      <x v="101"/>
      <x v="161"/>
      <x v="7"/>
    </i>
    <i r="6">
      <x v="103"/>
      <x v="163"/>
      <x v="7"/>
    </i>
    <i r="6">
      <x v="105"/>
      <x v="165"/>
      <x v="7"/>
    </i>
    <i r="6">
      <x v="106"/>
      <x v="166"/>
      <x v="7"/>
    </i>
    <i r="6">
      <x v="107"/>
      <x v="167"/>
      <x v="7"/>
    </i>
    <i r="6">
      <x v="123"/>
      <x v="183"/>
      <x v="7"/>
    </i>
    <i r="6">
      <x v="124"/>
      <x v="184"/>
      <x v="7"/>
    </i>
    <i r="6">
      <x v="126"/>
      <x v="186"/>
      <x v="7"/>
    </i>
    <i r="6">
      <x v="127"/>
      <x v="187"/>
      <x v="7"/>
    </i>
    <i r="6">
      <x v="128"/>
      <x v="188"/>
      <x v="7"/>
    </i>
    <i r="6">
      <x v="163"/>
      <x v="219"/>
      <x v="7"/>
    </i>
    <i r="6">
      <x v="164"/>
      <x v="220"/>
      <x v="7"/>
    </i>
    <i r="6">
      <x v="165"/>
      <x v="221"/>
      <x v="7"/>
    </i>
    <i r="6">
      <x v="191"/>
      <x v="244"/>
      <x v="7"/>
    </i>
    <i r="6">
      <x v="192"/>
      <x v="245"/>
      <x v="7"/>
    </i>
    <i r="6">
      <x v="201"/>
      <x v="254"/>
      <x v="7"/>
    </i>
    <i r="6">
      <x v="203"/>
      <x v="256"/>
      <x v="7"/>
    </i>
    <i r="6">
      <x v="213"/>
      <x v="266"/>
      <x v="7"/>
    </i>
    <i r="6">
      <x v="214"/>
      <x v="267"/>
      <x v="7"/>
    </i>
    <i r="6">
      <x v="215"/>
      <x v="268"/>
      <x v="7"/>
    </i>
    <i r="6">
      <x v="216"/>
      <x v="269"/>
      <x v="7"/>
    </i>
    <i r="6">
      <x v="217"/>
      <x v="270"/>
      <x v="7"/>
    </i>
    <i r="6">
      <x v="219"/>
      <x v="272"/>
      <x v="7"/>
    </i>
    <i r="6">
      <x v="220"/>
      <x v="273"/>
      <x v="7"/>
    </i>
    <i r="6">
      <x v="221"/>
      <x v="274"/>
      <x v="7"/>
    </i>
    <i r="6">
      <x v="251"/>
      <x v="301"/>
      <x v="7"/>
    </i>
    <i r="6">
      <x v="252"/>
      <x v="302"/>
      <x v="7"/>
    </i>
    <i r="6">
      <x v="253"/>
      <x v="303"/>
      <x v="7"/>
    </i>
    <i r="6">
      <x v="254"/>
      <x v="304"/>
      <x v="7"/>
    </i>
    <i r="6">
      <x v="255"/>
      <x v="305"/>
      <x v="7"/>
    </i>
    <i r="6">
      <x v="256"/>
      <x v="306"/>
      <x v="7"/>
    </i>
    <i r="6">
      <x v="259"/>
      <x v="309"/>
      <x v="7"/>
    </i>
    <i r="6">
      <x v="262"/>
      <x v="311"/>
      <x v="7"/>
    </i>
    <i r="6">
      <x v="263"/>
      <x v="312"/>
      <x v="7"/>
    </i>
    <i r="6">
      <x v="274"/>
      <x v="320"/>
      <x v="7"/>
    </i>
    <i r="6">
      <x v="277"/>
      <x v="323"/>
      <x v="7"/>
    </i>
    <i r="6">
      <x v="283"/>
      <x v="328"/>
      <x v="7"/>
    </i>
    <i r="6">
      <x v="284"/>
      <x v="329"/>
      <x v="7"/>
    </i>
    <i r="6">
      <x v="286"/>
      <x v="331"/>
      <x v="7"/>
    </i>
    <i r="6">
      <x v="287"/>
      <x v="332"/>
      <x v="7"/>
    </i>
    <i r="6">
      <x v="288"/>
      <x v="333"/>
      <x v="7"/>
    </i>
    <i r="6">
      <x v="290"/>
      <x v="335"/>
      <x v="7"/>
    </i>
    <i r="6">
      <x v="291"/>
      <x v="336"/>
      <x v="7"/>
    </i>
    <i r="6">
      <x v="292"/>
      <x v="337"/>
      <x v="7"/>
    </i>
    <i r="6">
      <x v="293"/>
      <x v="338"/>
      <x v="7"/>
    </i>
    <i r="6">
      <x v="294"/>
      <x v="339"/>
      <x v="7"/>
    </i>
    <i r="6">
      <x v="295"/>
      <x v="340"/>
      <x v="7"/>
    </i>
    <i r="6">
      <x v="296"/>
      <x v="341"/>
      <x v="7"/>
    </i>
    <i r="6">
      <x v="304"/>
      <x v="347"/>
      <x v="7"/>
    </i>
    <i r="6">
      <x v="305"/>
      <x v="348"/>
      <x v="7"/>
    </i>
    <i r="6">
      <x v="306"/>
      <x v="349"/>
      <x v="7"/>
    </i>
    <i r="6">
      <x v="309"/>
      <x v="352"/>
      <x v="7"/>
    </i>
    <i r="6">
      <x v="310"/>
      <x v="353"/>
      <x v="7"/>
    </i>
    <i r="6">
      <x v="316"/>
      <x v="358"/>
      <x v="7"/>
    </i>
    <i r="6">
      <x v="317"/>
      <x v="359"/>
      <x v="7"/>
    </i>
    <i r="6">
      <x v="318"/>
      <x v="360"/>
      <x v="7"/>
    </i>
    <i r="6">
      <x v="319"/>
      <x v="361"/>
      <x v="7"/>
    </i>
    <i r="6">
      <x v="320"/>
      <x v="362"/>
      <x v="7"/>
    </i>
    <i r="6">
      <x v="330"/>
      <x v="371"/>
      <x v="7"/>
    </i>
    <i r="6">
      <x v="332"/>
      <x v="373"/>
      <x v="7"/>
    </i>
    <i r="6">
      <x v="333"/>
      <x v="374"/>
      <x v="7"/>
    </i>
    <i r="6">
      <x v="335"/>
      <x v="375"/>
      <x v="7"/>
    </i>
    <i r="6">
      <x v="339"/>
      <x v="379"/>
      <x v="7"/>
    </i>
    <i r="6">
      <x v="340"/>
      <x v="380"/>
      <x v="7"/>
    </i>
    <i r="6">
      <x v="341"/>
      <x v="381"/>
      <x v="7"/>
    </i>
    <i r="6">
      <x v="343"/>
      <x v="383"/>
      <x v="7"/>
    </i>
    <i r="6">
      <x v="344"/>
      <x v="384"/>
      <x v="7"/>
    </i>
    <i r="6">
      <x v="345"/>
      <x v="385"/>
      <x v="7"/>
    </i>
    <i r="6">
      <x v="346"/>
      <x v="386"/>
      <x v="7"/>
    </i>
    <i r="6">
      <x v="347"/>
      <x v="387"/>
      <x v="7"/>
    </i>
    <i r="6">
      <x v="348"/>
      <x v="388"/>
      <x v="7"/>
    </i>
    <i r="6">
      <x v="350"/>
      <x v="390"/>
      <x v="7"/>
    </i>
    <i r="6">
      <x v="354"/>
      <x v="394"/>
      <x v="7"/>
    </i>
    <i r="6">
      <x v="356"/>
      <x v="396"/>
      <x v="7"/>
    </i>
    <i r="6">
      <x v="357"/>
      <x v="397"/>
      <x v="7"/>
    </i>
    <i r="6">
      <x v="359"/>
      <x v="399"/>
      <x v="7"/>
    </i>
    <i r="6">
      <x v="360"/>
      <x v="400"/>
      <x v="7"/>
    </i>
    <i r="6">
      <x v="368"/>
      <x v="408"/>
      <x v="7"/>
    </i>
    <i r="6">
      <x v="369"/>
      <x v="409"/>
      <x v="7"/>
    </i>
    <i r="6">
      <x v="378"/>
      <x v="416"/>
      <x v="7"/>
    </i>
    <i r="6">
      <x v="379"/>
      <x v="417"/>
      <x v="7"/>
    </i>
    <i r="6">
      <x v="381"/>
      <x v="419"/>
      <x v="7"/>
    </i>
    <i r="6">
      <x v="382"/>
      <x v="420"/>
      <x v="7"/>
    </i>
    <i r="6">
      <x v="383"/>
      <x v="421"/>
      <x v="7"/>
    </i>
    <i r="6">
      <x v="384"/>
      <x v="422"/>
      <x v="7"/>
    </i>
    <i r="6">
      <x v="385"/>
      <x v="423"/>
      <x v="7"/>
    </i>
    <i r="6">
      <x v="386"/>
      <x v="424"/>
      <x v="7"/>
    </i>
    <i r="6">
      <x v="389"/>
      <x v="427"/>
      <x v="7"/>
    </i>
    <i r="6">
      <x v="394"/>
      <x v="431"/>
      <x v="7"/>
    </i>
    <i r="6">
      <x v="395"/>
      <x v="432"/>
      <x v="7"/>
    </i>
    <i r="6">
      <x v="396"/>
      <x v="433"/>
      <x v="7"/>
    </i>
    <i r="6">
      <x v="397"/>
      <x v="434"/>
      <x v="7"/>
    </i>
    <i r="6">
      <x v="398"/>
      <x v="435"/>
      <x v="7"/>
    </i>
    <i r="6">
      <x v="400"/>
      <x v="437"/>
      <x v="7"/>
    </i>
    <i r="6">
      <x v="401"/>
      <x v="438"/>
      <x v="7"/>
    </i>
    <i r="6">
      <x v="402"/>
      <x v="439"/>
      <x v="7"/>
    </i>
    <i r="6">
      <x v="403"/>
      <x v="440"/>
      <x v="7"/>
    </i>
    <i r="6">
      <x v="404"/>
      <x v="441"/>
      <x v="7"/>
    </i>
    <i r="6">
      <x v="405"/>
      <x v="442"/>
      <x v="7"/>
    </i>
    <i r="6">
      <x v="416"/>
      <x v="452"/>
      <x v="7"/>
    </i>
    <i r="6">
      <x v="417"/>
      <x v="453"/>
      <x v="7"/>
    </i>
    <i r="6">
      <x v="421"/>
      <x v="456"/>
      <x v="7"/>
    </i>
    <i r="6">
      <x v="423"/>
      <x v="458"/>
      <x v="7"/>
    </i>
    <i r="6">
      <x v="424"/>
      <x v="459"/>
      <x v="7"/>
    </i>
    <i r="6">
      <x v="425"/>
      <x v="460"/>
      <x v="7"/>
    </i>
    <i r="6">
      <x v="426"/>
      <x v="461"/>
      <x v="7"/>
    </i>
    <i r="6">
      <x v="433"/>
      <x v="468"/>
      <x v="7"/>
    </i>
    <i r="6">
      <x v="586"/>
      <x v="611"/>
      <x v="7"/>
    </i>
    <i r="6">
      <x v="587"/>
      <x v="612"/>
      <x v="7"/>
    </i>
    <i r="6">
      <x v="619"/>
      <x v="644"/>
      <x v="7"/>
    </i>
    <i r="6">
      <x v="622"/>
      <x v="647"/>
      <x v="7"/>
    </i>
    <i r="6">
      <x v="623"/>
      <x v="648"/>
      <x v="7"/>
    </i>
    <i r="6">
      <x v="624"/>
      <x v="649"/>
      <x v="7"/>
    </i>
    <i r="3">
      <x v="49"/>
      <x v="74"/>
      <x v="1"/>
      <x v="167"/>
      <x v="223"/>
      <x v="7"/>
    </i>
    <i r="6">
      <x v="169"/>
      <x v="225"/>
      <x v="7"/>
    </i>
    <i r="6">
      <x v="170"/>
      <x v="226"/>
      <x v="7"/>
    </i>
    <i r="6">
      <x v="171"/>
      <x v="227"/>
      <x v="7"/>
    </i>
    <i r="6">
      <x v="173"/>
      <x v="229"/>
      <x v="7"/>
    </i>
    <i r="6">
      <x v="195"/>
      <x v="248"/>
      <x v="7"/>
    </i>
    <i r="6">
      <x v="500"/>
      <x v="530"/>
      <x v="7"/>
    </i>
    <i r="6">
      <x v="502"/>
      <x v="532"/>
      <x v="7"/>
    </i>
    <i r="6">
      <x v="541"/>
      <x v="570"/>
      <x v="7"/>
    </i>
    <i r="6">
      <x v="558"/>
      <x v="586"/>
      <x v="7"/>
    </i>
    <i r="6">
      <x v="559"/>
      <x v="587"/>
      <x v="7"/>
    </i>
    <i r="6">
      <x v="572"/>
      <x v="598"/>
      <x v="7"/>
    </i>
    <i r="6">
      <x v="573"/>
      <x v="599"/>
      <x v="7"/>
    </i>
    <i r="6">
      <x v="574"/>
      <x v="600"/>
      <x v="8"/>
    </i>
    <i r="6">
      <x v="575"/>
      <x v="601"/>
      <x v="7"/>
    </i>
    <i r="6">
      <x v="576"/>
      <x v="602"/>
      <x v="7"/>
    </i>
    <i r="6">
      <x v="598"/>
      <x v="622"/>
      <x v="7"/>
    </i>
    <i r="6">
      <x v="599"/>
      <x v="623"/>
      <x v="7"/>
    </i>
    <i r="6">
      <x v="600"/>
      <x v="624"/>
      <x v="7"/>
    </i>
    <i r="6">
      <x v="601"/>
      <x v="625"/>
      <x v="7"/>
    </i>
    <i r="6">
      <x v="627"/>
      <x v="652"/>
      <x v="7"/>
    </i>
    <i r="6">
      <x v="629"/>
      <x v="654"/>
      <x v="7"/>
    </i>
    <i r="6">
      <x v="630"/>
      <x v="655"/>
      <x v="7"/>
    </i>
    <i r="6">
      <x v="665"/>
      <x v="688"/>
      <x v="7"/>
    </i>
    <i r="6">
      <x v="666"/>
      <x v="689"/>
      <x v="7"/>
    </i>
    <i r="6">
      <x v="668"/>
      <x v="691"/>
      <x v="7"/>
    </i>
    <i r="6">
      <x v="670"/>
      <x v="693"/>
      <x v="7"/>
    </i>
    <i r="6">
      <x v="671"/>
      <x v="694"/>
      <x v="7"/>
    </i>
    <i r="6">
      <x v="673"/>
      <x v="696"/>
      <x v="7"/>
    </i>
    <i r="6">
      <x v="674"/>
      <x v="697"/>
      <x v="7"/>
    </i>
    <i r="6">
      <x v="695"/>
      <x v="720"/>
      <x v="7"/>
    </i>
    <i r="6">
      <x v="696"/>
      <x v="721"/>
      <x v="7"/>
    </i>
    <i r="6">
      <x v="697"/>
      <x v="722"/>
      <x v="7"/>
    </i>
    <i r="6">
      <x v="698"/>
      <x v="723"/>
      <x v="7"/>
    </i>
    <i r="6">
      <x v="701"/>
      <x v="726"/>
      <x v="7"/>
    </i>
    <i r="6">
      <x v="732"/>
      <x v="755"/>
      <x v="7"/>
    </i>
    <i r="6">
      <x v="733"/>
      <x v="756"/>
      <x v="7"/>
    </i>
    <i r="6">
      <x v="734"/>
      <x v="757"/>
      <x v="7"/>
    </i>
    <i r="6">
      <x v="736"/>
      <x v="758"/>
      <x v="7"/>
    </i>
    <i r="6">
      <x v="737"/>
      <x v="759"/>
      <x v="7"/>
    </i>
    <i r="6">
      <x v="738"/>
      <x v="760"/>
      <x v="7"/>
    </i>
    <i r="6">
      <x v="793"/>
      <x v="814"/>
      <x v="7"/>
    </i>
    <i r="6">
      <x v="794"/>
      <x v="815"/>
      <x v="7"/>
    </i>
    <i r="6">
      <x v="795"/>
      <x v="816"/>
      <x v="7"/>
    </i>
    <i r="6">
      <x v="796"/>
      <x v="817"/>
      <x v="7"/>
    </i>
    <i r="6">
      <x v="797"/>
      <x v="818"/>
      <x v="7"/>
    </i>
    <i r="6">
      <x v="798"/>
      <x v="819"/>
      <x v="7"/>
    </i>
    <i r="6">
      <x v="799"/>
      <x v="820"/>
      <x v="7"/>
    </i>
    <i r="6">
      <x v="800"/>
      <x v="821"/>
      <x v="7"/>
    </i>
    <i r="6">
      <x v="802"/>
      <x v="823"/>
      <x v="8"/>
    </i>
    <i r="6">
      <x v="812"/>
      <x v="831"/>
      <x v="7"/>
    </i>
    <i r="6">
      <x v="817"/>
      <x v="836"/>
      <x v="7"/>
    </i>
    <i r="6">
      <x v="818"/>
      <x v="837"/>
      <x v="7"/>
    </i>
    <i r="6">
      <x v="820"/>
      <x v="838"/>
      <x v="7"/>
    </i>
    <i r="6">
      <x v="822"/>
      <x v="840"/>
      <x v="7"/>
    </i>
    <i r="6">
      <x v="823"/>
      <x v="841"/>
      <x v="7"/>
    </i>
    <i r="6">
      <x v="842"/>
      <x v="858"/>
      <x v="7"/>
    </i>
    <i r="6">
      <x v="844"/>
      <x v="860"/>
      <x v="7"/>
    </i>
    <i r="6">
      <x v="846"/>
      <x v="862"/>
      <x v="7"/>
    </i>
    <i r="6">
      <x v="848"/>
      <x v="864"/>
      <x v="7"/>
    </i>
    <i r="6">
      <x v="849"/>
      <x v="865"/>
      <x v="7"/>
    </i>
    <i r="6">
      <x v="850"/>
      <x v="866"/>
      <x v="7"/>
    </i>
    <i r="6">
      <x v="867"/>
      <x v="883"/>
      <x v="7"/>
    </i>
    <i r="6">
      <x v="868"/>
      <x v="884"/>
      <x v="7"/>
    </i>
    <i r="6">
      <x v="869"/>
      <x v="885"/>
      <x v="7"/>
    </i>
    <i r="6">
      <x v="870"/>
      <x v="886"/>
      <x v="7"/>
    </i>
    <i r="6">
      <x v="872"/>
      <x v="887"/>
      <x v="7"/>
    </i>
    <i r="6">
      <x v="873"/>
      <x v="888"/>
      <x v="7"/>
    </i>
    <i r="6">
      <x v="874"/>
      <x v="889"/>
      <x v="7"/>
    </i>
    <i r="6">
      <x v="886"/>
      <x v="899"/>
      <x v="7"/>
    </i>
    <i r="6">
      <x v="887"/>
      <x v="900"/>
      <x v="7"/>
    </i>
    <i r="6">
      <x v="905"/>
      <x v="916"/>
      <x v="7"/>
    </i>
    <i r="6">
      <x v="906"/>
      <x v="917"/>
      <x v="7"/>
    </i>
    <i r="6">
      <x v="907"/>
      <x v="918"/>
      <x v="7"/>
    </i>
    <i r="6">
      <x v="927"/>
      <x v="937"/>
      <x v="7"/>
    </i>
    <i r="6">
      <x v="929"/>
      <x v="939"/>
      <x v="7"/>
    </i>
    <i r="6">
      <x v="930"/>
      <x v="940"/>
      <x v="7"/>
    </i>
    <i r="6">
      <x v="931"/>
      <x v="941"/>
      <x v="8"/>
    </i>
    <i r="6">
      <x v="932"/>
      <x v="942"/>
      <x v="7"/>
    </i>
    <i r="6">
      <x v="951"/>
      <x v="959"/>
      <x v="7"/>
    </i>
    <i r="6">
      <x v="952"/>
      <x v="960"/>
      <x v="7"/>
    </i>
    <i r="6">
      <x v="953"/>
      <x v="961"/>
      <x v="7"/>
    </i>
    <i r="6">
      <x v="954"/>
      <x v="962"/>
      <x v="8"/>
    </i>
    <i r="6">
      <x v="955"/>
      <x v="963"/>
      <x v="7"/>
    </i>
    <i r="6">
      <x v="956"/>
      <x v="964"/>
      <x v="7"/>
    </i>
    <i r="6">
      <x v="1014"/>
      <x v="1018"/>
      <x v="7"/>
    </i>
    <i r="6">
      <x v="1015"/>
      <x v="1019"/>
      <x v="7"/>
    </i>
    <i r="6">
      <x v="1016"/>
      <x v="1020"/>
      <x v="7"/>
    </i>
    <i r="6">
      <x v="1017"/>
      <x v="1021"/>
      <x v="7"/>
    </i>
    <i r="6">
      <x v="1020"/>
      <x v="1024"/>
      <x v="7"/>
    </i>
    <i r="6">
      <x v="1021"/>
      <x v="1025"/>
      <x v="7"/>
    </i>
    <i r="3">
      <x v="58"/>
      <x v="64"/>
      <x v="1"/>
      <x v="118"/>
      <x v="178"/>
      <x v="7"/>
    </i>
    <i r="3">
      <x v="77"/>
      <x v="40"/>
      <x v="1"/>
      <x v="635"/>
      <x v="661"/>
      <x v="7"/>
    </i>
    <i r="3">
      <x v="78"/>
      <x v="97"/>
      <x v="1"/>
      <x v="300"/>
      <x v="345"/>
      <x v="7"/>
    </i>
    <i r="3">
      <x v="86"/>
      <x v="88"/>
      <x v="1"/>
      <x v="133"/>
      <x v="193"/>
      <x v="7"/>
    </i>
    <i r="6">
      <x v="137"/>
      <x v="197"/>
      <x v="7"/>
    </i>
    <i r="6">
      <x v="280"/>
      <x v="326"/>
      <x v="7"/>
    </i>
    <i r="6">
      <x v="298"/>
      <x v="343"/>
      <x v="7"/>
    </i>
    <i r="6">
      <x v="427"/>
      <x v="462"/>
      <x v="7"/>
    </i>
    <i r="6">
      <x v="472"/>
      <x v="504"/>
      <x v="7"/>
    </i>
    <i r="6">
      <x v="479"/>
      <x v="510"/>
      <x v="7"/>
    </i>
    <i r="6">
      <x v="480"/>
      <x v="511"/>
      <x v="7"/>
    </i>
    <i r="6">
      <x v="481"/>
      <x v="512"/>
      <x v="7"/>
    </i>
    <i r="6">
      <x v="493"/>
      <x v="524"/>
      <x v="7"/>
    </i>
    <i r="6">
      <x v="524"/>
      <x v="553"/>
      <x v="7"/>
    </i>
    <i r="6">
      <x v="534"/>
      <x v="563"/>
      <x v="7"/>
    </i>
    <i r="6">
      <x v="551"/>
      <x v="580"/>
      <x v="7"/>
    </i>
    <i r="6">
      <x v="592"/>
      <x v="616"/>
      <x v="7"/>
    </i>
    <i r="6">
      <x v="1006"/>
      <x v="1012"/>
      <x v="7"/>
    </i>
    <i r="6">
      <x v="1007"/>
      <x v="1013"/>
      <x v="8"/>
    </i>
    <i r="6">
      <x v="1008"/>
      <x v="1014"/>
      <x v="7"/>
    </i>
    <i r="3">
      <x v="89"/>
      <x v="85"/>
      <x v="1"/>
      <x v="829"/>
      <x v="846"/>
      <x v="7"/>
    </i>
    <i r="3">
      <x v="90"/>
      <x v="102"/>
      <x v="1"/>
      <x v="11"/>
      <x v="76"/>
      <x v="7"/>
    </i>
    <i r="6">
      <x v="56"/>
      <x v="118"/>
      <x v="7"/>
    </i>
    <i r="6">
      <x v="57"/>
      <x v="119"/>
      <x v="7"/>
    </i>
    <i r="6">
      <x v="66"/>
      <x v="128"/>
      <x v="7"/>
    </i>
    <i r="6">
      <x v="78"/>
      <x v="140"/>
      <x v="7"/>
    </i>
    <i r="6">
      <x v="79"/>
      <x v="141"/>
      <x v="7"/>
    </i>
    <i r="6">
      <x v="80"/>
      <x v="142"/>
      <x v="7"/>
    </i>
    <i r="6">
      <x v="81"/>
      <x v="143"/>
      <x v="7"/>
    </i>
    <i r="6">
      <x v="82"/>
      <x v="144"/>
      <x v="7"/>
    </i>
    <i r="6">
      <x v="93"/>
      <x v="153"/>
      <x v="7"/>
    </i>
    <i r="6">
      <x v="94"/>
      <x v="154"/>
      <x v="7"/>
    </i>
    <i r="6">
      <x v="95"/>
      <x v="155"/>
      <x v="7"/>
    </i>
    <i r="6">
      <x v="97"/>
      <x v="157"/>
      <x v="7"/>
    </i>
    <i r="6">
      <x v="109"/>
      <x v="169"/>
      <x v="7"/>
    </i>
    <i r="6">
      <x v="110"/>
      <x v="170"/>
      <x v="7"/>
    </i>
    <i r="6">
      <x v="111"/>
      <x v="171"/>
      <x v="7"/>
    </i>
    <i r="6">
      <x v="113"/>
      <x v="173"/>
      <x v="7"/>
    </i>
    <i r="6">
      <x v="134"/>
      <x v="194"/>
      <x v="7"/>
    </i>
    <i r="6">
      <x v="209"/>
      <x v="262"/>
      <x v="7"/>
    </i>
    <i r="6">
      <x v="210"/>
      <x v="263"/>
      <x v="7"/>
    </i>
    <i r="6">
      <x v="211"/>
      <x v="264"/>
      <x v="7"/>
    </i>
    <i r="6">
      <x v="212"/>
      <x v="265"/>
      <x v="7"/>
    </i>
    <i r="6">
      <x v="226"/>
      <x v="279"/>
      <x v="7"/>
    </i>
    <i r="6">
      <x v="428"/>
      <x v="463"/>
      <x v="7"/>
    </i>
    <i r="6">
      <x v="444"/>
      <x v="478"/>
      <x v="7"/>
    </i>
    <i r="6">
      <x v="445"/>
      <x v="479"/>
      <x v="7"/>
    </i>
    <i r="6">
      <x v="460"/>
      <x v="494"/>
      <x v="7"/>
    </i>
    <i r="6">
      <x v="492"/>
      <x v="523"/>
      <x v="7"/>
    </i>
    <i r="6">
      <x v="504"/>
      <x v="534"/>
      <x v="7"/>
    </i>
    <i r="6">
      <x v="505"/>
      <x v="535"/>
      <x v="7"/>
    </i>
    <i r="6">
      <x v="520"/>
      <x v="549"/>
      <x v="7"/>
    </i>
    <i r="6">
      <x v="522"/>
      <x v="551"/>
      <x v="8"/>
    </i>
    <i r="6">
      <x v="523"/>
      <x v="552"/>
      <x v="7"/>
    </i>
    <i r="6">
      <x v="567"/>
      <x v="593"/>
      <x v="7"/>
    </i>
    <i r="6">
      <x v="569"/>
      <x v="595"/>
      <x v="7"/>
    </i>
    <i r="6">
      <x v="570"/>
      <x v="596"/>
      <x v="7"/>
    </i>
    <i r="6">
      <x v="590"/>
      <x v="615"/>
      <x v="7"/>
    </i>
    <i r="6">
      <x v="644"/>
      <x v="669"/>
      <x v="7"/>
    </i>
    <i r="6">
      <x v="645"/>
      <x v="670"/>
      <x v="7"/>
    </i>
    <i r="6">
      <x v="646"/>
      <x v="671"/>
      <x v="7"/>
    </i>
    <i r="6">
      <x v="678"/>
      <x v="701"/>
      <x v="7"/>
    </i>
    <i r="6">
      <x v="740"/>
      <x v="762"/>
      <x v="7"/>
    </i>
    <i r="6">
      <x v="745"/>
      <x v="766"/>
      <x v="7"/>
    </i>
    <i r="6">
      <x v="804"/>
      <x v="825"/>
      <x v="7"/>
    </i>
    <i r="6">
      <x v="834"/>
      <x v="851"/>
      <x v="7"/>
    </i>
    <i r="6">
      <x v="836"/>
      <x v="853"/>
      <x v="7"/>
    </i>
    <i r="6">
      <x v="839"/>
      <x v="856"/>
      <x v="7"/>
    </i>
    <i r="6">
      <x v="840"/>
      <x v="857"/>
      <x v="7"/>
    </i>
    <i r="6">
      <x v="888"/>
      <x v="901"/>
      <x v="7"/>
    </i>
    <i r="6">
      <x v="996"/>
      <x v="1002"/>
      <x v="7"/>
    </i>
    <i r="6">
      <x v="997"/>
      <x v="1003"/>
      <x v="7"/>
    </i>
    <i r="6">
      <x v="1002"/>
      <x v="1008"/>
      <x v="7"/>
    </i>
    <i r="6">
      <x v="1003"/>
      <x v="1009"/>
      <x v="7"/>
    </i>
    <i r="6">
      <x v="1004"/>
      <x v="1010"/>
      <x v="7"/>
    </i>
    <i r="6">
      <x v="1005"/>
      <x v="1011"/>
      <x v="7"/>
    </i>
    <i r="3">
      <x v="94"/>
      <x v="92"/>
      <x v="1"/>
      <x v="710"/>
      <x v="735"/>
      <x v="7"/>
    </i>
    <i r="3">
      <x v="105"/>
      <x v="109"/>
      <x v="1"/>
      <x v="102"/>
      <x v="162"/>
      <x v="7"/>
    </i>
    <i r="6">
      <x v="122"/>
      <x v="182"/>
      <x v="7"/>
    </i>
    <i r="6">
      <x v="218"/>
      <x v="271"/>
      <x v="8"/>
    </i>
    <i r="6">
      <x v="278"/>
      <x v="324"/>
      <x v="7"/>
    </i>
    <i r="6">
      <x v="315"/>
      <x v="357"/>
      <x v="8"/>
    </i>
    <i r="6">
      <x v="342"/>
      <x v="382"/>
      <x v="7"/>
    </i>
    <i r="6">
      <x v="355"/>
      <x v="395"/>
      <x v="7"/>
    </i>
    <i r="6">
      <x v="358"/>
      <x v="398"/>
      <x v="7"/>
    </i>
    <i r="6">
      <x v="361"/>
      <x v="401"/>
      <x v="7"/>
    </i>
    <i r="6">
      <x v="370"/>
      <x v="410"/>
      <x v="7"/>
    </i>
    <i r="6">
      <x v="390"/>
      <x v="428"/>
      <x v="8"/>
    </i>
    <i r="6">
      <x v="399"/>
      <x v="436"/>
      <x v="8"/>
    </i>
    <i r="6">
      <x v="621"/>
      <x v="646"/>
      <x v="7"/>
    </i>
    <i r="6">
      <x v="625"/>
      <x v="650"/>
      <x v="7"/>
    </i>
    <i r="3">
      <x v="106"/>
      <x v="31"/>
      <x v="1"/>
      <x v="246"/>
      <x v="296"/>
      <x v="7"/>
    </i>
    <i r="6">
      <x v="694"/>
      <x v="719"/>
      <x v="7"/>
    </i>
    <i r="6">
      <x v="807"/>
      <x v="827"/>
      <x v="7"/>
    </i>
    <i r="6">
      <x v="903"/>
      <x v="914"/>
      <x v="7"/>
    </i>
    <i r="3">
      <x v="107"/>
      <x v="31"/>
      <x v="1"/>
      <x v="474"/>
      <x v="506"/>
      <x v="7"/>
    </i>
    <i r="3">
      <x v="110"/>
      <x v="31"/>
      <x v="1"/>
      <x v="774"/>
      <x v="795"/>
      <x v="7"/>
    </i>
    <i r="6">
      <x v="915"/>
      <x v="926"/>
      <x v="7"/>
    </i>
    <i r="6">
      <x v="924"/>
      <x v="934"/>
      <x v="7"/>
    </i>
    <i r="6">
      <x v="973"/>
      <x v="980"/>
      <x v="7"/>
    </i>
    <i r="3">
      <x v="111"/>
      <x v="31"/>
      <x v="1"/>
      <x v="633"/>
      <x v="659"/>
      <x v="7"/>
    </i>
    <i r="6">
      <x v="692"/>
      <x v="717"/>
      <x v="7"/>
    </i>
    <i r="6">
      <x v="861"/>
      <x v="877"/>
      <x v="7"/>
    </i>
    <i r="3">
      <x v="112"/>
      <x v="31"/>
      <x v="1"/>
      <x v="321"/>
      <x v="363"/>
      <x v="7"/>
    </i>
    <i r="6">
      <x v="392"/>
      <x v="429"/>
      <x v="7"/>
    </i>
    <i r="3">
      <x v="114"/>
      <x v="31"/>
      <x v="1"/>
      <x v="826"/>
      <x v="844"/>
      <x v="7"/>
    </i>
    <i r="6">
      <x v="878"/>
      <x v="891"/>
      <x v="7"/>
    </i>
    <i r="6">
      <x v="901"/>
      <x v="912"/>
      <x v="7"/>
    </i>
    <i r="6">
      <x v="982"/>
      <x v="988"/>
      <x v="7"/>
    </i>
    <i r="3">
      <x v="115"/>
      <x v="31"/>
      <x v="1"/>
      <x v="30"/>
      <x v="95"/>
      <x v="7"/>
    </i>
    <i r="6">
      <x v="116"/>
      <x v="176"/>
      <x v="7"/>
    </i>
    <i r="6">
      <x v="200"/>
      <x v="253"/>
      <x v="7"/>
    </i>
    <i r="6">
      <x v="482"/>
      <x v="513"/>
      <x v="7"/>
    </i>
    <i r="6">
      <x v="509"/>
      <x v="539"/>
      <x v="7"/>
    </i>
    <i r="6">
      <x v="528"/>
      <x v="557"/>
      <x v="7"/>
    </i>
    <i r="6">
      <x v="529"/>
      <x v="558"/>
      <x v="7"/>
    </i>
    <i r="6">
      <x v="536"/>
      <x v="565"/>
      <x v="7"/>
    </i>
    <i r="6">
      <x v="655"/>
      <x v="679"/>
      <x v="7"/>
    </i>
    <i r="6">
      <x v="704"/>
      <x v="729"/>
      <x v="7"/>
    </i>
    <i r="6">
      <x v="784"/>
      <x v="804"/>
      <x v="7"/>
    </i>
    <i r="6">
      <x v="809"/>
      <x v="829"/>
      <x v="7"/>
    </i>
    <i r="6">
      <x v="1010"/>
      <x v="1015"/>
      <x v="7"/>
    </i>
    <i r="3">
      <x v="116"/>
      <x v="31"/>
      <x v="1"/>
      <x v="70"/>
      <x v="132"/>
      <x v="7"/>
    </i>
    <i r="6">
      <x v="144"/>
      <x v="204"/>
      <x v="7"/>
    </i>
    <i r="6">
      <x v="450"/>
      <x v="484"/>
      <x v="7"/>
    </i>
    <i r="6">
      <x v="491"/>
      <x v="522"/>
      <x v="7"/>
    </i>
    <i r="6">
      <x v="580"/>
      <x v="605"/>
      <x v="7"/>
    </i>
    <i r="6">
      <x v="582"/>
      <x v="607"/>
      <x v="7"/>
    </i>
    <i r="6">
      <x v="583"/>
      <x v="608"/>
      <x v="7"/>
    </i>
    <i r="6">
      <x v="584"/>
      <x v="609"/>
      <x v="7"/>
    </i>
    <i r="6">
      <x v="642"/>
      <x v="667"/>
      <x v="7"/>
    </i>
    <i r="6">
      <x v="643"/>
      <x v="668"/>
      <x v="7"/>
    </i>
    <i r="6">
      <x v="715"/>
      <x v="739"/>
      <x v="7"/>
    </i>
    <i r="6">
      <x v="753"/>
      <x v="774"/>
      <x v="7"/>
    </i>
    <i r="6">
      <x v="767"/>
      <x v="788"/>
      <x v="7"/>
    </i>
    <i r="6">
      <x v="808"/>
      <x v="828"/>
      <x v="7"/>
    </i>
    <i r="6">
      <x v="863"/>
      <x v="879"/>
      <x v="7"/>
    </i>
    <i r="6">
      <x v="950"/>
      <x v="958"/>
      <x v="7"/>
    </i>
    <i r="3">
      <x v="117"/>
      <x v="31"/>
      <x v="1"/>
      <x v="742"/>
      <x v="764"/>
      <x v="7"/>
    </i>
    <i r="6">
      <x v="919"/>
      <x v="930"/>
      <x v="7"/>
    </i>
    <i r="6">
      <x v="920"/>
      <x v="931"/>
      <x v="7"/>
    </i>
    <i r="6">
      <x v="938"/>
      <x v="948"/>
      <x v="7"/>
    </i>
    <i r="6">
      <x v="1029"/>
      <x v="1032"/>
      <x v="7"/>
    </i>
    <i r="3">
      <x v="118"/>
      <x v="31"/>
      <x v="1"/>
      <x v="658"/>
      <x v="681"/>
      <x v="7"/>
    </i>
    <i r="6">
      <x v="659"/>
      <x v="682"/>
      <x v="7"/>
    </i>
    <i r="6">
      <x v="769"/>
      <x v="790"/>
      <x v="7"/>
    </i>
    <i r="6">
      <x v="770"/>
      <x v="791"/>
      <x v="7"/>
    </i>
    <i r="6">
      <x v="790"/>
      <x v="811"/>
      <x v="7"/>
    </i>
    <i r="6">
      <x v="854"/>
      <x v="870"/>
      <x v="7"/>
    </i>
    <i r="6">
      <x v="896"/>
      <x v="909"/>
      <x v="7"/>
    </i>
    <i r="6">
      <x v="897"/>
      <x v="910"/>
      <x v="7"/>
    </i>
    <i r="6">
      <x v="912"/>
      <x v="923"/>
      <x v="7"/>
    </i>
    <i r="6">
      <x v="967"/>
      <x v="974"/>
      <x v="7"/>
    </i>
    <i r="6">
      <x v="1022"/>
      <x v="1026"/>
      <x v="7"/>
    </i>
    <i r="6">
      <x v="1023"/>
      <x v="1027"/>
      <x v="7"/>
    </i>
    <i r="3">
      <x v="119"/>
      <x v="31"/>
      <x v="1"/>
      <x v="885"/>
      <x v="898"/>
      <x v="7"/>
    </i>
    <i r="6">
      <x v="913"/>
      <x v="924"/>
      <x v="7"/>
    </i>
    <i r="3">
      <x v="120"/>
      <x v="31"/>
      <x v="1"/>
      <x v="36"/>
      <x v="99"/>
      <x v="7"/>
    </i>
    <i r="6">
      <x v="38"/>
      <x v="101"/>
      <x v="7"/>
    </i>
    <i r="6">
      <x v="413"/>
      <x v="449"/>
      <x v="7"/>
    </i>
    <i r="6">
      <x v="477"/>
      <x v="508"/>
      <x v="7"/>
    </i>
    <i r="6">
      <x v="565"/>
      <x v="591"/>
      <x v="7"/>
    </i>
    <i r="3">
      <x v="121"/>
      <x v="31"/>
      <x v="1"/>
      <x v="168"/>
      <x v="224"/>
      <x v="7"/>
    </i>
    <i r="6">
      <x v="194"/>
      <x v="247"/>
      <x v="7"/>
    </i>
    <i r="6">
      <x v="501"/>
      <x v="531"/>
      <x v="7"/>
    </i>
    <i r="6">
      <x v="667"/>
      <x v="690"/>
      <x v="7"/>
    </i>
    <i r="6">
      <x v="672"/>
      <x v="695"/>
      <x v="7"/>
    </i>
    <i r="6">
      <x v="792"/>
      <x v="813"/>
      <x v="7"/>
    </i>
    <i r="6">
      <x v="801"/>
      <x v="822"/>
      <x v="7"/>
    </i>
    <i r="6">
      <x v="811"/>
      <x v="830"/>
      <x v="7"/>
    </i>
    <i r="6">
      <x v="814"/>
      <x v="833"/>
      <x v="7"/>
    </i>
    <i r="6">
      <x v="821"/>
      <x v="839"/>
      <x v="7"/>
    </i>
    <i r="6">
      <x v="825"/>
      <x v="843"/>
      <x v="7"/>
    </i>
    <i r="6">
      <x v="851"/>
      <x v="867"/>
      <x v="7"/>
    </i>
    <i r="6">
      <x v="866"/>
      <x v="882"/>
      <x v="7"/>
    </i>
    <i r="6">
      <x v="908"/>
      <x v="919"/>
      <x v="7"/>
    </i>
    <i r="6">
      <x v="928"/>
      <x v="938"/>
      <x v="7"/>
    </i>
    <i r="3">
      <x v="122"/>
      <x v="31"/>
      <x v="1"/>
      <x v="16"/>
      <x v="81"/>
      <x v="7"/>
    </i>
    <i r="6">
      <x v="258"/>
      <x v="308"/>
      <x v="7"/>
    </i>
    <i r="6">
      <x v="260"/>
      <x v="310"/>
      <x v="7"/>
    </i>
    <i r="6">
      <x v="331"/>
      <x v="372"/>
      <x v="7"/>
    </i>
    <i r="6">
      <x v="336"/>
      <x v="376"/>
      <x v="7"/>
    </i>
    <i r="6">
      <x v="387"/>
      <x v="425"/>
      <x v="7"/>
    </i>
    <i r="6">
      <x v="422"/>
      <x v="457"/>
      <x v="7"/>
    </i>
    <i r="6">
      <x v="626"/>
      <x v="651"/>
      <x v="7"/>
    </i>
    <i r="3">
      <x v="125"/>
      <x v="31"/>
      <x v="1"/>
      <x v="754"/>
      <x v="775"/>
      <x v="7"/>
    </i>
    <i r="6">
      <x v="773"/>
      <x v="794"/>
      <x v="7"/>
    </i>
    <i r="6">
      <x v="957"/>
      <x v="965"/>
      <x v="7"/>
    </i>
    <i r="6">
      <x v="959"/>
      <x v="967"/>
      <x v="7"/>
    </i>
    <i r="3">
      <x v="126"/>
      <x v="31"/>
      <x v="1"/>
      <x v="328"/>
      <x v="369"/>
      <x v="7"/>
    </i>
    <i r="3">
      <x v="127"/>
      <x v="31"/>
      <x v="1"/>
      <x v="835"/>
      <x v="852"/>
      <x v="7"/>
    </i>
    <i r="3">
      <x v="129"/>
      <x v="31"/>
      <x v="1"/>
      <x v="964"/>
      <x v="971"/>
      <x v="7"/>
    </i>
    <i r="6">
      <x v="984"/>
      <x v="990"/>
      <x v="7"/>
    </i>
    <i r="3">
      <x v="130"/>
      <x v="31"/>
      <x v="1"/>
      <x v="890"/>
      <x v="903"/>
      <x v="7"/>
    </i>
    <i r="3">
      <x v="131"/>
      <x v="31"/>
      <x v="1"/>
      <x v="91"/>
      <x v="151"/>
      <x v="7"/>
    </i>
    <i r="6">
      <x v="456"/>
      <x v="490"/>
      <x v="7"/>
    </i>
    <i r="6">
      <x v="649"/>
      <x v="674"/>
      <x v="7"/>
    </i>
    <i r="6">
      <x v="650"/>
      <x v="675"/>
      <x v="7"/>
    </i>
    <i r="6">
      <x v="686"/>
      <x v="711"/>
      <x v="7"/>
    </i>
    <i r="6">
      <x v="688"/>
      <x v="713"/>
      <x v="7"/>
    </i>
    <i r="6">
      <x v="690"/>
      <x v="715"/>
      <x v="7"/>
    </i>
    <i r="6">
      <x v="772"/>
      <x v="793"/>
      <x v="7"/>
    </i>
    <i r="3">
      <x v="132"/>
      <x v="31"/>
      <x v="1"/>
      <x v="468"/>
      <x v="500"/>
      <x v="7"/>
    </i>
    <i r="6">
      <x v="579"/>
      <x v="604"/>
      <x v="7"/>
    </i>
    <i r="6">
      <x v="640"/>
      <x v="665"/>
      <x v="7"/>
    </i>
    <i r="6">
      <x v="749"/>
      <x v="770"/>
      <x v="7"/>
    </i>
    <i r="6">
      <x v="760"/>
      <x v="781"/>
      <x v="7"/>
    </i>
    <i r="6">
      <x v="765"/>
      <x v="786"/>
      <x v="7"/>
    </i>
    <i r="6">
      <x v="787"/>
      <x v="808"/>
      <x v="7"/>
    </i>
    <i r="6">
      <x v="788"/>
      <x v="809"/>
      <x v="7"/>
    </i>
    <i r="3">
      <x v="133"/>
      <x v="31"/>
      <x v="1"/>
      <x v="67"/>
      <x v="129"/>
      <x v="7"/>
    </i>
    <i r="6">
      <x v="207"/>
      <x v="260"/>
      <x v="7"/>
    </i>
    <i r="3">
      <x v="134"/>
      <x v="31"/>
      <x v="1"/>
      <x v="257"/>
      <x v="307"/>
      <x v="7"/>
    </i>
    <i r="6">
      <x v="285"/>
      <x v="330"/>
      <x v="7"/>
    </i>
    <i r="6">
      <x v="308"/>
      <x v="351"/>
      <x v="7"/>
    </i>
    <i r="6">
      <x v="388"/>
      <x v="426"/>
      <x v="7"/>
    </i>
    <i r="6">
      <x v="446"/>
      <x v="480"/>
      <x v="7"/>
    </i>
    <i r="6">
      <x v="620"/>
      <x v="645"/>
      <x v="7"/>
    </i>
    <i r="3">
      <x v="135"/>
      <x v="31"/>
      <x v="1"/>
      <x v="837"/>
      <x v="854"/>
      <x v="7"/>
    </i>
    <i r="3">
      <x v="136"/>
      <x v="31"/>
      <x v="1"/>
      <x v="131"/>
      <x v="191"/>
      <x v="7"/>
    </i>
    <i r="6">
      <x v="228"/>
      <x v="281"/>
      <x v="7"/>
    </i>
    <i r="6">
      <x v="233"/>
      <x v="286"/>
      <x v="7"/>
    </i>
    <i r="6">
      <x v="540"/>
      <x v="569"/>
      <x v="7"/>
    </i>
    <i r="6">
      <x v="639"/>
      <x v="664"/>
      <x v="7"/>
    </i>
    <i r="3">
      <x v="137"/>
      <x v="31"/>
      <x v="1"/>
      <x v="176"/>
      <x v="232"/>
      <x v="7"/>
    </i>
    <i r="3">
      <x v="138"/>
      <x v="31"/>
      <x v="1"/>
      <x v="282"/>
      <x v="327"/>
      <x v="7"/>
    </i>
    <i r="6">
      <x v="326"/>
      <x v="367"/>
      <x v="7"/>
    </i>
    <i r="3">
      <x v="140"/>
      <x/>
      <x v="1"/>
      <x v="148"/>
      <x v="207"/>
      <x v="7"/>
    </i>
    <i r="3">
      <x v="141"/>
      <x/>
      <x v="1"/>
      <x v="602"/>
      <x v="626"/>
      <x v="7"/>
    </i>
    <i r="6">
      <x v="847"/>
      <x v="863"/>
      <x v="7"/>
    </i>
    <i r="6">
      <x v="1018"/>
      <x v="1022"/>
      <x v="7"/>
    </i>
    <i r="3">
      <x v="142"/>
      <x/>
      <x v="1"/>
      <x v="550"/>
      <x v="579"/>
      <x v="7"/>
    </i>
    <i r="3">
      <x v="143"/>
      <x v="110"/>
      <x v="1"/>
      <x v="49"/>
      <x v="111"/>
      <x v="7"/>
    </i>
    <i r="6">
      <x v="50"/>
      <x v="112"/>
      <x v="7"/>
    </i>
    <i r="6">
      <x v="51"/>
      <x v="113"/>
      <x v="7"/>
    </i>
    <i r="6">
      <x v="119"/>
      <x v="179"/>
      <x v="7"/>
    </i>
    <i r="6">
      <x v="120"/>
      <x v="180"/>
      <x v="7"/>
    </i>
    <i r="6">
      <x v="130"/>
      <x v="190"/>
      <x v="7"/>
    </i>
    <i r="6">
      <x v="132"/>
      <x v="192"/>
      <x v="7"/>
    </i>
    <i r="6">
      <x v="188"/>
      <x v="241"/>
      <x v="7"/>
    </i>
    <i r="6">
      <x v="189"/>
      <x v="242"/>
      <x v="7"/>
    </i>
    <i r="6">
      <x v="190"/>
      <x v="243"/>
      <x v="7"/>
    </i>
    <i r="6">
      <x v="206"/>
      <x v="259"/>
      <x v="7"/>
    </i>
    <i r="6">
      <x v="223"/>
      <x v="276"/>
      <x v="7"/>
    </i>
    <i r="6">
      <x v="229"/>
      <x v="282"/>
      <x v="7"/>
    </i>
    <i r="6">
      <x v="231"/>
      <x v="284"/>
      <x v="7"/>
    </i>
    <i r="6">
      <x v="232"/>
      <x v="285"/>
      <x v="7"/>
    </i>
    <i r="6">
      <x v="447"/>
      <x v="481"/>
      <x v="7"/>
    </i>
    <i r="6">
      <x v="448"/>
      <x v="482"/>
      <x v="7"/>
    </i>
    <i r="6">
      <x v="449"/>
      <x v="483"/>
      <x v="7"/>
    </i>
    <i r="6">
      <x v="466"/>
      <x v="499"/>
      <x v="7"/>
    </i>
    <i r="6">
      <x v="487"/>
      <x v="518"/>
      <x v="7"/>
    </i>
    <i r="6">
      <x v="488"/>
      <x v="519"/>
      <x v="7"/>
    </i>
    <i r="6">
      <x v="539"/>
      <x v="568"/>
      <x v="7"/>
    </i>
    <i r="6">
      <x v="597"/>
      <x v="621"/>
      <x v="7"/>
    </i>
    <i r="6">
      <x v="613"/>
      <x v="639"/>
      <x v="7"/>
    </i>
    <i r="6">
      <x v="614"/>
      <x v="640"/>
      <x v="7"/>
    </i>
    <i r="6">
      <x v="638"/>
      <x v="663"/>
      <x v="7"/>
    </i>
    <i r="6">
      <x v="684"/>
      <x v="709"/>
      <x v="7"/>
    </i>
    <i r="6">
      <x v="708"/>
      <x v="733"/>
      <x v="7"/>
    </i>
    <i r="6">
      <x v="709"/>
      <x v="734"/>
      <x v="7"/>
    </i>
    <i r="6">
      <x v="714"/>
      <x v="738"/>
      <x v="7"/>
    </i>
    <i r="6">
      <x v="728"/>
      <x v="751"/>
      <x v="7"/>
    </i>
    <i r="6">
      <x v="729"/>
      <x v="752"/>
      <x v="7"/>
    </i>
    <i r="6">
      <x v="730"/>
      <x v="753"/>
      <x v="7"/>
    </i>
    <i r="6">
      <x v="761"/>
      <x v="782"/>
      <x v="7"/>
    </i>
    <i r="6">
      <x v="762"/>
      <x v="783"/>
      <x v="7"/>
    </i>
    <i r="6">
      <x v="763"/>
      <x v="784"/>
      <x v="7"/>
    </i>
    <i r="6">
      <x v="764"/>
      <x v="785"/>
      <x v="7"/>
    </i>
    <i r="6">
      <x v="855"/>
      <x v="871"/>
      <x v="7"/>
    </i>
    <i r="6">
      <x v="856"/>
      <x v="872"/>
      <x v="7"/>
    </i>
    <i r="6">
      <x v="857"/>
      <x v="873"/>
      <x v="7"/>
    </i>
    <i r="6">
      <x v="858"/>
      <x v="874"/>
      <x v="7"/>
    </i>
    <i r="6">
      <x v="859"/>
      <x v="875"/>
      <x v="7"/>
    </i>
    <i r="3">
      <x v="147"/>
      <x v="31"/>
      <x v="1"/>
      <x v="20"/>
      <x v="85"/>
      <x v="7"/>
    </i>
    <i r="3">
      <x v="150"/>
      <x v="116"/>
      <x v="1"/>
      <x v="720"/>
      <x v="744"/>
      <x v="7"/>
    </i>
    <i r="3">
      <x v="181"/>
      <x/>
      <x v="1"/>
      <x v="301"/>
      <x v="346"/>
      <x v="7"/>
    </i>
    <i r="3">
      <x v="185"/>
      <x v="145"/>
      <x v="1"/>
      <x v="329"/>
      <x v="370"/>
      <x v="7"/>
    </i>
    <i r="3">
      <x v="190"/>
      <x v="150"/>
      <x v="1"/>
      <x v="406"/>
      <x v="443"/>
      <x v="7"/>
    </i>
    <i r="3">
      <x v="191"/>
      <x v="31"/>
      <x v="1"/>
      <x v="407"/>
      <x v="444"/>
      <x v="7"/>
    </i>
    <i r="6">
      <x v="555"/>
      <x v="584"/>
      <x v="7"/>
    </i>
    <i r="3">
      <x v="196"/>
      <x/>
      <x v="1"/>
      <x v="486"/>
      <x v="517"/>
      <x v="7"/>
    </i>
    <i r="3">
      <x v="201"/>
      <x v="31"/>
      <x v="1"/>
      <x v="535"/>
      <x v="564"/>
      <x v="7"/>
    </i>
    <i r="6">
      <x v="562"/>
      <x v="589"/>
      <x v="7"/>
    </i>
    <i r="3">
      <x v="202"/>
      <x v="157"/>
      <x v="1"/>
      <x v="560"/>
      <x v="588"/>
      <x v="7"/>
    </i>
    <i r="3">
      <x v="207"/>
      <x v="162"/>
      <x v="1"/>
      <x v="631"/>
      <x v="657"/>
      <x v="7"/>
    </i>
    <i r="3">
      <x v="210"/>
      <x v="165"/>
      <x v="1"/>
      <x v="703"/>
      <x v="728"/>
      <x v="7"/>
    </i>
    <i r="3">
      <x v="211"/>
      <x v="166"/>
      <x v="1"/>
      <x v="713"/>
      <x v="737"/>
      <x v="7"/>
    </i>
    <i r="3">
      <x v="215"/>
      <x/>
      <x v="1"/>
      <x v="743"/>
      <x v="765"/>
      <x v="7"/>
    </i>
    <i r="3">
      <x v="222"/>
      <x v="174"/>
      <x v="1"/>
      <x v="783"/>
      <x v="803"/>
      <x v="7"/>
    </i>
    <i r="3">
      <x v="223"/>
      <x/>
      <x v="1"/>
      <x v="786"/>
      <x v="807"/>
      <x v="7"/>
    </i>
    <i r="3">
      <x v="231"/>
      <x v="31"/>
      <x v="1"/>
      <x v="917"/>
      <x v="928"/>
      <x v="7"/>
    </i>
    <i r="6">
      <x v="974"/>
      <x v="981"/>
      <x v="7"/>
    </i>
    <i r="3">
      <x v="240"/>
      <x v="31"/>
      <x v="1"/>
      <x v="979"/>
      <x v="985"/>
      <x v="7"/>
    </i>
    <i r="6">
      <x v="1025"/>
      <x v="1028"/>
      <x v="7"/>
    </i>
    <i r="3">
      <x v="241"/>
      <x/>
      <x v="1"/>
      <x v="992"/>
      <x v="998"/>
      <x v="7"/>
    </i>
    <i r="2">
      <x v="18"/>
      <x v="22"/>
      <x v="21"/>
      <x v="145"/>
      <x v="726"/>
      <x v="749"/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 Value" fld="9" baseField="0" baseItem="0"/>
    <dataField name="Sum of Rev Ach (SAM)" fld="22" baseField="21" baseItem="0"/>
  </dataFields>
  <formats count="4">
    <format dxfId="3">
      <pivotArea outline="0" collapsedLevelsAreSubtotals="1" fieldPosition="0"/>
    </format>
    <format dxfId="2">
      <pivotArea field="16" type="button" dataOnly="0" labelOnly="1" outline="0" axis="axisRow" fieldPosition="5"/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0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678"/>
  <sheetViews>
    <sheetView zoomScale="85" zoomScaleNormal="85" workbookViewId="0">
      <pane ySplit="2" topLeftCell="A3" activePane="bottomLeft" state="frozen"/>
      <selection pane="bottomLeft" activeCell="C31" sqref="C31"/>
    </sheetView>
  </sheetViews>
  <sheetFormatPr defaultRowHeight="12.75"/>
  <cols>
    <col min="1" max="1" width="7.140625" customWidth="1"/>
    <col min="2" max="2" width="8.5703125" customWidth="1"/>
    <col min="3" max="3" width="12.140625" customWidth="1"/>
    <col min="4" max="4" width="11.7109375" customWidth="1"/>
    <col min="5" max="5" width="49.42578125" customWidth="1"/>
    <col min="6" max="6" width="17.42578125" customWidth="1"/>
    <col min="7" max="7" width="15.42578125" style="19" bestFit="1" customWidth="1"/>
    <col min="8" max="8" width="14.7109375" style="19" customWidth="1"/>
    <col min="9" max="9" width="14.7109375" customWidth="1"/>
    <col min="10" max="10" width="16.28515625" customWidth="1"/>
    <col min="11" max="11" width="21.42578125" customWidth="1"/>
    <col min="12" max="22" width="24.5703125" bestFit="1" customWidth="1"/>
    <col min="23" max="23" width="29.85546875" bestFit="1" customWidth="1"/>
    <col min="24" max="24" width="21" bestFit="1" customWidth="1"/>
    <col min="25" max="25" width="29.85546875" customWidth="1"/>
  </cols>
  <sheetData>
    <row r="1" spans="1:11">
      <c r="G1"/>
      <c r="H1"/>
      <c r="J1" s="18" t="s">
        <v>949</v>
      </c>
      <c r="K1" s="19"/>
    </row>
    <row r="2" spans="1:11">
      <c r="A2" s="17" t="s">
        <v>50</v>
      </c>
      <c r="B2" s="17" t="s">
        <v>54</v>
      </c>
      <c r="C2" s="17" t="s">
        <v>1</v>
      </c>
      <c r="D2" s="17" t="s">
        <v>2</v>
      </c>
      <c r="E2" s="17" t="s">
        <v>3</v>
      </c>
      <c r="F2" s="17" t="s">
        <v>4393</v>
      </c>
      <c r="G2" s="17" t="s">
        <v>4</v>
      </c>
      <c r="H2" s="17" t="s">
        <v>5</v>
      </c>
      <c r="I2" s="17" t="s">
        <v>51</v>
      </c>
      <c r="J2" s="19" t="s">
        <v>950</v>
      </c>
      <c r="K2" s="16" t="s">
        <v>4583</v>
      </c>
    </row>
    <row r="3" spans="1:11">
      <c r="A3" s="16">
        <v>1501</v>
      </c>
      <c r="B3" s="16" t="s">
        <v>52</v>
      </c>
      <c r="C3" s="16" t="s">
        <v>32</v>
      </c>
      <c r="D3" s="16" t="s">
        <v>341</v>
      </c>
      <c r="E3" s="16" t="s">
        <v>340</v>
      </c>
      <c r="F3" s="16" t="s">
        <v>4458</v>
      </c>
      <c r="G3" s="16" t="s">
        <v>2410</v>
      </c>
      <c r="H3" s="16" t="s">
        <v>2411</v>
      </c>
      <c r="I3" s="16" t="s">
        <v>4403</v>
      </c>
      <c r="J3" s="19">
        <v>2150</v>
      </c>
      <c r="K3" s="19">
        <v>643</v>
      </c>
    </row>
    <row r="4" spans="1:11">
      <c r="A4" s="16">
        <v>1501</v>
      </c>
      <c r="B4" s="16" t="s">
        <v>52</v>
      </c>
      <c r="C4" s="16" t="s">
        <v>32</v>
      </c>
      <c r="D4" s="16" t="s">
        <v>300</v>
      </c>
      <c r="E4" s="16" t="s">
        <v>299</v>
      </c>
      <c r="F4" s="16" t="s">
        <v>1218</v>
      </c>
      <c r="G4" s="16" t="s">
        <v>298</v>
      </c>
      <c r="H4" s="16" t="s">
        <v>3653</v>
      </c>
      <c r="I4" s="16" t="s">
        <v>4406</v>
      </c>
      <c r="J4" s="19">
        <v>2300</v>
      </c>
      <c r="K4" s="19">
        <v>414</v>
      </c>
    </row>
    <row r="5" spans="1:11">
      <c r="A5" s="16">
        <v>1501</v>
      </c>
      <c r="B5" s="16" t="s">
        <v>52</v>
      </c>
      <c r="C5" s="16" t="s">
        <v>32</v>
      </c>
      <c r="D5" s="16" t="s">
        <v>48</v>
      </c>
      <c r="E5" s="16" t="s">
        <v>49</v>
      </c>
      <c r="F5" s="16" t="s">
        <v>4481</v>
      </c>
      <c r="G5" s="16" t="s">
        <v>3587</v>
      </c>
      <c r="H5" s="16" t="s">
        <v>3588</v>
      </c>
      <c r="I5" s="16" t="s">
        <v>4408</v>
      </c>
      <c r="J5" s="19">
        <v>723.6</v>
      </c>
      <c r="K5" s="19">
        <v>115.78</v>
      </c>
    </row>
    <row r="6" spans="1:11">
      <c r="A6" s="16">
        <v>1501</v>
      </c>
      <c r="B6" s="16" t="s">
        <v>52</v>
      </c>
      <c r="C6" s="16" t="s">
        <v>32</v>
      </c>
      <c r="D6" s="16" t="s">
        <v>48</v>
      </c>
      <c r="E6" s="16" t="s">
        <v>49</v>
      </c>
      <c r="F6" s="16" t="s">
        <v>4502</v>
      </c>
      <c r="G6" s="16" t="s">
        <v>3763</v>
      </c>
      <c r="H6" s="16" t="s">
        <v>3764</v>
      </c>
      <c r="I6" s="16" t="s">
        <v>4408</v>
      </c>
      <c r="J6" s="19">
        <v>7950.22</v>
      </c>
      <c r="K6" s="19">
        <v>1749.0484000000001</v>
      </c>
    </row>
    <row r="7" spans="1:11">
      <c r="A7" s="16">
        <v>1501</v>
      </c>
      <c r="B7" s="16" t="s">
        <v>52</v>
      </c>
      <c r="C7" s="16" t="s">
        <v>32</v>
      </c>
      <c r="D7" s="16" t="s">
        <v>48</v>
      </c>
      <c r="E7" s="16" t="s">
        <v>49</v>
      </c>
      <c r="F7" s="16" t="s">
        <v>4501</v>
      </c>
      <c r="G7" s="16" t="s">
        <v>3758</v>
      </c>
      <c r="H7" s="16" t="s">
        <v>3759</v>
      </c>
      <c r="I7" s="16" t="s">
        <v>4404</v>
      </c>
      <c r="J7" s="19">
        <v>2733.6</v>
      </c>
      <c r="K7" s="19">
        <v>1230.1199999999999</v>
      </c>
    </row>
    <row r="8" spans="1:11">
      <c r="A8" s="16">
        <v>1501</v>
      </c>
      <c r="B8" s="16" t="s">
        <v>52</v>
      </c>
      <c r="C8" s="16" t="s">
        <v>32</v>
      </c>
      <c r="D8" s="16" t="s">
        <v>121</v>
      </c>
      <c r="E8" s="16" t="s">
        <v>120</v>
      </c>
      <c r="F8" s="16" t="s">
        <v>4459</v>
      </c>
      <c r="G8" s="16" t="s">
        <v>509</v>
      </c>
      <c r="H8" s="16" t="s">
        <v>2107</v>
      </c>
      <c r="I8" s="16" t="s">
        <v>4406</v>
      </c>
      <c r="J8" s="19">
        <v>8911</v>
      </c>
      <c r="K8" s="19">
        <v>1603.98</v>
      </c>
    </row>
    <row r="9" spans="1:11">
      <c r="A9" s="16">
        <v>1501</v>
      </c>
      <c r="B9" s="16" t="s">
        <v>52</v>
      </c>
      <c r="C9" s="16" t="s">
        <v>32</v>
      </c>
      <c r="D9" s="16" t="s">
        <v>121</v>
      </c>
      <c r="E9" s="16" t="s">
        <v>120</v>
      </c>
      <c r="F9" s="16" t="s">
        <v>4567</v>
      </c>
      <c r="G9" s="16" t="s">
        <v>311</v>
      </c>
      <c r="H9" s="16" t="s">
        <v>4097</v>
      </c>
      <c r="I9" s="16" t="s">
        <v>4408</v>
      </c>
      <c r="J9" s="19">
        <v>2652.05</v>
      </c>
      <c r="K9" s="19">
        <v>530.41</v>
      </c>
    </row>
    <row r="10" spans="1:11">
      <c r="A10" s="16">
        <v>1501</v>
      </c>
      <c r="B10" s="16" t="s">
        <v>52</v>
      </c>
      <c r="C10" s="16" t="s">
        <v>32</v>
      </c>
      <c r="D10" s="16" t="s">
        <v>596</v>
      </c>
      <c r="E10" s="16" t="s">
        <v>595</v>
      </c>
      <c r="F10" s="16" t="s">
        <v>4575</v>
      </c>
      <c r="G10" s="16" t="s">
        <v>594</v>
      </c>
      <c r="H10" s="16" t="s">
        <v>4065</v>
      </c>
      <c r="I10" s="16" t="s">
        <v>4406</v>
      </c>
      <c r="J10" s="19">
        <v>6250</v>
      </c>
      <c r="K10" s="19">
        <v>1125</v>
      </c>
    </row>
    <row r="11" spans="1:11">
      <c r="A11" s="16">
        <v>1501</v>
      </c>
      <c r="B11" s="16" t="s">
        <v>52</v>
      </c>
      <c r="C11" s="16" t="s">
        <v>32</v>
      </c>
      <c r="D11" s="16" t="s">
        <v>899</v>
      </c>
      <c r="E11" s="16" t="s">
        <v>898</v>
      </c>
      <c r="F11" s="16" t="s">
        <v>4457</v>
      </c>
      <c r="G11" s="16" t="s">
        <v>2056</v>
      </c>
      <c r="H11" s="16" t="s">
        <v>2057</v>
      </c>
      <c r="I11" s="16" t="s">
        <v>4403</v>
      </c>
      <c r="J11" s="19">
        <v>51990.33</v>
      </c>
      <c r="K11" s="19">
        <v>4139.8500000000004</v>
      </c>
    </row>
    <row r="12" spans="1:11">
      <c r="A12" s="16">
        <v>1501</v>
      </c>
      <c r="B12" s="16" t="s">
        <v>52</v>
      </c>
      <c r="C12" s="16" t="s">
        <v>32</v>
      </c>
      <c r="D12" s="16" t="s">
        <v>516</v>
      </c>
      <c r="E12" s="16" t="s">
        <v>515</v>
      </c>
      <c r="F12" s="16" t="s">
        <v>4474</v>
      </c>
      <c r="G12" s="16" t="s">
        <v>2651</v>
      </c>
      <c r="H12" s="16" t="s">
        <v>2652</v>
      </c>
      <c r="I12" s="16" t="s">
        <v>4408</v>
      </c>
      <c r="J12" s="19">
        <v>-403.8</v>
      </c>
      <c r="K12" s="19">
        <v>-403.8</v>
      </c>
    </row>
    <row r="13" spans="1:11">
      <c r="A13" s="16">
        <v>1501</v>
      </c>
      <c r="B13" s="16" t="s">
        <v>52</v>
      </c>
      <c r="C13" s="16" t="s">
        <v>32</v>
      </c>
      <c r="D13" s="16" t="s">
        <v>516</v>
      </c>
      <c r="E13" s="16" t="s">
        <v>515</v>
      </c>
      <c r="F13" s="16" t="s">
        <v>4476</v>
      </c>
      <c r="G13" s="16" t="s">
        <v>2607</v>
      </c>
      <c r="H13" s="16" t="s">
        <v>2608</v>
      </c>
      <c r="I13" s="16" t="s">
        <v>4408</v>
      </c>
      <c r="J13" s="19">
        <v>19033.7</v>
      </c>
      <c r="K13" s="19">
        <v>4758.43</v>
      </c>
    </row>
    <row r="14" spans="1:11">
      <c r="A14" s="16">
        <v>1501</v>
      </c>
      <c r="B14" s="16" t="s">
        <v>52</v>
      </c>
      <c r="C14" s="16" t="s">
        <v>32</v>
      </c>
      <c r="D14" s="16" t="s">
        <v>516</v>
      </c>
      <c r="E14" s="16" t="s">
        <v>515</v>
      </c>
      <c r="F14" s="16" t="s">
        <v>4477</v>
      </c>
      <c r="G14" s="16" t="s">
        <v>4297</v>
      </c>
      <c r="H14" s="16" t="s">
        <v>4298</v>
      </c>
      <c r="I14" s="16" t="s">
        <v>4408</v>
      </c>
      <c r="J14" s="19">
        <v>2274.7399999999998</v>
      </c>
      <c r="K14" s="19">
        <v>1273.8499999999999</v>
      </c>
    </row>
    <row r="15" spans="1:11">
      <c r="A15" s="16">
        <v>1501</v>
      </c>
      <c r="B15" s="16" t="s">
        <v>52</v>
      </c>
      <c r="C15" s="16" t="s">
        <v>32</v>
      </c>
      <c r="D15" s="16" t="s">
        <v>516</v>
      </c>
      <c r="E15" s="16" t="s">
        <v>515</v>
      </c>
      <c r="F15" s="16" t="s">
        <v>1218</v>
      </c>
      <c r="G15" s="16" t="s">
        <v>2470</v>
      </c>
      <c r="H15" s="16" t="s">
        <v>2471</v>
      </c>
      <c r="I15" s="16" t="s">
        <v>4408</v>
      </c>
      <c r="J15" s="19">
        <v>3650.43</v>
      </c>
      <c r="K15" s="19">
        <v>730.09</v>
      </c>
    </row>
    <row r="16" spans="1:11">
      <c r="A16" s="16">
        <v>1501</v>
      </c>
      <c r="B16" s="16" t="s">
        <v>52</v>
      </c>
      <c r="C16" s="16" t="s">
        <v>32</v>
      </c>
      <c r="D16" s="16" t="s">
        <v>516</v>
      </c>
      <c r="E16" s="16" t="s">
        <v>515</v>
      </c>
      <c r="F16" s="16" t="s">
        <v>1218</v>
      </c>
      <c r="G16" s="16" t="s">
        <v>2540</v>
      </c>
      <c r="H16" s="16" t="s">
        <v>2541</v>
      </c>
      <c r="I16" s="16" t="s">
        <v>4408</v>
      </c>
      <c r="J16" s="19">
        <v>4864.2</v>
      </c>
      <c r="K16" s="19">
        <v>1488.45</v>
      </c>
    </row>
    <row r="17" spans="1:11">
      <c r="A17" s="16">
        <v>1501</v>
      </c>
      <c r="B17" s="16" t="s">
        <v>52</v>
      </c>
      <c r="C17" s="16" t="s">
        <v>32</v>
      </c>
      <c r="D17" s="16" t="s">
        <v>992</v>
      </c>
      <c r="E17" s="16" t="s">
        <v>993</v>
      </c>
      <c r="F17" s="16" t="s">
        <v>4518</v>
      </c>
      <c r="G17" s="16" t="s">
        <v>4147</v>
      </c>
      <c r="H17" s="16" t="s">
        <v>4148</v>
      </c>
      <c r="I17" s="16" t="s">
        <v>4402</v>
      </c>
      <c r="J17" s="19">
        <v>3000</v>
      </c>
      <c r="K17" s="19">
        <v>930</v>
      </c>
    </row>
    <row r="18" spans="1:11">
      <c r="A18" s="16">
        <v>1501</v>
      </c>
      <c r="B18" s="16" t="s">
        <v>52</v>
      </c>
      <c r="C18" s="16" t="s">
        <v>32</v>
      </c>
      <c r="D18" s="16" t="s">
        <v>1709</v>
      </c>
      <c r="E18" s="16" t="s">
        <v>1710</v>
      </c>
      <c r="F18" s="16" t="s">
        <v>4423</v>
      </c>
      <c r="G18" s="16" t="s">
        <v>1711</v>
      </c>
      <c r="H18" s="16" t="s">
        <v>1712</v>
      </c>
      <c r="I18" s="16" t="s">
        <v>4403</v>
      </c>
      <c r="J18" s="19">
        <v>3640</v>
      </c>
      <c r="K18" s="19">
        <v>450.8</v>
      </c>
    </row>
    <row r="19" spans="1:11">
      <c r="A19" s="16">
        <v>1501</v>
      </c>
      <c r="B19" s="16" t="s">
        <v>52</v>
      </c>
      <c r="C19" s="16" t="s">
        <v>32</v>
      </c>
      <c r="D19" s="16" t="s">
        <v>3599</v>
      </c>
      <c r="E19" s="16" t="s">
        <v>3600</v>
      </c>
      <c r="F19" s="16" t="s">
        <v>4522</v>
      </c>
      <c r="G19" s="16" t="s">
        <v>3601</v>
      </c>
      <c r="H19" s="16" t="s">
        <v>3602</v>
      </c>
      <c r="I19" s="16" t="s">
        <v>4402</v>
      </c>
      <c r="J19" s="19">
        <v>536</v>
      </c>
      <c r="K19" s="19">
        <v>166.16</v>
      </c>
    </row>
    <row r="20" spans="1:11">
      <c r="A20" s="16">
        <v>1501</v>
      </c>
      <c r="B20" s="16" t="s">
        <v>52</v>
      </c>
      <c r="C20" s="16" t="s">
        <v>32</v>
      </c>
      <c r="D20" s="16" t="s">
        <v>3884</v>
      </c>
      <c r="E20" s="16" t="s">
        <v>3885</v>
      </c>
      <c r="F20" s="16" t="s">
        <v>4480</v>
      </c>
      <c r="G20" s="16" t="s">
        <v>3886</v>
      </c>
      <c r="H20" s="16" t="s">
        <v>3887</v>
      </c>
      <c r="I20" s="16" t="s">
        <v>4403</v>
      </c>
      <c r="J20" s="19">
        <v>4768</v>
      </c>
      <c r="K20" s="19">
        <v>339.3</v>
      </c>
    </row>
    <row r="21" spans="1:11">
      <c r="A21" s="16">
        <v>1501</v>
      </c>
      <c r="B21" s="16" t="s">
        <v>52</v>
      </c>
      <c r="C21" s="16" t="s">
        <v>289</v>
      </c>
      <c r="D21" s="16" t="s">
        <v>440</v>
      </c>
      <c r="E21" s="16" t="s">
        <v>439</v>
      </c>
      <c r="F21" s="16" t="s">
        <v>4494</v>
      </c>
      <c r="G21" s="16" t="s">
        <v>500</v>
      </c>
      <c r="H21" s="16" t="s">
        <v>3849</v>
      </c>
      <c r="I21" s="16" t="s">
        <v>4406</v>
      </c>
      <c r="J21" s="19">
        <v>3900</v>
      </c>
      <c r="K21" s="19">
        <v>702</v>
      </c>
    </row>
    <row r="22" spans="1:11">
      <c r="A22" s="16">
        <v>1501</v>
      </c>
      <c r="B22" s="16" t="s">
        <v>52</v>
      </c>
      <c r="C22" s="16" t="s">
        <v>289</v>
      </c>
      <c r="D22" s="16" t="s">
        <v>440</v>
      </c>
      <c r="E22" s="16" t="s">
        <v>439</v>
      </c>
      <c r="F22" s="16" t="s">
        <v>4494</v>
      </c>
      <c r="G22" s="16" t="s">
        <v>490</v>
      </c>
      <c r="H22" s="16" t="s">
        <v>3340</v>
      </c>
      <c r="I22" s="16" t="s">
        <v>4406</v>
      </c>
      <c r="J22" s="19">
        <v>6000</v>
      </c>
      <c r="K22" s="19">
        <v>1080</v>
      </c>
    </row>
    <row r="23" spans="1:11">
      <c r="A23" s="16">
        <v>1501</v>
      </c>
      <c r="B23" s="16" t="s">
        <v>52</v>
      </c>
      <c r="C23" s="16" t="s">
        <v>289</v>
      </c>
      <c r="D23" s="16" t="s">
        <v>440</v>
      </c>
      <c r="E23" s="16" t="s">
        <v>439</v>
      </c>
      <c r="F23" s="16" t="s">
        <v>4494</v>
      </c>
      <c r="G23" s="16" t="s">
        <v>448</v>
      </c>
      <c r="H23" s="16" t="s">
        <v>3187</v>
      </c>
      <c r="I23" s="16" t="s">
        <v>4406</v>
      </c>
      <c r="J23" s="19">
        <v>3900</v>
      </c>
      <c r="K23" s="19">
        <v>702</v>
      </c>
    </row>
    <row r="24" spans="1:11">
      <c r="A24" s="16">
        <v>1501</v>
      </c>
      <c r="B24" s="16" t="s">
        <v>52</v>
      </c>
      <c r="C24" s="16" t="s">
        <v>289</v>
      </c>
      <c r="D24" s="16" t="s">
        <v>440</v>
      </c>
      <c r="E24" s="16" t="s">
        <v>439</v>
      </c>
      <c r="F24" s="16" t="s">
        <v>4494</v>
      </c>
      <c r="G24" s="16" t="s">
        <v>438</v>
      </c>
      <c r="H24" s="16" t="s">
        <v>3215</v>
      </c>
      <c r="I24" s="16" t="s">
        <v>4406</v>
      </c>
      <c r="J24" s="19">
        <v>3900</v>
      </c>
      <c r="K24" s="19">
        <v>702</v>
      </c>
    </row>
    <row r="25" spans="1:11">
      <c r="A25" s="16">
        <v>1501</v>
      </c>
      <c r="B25" s="16" t="s">
        <v>52</v>
      </c>
      <c r="C25" s="16" t="s">
        <v>289</v>
      </c>
      <c r="D25" s="16" t="s">
        <v>372</v>
      </c>
      <c r="E25" s="16" t="s">
        <v>371</v>
      </c>
      <c r="F25" s="16" t="s">
        <v>2427</v>
      </c>
      <c r="G25" s="16" t="s">
        <v>2427</v>
      </c>
      <c r="H25" s="16" t="s">
        <v>2428</v>
      </c>
      <c r="I25" s="16" t="s">
        <v>4403</v>
      </c>
      <c r="J25" s="19">
        <v>1473</v>
      </c>
      <c r="K25" s="19">
        <v>441.9</v>
      </c>
    </row>
    <row r="26" spans="1:11">
      <c r="A26" s="16">
        <v>1501</v>
      </c>
      <c r="B26" s="16" t="s">
        <v>52</v>
      </c>
      <c r="C26" s="16" t="s">
        <v>289</v>
      </c>
      <c r="D26" s="16" t="s">
        <v>372</v>
      </c>
      <c r="E26" s="16" t="s">
        <v>371</v>
      </c>
      <c r="F26" s="16" t="s">
        <v>4442</v>
      </c>
      <c r="G26" s="16" t="s">
        <v>2231</v>
      </c>
      <c r="H26" s="16" t="s">
        <v>2232</v>
      </c>
      <c r="I26" s="16" t="s">
        <v>4403</v>
      </c>
      <c r="J26" s="19">
        <v>141.5</v>
      </c>
      <c r="K26" s="19">
        <v>42.449999999999996</v>
      </c>
    </row>
    <row r="27" spans="1:11">
      <c r="A27" s="16">
        <v>1501</v>
      </c>
      <c r="B27" s="16" t="s">
        <v>52</v>
      </c>
      <c r="C27" s="16" t="s">
        <v>289</v>
      </c>
      <c r="D27" s="16" t="s">
        <v>372</v>
      </c>
      <c r="E27" s="16" t="s">
        <v>371</v>
      </c>
      <c r="F27" s="16" t="s">
        <v>4429</v>
      </c>
      <c r="G27" s="16" t="s">
        <v>1725</v>
      </c>
      <c r="H27" s="16" t="s">
        <v>1726</v>
      </c>
      <c r="I27" s="16" t="s">
        <v>4403</v>
      </c>
      <c r="J27" s="19">
        <v>27966</v>
      </c>
      <c r="K27" s="19">
        <v>1398.3</v>
      </c>
    </row>
    <row r="28" spans="1:11">
      <c r="A28" s="16">
        <v>1501</v>
      </c>
      <c r="B28" s="16" t="s">
        <v>52</v>
      </c>
      <c r="C28" s="16" t="s">
        <v>289</v>
      </c>
      <c r="D28" s="16" t="s">
        <v>372</v>
      </c>
      <c r="E28" s="16" t="s">
        <v>371</v>
      </c>
      <c r="F28" s="16" t="s">
        <v>4453</v>
      </c>
      <c r="G28" s="16" t="s">
        <v>3420</v>
      </c>
      <c r="H28" s="16" t="s">
        <v>3421</v>
      </c>
      <c r="I28" s="16" t="s">
        <v>4405</v>
      </c>
      <c r="J28" s="19">
        <v>2940</v>
      </c>
      <c r="K28" s="19">
        <v>294</v>
      </c>
    </row>
    <row r="29" spans="1:11">
      <c r="A29" s="16">
        <v>1501</v>
      </c>
      <c r="B29" s="16" t="s">
        <v>52</v>
      </c>
      <c r="C29" s="16" t="s">
        <v>289</v>
      </c>
      <c r="D29" s="16" t="s">
        <v>372</v>
      </c>
      <c r="E29" s="16" t="s">
        <v>371</v>
      </c>
      <c r="F29" s="16" t="s">
        <v>4453</v>
      </c>
      <c r="G29" s="16" t="s">
        <v>3718</v>
      </c>
      <c r="H29" s="16" t="s">
        <v>3719</v>
      </c>
      <c r="I29" s="16" t="s">
        <v>4405</v>
      </c>
      <c r="J29" s="19">
        <v>5092.96</v>
      </c>
      <c r="K29" s="19">
        <v>509.29600000000005</v>
      </c>
    </row>
    <row r="30" spans="1:11">
      <c r="A30" s="16">
        <v>1501</v>
      </c>
      <c r="B30" s="16" t="s">
        <v>52</v>
      </c>
      <c r="C30" s="16" t="s">
        <v>289</v>
      </c>
      <c r="D30" s="16" t="s">
        <v>306</v>
      </c>
      <c r="E30" s="16" t="s">
        <v>305</v>
      </c>
      <c r="F30" s="16" t="s">
        <v>4417</v>
      </c>
      <c r="G30" s="16" t="s">
        <v>567</v>
      </c>
      <c r="H30" s="16" t="s">
        <v>1386</v>
      </c>
      <c r="I30" s="16" t="s">
        <v>4403</v>
      </c>
      <c r="J30" s="19">
        <v>2248.5</v>
      </c>
      <c r="K30" s="19">
        <v>674.55</v>
      </c>
    </row>
    <row r="31" spans="1:11">
      <c r="A31" s="16">
        <v>1501</v>
      </c>
      <c r="B31" s="16" t="s">
        <v>52</v>
      </c>
      <c r="C31" s="16" t="s">
        <v>289</v>
      </c>
      <c r="D31" s="16" t="s">
        <v>830</v>
      </c>
      <c r="E31" s="16" t="s">
        <v>829</v>
      </c>
      <c r="F31" s="16" t="s">
        <v>4438</v>
      </c>
      <c r="G31" s="16" t="s">
        <v>849</v>
      </c>
      <c r="H31" s="16" t="s">
        <v>3448</v>
      </c>
      <c r="I31" s="16" t="s">
        <v>4403</v>
      </c>
      <c r="J31" s="19">
        <v>636</v>
      </c>
      <c r="K31" s="19">
        <v>190.79999999999998</v>
      </c>
    </row>
    <row r="32" spans="1:11">
      <c r="A32" s="16">
        <v>1501</v>
      </c>
      <c r="B32" s="16" t="s">
        <v>52</v>
      </c>
      <c r="C32" s="16" t="s">
        <v>289</v>
      </c>
      <c r="D32" s="16" t="s">
        <v>589</v>
      </c>
      <c r="E32" s="16" t="s">
        <v>588</v>
      </c>
      <c r="F32" s="16" t="s">
        <v>4541</v>
      </c>
      <c r="G32" s="16" t="s">
        <v>625</v>
      </c>
      <c r="H32" s="16" t="s">
        <v>3675</v>
      </c>
      <c r="I32" s="16" t="s">
        <v>4403</v>
      </c>
      <c r="J32" s="19">
        <v>590</v>
      </c>
      <c r="K32" s="19">
        <v>177</v>
      </c>
    </row>
    <row r="33" spans="1:11">
      <c r="A33" s="16">
        <v>1501</v>
      </c>
      <c r="B33" s="16" t="s">
        <v>52</v>
      </c>
      <c r="C33" s="16" t="s">
        <v>289</v>
      </c>
      <c r="D33" s="16" t="s">
        <v>608</v>
      </c>
      <c r="E33" s="16" t="s">
        <v>607</v>
      </c>
      <c r="F33" s="16" t="s">
        <v>4519</v>
      </c>
      <c r="G33" s="16" t="s">
        <v>606</v>
      </c>
      <c r="H33" s="16" t="s">
        <v>4211</v>
      </c>
      <c r="I33" s="16" t="s">
        <v>4406</v>
      </c>
      <c r="J33" s="19">
        <v>3900</v>
      </c>
      <c r="K33" s="19">
        <v>702</v>
      </c>
    </row>
    <row r="34" spans="1:11">
      <c r="A34" s="16">
        <v>1501</v>
      </c>
      <c r="B34" s="16" t="s">
        <v>52</v>
      </c>
      <c r="C34" s="16" t="s">
        <v>289</v>
      </c>
      <c r="D34" s="16" t="s">
        <v>2103</v>
      </c>
      <c r="E34" s="16" t="s">
        <v>2104</v>
      </c>
      <c r="F34" s="16" t="s">
        <v>4412</v>
      </c>
      <c r="G34" s="16" t="s">
        <v>2105</v>
      </c>
      <c r="H34" s="16" t="s">
        <v>2106</v>
      </c>
      <c r="I34" s="16" t="s">
        <v>4406</v>
      </c>
      <c r="J34" s="19">
        <v>2500</v>
      </c>
      <c r="K34" s="19">
        <v>450</v>
      </c>
    </row>
    <row r="35" spans="1:11">
      <c r="A35" s="16">
        <v>1501</v>
      </c>
      <c r="B35" s="16" t="s">
        <v>52</v>
      </c>
      <c r="C35" s="16" t="s">
        <v>289</v>
      </c>
      <c r="D35" s="16" t="s">
        <v>286</v>
      </c>
      <c r="E35" s="16" t="s">
        <v>275</v>
      </c>
      <c r="F35" s="16" t="s">
        <v>4551</v>
      </c>
      <c r="G35" s="16" t="s">
        <v>285</v>
      </c>
      <c r="H35" s="16" t="s">
        <v>3955</v>
      </c>
      <c r="I35" s="16" t="s">
        <v>4405</v>
      </c>
      <c r="J35" s="19">
        <v>42878</v>
      </c>
      <c r="K35" s="19">
        <v>4287.8</v>
      </c>
    </row>
    <row r="36" spans="1:11">
      <c r="A36" s="16">
        <v>1501</v>
      </c>
      <c r="B36" s="16" t="s">
        <v>52</v>
      </c>
      <c r="C36" s="16" t="s">
        <v>289</v>
      </c>
      <c r="D36" s="16" t="s">
        <v>1214</v>
      </c>
      <c r="E36" s="16" t="s">
        <v>348</v>
      </c>
      <c r="F36" s="16" t="s">
        <v>4545</v>
      </c>
      <c r="G36" s="16" t="s">
        <v>1247</v>
      </c>
      <c r="H36" s="16" t="s">
        <v>3438</v>
      </c>
      <c r="I36" s="16" t="s">
        <v>4402</v>
      </c>
      <c r="J36" s="19">
        <v>0</v>
      </c>
      <c r="K36" s="19">
        <v>0</v>
      </c>
    </row>
    <row r="37" spans="1:11">
      <c r="A37" s="16">
        <v>1501</v>
      </c>
      <c r="B37" s="16" t="s">
        <v>52</v>
      </c>
      <c r="C37" s="16" t="s">
        <v>289</v>
      </c>
      <c r="D37" s="16" t="s">
        <v>1214</v>
      </c>
      <c r="E37" s="16" t="s">
        <v>348</v>
      </c>
      <c r="F37" s="16" t="s">
        <v>4545</v>
      </c>
      <c r="G37" s="16" t="s">
        <v>1247</v>
      </c>
      <c r="H37" s="16" t="s">
        <v>3684</v>
      </c>
      <c r="I37" s="16" t="s">
        <v>4402</v>
      </c>
      <c r="J37" s="19">
        <v>0</v>
      </c>
      <c r="K37" s="19">
        <v>0</v>
      </c>
    </row>
    <row r="38" spans="1:11">
      <c r="A38" s="16">
        <v>1501</v>
      </c>
      <c r="B38" s="16" t="s">
        <v>52</v>
      </c>
      <c r="C38" s="16" t="s">
        <v>289</v>
      </c>
      <c r="D38" s="16" t="s">
        <v>1240</v>
      </c>
      <c r="E38" s="16" t="s">
        <v>348</v>
      </c>
      <c r="F38" s="16" t="s">
        <v>4449</v>
      </c>
      <c r="G38" s="16" t="s">
        <v>1325</v>
      </c>
      <c r="H38" s="16" t="s">
        <v>3903</v>
      </c>
      <c r="I38" s="16" t="s">
        <v>4402</v>
      </c>
      <c r="J38" s="19">
        <v>0</v>
      </c>
      <c r="K38" s="19">
        <v>0</v>
      </c>
    </row>
    <row r="39" spans="1:11">
      <c r="A39" s="16">
        <v>1501</v>
      </c>
      <c r="B39" s="16" t="s">
        <v>52</v>
      </c>
      <c r="C39" s="16" t="s">
        <v>289</v>
      </c>
      <c r="D39" s="16" t="s">
        <v>1240</v>
      </c>
      <c r="E39" s="16" t="s">
        <v>348</v>
      </c>
      <c r="F39" s="16" t="s">
        <v>4449</v>
      </c>
      <c r="G39" s="16" t="s">
        <v>1325</v>
      </c>
      <c r="H39" s="16" t="s">
        <v>4215</v>
      </c>
      <c r="I39" s="16" t="s">
        <v>4402</v>
      </c>
      <c r="J39" s="19">
        <v>0</v>
      </c>
      <c r="K39" s="19">
        <v>0</v>
      </c>
    </row>
    <row r="40" spans="1:11">
      <c r="A40" s="16">
        <v>1501</v>
      </c>
      <c r="B40" s="16" t="s">
        <v>52</v>
      </c>
      <c r="C40" s="16" t="s">
        <v>289</v>
      </c>
      <c r="D40" s="16" t="s">
        <v>1263</v>
      </c>
      <c r="E40" s="16" t="s">
        <v>1264</v>
      </c>
      <c r="F40" s="16" t="s">
        <v>4453</v>
      </c>
      <c r="G40" s="16" t="s">
        <v>2188</v>
      </c>
      <c r="H40" s="16" t="s">
        <v>2189</v>
      </c>
      <c r="I40" s="16" t="s">
        <v>4405</v>
      </c>
      <c r="J40" s="19">
        <v>68</v>
      </c>
      <c r="K40" s="19">
        <v>6.8000000000000007</v>
      </c>
    </row>
    <row r="41" spans="1:11">
      <c r="A41" s="16">
        <v>1501</v>
      </c>
      <c r="B41" s="16" t="s">
        <v>52</v>
      </c>
      <c r="C41" s="16" t="s">
        <v>289</v>
      </c>
      <c r="D41" s="16" t="s">
        <v>1309</v>
      </c>
      <c r="E41" s="16" t="s">
        <v>348</v>
      </c>
      <c r="F41" s="16" t="s">
        <v>4572</v>
      </c>
      <c r="G41" s="16" t="s">
        <v>3330</v>
      </c>
      <c r="H41" s="16" t="s">
        <v>3331</v>
      </c>
      <c r="I41" s="16" t="s">
        <v>4402</v>
      </c>
      <c r="J41" s="19">
        <v>0</v>
      </c>
      <c r="K41" s="19">
        <v>0</v>
      </c>
    </row>
    <row r="42" spans="1:11">
      <c r="A42" s="16">
        <v>1501</v>
      </c>
      <c r="B42" s="16" t="s">
        <v>52</v>
      </c>
      <c r="C42" s="16" t="s">
        <v>279</v>
      </c>
      <c r="D42" s="16" t="s">
        <v>2637</v>
      </c>
      <c r="E42" s="16" t="s">
        <v>2638</v>
      </c>
      <c r="F42" s="16" t="s">
        <v>4490</v>
      </c>
      <c r="G42" s="16" t="s">
        <v>2639</v>
      </c>
      <c r="H42" s="16" t="s">
        <v>2640</v>
      </c>
      <c r="I42" s="16" t="s">
        <v>4404</v>
      </c>
      <c r="J42" s="19">
        <v>24375</v>
      </c>
      <c r="K42" s="19">
        <v>10968.75</v>
      </c>
    </row>
    <row r="43" spans="1:11">
      <c r="A43" s="16">
        <v>1501</v>
      </c>
      <c r="B43" s="16" t="s">
        <v>52</v>
      </c>
      <c r="C43" s="16" t="s">
        <v>279</v>
      </c>
      <c r="D43" s="16" t="s">
        <v>370</v>
      </c>
      <c r="E43" s="16" t="s">
        <v>369</v>
      </c>
      <c r="F43" s="16" t="s">
        <v>4430</v>
      </c>
      <c r="G43" s="16" t="s">
        <v>2114</v>
      </c>
      <c r="H43" s="16" t="s">
        <v>2115</v>
      </c>
      <c r="I43" s="16" t="s">
        <v>4402</v>
      </c>
      <c r="J43" s="19">
        <v>2800</v>
      </c>
      <c r="K43" s="19">
        <v>868</v>
      </c>
    </row>
    <row r="44" spans="1:11">
      <c r="A44" s="16">
        <v>1501</v>
      </c>
      <c r="B44" s="16" t="s">
        <v>52</v>
      </c>
      <c r="C44" s="16" t="s">
        <v>279</v>
      </c>
      <c r="D44" s="16" t="s">
        <v>370</v>
      </c>
      <c r="E44" s="16" t="s">
        <v>369</v>
      </c>
      <c r="F44" s="16" t="s">
        <v>4427</v>
      </c>
      <c r="G44" s="16" t="s">
        <v>1742</v>
      </c>
      <c r="H44" s="16" t="s">
        <v>1743</v>
      </c>
      <c r="I44" s="16" t="s">
        <v>4402</v>
      </c>
      <c r="J44" s="19">
        <v>6400</v>
      </c>
      <c r="K44" s="19">
        <v>1984</v>
      </c>
    </row>
    <row r="45" spans="1:11">
      <c r="A45" s="16">
        <v>1501</v>
      </c>
      <c r="B45" s="16" t="s">
        <v>52</v>
      </c>
      <c r="C45" s="16" t="s">
        <v>279</v>
      </c>
      <c r="D45" s="16" t="s">
        <v>370</v>
      </c>
      <c r="E45" s="16" t="s">
        <v>369</v>
      </c>
      <c r="F45" s="16" t="s">
        <v>1218</v>
      </c>
      <c r="G45" s="16" t="s">
        <v>2333</v>
      </c>
      <c r="H45" s="16" t="s">
        <v>2334</v>
      </c>
      <c r="I45" s="16" t="s">
        <v>4402</v>
      </c>
      <c r="J45" s="19">
        <v>1200</v>
      </c>
      <c r="K45" s="19">
        <v>108.5</v>
      </c>
    </row>
    <row r="46" spans="1:11">
      <c r="A46" s="16">
        <v>1501</v>
      </c>
      <c r="B46" s="16" t="s">
        <v>52</v>
      </c>
      <c r="C46" s="16" t="s">
        <v>279</v>
      </c>
      <c r="D46" s="16" t="s">
        <v>876</v>
      </c>
      <c r="E46" s="16" t="s">
        <v>875</v>
      </c>
      <c r="F46" s="16" t="s">
        <v>4437</v>
      </c>
      <c r="G46" s="16" t="s">
        <v>874</v>
      </c>
      <c r="H46" s="16" t="s">
        <v>2151</v>
      </c>
      <c r="I46" s="16" t="s">
        <v>4403</v>
      </c>
      <c r="J46" s="19">
        <v>833</v>
      </c>
      <c r="K46" s="19">
        <v>408.17</v>
      </c>
    </row>
    <row r="47" spans="1:11">
      <c r="A47" s="16">
        <v>1501</v>
      </c>
      <c r="B47" s="16" t="s">
        <v>52</v>
      </c>
      <c r="C47" s="16" t="s">
        <v>279</v>
      </c>
      <c r="D47" s="16" t="s">
        <v>48</v>
      </c>
      <c r="E47" s="16" t="s">
        <v>49</v>
      </c>
      <c r="F47" s="16" t="s">
        <v>4492</v>
      </c>
      <c r="G47" s="16" t="s">
        <v>4021</v>
      </c>
      <c r="H47" s="16" t="s">
        <v>4022</v>
      </c>
      <c r="I47" s="16" t="s">
        <v>4405</v>
      </c>
      <c r="J47" s="19">
        <v>22173.23</v>
      </c>
      <c r="K47" s="19">
        <v>6208.5044000000007</v>
      </c>
    </row>
    <row r="48" spans="1:11">
      <c r="A48" s="16">
        <v>1501</v>
      </c>
      <c r="B48" s="16" t="s">
        <v>52</v>
      </c>
      <c r="C48" s="16" t="s">
        <v>279</v>
      </c>
      <c r="D48" s="16" t="s">
        <v>48</v>
      </c>
      <c r="E48" s="16" t="s">
        <v>49</v>
      </c>
      <c r="F48" s="16" t="s">
        <v>4448</v>
      </c>
      <c r="G48" s="16" t="s">
        <v>4254</v>
      </c>
      <c r="H48" s="16" t="s">
        <v>4255</v>
      </c>
      <c r="I48" s="16" t="s">
        <v>4408</v>
      </c>
      <c r="J48" s="19">
        <v>549.94000000000005</v>
      </c>
      <c r="K48" s="19">
        <v>120.98680000000002</v>
      </c>
    </row>
    <row r="49" spans="1:11">
      <c r="A49" s="16">
        <v>1501</v>
      </c>
      <c r="B49" s="16" t="s">
        <v>52</v>
      </c>
      <c r="C49" s="16" t="s">
        <v>279</v>
      </c>
      <c r="D49" s="16" t="s">
        <v>541</v>
      </c>
      <c r="E49" s="16" t="s">
        <v>540</v>
      </c>
      <c r="F49" s="16" t="s">
        <v>1218</v>
      </c>
      <c r="G49" s="16" t="s">
        <v>539</v>
      </c>
      <c r="H49" s="16" t="s">
        <v>3440</v>
      </c>
      <c r="I49" s="16" t="s">
        <v>4406</v>
      </c>
      <c r="J49" s="19">
        <v>5090</v>
      </c>
      <c r="K49" s="19">
        <v>916.19999999999993</v>
      </c>
    </row>
    <row r="50" spans="1:11">
      <c r="A50" s="16">
        <v>1501</v>
      </c>
      <c r="B50" s="16" t="s">
        <v>52</v>
      </c>
      <c r="C50" s="16" t="s">
        <v>279</v>
      </c>
      <c r="D50" s="16" t="s">
        <v>1237</v>
      </c>
      <c r="E50" s="16" t="s">
        <v>1238</v>
      </c>
      <c r="F50" s="16" t="s">
        <v>4448</v>
      </c>
      <c r="G50" s="16" t="s">
        <v>1239</v>
      </c>
      <c r="H50" s="16" t="s">
        <v>3274</v>
      </c>
      <c r="I50" s="16" t="s">
        <v>4408</v>
      </c>
      <c r="J50" s="19">
        <v>-552.4</v>
      </c>
      <c r="K50" s="19">
        <v>-121.52799999999999</v>
      </c>
    </row>
    <row r="51" spans="1:11">
      <c r="A51" s="16">
        <v>1501</v>
      </c>
      <c r="B51" s="16" t="s">
        <v>52</v>
      </c>
      <c r="C51" s="16" t="s">
        <v>279</v>
      </c>
      <c r="D51" s="16" t="s">
        <v>1272</v>
      </c>
      <c r="E51" s="16" t="s">
        <v>1273</v>
      </c>
      <c r="F51" s="16" t="s">
        <v>1218</v>
      </c>
      <c r="G51" s="16" t="s">
        <v>4332</v>
      </c>
      <c r="H51" s="16" t="s">
        <v>4333</v>
      </c>
      <c r="I51" s="16" t="s">
        <v>4407</v>
      </c>
      <c r="J51" s="19">
        <v>3100</v>
      </c>
      <c r="K51" s="19">
        <v>1085</v>
      </c>
    </row>
    <row r="52" spans="1:11">
      <c r="A52" s="16">
        <v>1501</v>
      </c>
      <c r="B52" s="16" t="s">
        <v>52</v>
      </c>
      <c r="C52" s="16" t="s">
        <v>279</v>
      </c>
      <c r="D52" s="16" t="s">
        <v>2601</v>
      </c>
      <c r="E52" s="16" t="s">
        <v>2602</v>
      </c>
      <c r="F52" s="16" t="s">
        <v>4472</v>
      </c>
      <c r="G52" s="16" t="s">
        <v>2603</v>
      </c>
      <c r="H52" s="16" t="s">
        <v>2604</v>
      </c>
      <c r="I52" s="16" t="s">
        <v>4405</v>
      </c>
      <c r="J52" s="19">
        <v>3240</v>
      </c>
      <c r="K52" s="19">
        <v>907.2</v>
      </c>
    </row>
    <row r="53" spans="1:11">
      <c r="A53" s="16">
        <v>1501</v>
      </c>
      <c r="B53" s="16" t="s">
        <v>52</v>
      </c>
      <c r="C53" s="16" t="s">
        <v>251</v>
      </c>
      <c r="D53" s="16" t="s">
        <v>73</v>
      </c>
      <c r="E53" s="16" t="s">
        <v>72</v>
      </c>
      <c r="F53" s="16" t="s">
        <v>4420</v>
      </c>
      <c r="G53" s="16" t="s">
        <v>1333</v>
      </c>
      <c r="H53" s="16" t="s">
        <v>1334</v>
      </c>
      <c r="I53" s="16" t="s">
        <v>4403</v>
      </c>
      <c r="J53" s="19">
        <v>23652</v>
      </c>
      <c r="K53" s="19">
        <v>7095.5999999999995</v>
      </c>
    </row>
    <row r="54" spans="1:11">
      <c r="A54" s="16">
        <v>1501</v>
      </c>
      <c r="B54" s="16" t="s">
        <v>52</v>
      </c>
      <c r="C54" s="16" t="s">
        <v>251</v>
      </c>
      <c r="D54" s="16" t="s">
        <v>73</v>
      </c>
      <c r="E54" s="16" t="s">
        <v>72</v>
      </c>
      <c r="F54" s="16" t="s">
        <v>4422</v>
      </c>
      <c r="G54" s="16" t="s">
        <v>1961</v>
      </c>
      <c r="H54" s="16" t="s">
        <v>1962</v>
      </c>
      <c r="I54" s="16" t="s">
        <v>4403</v>
      </c>
      <c r="J54" s="19">
        <v>2475</v>
      </c>
      <c r="K54" s="19">
        <v>742.5</v>
      </c>
    </row>
    <row r="55" spans="1:11">
      <c r="A55" s="16">
        <v>1501</v>
      </c>
      <c r="B55" s="16" t="s">
        <v>52</v>
      </c>
      <c r="C55" s="16" t="s">
        <v>251</v>
      </c>
      <c r="D55" s="16" t="s">
        <v>904</v>
      </c>
      <c r="E55" s="16" t="s">
        <v>903</v>
      </c>
      <c r="F55" s="16" t="s">
        <v>4486</v>
      </c>
      <c r="G55" s="16" t="s">
        <v>3630</v>
      </c>
      <c r="H55" s="16" t="s">
        <v>3631</v>
      </c>
      <c r="I55" s="16" t="s">
        <v>4402</v>
      </c>
      <c r="J55" s="19">
        <v>0</v>
      </c>
      <c r="K55" s="19">
        <v>0</v>
      </c>
    </row>
    <row r="56" spans="1:11">
      <c r="A56" s="16">
        <v>1501</v>
      </c>
      <c r="B56" s="16" t="s">
        <v>52</v>
      </c>
      <c r="C56" s="16" t="s">
        <v>251</v>
      </c>
      <c r="D56" s="16" t="s">
        <v>844</v>
      </c>
      <c r="E56" s="16" t="s">
        <v>348</v>
      </c>
      <c r="F56" s="16" t="s">
        <v>4538</v>
      </c>
      <c r="G56" s="16" t="s">
        <v>1314</v>
      </c>
      <c r="H56" s="16" t="s">
        <v>3072</v>
      </c>
      <c r="I56" s="16" t="s">
        <v>4402</v>
      </c>
      <c r="J56" s="19">
        <v>0</v>
      </c>
      <c r="K56" s="19">
        <v>0</v>
      </c>
    </row>
    <row r="57" spans="1:11">
      <c r="A57" s="16">
        <v>1501</v>
      </c>
      <c r="B57" s="16" t="s">
        <v>52</v>
      </c>
      <c r="C57" s="16" t="s">
        <v>251</v>
      </c>
      <c r="D57" s="16" t="s">
        <v>844</v>
      </c>
      <c r="E57" s="16" t="s">
        <v>348</v>
      </c>
      <c r="F57" s="16" t="s">
        <v>4538</v>
      </c>
      <c r="G57" s="16" t="s">
        <v>1314</v>
      </c>
      <c r="H57" s="16" t="s">
        <v>3408</v>
      </c>
      <c r="I57" s="16" t="s">
        <v>4402</v>
      </c>
      <c r="J57" s="19">
        <v>0</v>
      </c>
      <c r="K57" s="19">
        <v>0</v>
      </c>
    </row>
    <row r="58" spans="1:11">
      <c r="A58" s="16">
        <v>1501</v>
      </c>
      <c r="B58" s="16" t="s">
        <v>52</v>
      </c>
      <c r="C58" s="16" t="s">
        <v>251</v>
      </c>
      <c r="D58" s="16" t="s">
        <v>2294</v>
      </c>
      <c r="E58" s="16" t="s">
        <v>2295</v>
      </c>
      <c r="F58" s="16" t="s">
        <v>4441</v>
      </c>
      <c r="G58" s="16" t="s">
        <v>2296</v>
      </c>
      <c r="H58" s="16" t="s">
        <v>2297</v>
      </c>
      <c r="I58" s="16" t="s">
        <v>4403</v>
      </c>
      <c r="J58" s="19">
        <v>100</v>
      </c>
      <c r="K58" s="19">
        <v>30</v>
      </c>
    </row>
    <row r="59" spans="1:11">
      <c r="A59" s="16">
        <v>1501</v>
      </c>
      <c r="B59" s="16" t="s">
        <v>52</v>
      </c>
      <c r="C59" s="16" t="s">
        <v>251</v>
      </c>
      <c r="D59" s="16" t="s">
        <v>2455</v>
      </c>
      <c r="E59" s="16" t="s">
        <v>348</v>
      </c>
      <c r="F59" s="16" t="s">
        <v>4463</v>
      </c>
      <c r="G59" s="16" t="s">
        <v>2456</v>
      </c>
      <c r="H59" s="16" t="s">
        <v>2457</v>
      </c>
      <c r="I59" s="16" t="s">
        <v>4402</v>
      </c>
      <c r="J59" s="19">
        <v>0</v>
      </c>
      <c r="K59" s="19">
        <v>0</v>
      </c>
    </row>
    <row r="60" spans="1:11">
      <c r="A60" s="16">
        <v>1501</v>
      </c>
      <c r="B60" s="16" t="s">
        <v>52</v>
      </c>
      <c r="C60" s="16" t="s">
        <v>251</v>
      </c>
      <c r="D60" s="16" t="s">
        <v>3964</v>
      </c>
      <c r="E60" s="16" t="s">
        <v>3965</v>
      </c>
      <c r="F60" s="16" t="s">
        <v>4552</v>
      </c>
      <c r="G60" s="16" t="s">
        <v>3966</v>
      </c>
      <c r="H60" s="16" t="s">
        <v>3967</v>
      </c>
      <c r="I60" s="16" t="s">
        <v>4405</v>
      </c>
      <c r="J60" s="19">
        <v>86400</v>
      </c>
      <c r="K60" s="19">
        <v>8640</v>
      </c>
    </row>
    <row r="61" spans="1:11">
      <c r="A61" s="16">
        <v>1501</v>
      </c>
      <c r="B61" s="16" t="s">
        <v>52</v>
      </c>
      <c r="C61" s="16" t="s">
        <v>313</v>
      </c>
      <c r="D61" s="16" t="s">
        <v>3416</v>
      </c>
      <c r="E61" s="16" t="s">
        <v>3417</v>
      </c>
      <c r="F61" s="16" t="s">
        <v>3418</v>
      </c>
      <c r="G61" s="16" t="s">
        <v>3418</v>
      </c>
      <c r="H61" s="16" t="s">
        <v>3419</v>
      </c>
      <c r="I61" s="16" t="s">
        <v>4402</v>
      </c>
      <c r="J61" s="19">
        <v>0</v>
      </c>
      <c r="K61" s="19">
        <v>0</v>
      </c>
    </row>
    <row r="62" spans="1:11">
      <c r="A62" s="16">
        <v>1501</v>
      </c>
      <c r="B62" s="16" t="s">
        <v>52</v>
      </c>
      <c r="C62" s="16" t="s">
        <v>353</v>
      </c>
      <c r="D62" s="16" t="s">
        <v>397</v>
      </c>
      <c r="E62" s="16" t="s">
        <v>396</v>
      </c>
      <c r="F62" s="16" t="s">
        <v>4473</v>
      </c>
      <c r="G62" s="16" t="s">
        <v>863</v>
      </c>
      <c r="H62" s="16" t="s">
        <v>2703</v>
      </c>
      <c r="I62" s="16" t="s">
        <v>4403</v>
      </c>
      <c r="J62" s="19">
        <v>32402.58</v>
      </c>
      <c r="K62" s="19">
        <v>6584.69</v>
      </c>
    </row>
    <row r="63" spans="1:11">
      <c r="A63" s="16">
        <v>1501</v>
      </c>
      <c r="B63" s="16" t="s">
        <v>52</v>
      </c>
      <c r="C63" s="16" t="s">
        <v>353</v>
      </c>
      <c r="D63" s="16" t="s">
        <v>431</v>
      </c>
      <c r="E63" s="16" t="s">
        <v>430</v>
      </c>
      <c r="F63" s="16" t="s">
        <v>4436</v>
      </c>
      <c r="G63" s="16" t="s">
        <v>2339</v>
      </c>
      <c r="H63" s="16" t="s">
        <v>2340</v>
      </c>
      <c r="I63" s="16" t="s">
        <v>4402</v>
      </c>
      <c r="J63" s="19">
        <v>4500</v>
      </c>
      <c r="K63" s="19">
        <v>1395</v>
      </c>
    </row>
    <row r="64" spans="1:11">
      <c r="A64" s="16">
        <v>1501</v>
      </c>
      <c r="B64" s="16" t="s">
        <v>52</v>
      </c>
      <c r="C64" s="16" t="s">
        <v>353</v>
      </c>
      <c r="D64" s="16" t="s">
        <v>431</v>
      </c>
      <c r="E64" s="16" t="s">
        <v>430</v>
      </c>
      <c r="F64" s="16" t="s">
        <v>4581</v>
      </c>
      <c r="G64" s="16" t="s">
        <v>4038</v>
      </c>
      <c r="H64" s="16" t="s">
        <v>4039</v>
      </c>
      <c r="I64" s="16" t="s">
        <v>4406</v>
      </c>
      <c r="J64" s="19">
        <v>20400</v>
      </c>
      <c r="K64" s="19">
        <v>3450</v>
      </c>
    </row>
    <row r="65" spans="1:11">
      <c r="A65" s="16">
        <v>1501</v>
      </c>
      <c r="B65" s="16" t="s">
        <v>52</v>
      </c>
      <c r="C65" s="16" t="s">
        <v>353</v>
      </c>
      <c r="D65" s="16" t="s">
        <v>1255</v>
      </c>
      <c r="E65" s="16" t="s">
        <v>430</v>
      </c>
      <c r="F65" s="16" t="s">
        <v>4561</v>
      </c>
      <c r="G65" s="16" t="s">
        <v>2004</v>
      </c>
      <c r="H65" s="16" t="s">
        <v>2005</v>
      </c>
      <c r="I65" s="16" t="s">
        <v>4404</v>
      </c>
      <c r="J65" s="19">
        <v>14600</v>
      </c>
      <c r="K65" s="19">
        <v>6570</v>
      </c>
    </row>
    <row r="66" spans="1:11">
      <c r="A66" s="16">
        <v>1501</v>
      </c>
      <c r="B66" s="16" t="s">
        <v>52</v>
      </c>
      <c r="C66" s="16" t="s">
        <v>353</v>
      </c>
      <c r="D66" s="16" t="s">
        <v>1255</v>
      </c>
      <c r="E66" s="16" t="s">
        <v>430</v>
      </c>
      <c r="F66" s="16" t="s">
        <v>1218</v>
      </c>
      <c r="G66" s="16" t="s">
        <v>1658</v>
      </c>
      <c r="H66" s="16" t="s">
        <v>1659</v>
      </c>
      <c r="I66" s="16" t="s">
        <v>4402</v>
      </c>
      <c r="J66" s="19">
        <v>1800</v>
      </c>
      <c r="K66" s="19">
        <v>558</v>
      </c>
    </row>
    <row r="67" spans="1:11">
      <c r="A67" s="16">
        <v>1501</v>
      </c>
      <c r="B67" s="16" t="s">
        <v>52</v>
      </c>
      <c r="C67" s="16" t="s">
        <v>353</v>
      </c>
      <c r="D67" s="16" t="s">
        <v>1289</v>
      </c>
      <c r="E67" s="16" t="s">
        <v>1290</v>
      </c>
      <c r="F67" s="16" t="s">
        <v>3799</v>
      </c>
      <c r="G67" s="16" t="s">
        <v>3799</v>
      </c>
      <c r="H67" s="16" t="s">
        <v>3800</v>
      </c>
      <c r="I67" s="16" t="s">
        <v>4402</v>
      </c>
      <c r="J67" s="19">
        <v>4000</v>
      </c>
      <c r="K67" s="19">
        <v>1240</v>
      </c>
    </row>
    <row r="68" spans="1:11">
      <c r="A68" s="16">
        <v>1501</v>
      </c>
      <c r="B68" s="16" t="s">
        <v>52</v>
      </c>
      <c r="C68" s="16" t="s">
        <v>353</v>
      </c>
      <c r="D68" s="16" t="s">
        <v>1298</v>
      </c>
      <c r="E68" s="16" t="s">
        <v>1299</v>
      </c>
      <c r="F68" s="16" t="s">
        <v>4439</v>
      </c>
      <c r="G68" s="16" t="s">
        <v>1536</v>
      </c>
      <c r="H68" s="16" t="s">
        <v>1537</v>
      </c>
      <c r="I68" s="16" t="s">
        <v>4403</v>
      </c>
      <c r="J68" s="19">
        <v>13020</v>
      </c>
      <c r="K68" s="19">
        <v>6379.8</v>
      </c>
    </row>
    <row r="69" spans="1:11">
      <c r="A69" s="16">
        <v>1501</v>
      </c>
      <c r="B69" s="16" t="s">
        <v>52</v>
      </c>
      <c r="C69" s="16" t="s">
        <v>65</v>
      </c>
      <c r="D69" s="16" t="s">
        <v>621</v>
      </c>
      <c r="E69" s="16" t="s">
        <v>620</v>
      </c>
      <c r="F69" s="16" t="s">
        <v>4512</v>
      </c>
      <c r="G69" s="16" t="s">
        <v>3009</v>
      </c>
      <c r="H69" s="16" t="s">
        <v>3010</v>
      </c>
      <c r="I69" s="16" t="s">
        <v>4403</v>
      </c>
      <c r="J69" s="19">
        <v>3838</v>
      </c>
      <c r="K69" s="19">
        <v>1528.63</v>
      </c>
    </row>
    <row r="70" spans="1:11">
      <c r="A70" s="16">
        <v>1501</v>
      </c>
      <c r="B70" s="16" t="s">
        <v>52</v>
      </c>
      <c r="C70" s="16" t="s">
        <v>65</v>
      </c>
      <c r="D70" s="16" t="s">
        <v>497</v>
      </c>
      <c r="E70" s="16" t="s">
        <v>496</v>
      </c>
      <c r="F70" s="16" t="s">
        <v>4568</v>
      </c>
      <c r="G70" s="16" t="s">
        <v>495</v>
      </c>
      <c r="H70" s="16" t="s">
        <v>3097</v>
      </c>
      <c r="I70" s="16" t="s">
        <v>4403</v>
      </c>
      <c r="J70" s="19">
        <v>365</v>
      </c>
      <c r="K70" s="19">
        <v>109.5</v>
      </c>
    </row>
    <row r="71" spans="1:11">
      <c r="A71" s="16">
        <v>1501</v>
      </c>
      <c r="B71" s="16" t="s">
        <v>52</v>
      </c>
      <c r="C71" s="16" t="s">
        <v>65</v>
      </c>
      <c r="D71" s="16" t="s">
        <v>613</v>
      </c>
      <c r="E71" s="16" t="s">
        <v>612</v>
      </c>
      <c r="F71" s="16" t="s">
        <v>4520</v>
      </c>
      <c r="G71" s="16" t="s">
        <v>611</v>
      </c>
      <c r="H71" s="16" t="s">
        <v>2590</v>
      </c>
      <c r="I71" s="16" t="s">
        <v>4403</v>
      </c>
      <c r="J71" s="19">
        <v>1346.6</v>
      </c>
      <c r="K71" s="19">
        <v>403.97999999999996</v>
      </c>
    </row>
    <row r="72" spans="1:11">
      <c r="A72" s="16">
        <v>1501</v>
      </c>
      <c r="B72" s="16" t="s">
        <v>52</v>
      </c>
      <c r="C72" s="16" t="s">
        <v>65</v>
      </c>
      <c r="D72" s="16" t="s">
        <v>308</v>
      </c>
      <c r="E72" s="16" t="s">
        <v>307</v>
      </c>
      <c r="F72" s="16" t="s">
        <v>4416</v>
      </c>
      <c r="G72" s="16" t="s">
        <v>1387</v>
      </c>
      <c r="H72" s="16" t="s">
        <v>1388</v>
      </c>
      <c r="I72" s="16" t="s">
        <v>4403</v>
      </c>
      <c r="J72" s="19">
        <v>25342.25</v>
      </c>
      <c r="K72" s="19">
        <v>6687.69</v>
      </c>
    </row>
    <row r="73" spans="1:11">
      <c r="A73" s="16">
        <v>1501</v>
      </c>
      <c r="B73" s="16" t="s">
        <v>52</v>
      </c>
      <c r="C73" s="16" t="s">
        <v>65</v>
      </c>
      <c r="D73" s="16" t="s">
        <v>308</v>
      </c>
      <c r="E73" s="16" t="s">
        <v>307</v>
      </c>
      <c r="F73" s="16" t="s">
        <v>4414</v>
      </c>
      <c r="G73" s="16" t="s">
        <v>896</v>
      </c>
      <c r="H73" s="16" t="s">
        <v>1483</v>
      </c>
      <c r="I73" s="16" t="s">
        <v>4403</v>
      </c>
      <c r="J73" s="19">
        <v>39478</v>
      </c>
      <c r="K73" s="19">
        <v>3159.05</v>
      </c>
    </row>
    <row r="74" spans="1:11">
      <c r="A74" s="16">
        <v>1501</v>
      </c>
      <c r="B74" s="16" t="s">
        <v>52</v>
      </c>
      <c r="C74" s="16" t="s">
        <v>65</v>
      </c>
      <c r="D74" s="16" t="s">
        <v>415</v>
      </c>
      <c r="E74" s="16" t="s">
        <v>348</v>
      </c>
      <c r="F74" s="16" t="s">
        <v>4444</v>
      </c>
      <c r="G74" s="16" t="s">
        <v>2178</v>
      </c>
      <c r="H74" s="16" t="s">
        <v>2179</v>
      </c>
      <c r="I74" s="16" t="s">
        <v>4402</v>
      </c>
      <c r="J74" s="19">
        <v>0</v>
      </c>
      <c r="K74" s="19">
        <v>0</v>
      </c>
    </row>
    <row r="75" spans="1:11">
      <c r="A75" s="16">
        <v>1501</v>
      </c>
      <c r="B75" s="16" t="s">
        <v>52</v>
      </c>
      <c r="C75" s="16" t="s">
        <v>65</v>
      </c>
      <c r="D75" s="16" t="s">
        <v>351</v>
      </c>
      <c r="E75" s="16" t="s">
        <v>348</v>
      </c>
      <c r="F75" s="16" t="s">
        <v>4526</v>
      </c>
      <c r="G75" s="16" t="s">
        <v>3811</v>
      </c>
      <c r="H75" s="16" t="s">
        <v>3812</v>
      </c>
      <c r="I75" s="16" t="s">
        <v>4402</v>
      </c>
      <c r="J75" s="19">
        <v>0</v>
      </c>
      <c r="K75" s="19">
        <v>0</v>
      </c>
    </row>
    <row r="76" spans="1:11">
      <c r="A76" s="16">
        <v>1501</v>
      </c>
      <c r="B76" s="16" t="s">
        <v>52</v>
      </c>
      <c r="C76" s="16" t="s">
        <v>65</v>
      </c>
      <c r="D76" s="16" t="s">
        <v>351</v>
      </c>
      <c r="E76" s="16" t="s">
        <v>348</v>
      </c>
      <c r="F76" s="16" t="s">
        <v>4488</v>
      </c>
      <c r="G76" s="16" t="s">
        <v>4071</v>
      </c>
      <c r="H76" s="16" t="s">
        <v>4072</v>
      </c>
      <c r="I76" s="16" t="s">
        <v>4402</v>
      </c>
      <c r="J76" s="19">
        <v>0</v>
      </c>
      <c r="K76" s="19">
        <v>0</v>
      </c>
    </row>
    <row r="77" spans="1:11">
      <c r="A77" s="16">
        <v>1501</v>
      </c>
      <c r="B77" s="16" t="s">
        <v>52</v>
      </c>
      <c r="C77" s="16" t="s">
        <v>65</v>
      </c>
      <c r="D77" s="16" t="s">
        <v>351</v>
      </c>
      <c r="E77" s="16" t="s">
        <v>348</v>
      </c>
      <c r="F77" s="16" t="s">
        <v>4495</v>
      </c>
      <c r="G77" s="16" t="s">
        <v>4085</v>
      </c>
      <c r="H77" s="16" t="s">
        <v>4086</v>
      </c>
      <c r="I77" s="16" t="s">
        <v>4402</v>
      </c>
      <c r="J77" s="19">
        <v>0</v>
      </c>
      <c r="K77" s="19">
        <v>0</v>
      </c>
    </row>
    <row r="78" spans="1:11">
      <c r="A78" s="16">
        <v>1501</v>
      </c>
      <c r="B78" s="16" t="s">
        <v>52</v>
      </c>
      <c r="C78" s="16" t="s">
        <v>65</v>
      </c>
      <c r="D78" s="16" t="s">
        <v>351</v>
      </c>
      <c r="E78" s="16" t="s">
        <v>348</v>
      </c>
      <c r="F78" s="16" t="s">
        <v>4498</v>
      </c>
      <c r="G78" s="16" t="s">
        <v>4069</v>
      </c>
      <c r="H78" s="16" t="s">
        <v>4070</v>
      </c>
      <c r="I78" s="16" t="s">
        <v>4402</v>
      </c>
      <c r="J78" s="19">
        <v>0</v>
      </c>
      <c r="K78" s="19">
        <v>0</v>
      </c>
    </row>
    <row r="79" spans="1:11">
      <c r="A79" s="16">
        <v>1501</v>
      </c>
      <c r="B79" s="16" t="s">
        <v>52</v>
      </c>
      <c r="C79" s="16" t="s">
        <v>65</v>
      </c>
      <c r="D79" s="16" t="s">
        <v>519</v>
      </c>
      <c r="E79" s="16" t="s">
        <v>348</v>
      </c>
      <c r="F79" s="16" t="s">
        <v>4576</v>
      </c>
      <c r="G79" s="16" t="s">
        <v>2205</v>
      </c>
      <c r="H79" s="16" t="s">
        <v>2206</v>
      </c>
      <c r="I79" s="16" t="s">
        <v>4402</v>
      </c>
      <c r="J79" s="19">
        <v>0</v>
      </c>
      <c r="K79" s="19">
        <v>0</v>
      </c>
    </row>
    <row r="80" spans="1:11">
      <c r="A80" s="16">
        <v>1501</v>
      </c>
      <c r="B80" s="16" t="s">
        <v>52</v>
      </c>
      <c r="C80" s="16" t="s">
        <v>65</v>
      </c>
      <c r="D80" s="16" t="s">
        <v>4066</v>
      </c>
      <c r="E80" s="16" t="s">
        <v>348</v>
      </c>
      <c r="F80" s="16" t="s">
        <v>4521</v>
      </c>
      <c r="G80" s="16" t="s">
        <v>4067</v>
      </c>
      <c r="H80" s="16" t="s">
        <v>4068</v>
      </c>
      <c r="I80" s="16" t="s">
        <v>4402</v>
      </c>
      <c r="J80" s="19">
        <v>0</v>
      </c>
      <c r="K80" s="19">
        <v>0</v>
      </c>
    </row>
    <row r="81" spans="1:11">
      <c r="A81" s="16">
        <v>1501</v>
      </c>
      <c r="B81" s="16" t="s">
        <v>52</v>
      </c>
      <c r="C81" s="16" t="s">
        <v>65</v>
      </c>
      <c r="D81" s="16" t="s">
        <v>940</v>
      </c>
      <c r="E81" s="16" t="s">
        <v>348</v>
      </c>
      <c r="F81" s="16" t="s">
        <v>4542</v>
      </c>
      <c r="G81" s="16" t="s">
        <v>3740</v>
      </c>
      <c r="H81" s="16" t="s">
        <v>3741</v>
      </c>
      <c r="I81" s="16" t="s">
        <v>4402</v>
      </c>
      <c r="J81" s="19">
        <v>0</v>
      </c>
      <c r="K81" s="19">
        <v>0</v>
      </c>
    </row>
    <row r="82" spans="1:11">
      <c r="A82" s="16">
        <v>1501</v>
      </c>
      <c r="B82" s="16" t="s">
        <v>52</v>
      </c>
      <c r="C82" s="16" t="s">
        <v>65</v>
      </c>
      <c r="D82" s="16" t="s">
        <v>940</v>
      </c>
      <c r="E82" s="16" t="s">
        <v>348</v>
      </c>
      <c r="F82" s="16" t="s">
        <v>4559</v>
      </c>
      <c r="G82" s="16" t="s">
        <v>4031</v>
      </c>
      <c r="H82" s="16" t="s">
        <v>4032</v>
      </c>
      <c r="I82" s="16" t="s">
        <v>4402</v>
      </c>
      <c r="J82" s="19">
        <v>0</v>
      </c>
      <c r="K82" s="19">
        <v>0</v>
      </c>
    </row>
    <row r="83" spans="1:11">
      <c r="A83" s="16">
        <v>1501</v>
      </c>
      <c r="B83" s="16" t="s">
        <v>52</v>
      </c>
      <c r="C83" s="16" t="s">
        <v>65</v>
      </c>
      <c r="D83" s="16" t="s">
        <v>967</v>
      </c>
      <c r="E83" s="16" t="s">
        <v>968</v>
      </c>
      <c r="F83" s="16" t="s">
        <v>4428</v>
      </c>
      <c r="G83" s="16" t="s">
        <v>969</v>
      </c>
      <c r="H83" s="16" t="s">
        <v>1905</v>
      </c>
      <c r="I83" s="16" t="s">
        <v>4403</v>
      </c>
      <c r="J83" s="19">
        <v>912.5</v>
      </c>
      <c r="K83" s="19">
        <v>626.79</v>
      </c>
    </row>
    <row r="84" spans="1:11">
      <c r="A84" s="16">
        <v>1501</v>
      </c>
      <c r="B84" s="16" t="s">
        <v>52</v>
      </c>
      <c r="C84" s="16" t="s">
        <v>65</v>
      </c>
      <c r="D84" s="16" t="s">
        <v>2509</v>
      </c>
      <c r="E84" s="16" t="s">
        <v>348</v>
      </c>
      <c r="F84" s="16" t="s">
        <v>4468</v>
      </c>
      <c r="G84" s="16" t="s">
        <v>2510</v>
      </c>
      <c r="H84" s="16" t="s">
        <v>2511</v>
      </c>
      <c r="I84" s="16" t="s">
        <v>4402</v>
      </c>
      <c r="J84" s="19">
        <v>0</v>
      </c>
      <c r="K84" s="19">
        <v>0</v>
      </c>
    </row>
    <row r="85" spans="1:11">
      <c r="A85" s="16">
        <v>1501</v>
      </c>
      <c r="B85" s="16" t="s">
        <v>52</v>
      </c>
      <c r="C85" s="16" t="s">
        <v>65</v>
      </c>
      <c r="D85" s="16" t="s">
        <v>3646</v>
      </c>
      <c r="E85" s="16" t="s">
        <v>348</v>
      </c>
      <c r="F85" s="16" t="s">
        <v>4532</v>
      </c>
      <c r="G85" s="16" t="s">
        <v>3647</v>
      </c>
      <c r="H85" s="16" t="s">
        <v>3648</v>
      </c>
      <c r="I85" s="16" t="s">
        <v>4402</v>
      </c>
      <c r="J85" s="19">
        <v>0</v>
      </c>
      <c r="K85" s="19">
        <v>0</v>
      </c>
    </row>
    <row r="86" spans="1:11">
      <c r="A86" s="16">
        <v>1501</v>
      </c>
      <c r="B86" s="16" t="s">
        <v>52</v>
      </c>
      <c r="C86" s="16" t="s">
        <v>283</v>
      </c>
      <c r="D86" s="16" t="s">
        <v>807</v>
      </c>
      <c r="E86" s="16" t="s">
        <v>806</v>
      </c>
      <c r="F86" s="16" t="s">
        <v>4440</v>
      </c>
      <c r="G86" s="16" t="s">
        <v>3904</v>
      </c>
      <c r="H86" s="16" t="s">
        <v>3905</v>
      </c>
      <c r="I86" s="16" t="s">
        <v>4402</v>
      </c>
      <c r="J86" s="19">
        <v>0</v>
      </c>
      <c r="K86" s="19">
        <v>0</v>
      </c>
    </row>
    <row r="87" spans="1:11">
      <c r="A87" s="16">
        <v>1501</v>
      </c>
      <c r="B87" s="16" t="s">
        <v>52</v>
      </c>
      <c r="C87" s="16" t="s">
        <v>283</v>
      </c>
      <c r="D87" s="16" t="s">
        <v>807</v>
      </c>
      <c r="E87" s="16" t="s">
        <v>806</v>
      </c>
      <c r="F87" s="16" t="s">
        <v>4455</v>
      </c>
      <c r="G87" s="16" t="s">
        <v>2154</v>
      </c>
      <c r="H87" s="16" t="s">
        <v>2155</v>
      </c>
      <c r="I87" s="16" t="s">
        <v>4402</v>
      </c>
      <c r="J87" s="19">
        <v>0</v>
      </c>
      <c r="K87" s="19">
        <v>0</v>
      </c>
    </row>
    <row r="88" spans="1:11">
      <c r="A88" s="16">
        <v>1501</v>
      </c>
      <c r="B88" s="16" t="s">
        <v>52</v>
      </c>
      <c r="C88" s="16" t="s">
        <v>283</v>
      </c>
      <c r="D88" s="16" t="s">
        <v>296</v>
      </c>
      <c r="E88" s="16" t="s">
        <v>295</v>
      </c>
      <c r="F88" s="16" t="s">
        <v>4554</v>
      </c>
      <c r="G88" s="16" t="s">
        <v>591</v>
      </c>
      <c r="H88" s="16" t="s">
        <v>3012</v>
      </c>
      <c r="I88" s="16" t="s">
        <v>4405</v>
      </c>
      <c r="J88" s="19">
        <v>9940</v>
      </c>
      <c r="K88" s="19">
        <v>2783.2000000000003</v>
      </c>
    </row>
    <row r="89" spans="1:11">
      <c r="A89" s="16">
        <v>1501</v>
      </c>
      <c r="B89" s="16" t="s">
        <v>52</v>
      </c>
      <c r="C89" s="16" t="s">
        <v>283</v>
      </c>
      <c r="D89" s="16" t="s">
        <v>296</v>
      </c>
      <c r="E89" s="16" t="s">
        <v>295</v>
      </c>
      <c r="F89" s="16" t="s">
        <v>4548</v>
      </c>
      <c r="G89" s="16" t="s">
        <v>3773</v>
      </c>
      <c r="H89" s="16" t="s">
        <v>3774</v>
      </c>
      <c r="I89" s="16" t="s">
        <v>4406</v>
      </c>
      <c r="J89" s="19">
        <v>5487.3</v>
      </c>
      <c r="K89" s="19">
        <v>987.71399999999994</v>
      </c>
    </row>
    <row r="90" spans="1:11">
      <c r="A90" s="16">
        <v>1501</v>
      </c>
      <c r="B90" s="16" t="s">
        <v>52</v>
      </c>
      <c r="C90" s="16" t="s">
        <v>283</v>
      </c>
      <c r="D90" s="16" t="s">
        <v>296</v>
      </c>
      <c r="E90" s="16" t="s">
        <v>295</v>
      </c>
      <c r="F90" s="16" t="s">
        <v>4535</v>
      </c>
      <c r="G90" s="16" t="s">
        <v>3178</v>
      </c>
      <c r="H90" s="16" t="s">
        <v>3179</v>
      </c>
      <c r="I90" s="16" t="s">
        <v>4403</v>
      </c>
      <c r="J90" s="19">
        <v>5210</v>
      </c>
      <c r="K90" s="19">
        <v>2552.9</v>
      </c>
    </row>
    <row r="91" spans="1:11">
      <c r="A91" s="16">
        <v>1501</v>
      </c>
      <c r="B91" s="16" t="s">
        <v>52</v>
      </c>
      <c r="C91" s="16" t="s">
        <v>283</v>
      </c>
      <c r="D91" s="16" t="s">
        <v>296</v>
      </c>
      <c r="E91" s="16" t="s">
        <v>295</v>
      </c>
      <c r="F91" s="16" t="s">
        <v>4549</v>
      </c>
      <c r="G91" s="16" t="s">
        <v>3496</v>
      </c>
      <c r="H91" s="16" t="s">
        <v>3497</v>
      </c>
      <c r="I91" s="16" t="s">
        <v>4405</v>
      </c>
      <c r="J91" s="19">
        <v>60885.83</v>
      </c>
      <c r="K91" s="19">
        <v>17048.032400000004</v>
      </c>
    </row>
    <row r="92" spans="1:11">
      <c r="A92" s="16">
        <v>1501</v>
      </c>
      <c r="B92" s="16" t="s">
        <v>52</v>
      </c>
      <c r="C92" s="16" t="s">
        <v>283</v>
      </c>
      <c r="D92" s="16" t="s">
        <v>296</v>
      </c>
      <c r="E92" s="16" t="s">
        <v>295</v>
      </c>
      <c r="F92" s="16" t="s">
        <v>4529</v>
      </c>
      <c r="G92" s="16" t="s">
        <v>4314</v>
      </c>
      <c r="H92" s="16" t="s">
        <v>4315</v>
      </c>
      <c r="I92" s="16" t="s">
        <v>4406</v>
      </c>
      <c r="J92" s="19">
        <v>5700</v>
      </c>
      <c r="K92" s="19">
        <v>1026</v>
      </c>
    </row>
    <row r="93" spans="1:11">
      <c r="A93" s="16">
        <v>1501</v>
      </c>
      <c r="B93" s="16" t="s">
        <v>52</v>
      </c>
      <c r="C93" s="16" t="s">
        <v>283</v>
      </c>
      <c r="D93" s="16" t="s">
        <v>296</v>
      </c>
      <c r="E93" s="16" t="s">
        <v>295</v>
      </c>
      <c r="F93" s="16" t="s">
        <v>4529</v>
      </c>
      <c r="G93" s="16" t="s">
        <v>4324</v>
      </c>
      <c r="H93" s="16" t="s">
        <v>4325</v>
      </c>
      <c r="I93" s="16" t="s">
        <v>4406</v>
      </c>
      <c r="J93" s="19">
        <v>1135</v>
      </c>
      <c r="K93" s="19">
        <v>204.29999999999998</v>
      </c>
    </row>
    <row r="94" spans="1:11">
      <c r="A94" s="16">
        <v>1501</v>
      </c>
      <c r="B94" s="16" t="s">
        <v>52</v>
      </c>
      <c r="C94" s="16" t="s">
        <v>283</v>
      </c>
      <c r="D94" s="16" t="s">
        <v>296</v>
      </c>
      <c r="E94" s="16" t="s">
        <v>295</v>
      </c>
      <c r="F94" s="16" t="s">
        <v>4529</v>
      </c>
      <c r="G94" s="16" t="s">
        <v>4337</v>
      </c>
      <c r="H94" s="16" t="s">
        <v>4338</v>
      </c>
      <c r="I94" s="16" t="s">
        <v>4406</v>
      </c>
      <c r="J94" s="19">
        <v>4935</v>
      </c>
      <c r="K94" s="19">
        <v>888.3</v>
      </c>
    </row>
    <row r="95" spans="1:11">
      <c r="A95" s="16">
        <v>1501</v>
      </c>
      <c r="B95" s="16" t="s">
        <v>52</v>
      </c>
      <c r="C95" s="16" t="s">
        <v>283</v>
      </c>
      <c r="D95" s="16" t="s">
        <v>296</v>
      </c>
      <c r="E95" s="16" t="s">
        <v>295</v>
      </c>
      <c r="F95" s="16" t="s">
        <v>4529</v>
      </c>
      <c r="G95" s="16" t="s">
        <v>4339</v>
      </c>
      <c r="H95" s="16" t="s">
        <v>4340</v>
      </c>
      <c r="I95" s="16" t="s">
        <v>4406</v>
      </c>
      <c r="J95" s="19">
        <v>4935</v>
      </c>
      <c r="K95" s="19">
        <v>888.3</v>
      </c>
    </row>
    <row r="96" spans="1:11">
      <c r="A96" s="16">
        <v>1501</v>
      </c>
      <c r="B96" s="16" t="s">
        <v>52</v>
      </c>
      <c r="C96" s="16" t="s">
        <v>283</v>
      </c>
      <c r="D96" s="16" t="s">
        <v>296</v>
      </c>
      <c r="E96" s="16" t="s">
        <v>295</v>
      </c>
      <c r="F96" s="16" t="s">
        <v>1218</v>
      </c>
      <c r="G96" s="16" t="s">
        <v>4289</v>
      </c>
      <c r="H96" s="16" t="s">
        <v>4290</v>
      </c>
      <c r="I96" s="16" t="s">
        <v>4406</v>
      </c>
      <c r="J96" s="19">
        <v>31610</v>
      </c>
      <c r="K96" s="19">
        <v>5689.8</v>
      </c>
    </row>
    <row r="97" spans="1:11">
      <c r="A97" s="16">
        <v>1501</v>
      </c>
      <c r="B97" s="16" t="s">
        <v>52</v>
      </c>
      <c r="C97" s="16" t="s">
        <v>283</v>
      </c>
      <c r="D97" s="16" t="s">
        <v>296</v>
      </c>
      <c r="E97" s="16" t="s">
        <v>295</v>
      </c>
      <c r="F97" s="16" t="s">
        <v>1218</v>
      </c>
      <c r="G97" s="16" t="s">
        <v>4322</v>
      </c>
      <c r="H97" s="16" t="s">
        <v>4323</v>
      </c>
      <c r="I97" s="16" t="s">
        <v>4406</v>
      </c>
      <c r="J97" s="19">
        <v>1164.9100000000001</v>
      </c>
      <c r="K97" s="19">
        <v>209.68380000000002</v>
      </c>
    </row>
    <row r="98" spans="1:11">
      <c r="A98" s="16">
        <v>1501</v>
      </c>
      <c r="B98" s="16" t="s">
        <v>52</v>
      </c>
      <c r="C98" s="16" t="s">
        <v>283</v>
      </c>
      <c r="D98" s="16" t="s">
        <v>892</v>
      </c>
      <c r="E98" s="16" t="s">
        <v>891</v>
      </c>
      <c r="F98" s="16" t="s">
        <v>1218</v>
      </c>
      <c r="G98" s="16" t="s">
        <v>980</v>
      </c>
      <c r="H98" s="16" t="s">
        <v>1437</v>
      </c>
      <c r="I98" s="16" t="s">
        <v>4406</v>
      </c>
      <c r="J98" s="19">
        <v>4900</v>
      </c>
      <c r="K98" s="19">
        <v>882</v>
      </c>
    </row>
    <row r="99" spans="1:11">
      <c r="A99" s="16">
        <v>1501</v>
      </c>
      <c r="B99" s="16" t="s">
        <v>52</v>
      </c>
      <c r="C99" s="16" t="s">
        <v>283</v>
      </c>
      <c r="D99" s="16" t="s">
        <v>73</v>
      </c>
      <c r="E99" s="16" t="s">
        <v>72</v>
      </c>
      <c r="F99" s="16" t="s">
        <v>4562</v>
      </c>
      <c r="G99" s="16" t="s">
        <v>3896</v>
      </c>
      <c r="H99" s="16" t="s">
        <v>3897</v>
      </c>
      <c r="I99" s="16" t="s">
        <v>4403</v>
      </c>
      <c r="J99" s="19">
        <v>41965.78</v>
      </c>
      <c r="K99" s="19">
        <v>20563.232199999999</v>
      </c>
    </row>
    <row r="100" spans="1:11">
      <c r="A100" s="16">
        <v>1501</v>
      </c>
      <c r="B100" s="16" t="s">
        <v>52</v>
      </c>
      <c r="C100" s="16" t="s">
        <v>283</v>
      </c>
      <c r="D100" s="16" t="s">
        <v>73</v>
      </c>
      <c r="E100" s="16" t="s">
        <v>72</v>
      </c>
      <c r="F100" s="16" t="s">
        <v>1218</v>
      </c>
      <c r="G100" s="16" t="s">
        <v>2045</v>
      </c>
      <c r="H100" s="16" t="s">
        <v>2046</v>
      </c>
      <c r="I100" s="16" t="s">
        <v>4403</v>
      </c>
      <c r="J100" s="19">
        <v>4260</v>
      </c>
      <c r="K100" s="19">
        <v>2087.4</v>
      </c>
    </row>
    <row r="101" spans="1:11">
      <c r="A101" s="16">
        <v>1501</v>
      </c>
      <c r="B101" s="16" t="s">
        <v>52</v>
      </c>
      <c r="C101" s="16" t="s">
        <v>283</v>
      </c>
      <c r="D101" s="16" t="s">
        <v>48</v>
      </c>
      <c r="E101" s="16" t="s">
        <v>49</v>
      </c>
      <c r="F101" s="16" t="s">
        <v>4484</v>
      </c>
      <c r="G101" s="16" t="s">
        <v>836</v>
      </c>
      <c r="H101" s="16" t="s">
        <v>3919</v>
      </c>
      <c r="I101" s="16" t="s">
        <v>4408</v>
      </c>
      <c r="J101" s="19">
        <v>15443.5</v>
      </c>
      <c r="K101" s="19">
        <v>1544.35</v>
      </c>
    </row>
    <row r="102" spans="1:11">
      <c r="A102" s="16">
        <v>1501</v>
      </c>
      <c r="B102" s="16" t="s">
        <v>52</v>
      </c>
      <c r="C102" s="16" t="s">
        <v>283</v>
      </c>
      <c r="D102" s="16" t="s">
        <v>48</v>
      </c>
      <c r="E102" s="16" t="s">
        <v>49</v>
      </c>
      <c r="F102" s="16" t="s">
        <v>4484</v>
      </c>
      <c r="G102" s="16" t="s">
        <v>838</v>
      </c>
      <c r="H102" s="16" t="s">
        <v>3663</v>
      </c>
      <c r="I102" s="16" t="s">
        <v>4408</v>
      </c>
      <c r="J102" s="19">
        <v>2211</v>
      </c>
      <c r="K102" s="19">
        <v>464.31</v>
      </c>
    </row>
    <row r="103" spans="1:11">
      <c r="A103" s="16">
        <v>1501</v>
      </c>
      <c r="B103" s="16" t="s">
        <v>52</v>
      </c>
      <c r="C103" s="16" t="s">
        <v>283</v>
      </c>
      <c r="D103" s="16" t="s">
        <v>288</v>
      </c>
      <c r="E103" s="16" t="s">
        <v>287</v>
      </c>
      <c r="F103" s="16" t="s">
        <v>1218</v>
      </c>
      <c r="G103" s="16" t="s">
        <v>3170</v>
      </c>
      <c r="H103" s="16" t="s">
        <v>3171</v>
      </c>
      <c r="I103" s="16" t="s">
        <v>4406</v>
      </c>
      <c r="J103" s="19">
        <v>4755</v>
      </c>
      <c r="K103" s="19">
        <v>855.9</v>
      </c>
    </row>
    <row r="104" spans="1:11">
      <c r="A104" s="16">
        <v>1501</v>
      </c>
      <c r="B104" s="16" t="s">
        <v>52</v>
      </c>
      <c r="C104" s="16" t="s">
        <v>283</v>
      </c>
      <c r="D104" s="16" t="s">
        <v>288</v>
      </c>
      <c r="E104" s="16" t="s">
        <v>287</v>
      </c>
      <c r="F104" s="16" t="s">
        <v>1218</v>
      </c>
      <c r="G104" s="16" t="s">
        <v>3439</v>
      </c>
      <c r="H104" s="16" t="s">
        <v>3171</v>
      </c>
      <c r="I104" s="16" t="s">
        <v>4406</v>
      </c>
      <c r="J104" s="19">
        <v>4755</v>
      </c>
      <c r="K104" s="19">
        <v>855.9</v>
      </c>
    </row>
    <row r="105" spans="1:11">
      <c r="A105" s="16">
        <v>1501</v>
      </c>
      <c r="B105" s="16" t="s">
        <v>52</v>
      </c>
      <c r="C105" s="16" t="s">
        <v>283</v>
      </c>
      <c r="D105" s="16" t="s">
        <v>823</v>
      </c>
      <c r="E105" s="16" t="s">
        <v>822</v>
      </c>
      <c r="F105" s="16" t="s">
        <v>4431</v>
      </c>
      <c r="G105" s="16" t="s">
        <v>1749</v>
      </c>
      <c r="H105" s="16" t="s">
        <v>1750</v>
      </c>
      <c r="I105" s="16" t="s">
        <v>4403</v>
      </c>
      <c r="J105" s="19">
        <v>30200</v>
      </c>
      <c r="K105" s="19">
        <v>14798</v>
      </c>
    </row>
    <row r="106" spans="1:11">
      <c r="A106" s="16">
        <v>1501</v>
      </c>
      <c r="B106" s="16" t="s">
        <v>52</v>
      </c>
      <c r="C106" s="16" t="s">
        <v>283</v>
      </c>
      <c r="D106" s="16" t="s">
        <v>504</v>
      </c>
      <c r="E106" s="16" t="s">
        <v>503</v>
      </c>
      <c r="F106" s="16" t="s">
        <v>1218</v>
      </c>
      <c r="G106" s="16" t="s">
        <v>837</v>
      </c>
      <c r="H106" s="16" t="s">
        <v>4151</v>
      </c>
      <c r="I106" s="16" t="s">
        <v>4406</v>
      </c>
      <c r="J106" s="19">
        <v>12130</v>
      </c>
      <c r="K106" s="19">
        <v>2183.4</v>
      </c>
    </row>
    <row r="107" spans="1:11">
      <c r="A107" s="16">
        <v>1501</v>
      </c>
      <c r="B107" s="16" t="s">
        <v>52</v>
      </c>
      <c r="C107" s="16" t="s">
        <v>283</v>
      </c>
      <c r="D107" s="16" t="s">
        <v>504</v>
      </c>
      <c r="E107" s="16" t="s">
        <v>503</v>
      </c>
      <c r="F107" s="16" t="s">
        <v>1218</v>
      </c>
      <c r="G107" s="16" t="s">
        <v>926</v>
      </c>
      <c r="H107" s="16" t="s">
        <v>3739</v>
      </c>
      <c r="I107" s="16" t="s">
        <v>4405</v>
      </c>
      <c r="J107" s="19">
        <v>14880</v>
      </c>
      <c r="K107" s="19">
        <v>4166.4000000000005</v>
      </c>
    </row>
    <row r="108" spans="1:11">
      <c r="A108" s="16">
        <v>1501</v>
      </c>
      <c r="B108" s="16" t="s">
        <v>52</v>
      </c>
      <c r="C108" s="16" t="s">
        <v>283</v>
      </c>
      <c r="D108" s="16" t="s">
        <v>504</v>
      </c>
      <c r="E108" s="16" t="s">
        <v>503</v>
      </c>
      <c r="F108" s="16" t="s">
        <v>1218</v>
      </c>
      <c r="G108" s="16" t="s">
        <v>3589</v>
      </c>
      <c r="H108" s="16" t="s">
        <v>3590</v>
      </c>
      <c r="I108" s="16" t="s">
        <v>4406</v>
      </c>
      <c r="J108" s="19">
        <v>5338.52</v>
      </c>
      <c r="K108" s="19">
        <v>960.93360000000007</v>
      </c>
    </row>
    <row r="109" spans="1:11">
      <c r="A109" s="16">
        <v>1501</v>
      </c>
      <c r="B109" s="16" t="s">
        <v>52</v>
      </c>
      <c r="C109" s="16" t="s">
        <v>283</v>
      </c>
      <c r="D109" s="16" t="s">
        <v>504</v>
      </c>
      <c r="E109" s="16" t="s">
        <v>503</v>
      </c>
      <c r="F109" s="16" t="s">
        <v>1218</v>
      </c>
      <c r="G109" s="16" t="s">
        <v>3760</v>
      </c>
      <c r="H109" s="16" t="s">
        <v>3739</v>
      </c>
      <c r="I109" s="16" t="s">
        <v>4406</v>
      </c>
      <c r="J109" s="19">
        <v>32976.01</v>
      </c>
      <c r="K109" s="19">
        <v>5935.6818000000003</v>
      </c>
    </row>
    <row r="110" spans="1:11">
      <c r="A110" s="16">
        <v>1501</v>
      </c>
      <c r="B110" s="16" t="s">
        <v>52</v>
      </c>
      <c r="C110" s="16" t="s">
        <v>283</v>
      </c>
      <c r="D110" s="16" t="s">
        <v>75</v>
      </c>
      <c r="E110" s="16" t="s">
        <v>74</v>
      </c>
      <c r="F110" s="16" t="s">
        <v>4578</v>
      </c>
      <c r="G110" s="16" t="s">
        <v>433</v>
      </c>
      <c r="H110" s="16" t="s">
        <v>2444</v>
      </c>
      <c r="I110" s="16" t="s">
        <v>4406</v>
      </c>
      <c r="J110" s="19">
        <v>5000</v>
      </c>
      <c r="K110" s="19">
        <v>900</v>
      </c>
    </row>
    <row r="111" spans="1:11">
      <c r="A111" s="16">
        <v>1501</v>
      </c>
      <c r="B111" s="16" t="s">
        <v>52</v>
      </c>
      <c r="C111" s="16" t="s">
        <v>283</v>
      </c>
      <c r="D111" s="16" t="s">
        <v>75</v>
      </c>
      <c r="E111" s="16" t="s">
        <v>74</v>
      </c>
      <c r="F111" s="16" t="s">
        <v>4510</v>
      </c>
      <c r="G111" s="16" t="s">
        <v>2862</v>
      </c>
      <c r="H111" s="16" t="s">
        <v>2863</v>
      </c>
      <c r="I111" s="16" t="s">
        <v>1217</v>
      </c>
      <c r="J111" s="19">
        <v>218</v>
      </c>
      <c r="K111" s="19">
        <v>0</v>
      </c>
    </row>
    <row r="112" spans="1:11">
      <c r="A112" s="16">
        <v>1501</v>
      </c>
      <c r="B112" s="16" t="s">
        <v>52</v>
      </c>
      <c r="C112" s="16" t="s">
        <v>283</v>
      </c>
      <c r="D112" s="16" t="s">
        <v>75</v>
      </c>
      <c r="E112" s="16" t="s">
        <v>74</v>
      </c>
      <c r="F112" s="16" t="s">
        <v>4510</v>
      </c>
      <c r="G112" s="16" t="s">
        <v>2862</v>
      </c>
      <c r="H112" s="16" t="s">
        <v>2863</v>
      </c>
      <c r="I112" s="16" t="s">
        <v>4402</v>
      </c>
      <c r="J112" s="19">
        <v>220</v>
      </c>
      <c r="K112" s="19">
        <v>68.2</v>
      </c>
    </row>
    <row r="113" spans="1:11">
      <c r="A113" s="16">
        <v>1501</v>
      </c>
      <c r="B113" s="16" t="s">
        <v>52</v>
      </c>
      <c r="C113" s="16" t="s">
        <v>283</v>
      </c>
      <c r="D113" s="16" t="s">
        <v>75</v>
      </c>
      <c r="E113" s="16" t="s">
        <v>74</v>
      </c>
      <c r="F113" s="16" t="s">
        <v>4461</v>
      </c>
      <c r="G113" s="16" t="s">
        <v>2445</v>
      </c>
      <c r="H113" s="16" t="s">
        <v>2446</v>
      </c>
      <c r="I113" s="16" t="s">
        <v>4406</v>
      </c>
      <c r="J113" s="19">
        <v>21600</v>
      </c>
      <c r="K113" s="19">
        <v>3888</v>
      </c>
    </row>
    <row r="114" spans="1:11">
      <c r="A114" s="16">
        <v>1501</v>
      </c>
      <c r="B114" s="16" t="s">
        <v>52</v>
      </c>
      <c r="C114" s="16" t="s">
        <v>283</v>
      </c>
      <c r="D114" s="16" t="s">
        <v>75</v>
      </c>
      <c r="E114" s="16" t="s">
        <v>74</v>
      </c>
      <c r="F114" s="16" t="s">
        <v>4443</v>
      </c>
      <c r="G114" s="16" t="s">
        <v>2722</v>
      </c>
      <c r="H114" s="16" t="s">
        <v>2723</v>
      </c>
      <c r="I114" s="16" t="s">
        <v>4402</v>
      </c>
      <c r="J114" s="19">
        <v>1200</v>
      </c>
      <c r="K114" s="19">
        <v>372</v>
      </c>
    </row>
    <row r="115" spans="1:11">
      <c r="A115" s="16">
        <v>1501</v>
      </c>
      <c r="B115" s="16" t="s">
        <v>52</v>
      </c>
      <c r="C115" s="16" t="s">
        <v>283</v>
      </c>
      <c r="D115" s="16" t="s">
        <v>2486</v>
      </c>
      <c r="E115" s="16" t="s">
        <v>2487</v>
      </c>
      <c r="F115" s="16" t="s">
        <v>4465</v>
      </c>
      <c r="G115" s="16" t="s">
        <v>2488</v>
      </c>
      <c r="H115" s="16" t="s">
        <v>2489</v>
      </c>
      <c r="I115" s="16" t="s">
        <v>4405</v>
      </c>
      <c r="J115" s="19">
        <v>51711</v>
      </c>
      <c r="K115" s="19">
        <v>19908.740000000002</v>
      </c>
    </row>
    <row r="116" spans="1:11">
      <c r="A116" s="16">
        <v>1501</v>
      </c>
      <c r="B116" s="16" t="s">
        <v>52</v>
      </c>
      <c r="C116" s="16" t="s">
        <v>45</v>
      </c>
      <c r="D116" s="16" t="s">
        <v>904</v>
      </c>
      <c r="E116" s="16" t="s">
        <v>903</v>
      </c>
      <c r="F116" s="16" t="s">
        <v>4489</v>
      </c>
      <c r="G116" s="16" t="s">
        <v>3542</v>
      </c>
      <c r="H116" s="16" t="s">
        <v>3543</v>
      </c>
      <c r="I116" s="16" t="s">
        <v>4404</v>
      </c>
      <c r="J116" s="19">
        <v>12592.5</v>
      </c>
      <c r="K116" s="19">
        <v>546.83000000000004</v>
      </c>
    </row>
    <row r="117" spans="1:11">
      <c r="A117" s="16">
        <v>1501</v>
      </c>
      <c r="B117" s="16" t="s">
        <v>52</v>
      </c>
      <c r="C117" s="16" t="s">
        <v>45</v>
      </c>
      <c r="D117" s="16" t="s">
        <v>423</v>
      </c>
      <c r="E117" s="16" t="s">
        <v>422</v>
      </c>
      <c r="F117" s="16" t="s">
        <v>4426</v>
      </c>
      <c r="G117" s="16" t="s">
        <v>421</v>
      </c>
      <c r="H117" s="16" t="s">
        <v>1451</v>
      </c>
      <c r="I117" s="16" t="s">
        <v>4403</v>
      </c>
      <c r="J117" s="19">
        <v>9761.5</v>
      </c>
      <c r="K117" s="19">
        <v>5243.97</v>
      </c>
    </row>
    <row r="118" spans="1:11">
      <c r="A118" s="16">
        <v>1501</v>
      </c>
      <c r="B118" s="16" t="s">
        <v>52</v>
      </c>
      <c r="C118" s="16" t="s">
        <v>45</v>
      </c>
      <c r="D118" s="16" t="s">
        <v>492</v>
      </c>
      <c r="E118" s="16" t="s">
        <v>491</v>
      </c>
      <c r="F118" s="16" t="s">
        <v>4566</v>
      </c>
      <c r="G118" s="16" t="s">
        <v>3531</v>
      </c>
      <c r="H118" s="16" t="s">
        <v>3532</v>
      </c>
      <c r="I118" s="16" t="s">
        <v>4405</v>
      </c>
      <c r="J118" s="19">
        <v>85099.14</v>
      </c>
      <c r="K118" s="19">
        <v>8509.9140000000007</v>
      </c>
    </row>
    <row r="119" spans="1:11">
      <c r="A119" s="16">
        <v>1501</v>
      </c>
      <c r="B119" s="16" t="s">
        <v>52</v>
      </c>
      <c r="C119" s="16" t="s">
        <v>45</v>
      </c>
      <c r="D119" s="16" t="s">
        <v>492</v>
      </c>
      <c r="E119" s="16" t="s">
        <v>491</v>
      </c>
      <c r="F119" s="16" t="s">
        <v>4413</v>
      </c>
      <c r="G119" s="16" t="s">
        <v>1408</v>
      </c>
      <c r="H119" s="16" t="s">
        <v>1409</v>
      </c>
      <c r="I119" s="16" t="s">
        <v>4402</v>
      </c>
      <c r="J119" s="19">
        <v>0</v>
      </c>
      <c r="K119" s="19">
        <v>0</v>
      </c>
    </row>
    <row r="120" spans="1:11">
      <c r="A120" s="16">
        <v>1501</v>
      </c>
      <c r="B120" s="16" t="s">
        <v>52</v>
      </c>
      <c r="C120" s="16" t="s">
        <v>45</v>
      </c>
      <c r="D120" s="16" t="s">
        <v>492</v>
      </c>
      <c r="E120" s="16" t="s">
        <v>491</v>
      </c>
      <c r="F120" s="16" t="s">
        <v>4415</v>
      </c>
      <c r="G120" s="16" t="s">
        <v>4264</v>
      </c>
      <c r="H120" s="16" t="s">
        <v>4265</v>
      </c>
      <c r="I120" s="16" t="s">
        <v>4402</v>
      </c>
      <c r="J120" s="19">
        <v>0</v>
      </c>
      <c r="K120" s="19">
        <v>0</v>
      </c>
    </row>
    <row r="121" spans="1:11">
      <c r="A121" s="16">
        <v>1501</v>
      </c>
      <c r="B121" s="16" t="s">
        <v>52</v>
      </c>
      <c r="C121" s="16" t="s">
        <v>45</v>
      </c>
      <c r="D121" s="16" t="s">
        <v>46</v>
      </c>
      <c r="E121" s="16" t="s">
        <v>47</v>
      </c>
      <c r="F121" s="16" t="s">
        <v>4543</v>
      </c>
      <c r="G121" s="16" t="s">
        <v>3457</v>
      </c>
      <c r="H121" s="16" t="s">
        <v>3458</v>
      </c>
      <c r="I121" s="16" t="s">
        <v>4405</v>
      </c>
      <c r="J121" s="19">
        <v>1134</v>
      </c>
      <c r="K121" s="19">
        <v>113.4</v>
      </c>
    </row>
    <row r="122" spans="1:11">
      <c r="A122" s="16">
        <v>1501</v>
      </c>
      <c r="B122" s="16" t="s">
        <v>52</v>
      </c>
      <c r="C122" s="16" t="s">
        <v>45</v>
      </c>
      <c r="D122" s="16" t="s">
        <v>46</v>
      </c>
      <c r="E122" s="16" t="s">
        <v>47</v>
      </c>
      <c r="F122" s="16" t="s">
        <v>4546</v>
      </c>
      <c r="G122" s="16" t="s">
        <v>535</v>
      </c>
      <c r="H122" s="16" t="s">
        <v>3838</v>
      </c>
      <c r="I122" s="16" t="s">
        <v>4403</v>
      </c>
      <c r="J122" s="19">
        <v>778.1</v>
      </c>
      <c r="K122" s="19">
        <v>233.43</v>
      </c>
    </row>
    <row r="123" spans="1:11">
      <c r="A123" s="16">
        <v>1501</v>
      </c>
      <c r="B123" s="16" t="s">
        <v>52</v>
      </c>
      <c r="C123" s="16" t="s">
        <v>45</v>
      </c>
      <c r="D123" s="16" t="s">
        <v>46</v>
      </c>
      <c r="E123" s="16" t="s">
        <v>47</v>
      </c>
      <c r="F123" s="16" t="s">
        <v>4537</v>
      </c>
      <c r="G123" s="16" t="s">
        <v>741</v>
      </c>
      <c r="H123" s="16" t="s">
        <v>3541</v>
      </c>
      <c r="I123" s="16" t="s">
        <v>4405</v>
      </c>
      <c r="J123" s="19">
        <v>3465</v>
      </c>
      <c r="K123" s="19">
        <v>346.5</v>
      </c>
    </row>
    <row r="124" spans="1:11">
      <c r="A124" s="16">
        <v>1501</v>
      </c>
      <c r="B124" s="16" t="s">
        <v>52</v>
      </c>
      <c r="C124" s="16" t="s">
        <v>45</v>
      </c>
      <c r="D124" s="16" t="s">
        <v>46</v>
      </c>
      <c r="E124" s="16" t="s">
        <v>47</v>
      </c>
      <c r="F124" s="16" t="s">
        <v>4569</v>
      </c>
      <c r="G124" s="16" t="s">
        <v>382</v>
      </c>
      <c r="H124" s="16" t="s">
        <v>4112</v>
      </c>
      <c r="I124" s="16" t="s">
        <v>4405</v>
      </c>
      <c r="J124" s="19">
        <v>30660</v>
      </c>
      <c r="K124" s="19">
        <v>3066</v>
      </c>
    </row>
    <row r="125" spans="1:11">
      <c r="A125" s="16">
        <v>1501</v>
      </c>
      <c r="B125" s="16" t="s">
        <v>52</v>
      </c>
      <c r="C125" s="16" t="s">
        <v>45</v>
      </c>
      <c r="D125" s="16" t="s">
        <v>46</v>
      </c>
      <c r="E125" s="16" t="s">
        <v>47</v>
      </c>
      <c r="F125" s="16" t="s">
        <v>4555</v>
      </c>
      <c r="G125" s="16" t="s">
        <v>527</v>
      </c>
      <c r="H125" s="16" t="s">
        <v>3576</v>
      </c>
      <c r="I125" s="16" t="s">
        <v>4405</v>
      </c>
      <c r="J125" s="19">
        <v>3465</v>
      </c>
      <c r="K125" s="19">
        <v>346.5</v>
      </c>
    </row>
    <row r="126" spans="1:11">
      <c r="A126" s="16">
        <v>1501</v>
      </c>
      <c r="B126" s="16" t="s">
        <v>52</v>
      </c>
      <c r="C126" s="16" t="s">
        <v>45</v>
      </c>
      <c r="D126" s="16" t="s">
        <v>46</v>
      </c>
      <c r="E126" s="16" t="s">
        <v>47</v>
      </c>
      <c r="F126" s="16" t="s">
        <v>4550</v>
      </c>
      <c r="G126" s="16" t="s">
        <v>743</v>
      </c>
      <c r="H126" s="16" t="s">
        <v>3685</v>
      </c>
      <c r="I126" s="16" t="s">
        <v>4405</v>
      </c>
      <c r="J126" s="19">
        <v>6930</v>
      </c>
      <c r="K126" s="19">
        <v>693</v>
      </c>
    </row>
    <row r="127" spans="1:11">
      <c r="A127" s="16">
        <v>1501</v>
      </c>
      <c r="B127" s="16" t="s">
        <v>52</v>
      </c>
      <c r="C127" s="16" t="s">
        <v>45</v>
      </c>
      <c r="D127" s="16" t="s">
        <v>522</v>
      </c>
      <c r="E127" s="16" t="s">
        <v>521</v>
      </c>
      <c r="F127" s="16" t="s">
        <v>4506</v>
      </c>
      <c r="G127" s="16" t="s">
        <v>520</v>
      </c>
      <c r="H127" s="16" t="s">
        <v>4007</v>
      </c>
      <c r="I127" s="16" t="s">
        <v>4405</v>
      </c>
      <c r="J127" s="19">
        <v>6930</v>
      </c>
      <c r="K127" s="19">
        <v>693</v>
      </c>
    </row>
    <row r="128" spans="1:11">
      <c r="A128" s="16">
        <v>1501</v>
      </c>
      <c r="B128" s="16" t="s">
        <v>52</v>
      </c>
      <c r="C128" s="16" t="s">
        <v>45</v>
      </c>
      <c r="D128" s="16" t="s">
        <v>292</v>
      </c>
      <c r="E128" s="16" t="s">
        <v>291</v>
      </c>
      <c r="F128" s="16" t="s">
        <v>4450</v>
      </c>
      <c r="G128" s="16" t="s">
        <v>4291</v>
      </c>
      <c r="H128" s="16" t="s">
        <v>4292</v>
      </c>
      <c r="I128" s="16" t="s">
        <v>4405</v>
      </c>
      <c r="J128" s="19">
        <v>12763</v>
      </c>
      <c r="K128" s="19">
        <v>1097.6199999999999</v>
      </c>
    </row>
    <row r="129" spans="1:11">
      <c r="A129" s="16">
        <v>1501</v>
      </c>
      <c r="B129" s="16" t="s">
        <v>52</v>
      </c>
      <c r="C129" s="16" t="s">
        <v>45</v>
      </c>
      <c r="D129" s="16" t="s">
        <v>292</v>
      </c>
      <c r="E129" s="16" t="s">
        <v>291</v>
      </c>
      <c r="F129" s="16" t="s">
        <v>4450</v>
      </c>
      <c r="G129" s="16" t="s">
        <v>4291</v>
      </c>
      <c r="H129" s="16" t="s">
        <v>4300</v>
      </c>
      <c r="I129" s="16" t="s">
        <v>4405</v>
      </c>
      <c r="J129" s="19">
        <v>12763</v>
      </c>
      <c r="K129" s="19">
        <v>1097.6199999999999</v>
      </c>
    </row>
    <row r="130" spans="1:11">
      <c r="A130" s="16">
        <v>1501</v>
      </c>
      <c r="B130" s="16" t="s">
        <v>52</v>
      </c>
      <c r="C130" s="16" t="s">
        <v>45</v>
      </c>
      <c r="D130" s="16" t="s">
        <v>292</v>
      </c>
      <c r="E130" s="16" t="s">
        <v>291</v>
      </c>
      <c r="F130" s="16" t="s">
        <v>4479</v>
      </c>
      <c r="G130" s="16" t="s">
        <v>3293</v>
      </c>
      <c r="H130" s="16" t="s">
        <v>3294</v>
      </c>
      <c r="I130" s="16" t="s">
        <v>4403</v>
      </c>
      <c r="J130" s="19">
        <v>1920</v>
      </c>
      <c r="K130" s="19">
        <v>576</v>
      </c>
    </row>
    <row r="131" spans="1:11">
      <c r="A131" s="16">
        <v>1501</v>
      </c>
      <c r="B131" s="16" t="s">
        <v>52</v>
      </c>
      <c r="C131" s="16" t="s">
        <v>45</v>
      </c>
      <c r="D131" s="16" t="s">
        <v>292</v>
      </c>
      <c r="E131" s="16" t="s">
        <v>291</v>
      </c>
      <c r="F131" s="16" t="s">
        <v>4446</v>
      </c>
      <c r="G131" s="16" t="s">
        <v>862</v>
      </c>
      <c r="H131" s="16" t="s">
        <v>3445</v>
      </c>
      <c r="I131" s="16" t="s">
        <v>4405</v>
      </c>
      <c r="J131" s="19">
        <v>12764</v>
      </c>
      <c r="K131" s="19">
        <v>1097.7</v>
      </c>
    </row>
    <row r="132" spans="1:11">
      <c r="A132" s="16">
        <v>1501</v>
      </c>
      <c r="B132" s="16" t="s">
        <v>52</v>
      </c>
      <c r="C132" s="16" t="s">
        <v>45</v>
      </c>
      <c r="D132" s="16" t="s">
        <v>292</v>
      </c>
      <c r="E132" s="16" t="s">
        <v>291</v>
      </c>
      <c r="F132" s="16" t="s">
        <v>4464</v>
      </c>
      <c r="G132" s="16" t="s">
        <v>861</v>
      </c>
      <c r="H132" s="16" t="s">
        <v>3167</v>
      </c>
      <c r="I132" s="16" t="s">
        <v>4405</v>
      </c>
      <c r="J132" s="19">
        <v>12763</v>
      </c>
      <c r="K132" s="19">
        <v>1097.6199999999999</v>
      </c>
    </row>
    <row r="133" spans="1:11">
      <c r="A133" s="16">
        <v>1501</v>
      </c>
      <c r="B133" s="16" t="s">
        <v>52</v>
      </c>
      <c r="C133" s="16" t="s">
        <v>45</v>
      </c>
      <c r="D133" s="16" t="s">
        <v>292</v>
      </c>
      <c r="E133" s="16" t="s">
        <v>291</v>
      </c>
      <c r="F133" s="16" t="s">
        <v>4470</v>
      </c>
      <c r="G133" s="16" t="s">
        <v>843</v>
      </c>
      <c r="H133" s="16" t="s">
        <v>3938</v>
      </c>
      <c r="I133" s="16" t="s">
        <v>4405</v>
      </c>
      <c r="J133" s="19">
        <v>12763</v>
      </c>
      <c r="K133" s="19">
        <v>1097.6199999999999</v>
      </c>
    </row>
    <row r="134" spans="1:11">
      <c r="A134" s="16">
        <v>1501</v>
      </c>
      <c r="B134" s="16" t="s">
        <v>52</v>
      </c>
      <c r="C134" s="16" t="s">
        <v>45</v>
      </c>
      <c r="D134" s="16" t="s">
        <v>292</v>
      </c>
      <c r="E134" s="16" t="s">
        <v>291</v>
      </c>
      <c r="F134" s="16" t="s">
        <v>4471</v>
      </c>
      <c r="G134" s="16" t="s">
        <v>1327</v>
      </c>
      <c r="H134" s="16" t="s">
        <v>3939</v>
      </c>
      <c r="I134" s="16" t="s">
        <v>4405</v>
      </c>
      <c r="J134" s="19">
        <v>12764</v>
      </c>
      <c r="K134" s="19">
        <v>1097.7</v>
      </c>
    </row>
    <row r="135" spans="1:11">
      <c r="A135" s="16">
        <v>1501</v>
      </c>
      <c r="B135" s="16" t="s">
        <v>52</v>
      </c>
      <c r="C135" s="16" t="s">
        <v>45</v>
      </c>
      <c r="D135" s="16" t="s">
        <v>362</v>
      </c>
      <c r="E135" s="16" t="s">
        <v>348</v>
      </c>
      <c r="F135" s="16" t="s">
        <v>4505</v>
      </c>
      <c r="G135" s="16" t="s">
        <v>1986</v>
      </c>
      <c r="H135" s="16" t="s">
        <v>1987</v>
      </c>
      <c r="I135" s="16" t="s">
        <v>4402</v>
      </c>
      <c r="J135" s="19">
        <v>0</v>
      </c>
      <c r="K135" s="19">
        <v>0</v>
      </c>
    </row>
    <row r="136" spans="1:11">
      <c r="A136" s="16">
        <v>1501</v>
      </c>
      <c r="B136" s="16" t="s">
        <v>52</v>
      </c>
      <c r="C136" s="16" t="s">
        <v>45</v>
      </c>
      <c r="D136" s="16" t="s">
        <v>1267</v>
      </c>
      <c r="E136" s="16" t="s">
        <v>348</v>
      </c>
      <c r="F136" s="16" t="s">
        <v>4540</v>
      </c>
      <c r="G136" s="16" t="s">
        <v>3239</v>
      </c>
      <c r="H136" s="16" t="s">
        <v>3240</v>
      </c>
      <c r="I136" s="16" t="s">
        <v>4402</v>
      </c>
      <c r="J136" s="19">
        <v>0</v>
      </c>
      <c r="K136" s="19">
        <v>0</v>
      </c>
    </row>
    <row r="137" spans="1:11">
      <c r="A137" s="16">
        <v>1501</v>
      </c>
      <c r="B137" s="16" t="s">
        <v>52</v>
      </c>
      <c r="C137" s="16" t="s">
        <v>489</v>
      </c>
      <c r="D137" s="16" t="s">
        <v>834</v>
      </c>
      <c r="E137" s="16" t="s">
        <v>833</v>
      </c>
      <c r="F137" s="16" t="s">
        <v>4560</v>
      </c>
      <c r="G137" s="16" t="s">
        <v>832</v>
      </c>
      <c r="H137" s="16" t="s">
        <v>3485</v>
      </c>
      <c r="I137" s="16" t="s">
        <v>4405</v>
      </c>
      <c r="J137" s="19">
        <v>10800</v>
      </c>
      <c r="K137" s="19">
        <v>1868.4</v>
      </c>
    </row>
    <row r="138" spans="1:11">
      <c r="A138" s="16">
        <v>1501</v>
      </c>
      <c r="B138" s="16" t="s">
        <v>52</v>
      </c>
      <c r="C138" s="16" t="s">
        <v>489</v>
      </c>
      <c r="D138" s="16" t="s">
        <v>989</v>
      </c>
      <c r="E138" s="16" t="s">
        <v>990</v>
      </c>
      <c r="F138" s="16" t="s">
        <v>4456</v>
      </c>
      <c r="G138" s="16" t="s">
        <v>2127</v>
      </c>
      <c r="H138" s="16" t="s">
        <v>2128</v>
      </c>
      <c r="I138" s="16" t="s">
        <v>4402</v>
      </c>
      <c r="J138" s="19">
        <v>968</v>
      </c>
      <c r="K138" s="19">
        <v>300.08</v>
      </c>
    </row>
    <row r="139" spans="1:11">
      <c r="A139" s="16">
        <v>1501</v>
      </c>
      <c r="B139" s="16" t="s">
        <v>52</v>
      </c>
      <c r="C139" s="16" t="s">
        <v>489</v>
      </c>
      <c r="D139" s="16" t="s">
        <v>989</v>
      </c>
      <c r="E139" s="16" t="s">
        <v>990</v>
      </c>
      <c r="F139" s="16" t="s">
        <v>1218</v>
      </c>
      <c r="G139" s="16" t="s">
        <v>2260</v>
      </c>
      <c r="H139" s="16" t="s">
        <v>2261</v>
      </c>
      <c r="I139" s="16" t="s">
        <v>4402</v>
      </c>
      <c r="J139" s="19">
        <v>450</v>
      </c>
      <c r="K139" s="19">
        <v>139.5</v>
      </c>
    </row>
    <row r="140" spans="1:11">
      <c r="A140" s="16">
        <v>1501</v>
      </c>
      <c r="B140" s="16" t="s">
        <v>52</v>
      </c>
      <c r="C140" s="16" t="s">
        <v>62</v>
      </c>
      <c r="D140" s="16" t="s">
        <v>374</v>
      </c>
      <c r="E140" s="16" t="s">
        <v>373</v>
      </c>
      <c r="F140" s="16" t="s">
        <v>4577</v>
      </c>
      <c r="G140" s="16" t="s">
        <v>4252</v>
      </c>
      <c r="H140" s="16" t="s">
        <v>4253</v>
      </c>
      <c r="I140" s="16" t="s">
        <v>4405</v>
      </c>
      <c r="J140" s="19">
        <v>17820</v>
      </c>
      <c r="K140" s="19">
        <v>4989.6000000000004</v>
      </c>
    </row>
    <row r="141" spans="1:11">
      <c r="A141" s="16">
        <v>1501</v>
      </c>
      <c r="B141" s="16" t="s">
        <v>52</v>
      </c>
      <c r="C141" s="16" t="s">
        <v>62</v>
      </c>
      <c r="D141" s="16" t="s">
        <v>355</v>
      </c>
      <c r="E141" s="16" t="s">
        <v>354</v>
      </c>
      <c r="F141" s="16" t="s">
        <v>4452</v>
      </c>
      <c r="G141" s="16" t="s">
        <v>2050</v>
      </c>
      <c r="H141" s="16" t="s">
        <v>2051</v>
      </c>
      <c r="I141" s="16" t="s">
        <v>4406</v>
      </c>
      <c r="J141" s="19">
        <v>4997.28</v>
      </c>
      <c r="K141" s="19">
        <v>899.51039999999989</v>
      </c>
    </row>
    <row r="142" spans="1:11">
      <c r="A142" s="16">
        <v>1501</v>
      </c>
      <c r="B142" s="16" t="s">
        <v>52</v>
      </c>
      <c r="C142" s="16" t="s">
        <v>62</v>
      </c>
      <c r="D142" s="16" t="s">
        <v>355</v>
      </c>
      <c r="E142" s="16" t="s">
        <v>354</v>
      </c>
      <c r="F142" s="16" t="s">
        <v>4478</v>
      </c>
      <c r="G142" s="16" t="s">
        <v>3301</v>
      </c>
      <c r="H142" s="16" t="s">
        <v>3302</v>
      </c>
      <c r="I142" s="16" t="s">
        <v>4406</v>
      </c>
      <c r="J142" s="19">
        <v>4851.63</v>
      </c>
      <c r="K142" s="19">
        <v>873.29340000000002</v>
      </c>
    </row>
    <row r="143" spans="1:11">
      <c r="A143" s="16">
        <v>1501</v>
      </c>
      <c r="B143" s="16" t="s">
        <v>52</v>
      </c>
      <c r="C143" s="16" t="s">
        <v>62</v>
      </c>
      <c r="D143" s="16" t="s">
        <v>1486</v>
      </c>
      <c r="E143" s="16" t="s">
        <v>1487</v>
      </c>
      <c r="F143" s="16" t="s">
        <v>4434</v>
      </c>
      <c r="G143" s="16" t="s">
        <v>4268</v>
      </c>
      <c r="H143" s="16" t="s">
        <v>4269</v>
      </c>
      <c r="I143" s="16" t="s">
        <v>4403</v>
      </c>
      <c r="J143" s="19">
        <v>14000</v>
      </c>
      <c r="K143" s="19">
        <v>5246.99</v>
      </c>
    </row>
    <row r="144" spans="1:11">
      <c r="A144" s="16">
        <v>1501</v>
      </c>
      <c r="B144" s="16" t="s">
        <v>52</v>
      </c>
      <c r="C144" s="16" t="s">
        <v>62</v>
      </c>
      <c r="D144" s="16" t="s">
        <v>1486</v>
      </c>
      <c r="E144" s="16" t="s">
        <v>1487</v>
      </c>
      <c r="F144" s="16" t="s">
        <v>4487</v>
      </c>
      <c r="G144" s="16" t="s">
        <v>1848</v>
      </c>
      <c r="H144" s="16" t="s">
        <v>1849</v>
      </c>
      <c r="I144" s="16" t="s">
        <v>4403</v>
      </c>
      <c r="J144" s="19">
        <v>71140</v>
      </c>
      <c r="K144" s="19">
        <v>34858.6</v>
      </c>
    </row>
    <row r="145" spans="1:11">
      <c r="A145" s="16">
        <v>1501</v>
      </c>
      <c r="B145" s="16" t="s">
        <v>52</v>
      </c>
      <c r="C145" s="16" t="s">
        <v>62</v>
      </c>
      <c r="D145" s="16" t="s">
        <v>410</v>
      </c>
      <c r="E145" s="16" t="s">
        <v>409</v>
      </c>
      <c r="F145" s="16" t="s">
        <v>1218</v>
      </c>
      <c r="G145" s="16" t="s">
        <v>1220</v>
      </c>
      <c r="H145" s="16" t="s">
        <v>4212</v>
      </c>
      <c r="I145" s="16" t="s">
        <v>4406</v>
      </c>
      <c r="J145" s="19">
        <v>5974</v>
      </c>
      <c r="K145" s="19">
        <v>1075.32</v>
      </c>
    </row>
    <row r="146" spans="1:11">
      <c r="A146" s="16">
        <v>1501</v>
      </c>
      <c r="B146" s="16" t="s">
        <v>52</v>
      </c>
      <c r="C146" s="16" t="s">
        <v>62</v>
      </c>
      <c r="D146" s="16" t="s">
        <v>410</v>
      </c>
      <c r="E146" s="16" t="s">
        <v>409</v>
      </c>
      <c r="F146" s="16" t="s">
        <v>1218</v>
      </c>
      <c r="G146" s="16" t="s">
        <v>1330</v>
      </c>
      <c r="H146" s="16" t="s">
        <v>3265</v>
      </c>
      <c r="I146" s="16" t="s">
        <v>4406</v>
      </c>
      <c r="J146" s="19">
        <v>7210</v>
      </c>
      <c r="K146" s="19">
        <v>1297.8</v>
      </c>
    </row>
    <row r="147" spans="1:11">
      <c r="A147" s="16">
        <v>1501</v>
      </c>
      <c r="B147" s="16" t="s">
        <v>52</v>
      </c>
      <c r="C147" s="16" t="s">
        <v>62</v>
      </c>
      <c r="D147" s="16" t="s">
        <v>85</v>
      </c>
      <c r="E147" s="16" t="s">
        <v>84</v>
      </c>
      <c r="F147" s="16" t="s">
        <v>4411</v>
      </c>
      <c r="G147" s="16" t="s">
        <v>813</v>
      </c>
      <c r="H147" s="16" t="s">
        <v>3879</v>
      </c>
      <c r="I147" s="16" t="s">
        <v>4403</v>
      </c>
      <c r="J147" s="19">
        <v>3717.58</v>
      </c>
      <c r="K147" s="19">
        <v>282.55</v>
      </c>
    </row>
    <row r="148" spans="1:11">
      <c r="A148" s="16">
        <v>1501</v>
      </c>
      <c r="B148" s="16" t="s">
        <v>52</v>
      </c>
      <c r="C148" s="16" t="s">
        <v>62</v>
      </c>
      <c r="D148" s="16" t="s">
        <v>85</v>
      </c>
      <c r="E148" s="16" t="s">
        <v>84</v>
      </c>
      <c r="F148" s="16" t="s">
        <v>4533</v>
      </c>
      <c r="G148" s="16" t="s">
        <v>828</v>
      </c>
      <c r="H148" s="16" t="s">
        <v>3785</v>
      </c>
      <c r="I148" s="16" t="s">
        <v>4403</v>
      </c>
      <c r="J148" s="19">
        <v>3217.92</v>
      </c>
      <c r="K148" s="19">
        <v>1576.7808</v>
      </c>
    </row>
    <row r="149" spans="1:11">
      <c r="A149" s="16">
        <v>1501</v>
      </c>
      <c r="B149" s="16" t="s">
        <v>52</v>
      </c>
      <c r="C149" s="16" t="s">
        <v>62</v>
      </c>
      <c r="D149" s="16" t="s">
        <v>367</v>
      </c>
      <c r="E149" s="16" t="s">
        <v>366</v>
      </c>
      <c r="F149" s="16" t="s">
        <v>4445</v>
      </c>
      <c r="G149" s="16" t="s">
        <v>365</v>
      </c>
      <c r="H149" s="16" t="s">
        <v>3942</v>
      </c>
      <c r="I149" s="16" t="s">
        <v>4408</v>
      </c>
      <c r="J149" s="19">
        <v>1348.2</v>
      </c>
      <c r="K149" s="19">
        <v>443.56</v>
      </c>
    </row>
    <row r="150" spans="1:11">
      <c r="A150" s="16">
        <v>1501</v>
      </c>
      <c r="B150" s="16" t="s">
        <v>52</v>
      </c>
      <c r="C150" s="16" t="s">
        <v>62</v>
      </c>
      <c r="D150" s="16" t="s">
        <v>1270</v>
      </c>
      <c r="E150" s="16" t="s">
        <v>1271</v>
      </c>
      <c r="F150" s="16" t="s">
        <v>4556</v>
      </c>
      <c r="G150" s="16" t="s">
        <v>3676</v>
      </c>
      <c r="H150" s="16" t="s">
        <v>3677</v>
      </c>
      <c r="I150" s="16" t="s">
        <v>4402</v>
      </c>
      <c r="J150" s="19">
        <v>950</v>
      </c>
      <c r="K150" s="19">
        <v>294.5</v>
      </c>
    </row>
    <row r="151" spans="1:11">
      <c r="A151" s="16">
        <v>1501</v>
      </c>
      <c r="B151" s="16" t="s">
        <v>52</v>
      </c>
      <c r="C151" s="16" t="s">
        <v>62</v>
      </c>
      <c r="D151" s="16" t="s">
        <v>1270</v>
      </c>
      <c r="E151" s="16" t="s">
        <v>1271</v>
      </c>
      <c r="F151" s="16" t="s">
        <v>4570</v>
      </c>
      <c r="G151" s="16" t="s">
        <v>4123</v>
      </c>
      <c r="H151" s="16" t="s">
        <v>4124</v>
      </c>
      <c r="I151" s="16" t="s">
        <v>4402</v>
      </c>
      <c r="J151" s="19">
        <v>0</v>
      </c>
      <c r="K151" s="19">
        <v>0</v>
      </c>
    </row>
    <row r="152" spans="1:11">
      <c r="A152" s="16">
        <v>1501</v>
      </c>
      <c r="B152" s="16" t="s">
        <v>52</v>
      </c>
      <c r="C152" s="16" t="s">
        <v>62</v>
      </c>
      <c r="D152" s="16" t="s">
        <v>2123</v>
      </c>
      <c r="E152" s="16" t="s">
        <v>2124</v>
      </c>
      <c r="F152" s="16" t="s">
        <v>1218</v>
      </c>
      <c r="G152" s="16" t="s">
        <v>2125</v>
      </c>
      <c r="H152" s="16" t="s">
        <v>2126</v>
      </c>
      <c r="I152" s="16" t="s">
        <v>4402</v>
      </c>
      <c r="J152" s="19">
        <v>500</v>
      </c>
      <c r="K152" s="19">
        <v>155</v>
      </c>
    </row>
    <row r="153" spans="1:11">
      <c r="A153" s="16">
        <v>1501</v>
      </c>
      <c r="B153" s="16" t="s">
        <v>52</v>
      </c>
      <c r="C153" s="16" t="s">
        <v>62</v>
      </c>
      <c r="D153" s="16" t="s">
        <v>2840</v>
      </c>
      <c r="E153" s="16" t="s">
        <v>2841</v>
      </c>
      <c r="F153" s="16" t="s">
        <v>4491</v>
      </c>
      <c r="G153" s="16" t="s">
        <v>2842</v>
      </c>
      <c r="H153" s="16" t="s">
        <v>2843</v>
      </c>
      <c r="I153" s="16" t="s">
        <v>4402</v>
      </c>
      <c r="J153" s="19">
        <v>1300</v>
      </c>
      <c r="K153" s="19">
        <v>93</v>
      </c>
    </row>
    <row r="154" spans="1:11">
      <c r="A154" s="16">
        <v>1501</v>
      </c>
      <c r="B154" s="16" t="s">
        <v>52</v>
      </c>
      <c r="C154" s="16" t="s">
        <v>62</v>
      </c>
      <c r="D154" s="16" t="s">
        <v>2840</v>
      </c>
      <c r="E154" s="16" t="s">
        <v>2841</v>
      </c>
      <c r="F154" s="16" t="s">
        <v>1218</v>
      </c>
      <c r="G154" s="16" t="s">
        <v>2990</v>
      </c>
      <c r="H154" s="16" t="s">
        <v>2991</v>
      </c>
      <c r="I154" s="16" t="s">
        <v>4402</v>
      </c>
      <c r="J154" s="19">
        <v>0</v>
      </c>
      <c r="K154" s="19">
        <v>0</v>
      </c>
    </row>
    <row r="155" spans="1:11">
      <c r="A155" s="16">
        <v>1501</v>
      </c>
      <c r="B155" s="16" t="s">
        <v>52</v>
      </c>
      <c r="C155" s="16" t="s">
        <v>62</v>
      </c>
      <c r="D155" s="16" t="s">
        <v>3062</v>
      </c>
      <c r="E155" s="16" t="s">
        <v>3063</v>
      </c>
      <c r="F155" s="16" t="s">
        <v>1218</v>
      </c>
      <c r="G155" s="16" t="s">
        <v>3064</v>
      </c>
      <c r="H155" s="16" t="s">
        <v>3065</v>
      </c>
      <c r="I155" s="16" t="s">
        <v>4403</v>
      </c>
      <c r="J155" s="19">
        <v>2250</v>
      </c>
      <c r="K155" s="19">
        <v>450</v>
      </c>
    </row>
    <row r="156" spans="1:11">
      <c r="A156" s="16">
        <v>1501</v>
      </c>
      <c r="B156" s="16" t="s">
        <v>52</v>
      </c>
      <c r="C156" s="16" t="s">
        <v>62</v>
      </c>
      <c r="D156" s="16" t="s">
        <v>3699</v>
      </c>
      <c r="E156" s="16" t="s">
        <v>3700</v>
      </c>
      <c r="F156" s="16" t="s">
        <v>4563</v>
      </c>
      <c r="G156" s="16" t="s">
        <v>3701</v>
      </c>
      <c r="H156" s="16" t="s">
        <v>3702</v>
      </c>
      <c r="I156" s="16" t="s">
        <v>4402</v>
      </c>
      <c r="J156" s="19">
        <v>55000</v>
      </c>
      <c r="K156" s="19">
        <v>15747.255999999999</v>
      </c>
    </row>
    <row r="157" spans="1:11">
      <c r="A157" s="16">
        <v>1501</v>
      </c>
      <c r="B157" s="16" t="s">
        <v>52</v>
      </c>
      <c r="C157" s="16" t="s">
        <v>37</v>
      </c>
      <c r="D157" s="16" t="s">
        <v>435</v>
      </c>
      <c r="E157" s="16" t="s">
        <v>434</v>
      </c>
      <c r="F157" s="16" t="s">
        <v>4425</v>
      </c>
      <c r="G157" s="16" t="s">
        <v>2327</v>
      </c>
      <c r="H157" s="16" t="s">
        <v>2328</v>
      </c>
      <c r="I157" s="16" t="s">
        <v>4402</v>
      </c>
      <c r="J157" s="19">
        <v>300</v>
      </c>
      <c r="K157" s="19">
        <v>93</v>
      </c>
    </row>
    <row r="158" spans="1:11">
      <c r="A158" s="16">
        <v>1501</v>
      </c>
      <c r="B158" s="16" t="s">
        <v>52</v>
      </c>
      <c r="C158" s="16" t="s">
        <v>37</v>
      </c>
      <c r="D158" s="16" t="s">
        <v>435</v>
      </c>
      <c r="E158" s="16" t="s">
        <v>434</v>
      </c>
      <c r="F158" s="16" t="s">
        <v>2300</v>
      </c>
      <c r="G158" s="16" t="s">
        <v>2300</v>
      </c>
      <c r="H158" s="16" t="s">
        <v>2301</v>
      </c>
      <c r="I158" s="16" t="s">
        <v>4402</v>
      </c>
      <c r="J158" s="19">
        <v>150</v>
      </c>
      <c r="K158" s="19">
        <v>46.5</v>
      </c>
    </row>
    <row r="159" spans="1:11">
      <c r="A159" s="16">
        <v>1501</v>
      </c>
      <c r="B159" s="16" t="s">
        <v>52</v>
      </c>
      <c r="C159" s="16" t="s">
        <v>37</v>
      </c>
      <c r="D159" s="16" t="s">
        <v>278</v>
      </c>
      <c r="E159" s="16" t="s">
        <v>277</v>
      </c>
      <c r="F159" s="16" t="s">
        <v>4516</v>
      </c>
      <c r="G159" s="16" t="s">
        <v>4137</v>
      </c>
      <c r="H159" s="16" t="s">
        <v>4138</v>
      </c>
      <c r="I159" s="16" t="s">
        <v>4406</v>
      </c>
      <c r="J159" s="19">
        <v>11550</v>
      </c>
      <c r="K159" s="19">
        <v>2079</v>
      </c>
    </row>
    <row r="160" spans="1:11">
      <c r="A160" s="16">
        <v>1501</v>
      </c>
      <c r="B160" s="16" t="s">
        <v>52</v>
      </c>
      <c r="C160" s="16" t="s">
        <v>37</v>
      </c>
      <c r="D160" s="16" t="s">
        <v>278</v>
      </c>
      <c r="E160" s="16" t="s">
        <v>277</v>
      </c>
      <c r="F160" s="16" t="s">
        <v>1218</v>
      </c>
      <c r="G160" s="16" t="s">
        <v>312</v>
      </c>
      <c r="H160" s="16" t="s">
        <v>4084</v>
      </c>
      <c r="I160" s="16" t="s">
        <v>4404</v>
      </c>
      <c r="J160" s="19">
        <v>1000</v>
      </c>
      <c r="K160" s="19">
        <v>450</v>
      </c>
    </row>
    <row r="161" spans="1:11">
      <c r="A161" s="16">
        <v>1501</v>
      </c>
      <c r="B161" s="16" t="s">
        <v>52</v>
      </c>
      <c r="C161" s="16" t="s">
        <v>37</v>
      </c>
      <c r="D161" s="16" t="s">
        <v>825</v>
      </c>
      <c r="E161" s="16" t="s">
        <v>824</v>
      </c>
      <c r="F161" s="16" t="s">
        <v>4469</v>
      </c>
      <c r="G161" s="16" t="s">
        <v>2308</v>
      </c>
      <c r="H161" s="16" t="s">
        <v>2309</v>
      </c>
      <c r="I161" s="16" t="s">
        <v>4404</v>
      </c>
      <c r="J161" s="19">
        <v>936.44</v>
      </c>
      <c r="K161" s="19">
        <v>421.39800000000002</v>
      </c>
    </row>
    <row r="162" spans="1:11">
      <c r="A162" s="16">
        <v>1501</v>
      </c>
      <c r="B162" s="16" t="s">
        <v>52</v>
      </c>
      <c r="C162" s="16" t="s">
        <v>37</v>
      </c>
      <c r="D162" s="16" t="s">
        <v>825</v>
      </c>
      <c r="E162" s="16" t="s">
        <v>824</v>
      </c>
      <c r="F162" s="16" t="s">
        <v>4515</v>
      </c>
      <c r="G162" s="16" t="s">
        <v>4131</v>
      </c>
      <c r="H162" s="16" t="s">
        <v>4132</v>
      </c>
      <c r="I162" s="16" t="s">
        <v>4404</v>
      </c>
      <c r="J162" s="19">
        <v>376.63</v>
      </c>
      <c r="K162" s="19">
        <v>169.48349999999999</v>
      </c>
    </row>
    <row r="163" spans="1:11">
      <c r="A163" s="16">
        <v>1501</v>
      </c>
      <c r="B163" s="16" t="s">
        <v>52</v>
      </c>
      <c r="C163" s="16" t="s">
        <v>37</v>
      </c>
      <c r="D163" s="16" t="s">
        <v>3222</v>
      </c>
      <c r="E163" s="16" t="s">
        <v>3223</v>
      </c>
      <c r="F163" s="16" t="s">
        <v>4531</v>
      </c>
      <c r="G163" s="16" t="s">
        <v>3224</v>
      </c>
      <c r="H163" s="16" t="s">
        <v>3225</v>
      </c>
      <c r="I163" s="16" t="s">
        <v>4404</v>
      </c>
      <c r="J163" s="19">
        <v>3900</v>
      </c>
      <c r="K163" s="19">
        <v>1755</v>
      </c>
    </row>
    <row r="164" spans="1:11">
      <c r="A164" s="16">
        <v>1501</v>
      </c>
      <c r="B164" s="16" t="s">
        <v>52</v>
      </c>
      <c r="C164" s="16" t="s">
        <v>37</v>
      </c>
      <c r="D164" s="16" t="s">
        <v>3222</v>
      </c>
      <c r="E164" s="16" t="s">
        <v>3223</v>
      </c>
      <c r="F164" s="16" t="s">
        <v>4410</v>
      </c>
      <c r="G164" s="16" t="s">
        <v>3845</v>
      </c>
      <c r="H164" s="16" t="s">
        <v>3846</v>
      </c>
      <c r="I164" s="16" t="s">
        <v>4403</v>
      </c>
      <c r="J164" s="19">
        <v>1060</v>
      </c>
      <c r="K164" s="19">
        <v>62.77</v>
      </c>
    </row>
    <row r="165" spans="1:11">
      <c r="A165" s="16">
        <v>1501</v>
      </c>
      <c r="B165" s="16" t="s">
        <v>52</v>
      </c>
      <c r="C165" s="16" t="s">
        <v>37</v>
      </c>
      <c r="D165" s="16" t="s">
        <v>2335</v>
      </c>
      <c r="E165" s="16" t="s">
        <v>2336</v>
      </c>
      <c r="F165" s="16" t="s">
        <v>4527</v>
      </c>
      <c r="G165" s="16" t="s">
        <v>2337</v>
      </c>
      <c r="H165" s="16" t="s">
        <v>2338</v>
      </c>
      <c r="I165" s="16" t="s">
        <v>4403</v>
      </c>
      <c r="J165" s="19">
        <v>2200</v>
      </c>
      <c r="K165" s="19">
        <v>1078</v>
      </c>
    </row>
    <row r="166" spans="1:11">
      <c r="A166" s="16">
        <v>1501</v>
      </c>
      <c r="B166" s="16" t="s">
        <v>52</v>
      </c>
      <c r="C166" s="16" t="s">
        <v>37</v>
      </c>
      <c r="D166" s="16" t="s">
        <v>996</v>
      </c>
      <c r="E166" s="16" t="s">
        <v>997</v>
      </c>
      <c r="F166" s="16" t="s">
        <v>1218</v>
      </c>
      <c r="G166" s="16" t="s">
        <v>3405</v>
      </c>
      <c r="H166" s="16" t="s">
        <v>3406</v>
      </c>
      <c r="I166" s="16" t="s">
        <v>4404</v>
      </c>
      <c r="J166" s="19">
        <v>12000</v>
      </c>
      <c r="K166" s="19">
        <v>5000</v>
      </c>
    </row>
    <row r="167" spans="1:11">
      <c r="A167" s="16">
        <v>1501</v>
      </c>
      <c r="B167" s="16" t="s">
        <v>52</v>
      </c>
      <c r="C167" s="16" t="s">
        <v>37</v>
      </c>
      <c r="D167" s="16" t="s">
        <v>2323</v>
      </c>
      <c r="E167" s="16" t="s">
        <v>2324</v>
      </c>
      <c r="F167" s="16" t="s">
        <v>1218</v>
      </c>
      <c r="G167" s="16" t="s">
        <v>2325</v>
      </c>
      <c r="H167" s="16" t="s">
        <v>2326</v>
      </c>
      <c r="I167" s="16" t="s">
        <v>4404</v>
      </c>
      <c r="J167" s="19">
        <v>6500</v>
      </c>
      <c r="K167" s="19">
        <v>2925</v>
      </c>
    </row>
    <row r="168" spans="1:11">
      <c r="A168" s="16">
        <v>1501</v>
      </c>
      <c r="B168" s="16" t="s">
        <v>52</v>
      </c>
      <c r="C168" s="16" t="s">
        <v>37</v>
      </c>
      <c r="D168" s="16" t="s">
        <v>2323</v>
      </c>
      <c r="E168" s="16" t="s">
        <v>2324</v>
      </c>
      <c r="F168" s="16" t="s">
        <v>1218</v>
      </c>
      <c r="G168" s="16" t="s">
        <v>3353</v>
      </c>
      <c r="H168" s="16" t="s">
        <v>3354</v>
      </c>
      <c r="I168" s="16" t="s">
        <v>4404</v>
      </c>
      <c r="J168" s="19">
        <v>-6500</v>
      </c>
      <c r="K168" s="19">
        <v>-2925</v>
      </c>
    </row>
    <row r="169" spans="1:11">
      <c r="A169" s="16">
        <v>1501</v>
      </c>
      <c r="B169" s="16" t="s">
        <v>52</v>
      </c>
      <c r="C169" s="16" t="s">
        <v>37</v>
      </c>
      <c r="D169" s="16" t="s">
        <v>2883</v>
      </c>
      <c r="E169" s="16" t="s">
        <v>2884</v>
      </c>
      <c r="F169" s="16" t="s">
        <v>4514</v>
      </c>
      <c r="G169" s="16" t="s">
        <v>2885</v>
      </c>
      <c r="H169" s="16" t="s">
        <v>2886</v>
      </c>
      <c r="I169" s="16" t="s">
        <v>4404</v>
      </c>
      <c r="J169" s="19">
        <v>1400</v>
      </c>
      <c r="K169" s="19">
        <v>630</v>
      </c>
    </row>
    <row r="170" spans="1:11">
      <c r="A170" s="16">
        <v>1501</v>
      </c>
      <c r="B170" s="16" t="s">
        <v>52</v>
      </c>
      <c r="C170" s="16" t="s">
        <v>37</v>
      </c>
      <c r="D170" s="16" t="s">
        <v>3525</v>
      </c>
      <c r="E170" s="16" t="s">
        <v>3526</v>
      </c>
      <c r="F170" s="16" t="s">
        <v>4564</v>
      </c>
      <c r="G170" s="16" t="s">
        <v>3527</v>
      </c>
      <c r="H170" s="16" t="s">
        <v>3528</v>
      </c>
      <c r="I170" s="16" t="s">
        <v>4402</v>
      </c>
      <c r="J170" s="19">
        <v>0</v>
      </c>
      <c r="K170" s="19">
        <v>0</v>
      </c>
    </row>
    <row r="171" spans="1:11">
      <c r="A171" s="16">
        <v>1501</v>
      </c>
      <c r="B171" s="16" t="s">
        <v>52</v>
      </c>
      <c r="C171" s="16" t="s">
        <v>37</v>
      </c>
      <c r="D171" s="16" t="s">
        <v>3692</v>
      </c>
      <c r="E171" s="16" t="s">
        <v>3693</v>
      </c>
      <c r="F171" s="16" t="s">
        <v>4475</v>
      </c>
      <c r="G171" s="16" t="s">
        <v>3694</v>
      </c>
      <c r="H171" s="16" t="s">
        <v>3695</v>
      </c>
      <c r="I171" s="16" t="s">
        <v>4403</v>
      </c>
      <c r="J171" s="19">
        <v>3333.34</v>
      </c>
      <c r="K171" s="19">
        <v>1633.3366000000001</v>
      </c>
    </row>
    <row r="172" spans="1:11">
      <c r="A172" s="16">
        <v>1501</v>
      </c>
      <c r="B172" s="16" t="s">
        <v>52</v>
      </c>
      <c r="C172" s="16" t="s">
        <v>23</v>
      </c>
      <c r="D172" s="16" t="s">
        <v>341</v>
      </c>
      <c r="E172" s="16" t="s">
        <v>340</v>
      </c>
      <c r="F172" s="16" t="s">
        <v>1218</v>
      </c>
      <c r="G172" s="16" t="s">
        <v>2421</v>
      </c>
      <c r="H172" s="16" t="s">
        <v>2422</v>
      </c>
      <c r="I172" s="16" t="s">
        <v>1217</v>
      </c>
      <c r="J172" s="19">
        <v>0</v>
      </c>
      <c r="K172" s="19">
        <v>0</v>
      </c>
    </row>
    <row r="173" spans="1:11">
      <c r="A173" s="16">
        <v>1501</v>
      </c>
      <c r="B173" s="16" t="s">
        <v>52</v>
      </c>
      <c r="C173" s="16" t="s">
        <v>23</v>
      </c>
      <c r="D173" s="16" t="s">
        <v>511</v>
      </c>
      <c r="E173" s="16" t="s">
        <v>510</v>
      </c>
      <c r="F173" s="16" t="s">
        <v>1218</v>
      </c>
      <c r="G173" s="16" t="s">
        <v>3720</v>
      </c>
      <c r="H173" s="16" t="s">
        <v>3721</v>
      </c>
      <c r="I173" s="16" t="s">
        <v>1217</v>
      </c>
      <c r="J173" s="19">
        <v>162.76</v>
      </c>
      <c r="K173" s="19">
        <v>0</v>
      </c>
    </row>
    <row r="174" spans="1:11">
      <c r="A174" s="16">
        <v>1501</v>
      </c>
      <c r="B174" s="16" t="s">
        <v>52</v>
      </c>
      <c r="C174" s="16" t="s">
        <v>23</v>
      </c>
      <c r="D174" s="16" t="s">
        <v>73</v>
      </c>
      <c r="E174" s="16" t="s">
        <v>72</v>
      </c>
      <c r="F174" s="16" t="s">
        <v>1218</v>
      </c>
      <c r="G174" s="16" t="s">
        <v>1635</v>
      </c>
      <c r="H174" s="16" t="s">
        <v>1636</v>
      </c>
      <c r="I174" s="16" t="s">
        <v>1217</v>
      </c>
      <c r="J174" s="19">
        <v>0</v>
      </c>
      <c r="K174" s="19">
        <v>0</v>
      </c>
    </row>
    <row r="175" spans="1:11">
      <c r="A175" s="16">
        <v>1501</v>
      </c>
      <c r="B175" s="16" t="s">
        <v>52</v>
      </c>
      <c r="C175" s="16" t="s">
        <v>23</v>
      </c>
      <c r="D175" s="16" t="s">
        <v>73</v>
      </c>
      <c r="E175" s="16" t="s">
        <v>72</v>
      </c>
      <c r="F175" s="16" t="s">
        <v>1218</v>
      </c>
      <c r="G175" s="16" t="s">
        <v>2314</v>
      </c>
      <c r="H175" s="16" t="s">
        <v>2315</v>
      </c>
      <c r="I175" s="16" t="s">
        <v>1217</v>
      </c>
      <c r="J175" s="19">
        <v>0</v>
      </c>
      <c r="K175" s="19">
        <v>0</v>
      </c>
    </row>
    <row r="176" spans="1:11">
      <c r="A176" s="16">
        <v>1501</v>
      </c>
      <c r="B176" s="16" t="s">
        <v>52</v>
      </c>
      <c r="C176" s="16" t="s">
        <v>23</v>
      </c>
      <c r="D176" s="16" t="s">
        <v>73</v>
      </c>
      <c r="E176" s="16" t="s">
        <v>72</v>
      </c>
      <c r="F176" s="16" t="s">
        <v>1218</v>
      </c>
      <c r="G176" s="16" t="s">
        <v>2810</v>
      </c>
      <c r="H176" s="16" t="s">
        <v>2811</v>
      </c>
      <c r="I176" s="16" t="s">
        <v>1217</v>
      </c>
      <c r="J176" s="19">
        <v>0</v>
      </c>
      <c r="K176" s="19">
        <v>0</v>
      </c>
    </row>
    <row r="177" spans="1:11">
      <c r="A177" s="16">
        <v>1501</v>
      </c>
      <c r="B177" s="16" t="s">
        <v>52</v>
      </c>
      <c r="C177" s="16" t="s">
        <v>23</v>
      </c>
      <c r="D177" s="16" t="s">
        <v>73</v>
      </c>
      <c r="E177" s="16" t="s">
        <v>72</v>
      </c>
      <c r="F177" s="16" t="s">
        <v>1218</v>
      </c>
      <c r="G177" s="16" t="s">
        <v>3172</v>
      </c>
      <c r="H177" s="16" t="s">
        <v>3173</v>
      </c>
      <c r="I177" s="16" t="s">
        <v>1217</v>
      </c>
      <c r="J177" s="19">
        <v>0</v>
      </c>
      <c r="K177" s="19">
        <v>0</v>
      </c>
    </row>
    <row r="178" spans="1:11">
      <c r="A178" s="16">
        <v>1501</v>
      </c>
      <c r="B178" s="16" t="s">
        <v>52</v>
      </c>
      <c r="C178" s="16" t="s">
        <v>23</v>
      </c>
      <c r="D178" s="16" t="s">
        <v>593</v>
      </c>
      <c r="E178" s="16" t="s">
        <v>592</v>
      </c>
      <c r="F178" s="16" t="s">
        <v>4571</v>
      </c>
      <c r="G178" s="16" t="s">
        <v>4127</v>
      </c>
      <c r="H178" s="16" t="s">
        <v>4128</v>
      </c>
      <c r="I178" s="16" t="s">
        <v>1217</v>
      </c>
      <c r="J178" s="19">
        <v>485.81</v>
      </c>
      <c r="K178" s="19">
        <v>0</v>
      </c>
    </row>
    <row r="179" spans="1:11">
      <c r="A179" s="16">
        <v>1501</v>
      </c>
      <c r="B179" s="16" t="s">
        <v>52</v>
      </c>
      <c r="C179" s="16" t="s">
        <v>23</v>
      </c>
      <c r="D179" s="16" t="s">
        <v>593</v>
      </c>
      <c r="E179" s="16" t="s">
        <v>592</v>
      </c>
      <c r="F179" s="16" t="s">
        <v>4557</v>
      </c>
      <c r="G179" s="16" t="s">
        <v>3680</v>
      </c>
      <c r="H179" s="16" t="s">
        <v>3681</v>
      </c>
      <c r="I179" s="16" t="s">
        <v>1217</v>
      </c>
      <c r="J179" s="19">
        <v>1807.68</v>
      </c>
      <c r="K179" s="19">
        <v>0</v>
      </c>
    </row>
    <row r="180" spans="1:11">
      <c r="A180" s="16">
        <v>1501</v>
      </c>
      <c r="B180" s="16" t="s">
        <v>52</v>
      </c>
      <c r="C180" s="16" t="s">
        <v>23</v>
      </c>
      <c r="D180" s="16" t="s">
        <v>121</v>
      </c>
      <c r="E180" s="16" t="s">
        <v>120</v>
      </c>
      <c r="F180" s="16" t="s">
        <v>4459</v>
      </c>
      <c r="G180" s="16" t="s">
        <v>2701</v>
      </c>
      <c r="H180" s="16" t="s">
        <v>2702</v>
      </c>
      <c r="I180" s="16" t="s">
        <v>1217</v>
      </c>
      <c r="J180" s="19">
        <v>268</v>
      </c>
      <c r="K180" s="19">
        <v>0</v>
      </c>
    </row>
    <row r="181" spans="1:11">
      <c r="A181" s="16">
        <v>1501</v>
      </c>
      <c r="B181" s="16" t="s">
        <v>52</v>
      </c>
      <c r="C181" s="16" t="s">
        <v>23</v>
      </c>
      <c r="D181" s="16" t="s">
        <v>867</v>
      </c>
      <c r="E181" s="16" t="s">
        <v>866</v>
      </c>
      <c r="F181" s="16" t="s">
        <v>1218</v>
      </c>
      <c r="G181" s="16" t="s">
        <v>2669</v>
      </c>
      <c r="H181" s="16" t="s">
        <v>2670</v>
      </c>
      <c r="I181" s="16" t="s">
        <v>1217</v>
      </c>
      <c r="J181" s="19">
        <v>0</v>
      </c>
      <c r="K181" s="19">
        <v>0</v>
      </c>
    </row>
    <row r="182" spans="1:11">
      <c r="A182" s="16">
        <v>1501</v>
      </c>
      <c r="B182" s="16" t="s">
        <v>52</v>
      </c>
      <c r="C182" s="16" t="s">
        <v>23</v>
      </c>
      <c r="D182" s="16" t="s">
        <v>282</v>
      </c>
      <c r="E182" s="16" t="s">
        <v>281</v>
      </c>
      <c r="F182" s="16" t="s">
        <v>1218</v>
      </c>
      <c r="G182" s="16" t="s">
        <v>3563</v>
      </c>
      <c r="H182" s="16" t="s">
        <v>3564</v>
      </c>
      <c r="I182" s="16" t="s">
        <v>1217</v>
      </c>
      <c r="J182" s="19">
        <v>0</v>
      </c>
      <c r="K182" s="19">
        <v>0</v>
      </c>
    </row>
    <row r="183" spans="1:11">
      <c r="A183" s="16">
        <v>1501</v>
      </c>
      <c r="B183" s="16" t="s">
        <v>52</v>
      </c>
      <c r="C183" s="16" t="s">
        <v>23</v>
      </c>
      <c r="D183" s="16" t="s">
        <v>372</v>
      </c>
      <c r="E183" s="16" t="s">
        <v>371</v>
      </c>
      <c r="F183" s="16" t="s">
        <v>1218</v>
      </c>
      <c r="G183" s="16" t="s">
        <v>2192</v>
      </c>
      <c r="H183" s="16" t="s">
        <v>2193</v>
      </c>
      <c r="I183" s="16" t="s">
        <v>1217</v>
      </c>
      <c r="J183" s="19">
        <v>275</v>
      </c>
      <c r="K183" s="19">
        <v>0</v>
      </c>
    </row>
    <row r="184" spans="1:11">
      <c r="A184" s="16">
        <v>1501</v>
      </c>
      <c r="B184" s="16" t="s">
        <v>52</v>
      </c>
      <c r="C184" s="16" t="s">
        <v>23</v>
      </c>
      <c r="D184" s="16" t="s">
        <v>3742</v>
      </c>
      <c r="E184" s="16" t="s">
        <v>3743</v>
      </c>
      <c r="F184" s="16" t="s">
        <v>1218</v>
      </c>
      <c r="G184" s="16" t="s">
        <v>3744</v>
      </c>
      <c r="H184" s="16" t="s">
        <v>3745</v>
      </c>
      <c r="I184" s="16" t="s">
        <v>1217</v>
      </c>
      <c r="J184" s="19">
        <v>0</v>
      </c>
      <c r="K184" s="19">
        <v>0</v>
      </c>
    </row>
    <row r="185" spans="1:11">
      <c r="A185" s="16">
        <v>1501</v>
      </c>
      <c r="B185" s="16" t="s">
        <v>52</v>
      </c>
      <c r="C185" s="16" t="s">
        <v>23</v>
      </c>
      <c r="D185" s="16" t="s">
        <v>3742</v>
      </c>
      <c r="E185" s="16" t="s">
        <v>3743</v>
      </c>
      <c r="F185" s="16" t="s">
        <v>1218</v>
      </c>
      <c r="G185" s="16" t="s">
        <v>4156</v>
      </c>
      <c r="H185" s="16" t="s">
        <v>4157</v>
      </c>
      <c r="I185" s="16" t="s">
        <v>1217</v>
      </c>
      <c r="J185" s="19">
        <v>0</v>
      </c>
      <c r="K185" s="19">
        <v>0</v>
      </c>
    </row>
    <row r="186" spans="1:11">
      <c r="A186" s="16">
        <v>1501</v>
      </c>
      <c r="B186" s="16" t="s">
        <v>52</v>
      </c>
      <c r="C186" s="16" t="s">
        <v>23</v>
      </c>
      <c r="D186" s="16" t="s">
        <v>538</v>
      </c>
      <c r="E186" s="16" t="s">
        <v>537</v>
      </c>
      <c r="F186" s="16" t="s">
        <v>1218</v>
      </c>
      <c r="G186" s="16" t="s">
        <v>2941</v>
      </c>
      <c r="H186" s="16" t="s">
        <v>2942</v>
      </c>
      <c r="I186" s="16" t="s">
        <v>1217</v>
      </c>
      <c r="J186" s="19">
        <v>0</v>
      </c>
      <c r="K186" s="19">
        <v>0</v>
      </c>
    </row>
    <row r="187" spans="1:11">
      <c r="A187" s="16">
        <v>1501</v>
      </c>
      <c r="B187" s="16" t="s">
        <v>52</v>
      </c>
      <c r="C187" s="16" t="s">
        <v>23</v>
      </c>
      <c r="D187" s="16" t="s">
        <v>589</v>
      </c>
      <c r="E187" s="16" t="s">
        <v>588</v>
      </c>
      <c r="F187" s="16" t="s">
        <v>1218</v>
      </c>
      <c r="G187" s="16" t="s">
        <v>3748</v>
      </c>
      <c r="H187" s="16" t="s">
        <v>3749</v>
      </c>
      <c r="I187" s="16" t="s">
        <v>1217</v>
      </c>
      <c r="J187" s="19">
        <v>0</v>
      </c>
      <c r="K187" s="19">
        <v>0</v>
      </c>
    </row>
    <row r="188" spans="1:11">
      <c r="A188" s="16">
        <v>1501</v>
      </c>
      <c r="B188" s="16" t="s">
        <v>52</v>
      </c>
      <c r="C188" s="16" t="s">
        <v>23</v>
      </c>
      <c r="D188" s="16" t="s">
        <v>76</v>
      </c>
      <c r="E188" s="16" t="s">
        <v>261</v>
      </c>
      <c r="F188" s="16" t="s">
        <v>1218</v>
      </c>
      <c r="G188" s="16" t="s">
        <v>2164</v>
      </c>
      <c r="H188" s="16" t="s">
        <v>2165</v>
      </c>
      <c r="I188" s="16" t="s">
        <v>1217</v>
      </c>
      <c r="J188" s="19">
        <v>34.64</v>
      </c>
      <c r="K188" s="19">
        <v>0</v>
      </c>
    </row>
    <row r="189" spans="1:11">
      <c r="A189" s="16">
        <v>1501</v>
      </c>
      <c r="B189" s="16" t="s">
        <v>52</v>
      </c>
      <c r="C189" s="16" t="s">
        <v>23</v>
      </c>
      <c r="D189" s="16" t="s">
        <v>76</v>
      </c>
      <c r="E189" s="16" t="s">
        <v>261</v>
      </c>
      <c r="F189" s="16" t="s">
        <v>1218</v>
      </c>
      <c r="G189" s="16" t="s">
        <v>2184</v>
      </c>
      <c r="H189" s="16" t="s">
        <v>2185</v>
      </c>
      <c r="I189" s="16" t="s">
        <v>1217</v>
      </c>
      <c r="J189" s="19">
        <v>0</v>
      </c>
      <c r="K189" s="19">
        <v>0</v>
      </c>
    </row>
    <row r="190" spans="1:11">
      <c r="A190" s="16">
        <v>1501</v>
      </c>
      <c r="B190" s="16" t="s">
        <v>52</v>
      </c>
      <c r="C190" s="16" t="s">
        <v>23</v>
      </c>
      <c r="D190" s="16" t="s">
        <v>329</v>
      </c>
      <c r="E190" s="16" t="s">
        <v>328</v>
      </c>
      <c r="F190" s="16" t="s">
        <v>1218</v>
      </c>
      <c r="G190" s="16" t="s">
        <v>3461</v>
      </c>
      <c r="H190" s="16" t="s">
        <v>3462</v>
      </c>
      <c r="I190" s="16" t="s">
        <v>1217</v>
      </c>
      <c r="J190" s="19">
        <v>0</v>
      </c>
      <c r="K190" s="19">
        <v>0</v>
      </c>
    </row>
    <row r="191" spans="1:11">
      <c r="A191" s="16">
        <v>1501</v>
      </c>
      <c r="B191" s="16" t="s">
        <v>52</v>
      </c>
      <c r="C191" s="16" t="s">
        <v>23</v>
      </c>
      <c r="D191" s="16" t="s">
        <v>507</v>
      </c>
      <c r="E191" s="16" t="s">
        <v>506</v>
      </c>
      <c r="F191" s="16" t="s">
        <v>1218</v>
      </c>
      <c r="G191" s="16" t="s">
        <v>2131</v>
      </c>
      <c r="H191" s="16" t="s">
        <v>2132</v>
      </c>
      <c r="I191" s="16" t="s">
        <v>1217</v>
      </c>
      <c r="J191" s="19">
        <v>0</v>
      </c>
      <c r="K191" s="19">
        <v>0</v>
      </c>
    </row>
    <row r="192" spans="1:11">
      <c r="A192" s="16">
        <v>1501</v>
      </c>
      <c r="B192" s="16" t="s">
        <v>52</v>
      </c>
      <c r="C192" s="16" t="s">
        <v>23</v>
      </c>
      <c r="D192" s="16" t="s">
        <v>507</v>
      </c>
      <c r="E192" s="16" t="s">
        <v>506</v>
      </c>
      <c r="F192" s="16" t="s">
        <v>1218</v>
      </c>
      <c r="G192" s="16" t="s">
        <v>2387</v>
      </c>
      <c r="H192" s="16" t="s">
        <v>2388</v>
      </c>
      <c r="I192" s="16" t="s">
        <v>1217</v>
      </c>
      <c r="J192" s="19">
        <v>0</v>
      </c>
      <c r="K192" s="19">
        <v>0</v>
      </c>
    </row>
    <row r="193" spans="1:11">
      <c r="A193" s="16">
        <v>1501</v>
      </c>
      <c r="B193" s="16" t="s">
        <v>52</v>
      </c>
      <c r="C193" s="16" t="s">
        <v>23</v>
      </c>
      <c r="D193" s="16" t="s">
        <v>507</v>
      </c>
      <c r="E193" s="16" t="s">
        <v>506</v>
      </c>
      <c r="F193" s="16" t="s">
        <v>1218</v>
      </c>
      <c r="G193" s="16" t="s">
        <v>2844</v>
      </c>
      <c r="H193" s="16" t="s">
        <v>2845</v>
      </c>
      <c r="I193" s="16" t="s">
        <v>1217</v>
      </c>
      <c r="J193" s="19">
        <v>0</v>
      </c>
      <c r="K193" s="19">
        <v>0</v>
      </c>
    </row>
    <row r="194" spans="1:11">
      <c r="A194" s="16">
        <v>1501</v>
      </c>
      <c r="B194" s="16" t="s">
        <v>52</v>
      </c>
      <c r="C194" s="16" t="s">
        <v>23</v>
      </c>
      <c r="D194" s="16" t="s">
        <v>507</v>
      </c>
      <c r="E194" s="16" t="s">
        <v>506</v>
      </c>
      <c r="F194" s="16" t="s">
        <v>1218</v>
      </c>
      <c r="G194" s="16" t="s">
        <v>2870</v>
      </c>
      <c r="H194" s="16" t="s">
        <v>2871</v>
      </c>
      <c r="I194" s="16" t="s">
        <v>1217</v>
      </c>
      <c r="J194" s="19">
        <v>0</v>
      </c>
      <c r="K194" s="19">
        <v>0</v>
      </c>
    </row>
    <row r="195" spans="1:11">
      <c r="A195" s="16">
        <v>1501</v>
      </c>
      <c r="B195" s="16" t="s">
        <v>52</v>
      </c>
      <c r="C195" s="16" t="s">
        <v>23</v>
      </c>
      <c r="D195" s="16" t="s">
        <v>507</v>
      </c>
      <c r="E195" s="16" t="s">
        <v>506</v>
      </c>
      <c r="F195" s="16" t="s">
        <v>1218</v>
      </c>
      <c r="G195" s="16" t="s">
        <v>2878</v>
      </c>
      <c r="H195" s="16" t="s">
        <v>2879</v>
      </c>
      <c r="I195" s="16" t="s">
        <v>1217</v>
      </c>
      <c r="J195" s="19">
        <v>0</v>
      </c>
      <c r="K195" s="19">
        <v>0</v>
      </c>
    </row>
    <row r="196" spans="1:11">
      <c r="A196" s="16">
        <v>1501</v>
      </c>
      <c r="B196" s="16" t="s">
        <v>52</v>
      </c>
      <c r="C196" s="16" t="s">
        <v>23</v>
      </c>
      <c r="D196" s="16" t="s">
        <v>507</v>
      </c>
      <c r="E196" s="16" t="s">
        <v>506</v>
      </c>
      <c r="F196" s="16" t="s">
        <v>1218</v>
      </c>
      <c r="G196" s="16" t="s">
        <v>3854</v>
      </c>
      <c r="H196" s="16" t="s">
        <v>3855</v>
      </c>
      <c r="I196" s="16" t="s">
        <v>1217</v>
      </c>
      <c r="J196" s="19">
        <v>0</v>
      </c>
      <c r="K196" s="19">
        <v>0</v>
      </c>
    </row>
    <row r="197" spans="1:11">
      <c r="A197" s="16">
        <v>1501</v>
      </c>
      <c r="B197" s="16" t="s">
        <v>52</v>
      </c>
      <c r="C197" s="16" t="s">
        <v>23</v>
      </c>
      <c r="D197" s="16" t="s">
        <v>364</v>
      </c>
      <c r="E197" s="16" t="s">
        <v>363</v>
      </c>
      <c r="F197" s="16" t="s">
        <v>1218</v>
      </c>
      <c r="G197" s="16" t="s">
        <v>1998</v>
      </c>
      <c r="H197" s="16" t="s">
        <v>1999</v>
      </c>
      <c r="I197" s="16" t="s">
        <v>1217</v>
      </c>
      <c r="J197" s="19">
        <v>0</v>
      </c>
      <c r="K197" s="19">
        <v>0</v>
      </c>
    </row>
    <row r="198" spans="1:11">
      <c r="A198" s="16">
        <v>1501</v>
      </c>
      <c r="B198" s="16" t="s">
        <v>52</v>
      </c>
      <c r="C198" s="16" t="s">
        <v>23</v>
      </c>
      <c r="D198" s="16" t="s">
        <v>364</v>
      </c>
      <c r="E198" s="16" t="s">
        <v>363</v>
      </c>
      <c r="F198" s="16" t="s">
        <v>1218</v>
      </c>
      <c r="G198" s="16" t="s">
        <v>2756</v>
      </c>
      <c r="H198" s="16" t="s">
        <v>2757</v>
      </c>
      <c r="I198" s="16" t="s">
        <v>1217</v>
      </c>
      <c r="J198" s="19">
        <v>0</v>
      </c>
      <c r="K198" s="19">
        <v>0</v>
      </c>
    </row>
    <row r="199" spans="1:11">
      <c r="A199" s="16">
        <v>1501</v>
      </c>
      <c r="B199" s="16" t="s">
        <v>52</v>
      </c>
      <c r="C199" s="16" t="s">
        <v>23</v>
      </c>
      <c r="D199" s="16" t="s">
        <v>364</v>
      </c>
      <c r="E199" s="16" t="s">
        <v>363</v>
      </c>
      <c r="F199" s="16" t="s">
        <v>1218</v>
      </c>
      <c r="G199" s="16" t="s">
        <v>3112</v>
      </c>
      <c r="H199" s="16" t="s">
        <v>3113</v>
      </c>
      <c r="I199" s="16" t="s">
        <v>1217</v>
      </c>
      <c r="J199" s="19">
        <v>0</v>
      </c>
      <c r="K199" s="19">
        <v>0</v>
      </c>
    </row>
    <row r="200" spans="1:11">
      <c r="A200" s="16">
        <v>1501</v>
      </c>
      <c r="B200" s="16" t="s">
        <v>52</v>
      </c>
      <c r="C200" s="16" t="s">
        <v>23</v>
      </c>
      <c r="D200" s="16" t="s">
        <v>75</v>
      </c>
      <c r="E200" s="16" t="s">
        <v>74</v>
      </c>
      <c r="F200" s="16" t="s">
        <v>1218</v>
      </c>
      <c r="G200" s="16" t="s">
        <v>2442</v>
      </c>
      <c r="H200" s="16" t="s">
        <v>2443</v>
      </c>
      <c r="I200" s="16" t="s">
        <v>1217</v>
      </c>
      <c r="J200" s="19">
        <v>0</v>
      </c>
      <c r="K200" s="19">
        <v>0</v>
      </c>
    </row>
    <row r="201" spans="1:11">
      <c r="A201" s="16">
        <v>1501</v>
      </c>
      <c r="B201" s="16" t="s">
        <v>52</v>
      </c>
      <c r="C201" s="16" t="s">
        <v>23</v>
      </c>
      <c r="D201" s="16" t="s">
        <v>75</v>
      </c>
      <c r="E201" s="16" t="s">
        <v>74</v>
      </c>
      <c r="F201" s="16" t="s">
        <v>1218</v>
      </c>
      <c r="G201" s="16" t="s">
        <v>2704</v>
      </c>
      <c r="H201" s="16" t="s">
        <v>2705</v>
      </c>
      <c r="I201" s="16" t="s">
        <v>1217</v>
      </c>
      <c r="J201" s="19">
        <v>0</v>
      </c>
      <c r="K201" s="19">
        <v>0</v>
      </c>
    </row>
    <row r="202" spans="1:11">
      <c r="A202" s="16">
        <v>1501</v>
      </c>
      <c r="B202" s="16" t="s">
        <v>52</v>
      </c>
      <c r="C202" s="16" t="s">
        <v>23</v>
      </c>
      <c r="D202" s="16" t="s">
        <v>75</v>
      </c>
      <c r="E202" s="16" t="s">
        <v>74</v>
      </c>
      <c r="F202" s="16" t="s">
        <v>1218</v>
      </c>
      <c r="G202" s="16" t="s">
        <v>3147</v>
      </c>
      <c r="H202" s="16" t="s">
        <v>3148</v>
      </c>
      <c r="I202" s="16" t="s">
        <v>1217</v>
      </c>
      <c r="J202" s="19">
        <v>0</v>
      </c>
      <c r="K202" s="19">
        <v>0</v>
      </c>
    </row>
    <row r="203" spans="1:11">
      <c r="A203" s="16">
        <v>1501</v>
      </c>
      <c r="B203" s="16" t="s">
        <v>52</v>
      </c>
      <c r="C203" s="16" t="s">
        <v>23</v>
      </c>
      <c r="D203" s="16" t="s">
        <v>85</v>
      </c>
      <c r="E203" s="16" t="s">
        <v>84</v>
      </c>
      <c r="F203" s="16" t="s">
        <v>1218</v>
      </c>
      <c r="G203" s="16" t="s">
        <v>3998</v>
      </c>
      <c r="H203" s="16" t="s">
        <v>3999</v>
      </c>
      <c r="I203" s="16" t="s">
        <v>1217</v>
      </c>
      <c r="J203" s="19">
        <v>0</v>
      </c>
      <c r="K203" s="19">
        <v>0</v>
      </c>
    </row>
    <row r="204" spans="1:11">
      <c r="A204" s="16">
        <v>1501</v>
      </c>
      <c r="B204" s="16" t="s">
        <v>52</v>
      </c>
      <c r="C204" s="16" t="s">
        <v>23</v>
      </c>
      <c r="D204" s="16" t="s">
        <v>85</v>
      </c>
      <c r="E204" s="16" t="s">
        <v>84</v>
      </c>
      <c r="F204" s="16" t="s">
        <v>1218</v>
      </c>
      <c r="G204" s="16" t="s">
        <v>4232</v>
      </c>
      <c r="H204" s="16" t="s">
        <v>4233</v>
      </c>
      <c r="I204" s="16" t="s">
        <v>1217</v>
      </c>
      <c r="J204" s="19">
        <v>0</v>
      </c>
      <c r="K204" s="19">
        <v>0</v>
      </c>
    </row>
    <row r="205" spans="1:11">
      <c r="A205" s="16">
        <v>1501</v>
      </c>
      <c r="B205" s="16" t="s">
        <v>52</v>
      </c>
      <c r="C205" s="16" t="s">
        <v>23</v>
      </c>
      <c r="D205" s="16" t="s">
        <v>1000</v>
      </c>
      <c r="E205" s="16" t="s">
        <v>1001</v>
      </c>
      <c r="F205" s="16" t="s">
        <v>1218</v>
      </c>
      <c r="G205" s="16" t="s">
        <v>3593</v>
      </c>
      <c r="H205" s="16" t="s">
        <v>3594</v>
      </c>
      <c r="I205" s="16" t="s">
        <v>1217</v>
      </c>
      <c r="J205" s="19">
        <v>0</v>
      </c>
      <c r="K205" s="19">
        <v>0</v>
      </c>
    </row>
    <row r="206" spans="1:11">
      <c r="A206" s="16">
        <v>1501</v>
      </c>
      <c r="B206" s="16" t="s">
        <v>52</v>
      </c>
      <c r="C206" s="16" t="s">
        <v>23</v>
      </c>
      <c r="D206" s="16" t="s">
        <v>1211</v>
      </c>
      <c r="E206" s="16" t="s">
        <v>1212</v>
      </c>
      <c r="F206" s="16" t="s">
        <v>1218</v>
      </c>
      <c r="G206" s="16" t="s">
        <v>3165</v>
      </c>
      <c r="H206" s="16" t="s">
        <v>3166</v>
      </c>
      <c r="I206" s="16" t="s">
        <v>1217</v>
      </c>
      <c r="J206" s="19">
        <v>0</v>
      </c>
      <c r="K206" s="19">
        <v>0</v>
      </c>
    </row>
    <row r="207" spans="1:11">
      <c r="A207" s="16">
        <v>1501</v>
      </c>
      <c r="B207" s="16" t="s">
        <v>52</v>
      </c>
      <c r="C207" s="16" t="s">
        <v>23</v>
      </c>
      <c r="D207" s="16" t="s">
        <v>1255</v>
      </c>
      <c r="E207" s="16" t="s">
        <v>430</v>
      </c>
      <c r="F207" s="16" t="s">
        <v>1218</v>
      </c>
      <c r="G207" s="16" t="s">
        <v>1602</v>
      </c>
      <c r="H207" s="16" t="s">
        <v>1603</v>
      </c>
      <c r="I207" s="16" t="s">
        <v>1217</v>
      </c>
      <c r="J207" s="19">
        <v>0</v>
      </c>
      <c r="K207" s="19">
        <v>0</v>
      </c>
    </row>
    <row r="208" spans="1:11">
      <c r="A208" s="16">
        <v>1501</v>
      </c>
      <c r="B208" s="16" t="s">
        <v>52</v>
      </c>
      <c r="C208" s="16" t="s">
        <v>23</v>
      </c>
      <c r="D208" s="16" t="s">
        <v>1278</v>
      </c>
      <c r="E208" s="16" t="s">
        <v>1279</v>
      </c>
      <c r="F208" s="16" t="s">
        <v>1218</v>
      </c>
      <c r="G208" s="16" t="s">
        <v>4202</v>
      </c>
      <c r="H208" s="16" t="s">
        <v>4203</v>
      </c>
      <c r="I208" s="16" t="s">
        <v>1217</v>
      </c>
      <c r="J208" s="19">
        <v>0</v>
      </c>
      <c r="K208" s="19">
        <v>0</v>
      </c>
    </row>
    <row r="209" spans="1:11">
      <c r="A209" s="16">
        <v>1501</v>
      </c>
      <c r="B209" s="16" t="s">
        <v>52</v>
      </c>
      <c r="C209" s="16" t="s">
        <v>23</v>
      </c>
      <c r="D209" s="16" t="s">
        <v>1317</v>
      </c>
      <c r="E209" s="16" t="s">
        <v>1318</v>
      </c>
      <c r="F209" s="16" t="s">
        <v>1218</v>
      </c>
      <c r="G209" s="16" t="s">
        <v>3168</v>
      </c>
      <c r="H209" s="16" t="s">
        <v>3169</v>
      </c>
      <c r="I209" s="16" t="s">
        <v>1217</v>
      </c>
      <c r="J209" s="19">
        <v>0</v>
      </c>
      <c r="K209" s="19">
        <v>0</v>
      </c>
    </row>
    <row r="210" spans="1:11">
      <c r="A210" s="16">
        <v>1501</v>
      </c>
      <c r="B210" s="16" t="s">
        <v>52</v>
      </c>
      <c r="C210" s="16" t="s">
        <v>23</v>
      </c>
      <c r="D210" s="16" t="s">
        <v>1596</v>
      </c>
      <c r="E210" s="16" t="s">
        <v>1597</v>
      </c>
      <c r="F210" s="16" t="s">
        <v>1218</v>
      </c>
      <c r="G210" s="16" t="s">
        <v>4162</v>
      </c>
      <c r="H210" s="16" t="s">
        <v>4163</v>
      </c>
      <c r="I210" s="16" t="s">
        <v>1217</v>
      </c>
      <c r="J210" s="19">
        <v>449</v>
      </c>
      <c r="K210" s="19">
        <v>0</v>
      </c>
    </row>
    <row r="211" spans="1:11">
      <c r="A211" s="16">
        <v>1501</v>
      </c>
      <c r="B211" s="16" t="s">
        <v>52</v>
      </c>
      <c r="C211" s="16" t="s">
        <v>23</v>
      </c>
      <c r="D211" s="16" t="s">
        <v>1746</v>
      </c>
      <c r="E211" s="16" t="s">
        <v>897</v>
      </c>
      <c r="F211" s="16" t="s">
        <v>1218</v>
      </c>
      <c r="G211" s="16" t="s">
        <v>1747</v>
      </c>
      <c r="H211" s="16" t="s">
        <v>1748</v>
      </c>
      <c r="I211" s="16" t="s">
        <v>1217</v>
      </c>
      <c r="J211" s="19">
        <v>0</v>
      </c>
      <c r="K211" s="19">
        <v>0</v>
      </c>
    </row>
    <row r="212" spans="1:11">
      <c r="A212" s="16">
        <v>1501</v>
      </c>
      <c r="B212" s="16" t="s">
        <v>52</v>
      </c>
      <c r="C212" s="16" t="s">
        <v>23</v>
      </c>
      <c r="D212" s="16" t="s">
        <v>1746</v>
      </c>
      <c r="E212" s="16" t="s">
        <v>897</v>
      </c>
      <c r="F212" s="16" t="s">
        <v>1218</v>
      </c>
      <c r="G212" s="16" t="s">
        <v>2172</v>
      </c>
      <c r="H212" s="16" t="s">
        <v>2173</v>
      </c>
      <c r="I212" s="16" t="s">
        <v>1217</v>
      </c>
      <c r="J212" s="19">
        <v>0</v>
      </c>
      <c r="K212" s="19">
        <v>0</v>
      </c>
    </row>
    <row r="213" spans="1:11">
      <c r="A213" s="16">
        <v>1501</v>
      </c>
      <c r="B213" s="16" t="s">
        <v>52</v>
      </c>
      <c r="C213" s="16" t="s">
        <v>23</v>
      </c>
      <c r="D213" s="16" t="s">
        <v>2494</v>
      </c>
      <c r="E213" s="16" t="s">
        <v>2495</v>
      </c>
      <c r="F213" s="16" t="s">
        <v>4466</v>
      </c>
      <c r="G213" s="16" t="s">
        <v>2496</v>
      </c>
      <c r="H213" s="16" t="s">
        <v>2497</v>
      </c>
      <c r="I213" s="16" t="s">
        <v>1217</v>
      </c>
      <c r="J213" s="19">
        <v>60</v>
      </c>
      <c r="K213" s="19">
        <v>0</v>
      </c>
    </row>
    <row r="214" spans="1:11">
      <c r="A214" s="16">
        <v>1501</v>
      </c>
      <c r="B214" s="16" t="s">
        <v>52</v>
      </c>
      <c r="C214" s="16" t="s">
        <v>23</v>
      </c>
      <c r="D214" s="16" t="s">
        <v>3262</v>
      </c>
      <c r="E214" s="16" t="s">
        <v>1230</v>
      </c>
      <c r="F214" s="16" t="s">
        <v>1218</v>
      </c>
      <c r="G214" s="16" t="s">
        <v>3309</v>
      </c>
      <c r="H214" s="16" t="s">
        <v>3310</v>
      </c>
      <c r="I214" s="16" t="s">
        <v>1217</v>
      </c>
      <c r="J214" s="19">
        <v>0</v>
      </c>
      <c r="K214" s="19">
        <v>0</v>
      </c>
    </row>
    <row r="215" spans="1:11">
      <c r="A215" s="16">
        <v>1501</v>
      </c>
      <c r="B215" s="16" t="s">
        <v>52</v>
      </c>
      <c r="C215" s="16" t="s">
        <v>23</v>
      </c>
      <c r="D215" s="16" t="s">
        <v>3968</v>
      </c>
      <c r="E215" s="16" t="s">
        <v>3969</v>
      </c>
      <c r="F215" s="16" t="s">
        <v>4553</v>
      </c>
      <c r="G215" s="16" t="s">
        <v>3970</v>
      </c>
      <c r="H215" s="16" t="s">
        <v>3971</v>
      </c>
      <c r="I215" s="16" t="s">
        <v>1217</v>
      </c>
      <c r="J215" s="19">
        <v>11446.86</v>
      </c>
      <c r="K215" s="19">
        <v>0</v>
      </c>
    </row>
    <row r="216" spans="1:11">
      <c r="A216" s="16">
        <v>1501</v>
      </c>
      <c r="B216" s="16" t="s">
        <v>52</v>
      </c>
      <c r="C216" s="16" t="s">
        <v>22</v>
      </c>
      <c r="D216" s="16" t="s">
        <v>310</v>
      </c>
      <c r="E216" s="16" t="s">
        <v>309</v>
      </c>
      <c r="F216" s="16" t="s">
        <v>4579</v>
      </c>
      <c r="G216" s="16" t="s">
        <v>314</v>
      </c>
      <c r="H216" s="16" t="s">
        <v>4206</v>
      </c>
      <c r="I216" s="16" t="s">
        <v>4406</v>
      </c>
      <c r="J216" s="19">
        <v>3900</v>
      </c>
      <c r="K216" s="19">
        <v>702</v>
      </c>
    </row>
    <row r="217" spans="1:11">
      <c r="A217" s="16">
        <v>1501</v>
      </c>
      <c r="B217" s="16" t="s">
        <v>52</v>
      </c>
      <c r="C217" s="16" t="s">
        <v>22</v>
      </c>
      <c r="D217" s="16" t="s">
        <v>514</v>
      </c>
      <c r="E217" s="16" t="s">
        <v>513</v>
      </c>
      <c r="F217" s="16" t="s">
        <v>4418</v>
      </c>
      <c r="G217" s="16" t="s">
        <v>1473</v>
      </c>
      <c r="H217" s="16" t="s">
        <v>1474</v>
      </c>
      <c r="I217" s="16" t="s">
        <v>4403</v>
      </c>
      <c r="J217" s="19">
        <v>20664.5</v>
      </c>
      <c r="K217" s="19">
        <v>6199.3499999999995</v>
      </c>
    </row>
    <row r="218" spans="1:11">
      <c r="A218" s="16">
        <v>1501</v>
      </c>
      <c r="B218" s="16" t="s">
        <v>52</v>
      </c>
      <c r="C218" s="16" t="s">
        <v>22</v>
      </c>
      <c r="D218" s="16" t="s">
        <v>842</v>
      </c>
      <c r="E218" s="16" t="s">
        <v>841</v>
      </c>
      <c r="F218" s="16" t="s">
        <v>1218</v>
      </c>
      <c r="G218" s="16" t="s">
        <v>840</v>
      </c>
      <c r="H218" s="16" t="s">
        <v>3658</v>
      </c>
      <c r="I218" s="16" t="s">
        <v>4403</v>
      </c>
      <c r="J218" s="19">
        <v>100</v>
      </c>
      <c r="K218" s="19">
        <v>30</v>
      </c>
    </row>
    <row r="219" spans="1:11">
      <c r="A219" s="16">
        <v>1501</v>
      </c>
      <c r="B219" s="16" t="s">
        <v>52</v>
      </c>
      <c r="C219" s="16" t="s">
        <v>22</v>
      </c>
      <c r="D219" s="16" t="s">
        <v>350</v>
      </c>
      <c r="E219" s="16" t="s">
        <v>349</v>
      </c>
      <c r="F219" s="16" t="s">
        <v>4451</v>
      </c>
      <c r="G219" s="16" t="s">
        <v>1209</v>
      </c>
      <c r="H219" s="16" t="s">
        <v>3823</v>
      </c>
      <c r="I219" s="16" t="s">
        <v>4403</v>
      </c>
      <c r="J219" s="19">
        <v>722</v>
      </c>
      <c r="K219" s="19">
        <v>216.6</v>
      </c>
    </row>
    <row r="220" spans="1:11">
      <c r="A220" s="16">
        <v>1501</v>
      </c>
      <c r="B220" s="16" t="s">
        <v>52</v>
      </c>
      <c r="C220" s="16" t="s">
        <v>22</v>
      </c>
      <c r="D220" s="16" t="s">
        <v>282</v>
      </c>
      <c r="E220" s="16" t="s">
        <v>281</v>
      </c>
      <c r="F220" s="16" t="s">
        <v>1218</v>
      </c>
      <c r="G220" s="16" t="s">
        <v>3377</v>
      </c>
      <c r="H220" s="16" t="s">
        <v>3378</v>
      </c>
      <c r="I220" s="16" t="s">
        <v>4406</v>
      </c>
      <c r="J220" s="19">
        <v>3900</v>
      </c>
      <c r="K220" s="19">
        <v>702</v>
      </c>
    </row>
    <row r="221" spans="1:11">
      <c r="A221" s="16">
        <v>1501</v>
      </c>
      <c r="B221" s="16" t="s">
        <v>52</v>
      </c>
      <c r="C221" s="16" t="s">
        <v>22</v>
      </c>
      <c r="D221" s="16" t="s">
        <v>282</v>
      </c>
      <c r="E221" s="16" t="s">
        <v>281</v>
      </c>
      <c r="F221" s="16" t="s">
        <v>1218</v>
      </c>
      <c r="G221" s="16" t="s">
        <v>3379</v>
      </c>
      <c r="H221" s="16" t="s">
        <v>3378</v>
      </c>
      <c r="I221" s="16" t="s">
        <v>4406</v>
      </c>
      <c r="J221" s="19">
        <v>3900</v>
      </c>
      <c r="K221" s="19">
        <v>702</v>
      </c>
    </row>
    <row r="222" spans="1:11">
      <c r="A222" s="16">
        <v>1501</v>
      </c>
      <c r="B222" s="16" t="s">
        <v>52</v>
      </c>
      <c r="C222" s="16" t="s">
        <v>22</v>
      </c>
      <c r="D222" s="16" t="s">
        <v>282</v>
      </c>
      <c r="E222" s="16" t="s">
        <v>281</v>
      </c>
      <c r="F222" s="16" t="s">
        <v>1218</v>
      </c>
      <c r="G222" s="16" t="s">
        <v>3565</v>
      </c>
      <c r="H222" s="16" t="s">
        <v>3378</v>
      </c>
      <c r="I222" s="16" t="s">
        <v>4406</v>
      </c>
      <c r="J222" s="19">
        <v>3900</v>
      </c>
      <c r="K222" s="19">
        <v>702</v>
      </c>
    </row>
    <row r="223" spans="1:11">
      <c r="A223" s="16">
        <v>1501</v>
      </c>
      <c r="B223" s="16" t="s">
        <v>52</v>
      </c>
      <c r="C223" s="16" t="s">
        <v>22</v>
      </c>
      <c r="D223" s="16" t="s">
        <v>282</v>
      </c>
      <c r="E223" s="16" t="s">
        <v>281</v>
      </c>
      <c r="F223" s="16" t="s">
        <v>1218</v>
      </c>
      <c r="G223" s="16" t="s">
        <v>3722</v>
      </c>
      <c r="H223" s="16" t="s">
        <v>3723</v>
      </c>
      <c r="I223" s="16" t="s">
        <v>4403</v>
      </c>
      <c r="J223" s="19">
        <v>58553.5</v>
      </c>
      <c r="K223" s="19">
        <v>13350.2</v>
      </c>
    </row>
    <row r="224" spans="1:11">
      <c r="A224" s="16">
        <v>1501</v>
      </c>
      <c r="B224" s="16" t="s">
        <v>52</v>
      </c>
      <c r="C224" s="16" t="s">
        <v>22</v>
      </c>
      <c r="D224" s="16" t="s">
        <v>282</v>
      </c>
      <c r="E224" s="16" t="s">
        <v>281</v>
      </c>
      <c r="F224" s="16" t="s">
        <v>1218</v>
      </c>
      <c r="G224" s="16" t="s">
        <v>3803</v>
      </c>
      <c r="H224" s="16" t="s">
        <v>3378</v>
      </c>
      <c r="I224" s="16" t="s">
        <v>4406</v>
      </c>
      <c r="J224" s="19">
        <v>3900</v>
      </c>
      <c r="K224" s="19">
        <v>702</v>
      </c>
    </row>
    <row r="225" spans="1:11">
      <c r="A225" s="16">
        <v>1501</v>
      </c>
      <c r="B225" s="16" t="s">
        <v>52</v>
      </c>
      <c r="C225" s="16" t="s">
        <v>22</v>
      </c>
      <c r="D225" s="16" t="s">
        <v>282</v>
      </c>
      <c r="E225" s="16" t="s">
        <v>281</v>
      </c>
      <c r="F225" s="16" t="s">
        <v>1218</v>
      </c>
      <c r="G225" s="16" t="s">
        <v>3804</v>
      </c>
      <c r="H225" s="16" t="s">
        <v>3378</v>
      </c>
      <c r="I225" s="16" t="s">
        <v>4406</v>
      </c>
      <c r="J225" s="19">
        <v>3900</v>
      </c>
      <c r="K225" s="19">
        <v>702</v>
      </c>
    </row>
    <row r="226" spans="1:11">
      <c r="A226" s="16">
        <v>1501</v>
      </c>
      <c r="B226" s="16" t="s">
        <v>52</v>
      </c>
      <c r="C226" s="16" t="s">
        <v>22</v>
      </c>
      <c r="D226" s="16" t="s">
        <v>282</v>
      </c>
      <c r="E226" s="16" t="s">
        <v>281</v>
      </c>
      <c r="F226" s="16" t="s">
        <v>1218</v>
      </c>
      <c r="G226" s="16" t="s">
        <v>3908</v>
      </c>
      <c r="H226" s="16" t="s">
        <v>3378</v>
      </c>
      <c r="I226" s="16" t="s">
        <v>4406</v>
      </c>
      <c r="J226" s="19">
        <v>3900</v>
      </c>
      <c r="K226" s="19">
        <v>702</v>
      </c>
    </row>
    <row r="227" spans="1:11">
      <c r="A227" s="16">
        <v>1501</v>
      </c>
      <c r="B227" s="16" t="s">
        <v>52</v>
      </c>
      <c r="C227" s="16" t="s">
        <v>22</v>
      </c>
      <c r="D227" s="16" t="s">
        <v>282</v>
      </c>
      <c r="E227" s="16" t="s">
        <v>281</v>
      </c>
      <c r="F227" s="16" t="s">
        <v>1218</v>
      </c>
      <c r="G227" s="16" t="s">
        <v>3909</v>
      </c>
      <c r="H227" s="16" t="s">
        <v>3378</v>
      </c>
      <c r="I227" s="16" t="s">
        <v>4406</v>
      </c>
      <c r="J227" s="19">
        <v>3500</v>
      </c>
      <c r="K227" s="19">
        <v>630</v>
      </c>
    </row>
    <row r="228" spans="1:11">
      <c r="A228" s="16">
        <v>1501</v>
      </c>
      <c r="B228" s="16" t="s">
        <v>52</v>
      </c>
      <c r="C228" s="16" t="s">
        <v>22</v>
      </c>
      <c r="D228" s="16" t="s">
        <v>282</v>
      </c>
      <c r="E228" s="16" t="s">
        <v>281</v>
      </c>
      <c r="F228" s="16" t="s">
        <v>1218</v>
      </c>
      <c r="G228" s="16" t="s">
        <v>3930</v>
      </c>
      <c r="H228" s="16" t="s">
        <v>3378</v>
      </c>
      <c r="I228" s="16" t="s">
        <v>4406</v>
      </c>
      <c r="J228" s="19">
        <v>3900</v>
      </c>
      <c r="K228" s="19">
        <v>702</v>
      </c>
    </row>
    <row r="229" spans="1:11">
      <c r="A229" s="16">
        <v>1501</v>
      </c>
      <c r="B229" s="16" t="s">
        <v>52</v>
      </c>
      <c r="C229" s="16" t="s">
        <v>22</v>
      </c>
      <c r="D229" s="16" t="s">
        <v>282</v>
      </c>
      <c r="E229" s="16" t="s">
        <v>281</v>
      </c>
      <c r="F229" s="16" t="s">
        <v>1218</v>
      </c>
      <c r="G229" s="16" t="s">
        <v>3931</v>
      </c>
      <c r="H229" s="16" t="s">
        <v>3723</v>
      </c>
      <c r="I229" s="16" t="s">
        <v>4403</v>
      </c>
      <c r="J229" s="19">
        <v>12296</v>
      </c>
      <c r="K229" s="19">
        <v>3688.7999999999997</v>
      </c>
    </row>
    <row r="230" spans="1:11">
      <c r="A230" s="16">
        <v>1501</v>
      </c>
      <c r="B230" s="16" t="s">
        <v>52</v>
      </c>
      <c r="C230" s="16" t="s">
        <v>22</v>
      </c>
      <c r="D230" s="16" t="s">
        <v>361</v>
      </c>
      <c r="E230" s="16" t="s">
        <v>360</v>
      </c>
      <c r="F230" s="16" t="s">
        <v>4493</v>
      </c>
      <c r="G230" s="16" t="s">
        <v>412</v>
      </c>
      <c r="H230" s="16" t="s">
        <v>2964</v>
      </c>
      <c r="I230" s="16" t="s">
        <v>4406</v>
      </c>
      <c r="J230" s="19">
        <v>3100</v>
      </c>
      <c r="K230" s="19">
        <v>558</v>
      </c>
    </row>
    <row r="231" spans="1:11">
      <c r="A231" s="16">
        <v>1501</v>
      </c>
      <c r="B231" s="16" t="s">
        <v>52</v>
      </c>
      <c r="C231" s="16" t="s">
        <v>22</v>
      </c>
      <c r="D231" s="16" t="s">
        <v>562</v>
      </c>
      <c r="E231" s="16" t="s">
        <v>561</v>
      </c>
      <c r="F231" s="16" t="s">
        <v>4503</v>
      </c>
      <c r="G231" s="16" t="s">
        <v>590</v>
      </c>
      <c r="H231" s="16" t="s">
        <v>3017</v>
      </c>
      <c r="I231" s="16" t="s">
        <v>4406</v>
      </c>
      <c r="J231" s="19">
        <v>3900</v>
      </c>
      <c r="K231" s="19">
        <v>702</v>
      </c>
    </row>
    <row r="232" spans="1:11">
      <c r="A232" s="16">
        <v>1501</v>
      </c>
      <c r="B232" s="16" t="s">
        <v>52</v>
      </c>
      <c r="C232" s="16" t="s">
        <v>22</v>
      </c>
      <c r="D232" s="16" t="s">
        <v>562</v>
      </c>
      <c r="E232" s="16" t="s">
        <v>561</v>
      </c>
      <c r="F232" s="16" t="s">
        <v>4503</v>
      </c>
      <c r="G232" s="16" t="s">
        <v>560</v>
      </c>
      <c r="H232" s="16" t="s">
        <v>3498</v>
      </c>
      <c r="I232" s="16" t="s">
        <v>4406</v>
      </c>
      <c r="J232" s="19">
        <v>3900</v>
      </c>
      <c r="K232" s="19">
        <v>702</v>
      </c>
    </row>
    <row r="233" spans="1:11">
      <c r="A233" s="16">
        <v>1501</v>
      </c>
      <c r="B233" s="16" t="s">
        <v>52</v>
      </c>
      <c r="C233" s="16" t="s">
        <v>22</v>
      </c>
      <c r="D233" s="16" t="s">
        <v>562</v>
      </c>
      <c r="E233" s="16" t="s">
        <v>561</v>
      </c>
      <c r="F233" s="16" t="s">
        <v>4503</v>
      </c>
      <c r="G233" s="16" t="s">
        <v>1280</v>
      </c>
      <c r="H233" s="16" t="s">
        <v>3000</v>
      </c>
      <c r="I233" s="16" t="s">
        <v>4406</v>
      </c>
      <c r="J233" s="19">
        <v>3900</v>
      </c>
      <c r="K233" s="19">
        <v>702</v>
      </c>
    </row>
    <row r="234" spans="1:11">
      <c r="A234" s="16">
        <v>1501</v>
      </c>
      <c r="B234" s="16" t="s">
        <v>52</v>
      </c>
      <c r="C234" s="16" t="s">
        <v>22</v>
      </c>
      <c r="D234" s="16" t="s">
        <v>508</v>
      </c>
      <c r="E234" s="16" t="s">
        <v>348</v>
      </c>
      <c r="F234" s="16" t="s">
        <v>4565</v>
      </c>
      <c r="G234" s="16" t="s">
        <v>3529</v>
      </c>
      <c r="H234" s="16" t="s">
        <v>3530</v>
      </c>
      <c r="I234" s="16" t="s">
        <v>4402</v>
      </c>
      <c r="J234" s="19">
        <v>0</v>
      </c>
      <c r="K234" s="19">
        <v>0</v>
      </c>
    </row>
    <row r="235" spans="1:11">
      <c r="A235" s="16">
        <v>1501</v>
      </c>
      <c r="B235" s="16" t="s">
        <v>52</v>
      </c>
      <c r="C235" s="16" t="s">
        <v>22</v>
      </c>
      <c r="D235" s="16" t="s">
        <v>577</v>
      </c>
      <c r="E235" s="16" t="s">
        <v>348</v>
      </c>
      <c r="F235" s="16" t="s">
        <v>4507</v>
      </c>
      <c r="G235" s="16" t="s">
        <v>1268</v>
      </c>
      <c r="H235" s="16" t="s">
        <v>4004</v>
      </c>
      <c r="I235" s="16" t="s">
        <v>4402</v>
      </c>
      <c r="J235" s="19">
        <v>0</v>
      </c>
      <c r="K235" s="19">
        <v>0</v>
      </c>
    </row>
    <row r="236" spans="1:11">
      <c r="A236" s="16">
        <v>1501</v>
      </c>
      <c r="B236" s="16" t="s">
        <v>52</v>
      </c>
      <c r="C236" s="16" t="s">
        <v>22</v>
      </c>
      <c r="D236" s="16" t="s">
        <v>1253</v>
      </c>
      <c r="E236" s="16" t="s">
        <v>348</v>
      </c>
      <c r="F236" s="16" t="s">
        <v>4513</v>
      </c>
      <c r="G236" s="16" t="s">
        <v>2881</v>
      </c>
      <c r="H236" s="16" t="s">
        <v>2882</v>
      </c>
      <c r="I236" s="16" t="s">
        <v>4402</v>
      </c>
      <c r="J236" s="19">
        <v>0</v>
      </c>
      <c r="K236" s="19">
        <v>0</v>
      </c>
    </row>
    <row r="237" spans="1:11">
      <c r="A237" s="16">
        <v>1501</v>
      </c>
      <c r="B237" s="16" t="s">
        <v>52</v>
      </c>
      <c r="C237" s="16" t="s">
        <v>22</v>
      </c>
      <c r="D237" s="16" t="s">
        <v>2133</v>
      </c>
      <c r="E237" s="16" t="s">
        <v>2134</v>
      </c>
      <c r="F237" s="16" t="s">
        <v>4432</v>
      </c>
      <c r="G237" s="16" t="s">
        <v>2135</v>
      </c>
      <c r="H237" s="16" t="s">
        <v>2136</v>
      </c>
      <c r="I237" s="16" t="s">
        <v>4402</v>
      </c>
      <c r="J237" s="19">
        <v>2000</v>
      </c>
      <c r="K237" s="19">
        <v>620</v>
      </c>
    </row>
    <row r="238" spans="1:11">
      <c r="A238" s="16">
        <v>1501</v>
      </c>
      <c r="B238" s="16" t="s">
        <v>52</v>
      </c>
      <c r="C238" s="16" t="s">
        <v>22</v>
      </c>
      <c r="D238" s="16" t="s">
        <v>2341</v>
      </c>
      <c r="E238" s="16" t="s">
        <v>348</v>
      </c>
      <c r="F238" s="16" t="s">
        <v>4435</v>
      </c>
      <c r="G238" s="16" t="s">
        <v>2342</v>
      </c>
      <c r="H238" s="16" t="s">
        <v>2343</v>
      </c>
      <c r="I238" s="16" t="s">
        <v>4402</v>
      </c>
      <c r="J238" s="19">
        <v>0</v>
      </c>
      <c r="K238" s="19">
        <v>0</v>
      </c>
    </row>
    <row r="239" spans="1:11">
      <c r="A239" s="16">
        <v>1501</v>
      </c>
      <c r="B239" s="16" t="s">
        <v>52</v>
      </c>
      <c r="C239" s="16" t="s">
        <v>22</v>
      </c>
      <c r="D239" s="16" t="s">
        <v>3277</v>
      </c>
      <c r="E239" s="16" t="s">
        <v>3278</v>
      </c>
      <c r="F239" s="16" t="s">
        <v>4496</v>
      </c>
      <c r="G239" s="16" t="s">
        <v>3279</v>
      </c>
      <c r="H239" s="16" t="s">
        <v>3280</v>
      </c>
      <c r="I239" s="16" t="s">
        <v>4404</v>
      </c>
      <c r="J239" s="19">
        <v>3347.03</v>
      </c>
      <c r="K239" s="19">
        <v>229.48</v>
      </c>
    </row>
    <row r="240" spans="1:11">
      <c r="A240" s="16">
        <v>1501</v>
      </c>
      <c r="B240" s="16" t="s">
        <v>52</v>
      </c>
      <c r="C240" s="16" t="s">
        <v>22</v>
      </c>
      <c r="D240" s="16" t="s">
        <v>3413</v>
      </c>
      <c r="E240" s="16" t="s">
        <v>348</v>
      </c>
      <c r="F240" s="16" t="s">
        <v>4499</v>
      </c>
      <c r="G240" s="16" t="s">
        <v>3414</v>
      </c>
      <c r="H240" s="16" t="s">
        <v>3415</v>
      </c>
      <c r="I240" s="16" t="s">
        <v>4402</v>
      </c>
      <c r="J240" s="19">
        <v>0</v>
      </c>
      <c r="K240" s="19">
        <v>0</v>
      </c>
    </row>
    <row r="241" spans="1:11">
      <c r="A241" s="16">
        <v>1501</v>
      </c>
      <c r="B241" s="16" t="s">
        <v>52</v>
      </c>
      <c r="C241" s="16" t="s">
        <v>63</v>
      </c>
      <c r="D241" s="16" t="s">
        <v>399</v>
      </c>
      <c r="E241" s="16" t="s">
        <v>398</v>
      </c>
      <c r="F241" s="16" t="s">
        <v>4508</v>
      </c>
      <c r="G241" s="16" t="s">
        <v>3351</v>
      </c>
      <c r="H241" s="16" t="s">
        <v>3352</v>
      </c>
      <c r="I241" s="16" t="s">
        <v>4402</v>
      </c>
      <c r="J241" s="19">
        <v>37880</v>
      </c>
      <c r="K241" s="19">
        <v>11742.8</v>
      </c>
    </row>
    <row r="242" spans="1:11">
      <c r="A242" s="16">
        <v>1501</v>
      </c>
      <c r="B242" s="16" t="s">
        <v>52</v>
      </c>
      <c r="C242" s="16" t="s">
        <v>63</v>
      </c>
      <c r="D242" s="16" t="s">
        <v>355</v>
      </c>
      <c r="E242" s="16" t="s">
        <v>354</v>
      </c>
      <c r="F242" s="16" t="s">
        <v>1218</v>
      </c>
      <c r="G242" s="16" t="s">
        <v>3843</v>
      </c>
      <c r="H242" s="16" t="s">
        <v>3844</v>
      </c>
      <c r="I242" s="16" t="s">
        <v>4403</v>
      </c>
      <c r="J242" s="19">
        <v>244.64</v>
      </c>
      <c r="K242" s="19">
        <v>119.8736</v>
      </c>
    </row>
    <row r="243" spans="1:11">
      <c r="A243" s="16">
        <v>1501</v>
      </c>
      <c r="B243" s="16" t="s">
        <v>52</v>
      </c>
      <c r="C243" s="16" t="s">
        <v>63</v>
      </c>
      <c r="D243" s="16" t="s">
        <v>263</v>
      </c>
      <c r="E243" s="16" t="s">
        <v>262</v>
      </c>
      <c r="F243" s="16" t="s">
        <v>4460</v>
      </c>
      <c r="G243" s="16" t="s">
        <v>1213</v>
      </c>
      <c r="H243" s="16" t="s">
        <v>2320</v>
      </c>
      <c r="I243" s="16" t="s">
        <v>4406</v>
      </c>
      <c r="J243" s="19">
        <v>4420</v>
      </c>
      <c r="K243" s="19">
        <v>795.6</v>
      </c>
    </row>
    <row r="244" spans="1:11">
      <c r="A244" s="16">
        <v>1501</v>
      </c>
      <c r="B244" s="16" t="s">
        <v>52</v>
      </c>
      <c r="C244" s="16" t="s">
        <v>63</v>
      </c>
      <c r="D244" s="16" t="s">
        <v>530</v>
      </c>
      <c r="E244" s="16" t="s">
        <v>529</v>
      </c>
      <c r="F244" s="16" t="s">
        <v>4419</v>
      </c>
      <c r="G244" s="16" t="s">
        <v>1933</v>
      </c>
      <c r="H244" s="16" t="s">
        <v>1934</v>
      </c>
      <c r="I244" s="16" t="s">
        <v>4406</v>
      </c>
      <c r="J244" s="19">
        <v>16050</v>
      </c>
      <c r="K244" s="19">
        <v>2889</v>
      </c>
    </row>
    <row r="245" spans="1:11">
      <c r="A245" s="16">
        <v>1501</v>
      </c>
      <c r="B245" s="16" t="s">
        <v>52</v>
      </c>
      <c r="C245" s="16" t="s">
        <v>63</v>
      </c>
      <c r="D245" s="16" t="s">
        <v>530</v>
      </c>
      <c r="E245" s="16" t="s">
        <v>529</v>
      </c>
      <c r="F245" s="16" t="s">
        <v>4419</v>
      </c>
      <c r="G245" s="16" t="s">
        <v>2866</v>
      </c>
      <c r="H245" s="16" t="s">
        <v>2867</v>
      </c>
      <c r="I245" s="16" t="s">
        <v>4406</v>
      </c>
      <c r="J245" s="19">
        <v>10200</v>
      </c>
      <c r="K245" s="19">
        <v>1836</v>
      </c>
    </row>
    <row r="246" spans="1:11">
      <c r="A246" s="16">
        <v>1501</v>
      </c>
      <c r="B246" s="16" t="s">
        <v>52</v>
      </c>
      <c r="C246" s="16" t="s">
        <v>63</v>
      </c>
      <c r="D246" s="16" t="s">
        <v>530</v>
      </c>
      <c r="E246" s="16" t="s">
        <v>529</v>
      </c>
      <c r="F246" s="16" t="s">
        <v>4419</v>
      </c>
      <c r="G246" s="16" t="s">
        <v>2960</v>
      </c>
      <c r="H246" s="16" t="s">
        <v>2961</v>
      </c>
      <c r="I246" s="16" t="s">
        <v>4406</v>
      </c>
      <c r="J246" s="19">
        <v>16050</v>
      </c>
      <c r="K246" s="19">
        <v>2889</v>
      </c>
    </row>
    <row r="247" spans="1:11">
      <c r="A247" s="16">
        <v>1501</v>
      </c>
      <c r="B247" s="16" t="s">
        <v>52</v>
      </c>
      <c r="C247" s="16" t="s">
        <v>63</v>
      </c>
      <c r="D247" s="16" t="s">
        <v>530</v>
      </c>
      <c r="E247" s="16" t="s">
        <v>529</v>
      </c>
      <c r="F247" s="16" t="s">
        <v>4419</v>
      </c>
      <c r="G247" s="16" t="s">
        <v>3856</v>
      </c>
      <c r="H247" s="16" t="s">
        <v>3857</v>
      </c>
      <c r="I247" s="16" t="s">
        <v>4406</v>
      </c>
      <c r="J247" s="19">
        <v>13230</v>
      </c>
      <c r="K247" s="19">
        <v>2381.4</v>
      </c>
    </row>
    <row r="248" spans="1:11">
      <c r="A248" s="16">
        <v>1501</v>
      </c>
      <c r="B248" s="16" t="s">
        <v>52</v>
      </c>
      <c r="C248" s="16" t="s">
        <v>63</v>
      </c>
      <c r="D248" s="16" t="s">
        <v>530</v>
      </c>
      <c r="E248" s="16" t="s">
        <v>529</v>
      </c>
      <c r="F248" s="16" t="s">
        <v>4419</v>
      </c>
      <c r="G248" s="16" t="s">
        <v>4180</v>
      </c>
      <c r="H248" s="16" t="s">
        <v>4181</v>
      </c>
      <c r="I248" s="16" t="s">
        <v>4406</v>
      </c>
      <c r="J248" s="19">
        <v>15495</v>
      </c>
      <c r="K248" s="19">
        <v>2789.1</v>
      </c>
    </row>
    <row r="249" spans="1:11">
      <c r="A249" s="16">
        <v>1501</v>
      </c>
      <c r="B249" s="16" t="s">
        <v>52</v>
      </c>
      <c r="C249" s="16" t="s">
        <v>63</v>
      </c>
      <c r="D249" s="16" t="s">
        <v>733</v>
      </c>
      <c r="E249" s="16" t="s">
        <v>732</v>
      </c>
      <c r="F249" s="16" t="s">
        <v>1218</v>
      </c>
      <c r="G249" s="16" t="s">
        <v>2566</v>
      </c>
      <c r="H249" s="16" t="s">
        <v>2567</v>
      </c>
      <c r="I249" s="16" t="s">
        <v>4408</v>
      </c>
      <c r="J249" s="19">
        <v>5038.3999999999996</v>
      </c>
      <c r="K249" s="19">
        <v>1108.4479999999999</v>
      </c>
    </row>
    <row r="250" spans="1:11">
      <c r="A250" s="16">
        <v>1501</v>
      </c>
      <c r="B250" s="16" t="s">
        <v>52</v>
      </c>
      <c r="C250" s="16" t="s">
        <v>63</v>
      </c>
      <c r="D250" s="16" t="s">
        <v>733</v>
      </c>
      <c r="E250" s="16" t="s">
        <v>732</v>
      </c>
      <c r="F250" s="16" t="s">
        <v>1218</v>
      </c>
      <c r="G250" s="16" t="s">
        <v>2621</v>
      </c>
      <c r="H250" s="16" t="s">
        <v>2622</v>
      </c>
      <c r="I250" s="16" t="s">
        <v>4406</v>
      </c>
      <c r="J250" s="19">
        <v>5660</v>
      </c>
      <c r="K250" s="19">
        <v>1018.8</v>
      </c>
    </row>
    <row r="251" spans="1:11">
      <c r="A251" s="16">
        <v>1501</v>
      </c>
      <c r="B251" s="16" t="s">
        <v>52</v>
      </c>
      <c r="C251" s="16" t="s">
        <v>63</v>
      </c>
      <c r="D251" s="16" t="s">
        <v>733</v>
      </c>
      <c r="E251" s="16" t="s">
        <v>732</v>
      </c>
      <c r="F251" s="16" t="s">
        <v>1218</v>
      </c>
      <c r="G251" s="16" t="s">
        <v>2716</v>
      </c>
      <c r="H251" s="16" t="s">
        <v>2717</v>
      </c>
      <c r="I251" s="16" t="s">
        <v>4406</v>
      </c>
      <c r="J251" s="19">
        <v>3572</v>
      </c>
      <c r="K251" s="19">
        <v>642.95999999999992</v>
      </c>
    </row>
    <row r="252" spans="1:11">
      <c r="A252" s="16">
        <v>1501</v>
      </c>
      <c r="B252" s="16" t="s">
        <v>52</v>
      </c>
      <c r="C252" s="16" t="s">
        <v>63</v>
      </c>
      <c r="D252" s="16" t="s">
        <v>507</v>
      </c>
      <c r="E252" s="16" t="s">
        <v>506</v>
      </c>
      <c r="F252" s="16" t="s">
        <v>4433</v>
      </c>
      <c r="G252" s="16" t="s">
        <v>2137</v>
      </c>
      <c r="H252" s="16" t="s">
        <v>2138</v>
      </c>
      <c r="I252" s="16" t="s">
        <v>4402</v>
      </c>
      <c r="J252" s="19">
        <v>200</v>
      </c>
      <c r="K252" s="19">
        <v>62</v>
      </c>
    </row>
    <row r="253" spans="1:11">
      <c r="A253" s="16">
        <v>1501</v>
      </c>
      <c r="B253" s="16" t="s">
        <v>52</v>
      </c>
      <c r="C253" s="16" t="s">
        <v>63</v>
      </c>
      <c r="D253" s="16" t="s">
        <v>507</v>
      </c>
      <c r="E253" s="16" t="s">
        <v>506</v>
      </c>
      <c r="F253" s="16" t="s">
        <v>1218</v>
      </c>
      <c r="G253" s="16" t="s">
        <v>745</v>
      </c>
      <c r="H253" s="16" t="s">
        <v>2880</v>
      </c>
      <c r="I253" s="16" t="s">
        <v>4404</v>
      </c>
      <c r="J253" s="19">
        <v>2750</v>
      </c>
      <c r="K253" s="19">
        <v>1237.5</v>
      </c>
    </row>
    <row r="254" spans="1:11">
      <c r="A254" s="16">
        <v>1501</v>
      </c>
      <c r="B254" s="16" t="s">
        <v>52</v>
      </c>
      <c r="C254" s="16" t="s">
        <v>63</v>
      </c>
      <c r="D254" s="16" t="s">
        <v>414</v>
      </c>
      <c r="E254" s="16" t="s">
        <v>413</v>
      </c>
      <c r="F254" s="16" t="s">
        <v>1218</v>
      </c>
      <c r="G254" s="16" t="s">
        <v>3486</v>
      </c>
      <c r="H254" s="16" t="s">
        <v>3487</v>
      </c>
      <c r="I254" s="16" t="s">
        <v>4408</v>
      </c>
      <c r="J254" s="19">
        <v>11457</v>
      </c>
      <c r="K254" s="19">
        <v>687.42</v>
      </c>
    </row>
    <row r="255" spans="1:11">
      <c r="A255" s="16">
        <v>1501</v>
      </c>
      <c r="B255" s="16" t="s">
        <v>52</v>
      </c>
      <c r="C255" s="16" t="s">
        <v>63</v>
      </c>
      <c r="D255" s="16" t="s">
        <v>987</v>
      </c>
      <c r="E255" s="16" t="s">
        <v>988</v>
      </c>
      <c r="F255" s="16" t="s">
        <v>4524</v>
      </c>
      <c r="G255" s="16" t="s">
        <v>4310</v>
      </c>
      <c r="H255" s="16" t="s">
        <v>4311</v>
      </c>
      <c r="I255" s="16" t="s">
        <v>4403</v>
      </c>
      <c r="J255" s="19">
        <v>1260</v>
      </c>
      <c r="K255" s="19">
        <v>617.4</v>
      </c>
    </row>
    <row r="256" spans="1:11">
      <c r="A256" s="16">
        <v>1501</v>
      </c>
      <c r="B256" s="16" t="s">
        <v>52</v>
      </c>
      <c r="C256" s="16" t="s">
        <v>63</v>
      </c>
      <c r="D256" s="16" t="s">
        <v>1312</v>
      </c>
      <c r="E256" s="16" t="s">
        <v>1313</v>
      </c>
      <c r="F256" s="16" t="s">
        <v>4580</v>
      </c>
      <c r="G256" s="16" t="s">
        <v>4258</v>
      </c>
      <c r="H256" s="16" t="s">
        <v>4259</v>
      </c>
      <c r="I256" s="16" t="s">
        <v>4404</v>
      </c>
      <c r="J256" s="19">
        <v>1017.58</v>
      </c>
      <c r="K256" s="19">
        <v>457.911</v>
      </c>
    </row>
    <row r="257" spans="1:11">
      <c r="A257" s="16">
        <v>1501</v>
      </c>
      <c r="B257" s="16" t="s">
        <v>52</v>
      </c>
      <c r="C257" s="16" t="s">
        <v>63</v>
      </c>
      <c r="D257" s="16" t="s">
        <v>1312</v>
      </c>
      <c r="E257" s="16" t="s">
        <v>1313</v>
      </c>
      <c r="F257" s="16" t="s">
        <v>4580</v>
      </c>
      <c r="G257" s="16" t="s">
        <v>4260</v>
      </c>
      <c r="H257" s="16" t="s">
        <v>4261</v>
      </c>
      <c r="I257" s="16" t="s">
        <v>4404</v>
      </c>
      <c r="J257" s="19">
        <v>425.34</v>
      </c>
      <c r="K257" s="19">
        <v>191.40299999999999</v>
      </c>
    </row>
    <row r="258" spans="1:11">
      <c r="A258" s="16">
        <v>1501</v>
      </c>
      <c r="B258" s="16" t="s">
        <v>52</v>
      </c>
      <c r="C258" s="16" t="s">
        <v>63</v>
      </c>
      <c r="D258" s="16" t="s">
        <v>2542</v>
      </c>
      <c r="E258" s="16" t="s">
        <v>2543</v>
      </c>
      <c r="F258" s="16" t="s">
        <v>4482</v>
      </c>
      <c r="G258" s="16" t="s">
        <v>2544</v>
      </c>
      <c r="H258" s="16" t="s">
        <v>2545</v>
      </c>
      <c r="I258" s="16" t="s">
        <v>4403</v>
      </c>
      <c r="J258" s="19">
        <v>700</v>
      </c>
      <c r="K258" s="19">
        <v>343</v>
      </c>
    </row>
    <row r="259" spans="1:11">
      <c r="A259" s="16">
        <v>1501</v>
      </c>
      <c r="B259" s="16" t="s">
        <v>52</v>
      </c>
      <c r="C259" s="16" t="s">
        <v>63</v>
      </c>
      <c r="D259" s="16" t="s">
        <v>4055</v>
      </c>
      <c r="E259" s="16" t="s">
        <v>4056</v>
      </c>
      <c r="F259" s="16" t="s">
        <v>4574</v>
      </c>
      <c r="G259" s="16" t="s">
        <v>4057</v>
      </c>
      <c r="H259" s="16" t="s">
        <v>4058</v>
      </c>
      <c r="I259" s="16" t="s">
        <v>4403</v>
      </c>
      <c r="J259" s="19">
        <v>2000</v>
      </c>
      <c r="K259" s="19">
        <v>980</v>
      </c>
    </row>
    <row r="260" spans="1:11">
      <c r="A260" s="16">
        <v>1501</v>
      </c>
      <c r="B260" s="16" t="s">
        <v>52</v>
      </c>
      <c r="C260" s="16" t="s">
        <v>1218</v>
      </c>
      <c r="D260" s="16" t="s">
        <v>48</v>
      </c>
      <c r="E260" s="16" t="s">
        <v>49</v>
      </c>
      <c r="F260" s="16" t="s">
        <v>1218</v>
      </c>
      <c r="G260" s="16" t="s">
        <v>3597</v>
      </c>
      <c r="H260" s="16" t="s">
        <v>3598</v>
      </c>
      <c r="I260" s="16" t="s">
        <v>1217</v>
      </c>
      <c r="J260" s="19">
        <v>0</v>
      </c>
      <c r="K260" s="19">
        <v>0</v>
      </c>
    </row>
    <row r="261" spans="1:11">
      <c r="A261" s="16">
        <v>1501</v>
      </c>
      <c r="B261" s="16" t="s">
        <v>52</v>
      </c>
      <c r="C261" s="16" t="s">
        <v>1218</v>
      </c>
      <c r="D261" s="16" t="s">
        <v>48</v>
      </c>
      <c r="E261" s="16" t="s">
        <v>49</v>
      </c>
      <c r="F261" s="16" t="s">
        <v>1218</v>
      </c>
      <c r="G261" s="16" t="s">
        <v>3917</v>
      </c>
      <c r="H261" s="16" t="s">
        <v>3918</v>
      </c>
      <c r="I261" s="16" t="s">
        <v>1217</v>
      </c>
      <c r="J261" s="19">
        <v>0</v>
      </c>
      <c r="K261" s="19">
        <v>0</v>
      </c>
    </row>
    <row r="262" spans="1:11">
      <c r="A262" s="16">
        <v>1501</v>
      </c>
      <c r="B262" s="16" t="s">
        <v>52</v>
      </c>
      <c r="C262" s="16" t="s">
        <v>1218</v>
      </c>
      <c r="D262" s="16" t="s">
        <v>69</v>
      </c>
      <c r="E262" s="16" t="s">
        <v>68</v>
      </c>
      <c r="F262" s="16" t="s">
        <v>1218</v>
      </c>
      <c r="G262" s="16" t="s">
        <v>4238</v>
      </c>
      <c r="H262" s="16" t="s">
        <v>4239</v>
      </c>
      <c r="I262" s="16" t="s">
        <v>1217</v>
      </c>
      <c r="J262" s="19">
        <v>0</v>
      </c>
      <c r="K262" s="19">
        <v>0</v>
      </c>
    </row>
    <row r="263" spans="1:11">
      <c r="A263" s="16">
        <v>1501</v>
      </c>
      <c r="B263" s="16" t="s">
        <v>52</v>
      </c>
      <c r="C263" s="16" t="s">
        <v>1218</v>
      </c>
      <c r="D263" s="16" t="s">
        <v>507</v>
      </c>
      <c r="E263" s="16" t="s">
        <v>506</v>
      </c>
      <c r="F263" s="16" t="s">
        <v>1218</v>
      </c>
      <c r="G263" s="16" t="s">
        <v>2952</v>
      </c>
      <c r="H263" s="16" t="s">
        <v>2953</v>
      </c>
      <c r="I263" s="16" t="s">
        <v>1217</v>
      </c>
      <c r="J263" s="19">
        <v>0</v>
      </c>
      <c r="K263" s="19">
        <v>0</v>
      </c>
    </row>
    <row r="264" spans="1:11">
      <c r="A264" s="16">
        <v>1501</v>
      </c>
      <c r="B264" s="16" t="s">
        <v>52</v>
      </c>
      <c r="C264" s="16" t="s">
        <v>1218</v>
      </c>
      <c r="D264" s="16" t="s">
        <v>516</v>
      </c>
      <c r="E264" s="16" t="s">
        <v>515</v>
      </c>
      <c r="F264" s="16" t="s">
        <v>1218</v>
      </c>
      <c r="G264" s="16" t="s">
        <v>2213</v>
      </c>
      <c r="H264" s="16" t="s">
        <v>2214</v>
      </c>
      <c r="I264" s="16" t="s">
        <v>1217</v>
      </c>
      <c r="J264" s="19">
        <v>0</v>
      </c>
      <c r="K264" s="19">
        <v>0</v>
      </c>
    </row>
    <row r="265" spans="1:11">
      <c r="A265" s="16">
        <v>1501</v>
      </c>
      <c r="B265" s="16" t="s">
        <v>52</v>
      </c>
      <c r="C265" s="16" t="s">
        <v>1218</v>
      </c>
      <c r="D265" s="16" t="s">
        <v>516</v>
      </c>
      <c r="E265" s="16" t="s">
        <v>515</v>
      </c>
      <c r="F265" s="16" t="s">
        <v>1218</v>
      </c>
      <c r="G265" s="16" t="s">
        <v>2560</v>
      </c>
      <c r="H265" s="16" t="s">
        <v>2561</v>
      </c>
      <c r="I265" s="16" t="s">
        <v>1217</v>
      </c>
      <c r="J265" s="19">
        <v>0</v>
      </c>
      <c r="K265" s="19">
        <v>0</v>
      </c>
    </row>
    <row r="266" spans="1:11">
      <c r="A266" s="16">
        <v>1501</v>
      </c>
      <c r="B266" s="16" t="s">
        <v>52</v>
      </c>
      <c r="C266" s="16" t="s">
        <v>1218</v>
      </c>
      <c r="D266" s="16" t="s">
        <v>516</v>
      </c>
      <c r="E266" s="16" t="s">
        <v>515</v>
      </c>
      <c r="F266" s="16" t="s">
        <v>1218</v>
      </c>
      <c r="G266" s="16" t="s">
        <v>2718</v>
      </c>
      <c r="H266" s="16" t="s">
        <v>2719</v>
      </c>
      <c r="I266" s="16" t="s">
        <v>1217</v>
      </c>
      <c r="J266" s="19">
        <v>0</v>
      </c>
      <c r="K266" s="19">
        <v>0</v>
      </c>
    </row>
    <row r="267" spans="1:11">
      <c r="A267" s="16">
        <v>1501</v>
      </c>
      <c r="B267" s="16" t="s">
        <v>52</v>
      </c>
      <c r="C267" s="16" t="s">
        <v>1218</v>
      </c>
      <c r="D267" s="16" t="s">
        <v>516</v>
      </c>
      <c r="E267" s="16" t="s">
        <v>515</v>
      </c>
      <c r="F267" s="16" t="s">
        <v>1218</v>
      </c>
      <c r="G267" s="16" t="s">
        <v>3044</v>
      </c>
      <c r="H267" s="16" t="s">
        <v>3045</v>
      </c>
      <c r="I267" s="16" t="s">
        <v>1217</v>
      </c>
      <c r="J267" s="19">
        <v>0</v>
      </c>
      <c r="K267" s="19">
        <v>0</v>
      </c>
    </row>
    <row r="268" spans="1:11">
      <c r="A268" s="16">
        <v>1501</v>
      </c>
      <c r="B268" s="16" t="s">
        <v>52</v>
      </c>
      <c r="C268" s="16" t="s">
        <v>1218</v>
      </c>
      <c r="D268" s="16" t="s">
        <v>1272</v>
      </c>
      <c r="E268" s="16" t="s">
        <v>1273</v>
      </c>
      <c r="F268" s="16" t="s">
        <v>1218</v>
      </c>
      <c r="G268" s="16" t="s">
        <v>3324</v>
      </c>
      <c r="H268" s="16" t="s">
        <v>3325</v>
      </c>
      <c r="I268" s="16" t="s">
        <v>1217</v>
      </c>
      <c r="J268" s="19">
        <v>0</v>
      </c>
      <c r="K268" s="19">
        <v>0</v>
      </c>
    </row>
    <row r="269" spans="1:11">
      <c r="A269" s="16">
        <v>1501</v>
      </c>
      <c r="B269" s="16" t="s">
        <v>52</v>
      </c>
      <c r="C269" s="16" t="s">
        <v>1218</v>
      </c>
      <c r="D269" s="16" t="s">
        <v>1272</v>
      </c>
      <c r="E269" s="16" t="s">
        <v>1273</v>
      </c>
      <c r="F269" s="16" t="s">
        <v>1218</v>
      </c>
      <c r="G269" s="16" t="s">
        <v>3483</v>
      </c>
      <c r="H269" s="16" t="s">
        <v>3484</v>
      </c>
      <c r="I269" s="16" t="s">
        <v>1217</v>
      </c>
      <c r="J269" s="19">
        <v>0</v>
      </c>
      <c r="K269" s="19">
        <v>0</v>
      </c>
    </row>
    <row r="270" spans="1:11">
      <c r="A270" s="16">
        <v>1501</v>
      </c>
      <c r="B270" s="16" t="s">
        <v>52</v>
      </c>
      <c r="C270" s="16" t="s">
        <v>1218</v>
      </c>
      <c r="D270" s="16" t="s">
        <v>1272</v>
      </c>
      <c r="E270" s="16" t="s">
        <v>1273</v>
      </c>
      <c r="F270" s="16" t="s">
        <v>1218</v>
      </c>
      <c r="G270" s="16" t="s">
        <v>3551</v>
      </c>
      <c r="H270" s="16" t="s">
        <v>3552</v>
      </c>
      <c r="I270" s="16" t="s">
        <v>1217</v>
      </c>
      <c r="J270" s="19">
        <v>0</v>
      </c>
      <c r="K270" s="19">
        <v>0</v>
      </c>
    </row>
    <row r="271" spans="1:11">
      <c r="A271" s="16">
        <v>1501</v>
      </c>
      <c r="B271" s="16" t="s">
        <v>52</v>
      </c>
      <c r="C271" s="16" t="s">
        <v>1218</v>
      </c>
      <c r="D271" s="16" t="s">
        <v>1272</v>
      </c>
      <c r="E271" s="16" t="s">
        <v>1273</v>
      </c>
      <c r="F271" s="16" t="s">
        <v>1218</v>
      </c>
      <c r="G271" s="16" t="s">
        <v>3642</v>
      </c>
      <c r="H271" s="16" t="s">
        <v>3643</v>
      </c>
      <c r="I271" s="16" t="s">
        <v>1217</v>
      </c>
      <c r="J271" s="19">
        <v>0</v>
      </c>
      <c r="K271" s="19">
        <v>0</v>
      </c>
    </row>
    <row r="272" spans="1:11">
      <c r="A272" s="16">
        <v>1501</v>
      </c>
      <c r="B272" s="16" t="s">
        <v>52</v>
      </c>
      <c r="C272" s="16" t="s">
        <v>359</v>
      </c>
      <c r="D272" s="16" t="s">
        <v>3813</v>
      </c>
      <c r="E272" s="16" t="s">
        <v>3814</v>
      </c>
      <c r="F272" s="16" t="s">
        <v>4409</v>
      </c>
      <c r="G272" s="16" t="s">
        <v>3815</v>
      </c>
      <c r="H272" s="16" t="s">
        <v>3816</v>
      </c>
      <c r="I272" s="16" t="s">
        <v>4404</v>
      </c>
      <c r="J272" s="19">
        <v>103489.23</v>
      </c>
      <c r="K272" s="19">
        <v>9314</v>
      </c>
    </row>
    <row r="273" spans="1:11">
      <c r="A273" s="16">
        <v>1501</v>
      </c>
      <c r="B273" s="16" t="s">
        <v>52</v>
      </c>
      <c r="C273" s="16" t="s">
        <v>359</v>
      </c>
      <c r="D273" s="16" t="s">
        <v>3813</v>
      </c>
      <c r="E273" s="16" t="s">
        <v>3814</v>
      </c>
      <c r="F273" s="16" t="s">
        <v>4582</v>
      </c>
      <c r="G273" s="16" t="s">
        <v>4316</v>
      </c>
      <c r="H273" s="16" t="s">
        <v>4317</v>
      </c>
      <c r="I273" s="16" t="s">
        <v>4404</v>
      </c>
      <c r="J273" s="19">
        <v>95462.95</v>
      </c>
      <c r="K273" s="19">
        <v>8592</v>
      </c>
    </row>
    <row r="274" spans="1:11">
      <c r="A274" s="16">
        <v>1501</v>
      </c>
      <c r="B274" s="16" t="s">
        <v>52</v>
      </c>
      <c r="C274" s="16" t="s">
        <v>264</v>
      </c>
      <c r="D274" s="16" t="s">
        <v>76</v>
      </c>
      <c r="E274" s="16" t="s">
        <v>261</v>
      </c>
      <c r="F274" s="16" t="s">
        <v>4462</v>
      </c>
      <c r="G274" s="16" t="s">
        <v>2447</v>
      </c>
      <c r="H274" s="16" t="s">
        <v>2448</v>
      </c>
      <c r="I274" s="16" t="s">
        <v>4402</v>
      </c>
      <c r="J274" s="19">
        <v>90</v>
      </c>
      <c r="K274" s="19">
        <v>27.9</v>
      </c>
    </row>
    <row r="275" spans="1:11">
      <c r="A275" s="16">
        <v>1501</v>
      </c>
      <c r="B275" s="16" t="s">
        <v>52</v>
      </c>
      <c r="C275" s="16" t="s">
        <v>264</v>
      </c>
      <c r="D275" s="16" t="s">
        <v>76</v>
      </c>
      <c r="E275" s="16" t="s">
        <v>261</v>
      </c>
      <c r="F275" s="16" t="s">
        <v>4547</v>
      </c>
      <c r="G275" s="16" t="s">
        <v>2080</v>
      </c>
      <c r="H275" s="16" t="s">
        <v>2081</v>
      </c>
      <c r="I275" s="16" t="s">
        <v>4402</v>
      </c>
      <c r="J275" s="19">
        <v>90</v>
      </c>
      <c r="K275" s="19">
        <v>27.9</v>
      </c>
    </row>
    <row r="276" spans="1:11">
      <c r="A276" s="16">
        <v>1501</v>
      </c>
      <c r="B276" s="16" t="s">
        <v>52</v>
      </c>
      <c r="C276" s="16" t="s">
        <v>264</v>
      </c>
      <c r="D276" s="16" t="s">
        <v>76</v>
      </c>
      <c r="E276" s="16" t="s">
        <v>261</v>
      </c>
      <c r="F276" s="16" t="s">
        <v>4421</v>
      </c>
      <c r="G276" s="16" t="s">
        <v>1610</v>
      </c>
      <c r="H276" s="16" t="s">
        <v>1611</v>
      </c>
      <c r="I276" s="16" t="s">
        <v>4402</v>
      </c>
      <c r="J276" s="19">
        <v>5175</v>
      </c>
      <c r="K276" s="19">
        <v>1604.25</v>
      </c>
    </row>
    <row r="277" spans="1:11">
      <c r="A277" s="16">
        <v>1501</v>
      </c>
      <c r="B277" s="16" t="s">
        <v>52</v>
      </c>
      <c r="C277" s="16" t="s">
        <v>264</v>
      </c>
      <c r="D277" s="16" t="s">
        <v>76</v>
      </c>
      <c r="E277" s="16" t="s">
        <v>261</v>
      </c>
      <c r="F277" s="16" t="s">
        <v>4544</v>
      </c>
      <c r="G277" s="16" t="s">
        <v>2754</v>
      </c>
      <c r="H277" s="16" t="s">
        <v>2755</v>
      </c>
      <c r="I277" s="16" t="s">
        <v>4402</v>
      </c>
      <c r="J277" s="19">
        <v>1080</v>
      </c>
      <c r="K277" s="19">
        <v>334.8</v>
      </c>
    </row>
    <row r="278" spans="1:11">
      <c r="A278" s="16">
        <v>1501</v>
      </c>
      <c r="B278" s="16" t="s">
        <v>52</v>
      </c>
      <c r="C278" s="16" t="s">
        <v>264</v>
      </c>
      <c r="D278" s="16" t="s">
        <v>76</v>
      </c>
      <c r="E278" s="16" t="s">
        <v>261</v>
      </c>
      <c r="F278" s="16" t="s">
        <v>4424</v>
      </c>
      <c r="G278" s="16" t="s">
        <v>1959</v>
      </c>
      <c r="H278" s="16" t="s">
        <v>1960</v>
      </c>
      <c r="I278" s="16" t="s">
        <v>4402</v>
      </c>
      <c r="J278" s="19">
        <v>1000</v>
      </c>
      <c r="K278" s="19">
        <v>310</v>
      </c>
    </row>
    <row r="279" spans="1:11">
      <c r="A279" s="16">
        <v>1501</v>
      </c>
      <c r="B279" s="16" t="s">
        <v>52</v>
      </c>
      <c r="C279" s="16" t="s">
        <v>264</v>
      </c>
      <c r="D279" s="16" t="s">
        <v>76</v>
      </c>
      <c r="E279" s="16" t="s">
        <v>261</v>
      </c>
      <c r="F279" s="16" t="s">
        <v>4485</v>
      </c>
      <c r="G279" s="16" t="s">
        <v>2635</v>
      </c>
      <c r="H279" s="16" t="s">
        <v>2636</v>
      </c>
      <c r="I279" s="16" t="s">
        <v>4402</v>
      </c>
      <c r="J279" s="19">
        <v>90</v>
      </c>
      <c r="K279" s="19">
        <v>27.9</v>
      </c>
    </row>
    <row r="280" spans="1:11">
      <c r="A280" s="16">
        <v>1501</v>
      </c>
      <c r="B280" s="16" t="s">
        <v>52</v>
      </c>
      <c r="C280" s="16" t="s">
        <v>264</v>
      </c>
      <c r="D280" s="16" t="s">
        <v>76</v>
      </c>
      <c r="E280" s="16" t="s">
        <v>261</v>
      </c>
      <c r="F280" s="16" t="s">
        <v>4530</v>
      </c>
      <c r="G280" s="16" t="s">
        <v>2808</v>
      </c>
      <c r="H280" s="16" t="s">
        <v>2809</v>
      </c>
      <c r="I280" s="16" t="s">
        <v>4402</v>
      </c>
      <c r="J280" s="19">
        <v>90</v>
      </c>
      <c r="K280" s="19">
        <v>27.9</v>
      </c>
    </row>
    <row r="281" spans="1:11">
      <c r="A281" s="16">
        <v>1501</v>
      </c>
      <c r="B281" s="16" t="s">
        <v>52</v>
      </c>
      <c r="C281" s="16" t="s">
        <v>264</v>
      </c>
      <c r="D281" s="16" t="s">
        <v>76</v>
      </c>
      <c r="E281" s="16" t="s">
        <v>261</v>
      </c>
      <c r="F281" s="16" t="s">
        <v>1218</v>
      </c>
      <c r="G281" s="16" t="s">
        <v>1957</v>
      </c>
      <c r="H281" s="16" t="s">
        <v>1958</v>
      </c>
      <c r="I281" s="16" t="s">
        <v>4402</v>
      </c>
      <c r="J281" s="19">
        <v>90</v>
      </c>
      <c r="K281" s="19">
        <v>27.9</v>
      </c>
    </row>
    <row r="282" spans="1:11">
      <c r="A282" s="16">
        <v>1501</v>
      </c>
      <c r="B282" s="16" t="s">
        <v>52</v>
      </c>
      <c r="C282" s="16" t="s">
        <v>264</v>
      </c>
      <c r="D282" s="16" t="s">
        <v>76</v>
      </c>
      <c r="E282" s="16" t="s">
        <v>261</v>
      </c>
      <c r="F282" s="16" t="s">
        <v>1218</v>
      </c>
      <c r="G282" s="16" t="s">
        <v>2070</v>
      </c>
      <c r="H282" s="16" t="s">
        <v>2071</v>
      </c>
      <c r="I282" s="16" t="s">
        <v>4402</v>
      </c>
      <c r="J282" s="19">
        <v>270</v>
      </c>
      <c r="K282" s="19">
        <v>83.7</v>
      </c>
    </row>
    <row r="283" spans="1:11">
      <c r="A283" s="16">
        <v>1501</v>
      </c>
      <c r="B283" s="16" t="s">
        <v>52</v>
      </c>
      <c r="C283" s="16" t="s">
        <v>264</v>
      </c>
      <c r="D283" s="16" t="s">
        <v>76</v>
      </c>
      <c r="E283" s="16" t="s">
        <v>261</v>
      </c>
      <c r="F283" s="16" t="s">
        <v>1218</v>
      </c>
      <c r="G283" s="16" t="s">
        <v>2782</v>
      </c>
      <c r="H283" s="16" t="s">
        <v>2783</v>
      </c>
      <c r="I283" s="16" t="s">
        <v>4402</v>
      </c>
      <c r="J283" s="19">
        <v>150</v>
      </c>
      <c r="K283" s="19">
        <v>46.5</v>
      </c>
    </row>
    <row r="284" spans="1:11">
      <c r="A284" s="16">
        <v>1501</v>
      </c>
      <c r="B284" s="16" t="s">
        <v>52</v>
      </c>
      <c r="C284" s="16" t="s">
        <v>264</v>
      </c>
      <c r="D284" s="16" t="s">
        <v>76</v>
      </c>
      <c r="E284" s="16" t="s">
        <v>261</v>
      </c>
      <c r="F284" s="16" t="s">
        <v>1218</v>
      </c>
      <c r="G284" s="16" t="s">
        <v>2939</v>
      </c>
      <c r="H284" s="16" t="s">
        <v>2940</v>
      </c>
      <c r="I284" s="16" t="s">
        <v>4402</v>
      </c>
      <c r="J284" s="19">
        <v>90</v>
      </c>
      <c r="K284" s="19">
        <v>27.9</v>
      </c>
    </row>
    <row r="285" spans="1:11">
      <c r="A285" s="16">
        <v>1501</v>
      </c>
      <c r="B285" s="16" t="s">
        <v>52</v>
      </c>
      <c r="C285" s="16" t="s">
        <v>3858</v>
      </c>
      <c r="D285" s="16" t="s">
        <v>1243</v>
      </c>
      <c r="E285" s="16" t="s">
        <v>1244</v>
      </c>
      <c r="F285" s="16" t="s">
        <v>4539</v>
      </c>
      <c r="G285" s="16" t="s">
        <v>3859</v>
      </c>
      <c r="H285" s="16" t="s">
        <v>3860</v>
      </c>
      <c r="I285" s="16" t="s">
        <v>4402</v>
      </c>
      <c r="J285" s="19">
        <v>120</v>
      </c>
      <c r="K285" s="19">
        <v>37.200000000000003</v>
      </c>
    </row>
    <row r="286" spans="1:11">
      <c r="A286" s="16" t="s">
        <v>948</v>
      </c>
      <c r="G286"/>
      <c r="H286"/>
      <c r="J286" s="19">
        <v>1964891.7599999998</v>
      </c>
      <c r="K286" s="19">
        <v>422501.6036999998</v>
      </c>
    </row>
    <row r="287" spans="1:11">
      <c r="G287"/>
      <c r="H287"/>
    </row>
    <row r="288" spans="1:11">
      <c r="G288"/>
      <c r="H288"/>
    </row>
    <row r="289" spans="7:8">
      <c r="G289"/>
      <c r="H289"/>
    </row>
    <row r="290" spans="7:8">
      <c r="G290"/>
      <c r="H290"/>
    </row>
    <row r="291" spans="7:8">
      <c r="G291"/>
      <c r="H291"/>
    </row>
    <row r="292" spans="7:8">
      <c r="G292"/>
      <c r="H292"/>
    </row>
    <row r="293" spans="7:8">
      <c r="G293"/>
      <c r="H293"/>
    </row>
    <row r="294" spans="7:8">
      <c r="G294"/>
      <c r="H294"/>
    </row>
    <row r="295" spans="7:8">
      <c r="G295"/>
      <c r="H295"/>
    </row>
    <row r="296" spans="7:8">
      <c r="G296"/>
      <c r="H296"/>
    </row>
    <row r="297" spans="7:8">
      <c r="G297"/>
      <c r="H297"/>
    </row>
    <row r="298" spans="7:8">
      <c r="G298"/>
      <c r="H298"/>
    </row>
    <row r="299" spans="7:8">
      <c r="G299"/>
      <c r="H299"/>
    </row>
    <row r="300" spans="7:8">
      <c r="G300"/>
      <c r="H300"/>
    </row>
    <row r="301" spans="7:8">
      <c r="G301"/>
      <c r="H301"/>
    </row>
    <row r="302" spans="7:8">
      <c r="G302"/>
      <c r="H302"/>
    </row>
    <row r="303" spans="7:8">
      <c r="G303"/>
      <c r="H303"/>
    </row>
    <row r="304" spans="7:8">
      <c r="G304"/>
      <c r="H304"/>
    </row>
    <row r="305" spans="7:8">
      <c r="G305"/>
      <c r="H305"/>
    </row>
    <row r="306" spans="7:8">
      <c r="G306"/>
      <c r="H306"/>
    </row>
    <row r="307" spans="7:8">
      <c r="G307"/>
      <c r="H307"/>
    </row>
    <row r="308" spans="7:8">
      <c r="G308"/>
      <c r="H308"/>
    </row>
    <row r="309" spans="7:8">
      <c r="G309"/>
      <c r="H309"/>
    </row>
    <row r="310" spans="7:8">
      <c r="G310"/>
      <c r="H310"/>
    </row>
    <row r="311" spans="7:8">
      <c r="G311"/>
      <c r="H311"/>
    </row>
    <row r="312" spans="7:8">
      <c r="G312"/>
      <c r="H312"/>
    </row>
    <row r="313" spans="7:8">
      <c r="G313"/>
      <c r="H313"/>
    </row>
    <row r="314" spans="7:8">
      <c r="G314"/>
      <c r="H314"/>
    </row>
    <row r="315" spans="7:8">
      <c r="G315"/>
      <c r="H315"/>
    </row>
    <row r="316" spans="7:8">
      <c r="G316"/>
      <c r="H316"/>
    </row>
    <row r="317" spans="7:8">
      <c r="G317"/>
      <c r="H317"/>
    </row>
    <row r="318" spans="7:8">
      <c r="G318"/>
      <c r="H318"/>
    </row>
    <row r="319" spans="7:8">
      <c r="G319"/>
      <c r="H319"/>
    </row>
    <row r="320" spans="7:8">
      <c r="G320"/>
      <c r="H320"/>
    </row>
    <row r="321" spans="7:8">
      <c r="G321"/>
      <c r="H321"/>
    </row>
    <row r="322" spans="7:8">
      <c r="G322"/>
      <c r="H322"/>
    </row>
    <row r="323" spans="7:8">
      <c r="G323"/>
      <c r="H323"/>
    </row>
    <row r="324" spans="7:8">
      <c r="G324"/>
      <c r="H324"/>
    </row>
    <row r="325" spans="7:8">
      <c r="G325"/>
      <c r="H325"/>
    </row>
    <row r="326" spans="7:8">
      <c r="G326"/>
      <c r="H326"/>
    </row>
    <row r="327" spans="7:8">
      <c r="G327"/>
      <c r="H327"/>
    </row>
    <row r="328" spans="7:8">
      <c r="G328"/>
      <c r="H328"/>
    </row>
    <row r="329" spans="7:8">
      <c r="G329"/>
      <c r="H329"/>
    </row>
    <row r="330" spans="7:8">
      <c r="G330"/>
      <c r="H330"/>
    </row>
    <row r="331" spans="7:8">
      <c r="G331"/>
      <c r="H331"/>
    </row>
    <row r="332" spans="7:8">
      <c r="G332"/>
      <c r="H332"/>
    </row>
    <row r="333" spans="7:8">
      <c r="G333"/>
      <c r="H333"/>
    </row>
    <row r="334" spans="7:8">
      <c r="G334"/>
      <c r="H334"/>
    </row>
    <row r="335" spans="7:8">
      <c r="G335"/>
      <c r="H335"/>
    </row>
    <row r="336" spans="7:8">
      <c r="G336"/>
      <c r="H336"/>
    </row>
    <row r="337" spans="7:8">
      <c r="G337"/>
      <c r="H337"/>
    </row>
    <row r="338" spans="7:8">
      <c r="G338"/>
      <c r="H338"/>
    </row>
    <row r="339" spans="7:8">
      <c r="G339"/>
      <c r="H339"/>
    </row>
    <row r="340" spans="7:8">
      <c r="G340"/>
      <c r="H340"/>
    </row>
    <row r="341" spans="7:8">
      <c r="G341"/>
      <c r="H341"/>
    </row>
    <row r="342" spans="7:8">
      <c r="G342"/>
      <c r="H342"/>
    </row>
    <row r="343" spans="7:8">
      <c r="G343"/>
      <c r="H343"/>
    </row>
    <row r="344" spans="7:8">
      <c r="G344"/>
      <c r="H344"/>
    </row>
    <row r="345" spans="7:8">
      <c r="G345"/>
      <c r="H345"/>
    </row>
    <row r="346" spans="7:8">
      <c r="G346"/>
      <c r="H346"/>
    </row>
    <row r="347" spans="7:8">
      <c r="G347"/>
      <c r="H347"/>
    </row>
    <row r="348" spans="7:8">
      <c r="G348"/>
      <c r="H348"/>
    </row>
    <row r="349" spans="7:8">
      <c r="G349"/>
      <c r="H349"/>
    </row>
    <row r="350" spans="7:8">
      <c r="G350"/>
      <c r="H350"/>
    </row>
    <row r="351" spans="7:8">
      <c r="G351"/>
      <c r="H351"/>
    </row>
    <row r="352" spans="7:8">
      <c r="G352"/>
      <c r="H352"/>
    </row>
    <row r="353" spans="7:8">
      <c r="G353"/>
      <c r="H353"/>
    </row>
    <row r="354" spans="7:8">
      <c r="G354"/>
      <c r="H354"/>
    </row>
    <row r="355" spans="7:8">
      <c r="G355"/>
      <c r="H355"/>
    </row>
    <row r="356" spans="7:8">
      <c r="G356"/>
      <c r="H356"/>
    </row>
    <row r="357" spans="7:8">
      <c r="G357"/>
      <c r="H357"/>
    </row>
    <row r="358" spans="7:8">
      <c r="G358"/>
      <c r="H358"/>
    </row>
    <row r="359" spans="7:8">
      <c r="G359"/>
      <c r="H359"/>
    </row>
    <row r="360" spans="7:8">
      <c r="G360"/>
      <c r="H360"/>
    </row>
    <row r="361" spans="7:8">
      <c r="G361"/>
      <c r="H361"/>
    </row>
    <row r="362" spans="7:8">
      <c r="G362"/>
      <c r="H362"/>
    </row>
    <row r="363" spans="7:8">
      <c r="G363"/>
      <c r="H363"/>
    </row>
    <row r="364" spans="7:8">
      <c r="G364"/>
      <c r="H364"/>
    </row>
    <row r="365" spans="7:8">
      <c r="G365"/>
      <c r="H365"/>
    </row>
    <row r="366" spans="7:8">
      <c r="G366"/>
      <c r="H366"/>
    </row>
    <row r="367" spans="7:8">
      <c r="G367"/>
      <c r="H367"/>
    </row>
    <row r="368" spans="7:8">
      <c r="G368"/>
      <c r="H368"/>
    </row>
    <row r="369" spans="7:8">
      <c r="G369"/>
      <c r="H369"/>
    </row>
    <row r="370" spans="7:8">
      <c r="G370"/>
      <c r="H370"/>
    </row>
    <row r="371" spans="7:8">
      <c r="G371"/>
      <c r="H371"/>
    </row>
    <row r="372" spans="7:8">
      <c r="G372"/>
      <c r="H372"/>
    </row>
    <row r="373" spans="7:8">
      <c r="G373"/>
      <c r="H373"/>
    </row>
    <row r="374" spans="7:8">
      <c r="G374"/>
      <c r="H374"/>
    </row>
    <row r="375" spans="7:8">
      <c r="G375"/>
      <c r="H375"/>
    </row>
    <row r="376" spans="7:8">
      <c r="G376"/>
      <c r="H376"/>
    </row>
    <row r="377" spans="7:8">
      <c r="G377"/>
      <c r="H377"/>
    </row>
    <row r="378" spans="7:8">
      <c r="G378"/>
      <c r="H378"/>
    </row>
    <row r="379" spans="7:8">
      <c r="G379"/>
      <c r="H379"/>
    </row>
    <row r="380" spans="7:8">
      <c r="G380"/>
      <c r="H380"/>
    </row>
    <row r="381" spans="7:8">
      <c r="G381"/>
      <c r="H381"/>
    </row>
    <row r="382" spans="7:8">
      <c r="G382"/>
      <c r="H382"/>
    </row>
    <row r="383" spans="7:8">
      <c r="G383"/>
      <c r="H383"/>
    </row>
    <row r="384" spans="7:8">
      <c r="G384"/>
      <c r="H384"/>
    </row>
    <row r="385" spans="7:8">
      <c r="G385"/>
      <c r="H385"/>
    </row>
    <row r="386" spans="7:8">
      <c r="G386"/>
      <c r="H386"/>
    </row>
    <row r="387" spans="7:8">
      <c r="G387"/>
      <c r="H387"/>
    </row>
    <row r="388" spans="7:8">
      <c r="G388"/>
      <c r="H388"/>
    </row>
    <row r="389" spans="7:8">
      <c r="G389"/>
      <c r="H389"/>
    </row>
    <row r="390" spans="7:8">
      <c r="G390"/>
      <c r="H390"/>
    </row>
    <row r="391" spans="7:8">
      <c r="G391"/>
      <c r="H391"/>
    </row>
    <row r="392" spans="7:8">
      <c r="G392"/>
      <c r="H392"/>
    </row>
    <row r="393" spans="7:8">
      <c r="G393"/>
      <c r="H393"/>
    </row>
    <row r="394" spans="7:8">
      <c r="G394"/>
      <c r="H394"/>
    </row>
    <row r="395" spans="7:8">
      <c r="G395"/>
      <c r="H395"/>
    </row>
    <row r="396" spans="7:8">
      <c r="G396"/>
      <c r="H396"/>
    </row>
    <row r="397" spans="7:8">
      <c r="G397"/>
      <c r="H397"/>
    </row>
    <row r="398" spans="7:8">
      <c r="G398"/>
      <c r="H398"/>
    </row>
    <row r="399" spans="7:8">
      <c r="G399"/>
      <c r="H399"/>
    </row>
    <row r="400" spans="7:8">
      <c r="G400"/>
      <c r="H400"/>
    </row>
    <row r="401" spans="7:8">
      <c r="G401"/>
      <c r="H401"/>
    </row>
    <row r="402" spans="7:8">
      <c r="G402"/>
      <c r="H402"/>
    </row>
    <row r="403" spans="7:8">
      <c r="G403"/>
      <c r="H403"/>
    </row>
    <row r="404" spans="7:8">
      <c r="G404"/>
      <c r="H404"/>
    </row>
    <row r="405" spans="7:8">
      <c r="G405"/>
      <c r="H405"/>
    </row>
    <row r="406" spans="7:8">
      <c r="G406"/>
      <c r="H406"/>
    </row>
    <row r="407" spans="7:8">
      <c r="G407"/>
      <c r="H407"/>
    </row>
    <row r="408" spans="7:8">
      <c r="G408"/>
      <c r="H408"/>
    </row>
    <row r="409" spans="7:8">
      <c r="G409"/>
      <c r="H409"/>
    </row>
    <row r="410" spans="7:8">
      <c r="G410"/>
      <c r="H410"/>
    </row>
    <row r="411" spans="7:8">
      <c r="G411"/>
      <c r="H411"/>
    </row>
    <row r="412" spans="7:8">
      <c r="G412"/>
      <c r="H412"/>
    </row>
    <row r="413" spans="7:8">
      <c r="G413"/>
      <c r="H413"/>
    </row>
    <row r="414" spans="7:8">
      <c r="G414"/>
      <c r="H414"/>
    </row>
    <row r="415" spans="7:8">
      <c r="G415"/>
      <c r="H415"/>
    </row>
    <row r="416" spans="7:8">
      <c r="G416"/>
      <c r="H416"/>
    </row>
    <row r="417" spans="7:8">
      <c r="G417"/>
      <c r="H417"/>
    </row>
    <row r="418" spans="7:8">
      <c r="G418"/>
      <c r="H418"/>
    </row>
    <row r="419" spans="7:8">
      <c r="G419"/>
      <c r="H419"/>
    </row>
    <row r="420" spans="7:8">
      <c r="G420"/>
      <c r="H420"/>
    </row>
    <row r="421" spans="7:8">
      <c r="G421"/>
      <c r="H421"/>
    </row>
    <row r="422" spans="7:8">
      <c r="G422"/>
      <c r="H422"/>
    </row>
    <row r="423" spans="7:8">
      <c r="G423"/>
      <c r="H423"/>
    </row>
    <row r="424" spans="7:8">
      <c r="G424"/>
      <c r="H424"/>
    </row>
    <row r="425" spans="7:8">
      <c r="G425"/>
      <c r="H425"/>
    </row>
    <row r="426" spans="7:8">
      <c r="G426"/>
      <c r="H426"/>
    </row>
    <row r="427" spans="7:8">
      <c r="G427"/>
      <c r="H427"/>
    </row>
    <row r="428" spans="7:8">
      <c r="G428"/>
      <c r="H428"/>
    </row>
    <row r="429" spans="7:8">
      <c r="G429"/>
      <c r="H429"/>
    </row>
    <row r="430" spans="7:8">
      <c r="G430"/>
      <c r="H430"/>
    </row>
    <row r="431" spans="7:8">
      <c r="G431"/>
      <c r="H431"/>
    </row>
    <row r="432" spans="7:8">
      <c r="G432"/>
      <c r="H432"/>
    </row>
    <row r="433" spans="7:8">
      <c r="G433"/>
      <c r="H433"/>
    </row>
    <row r="434" spans="7:8">
      <c r="G434"/>
      <c r="H434"/>
    </row>
    <row r="435" spans="7:8">
      <c r="G435"/>
      <c r="H435"/>
    </row>
    <row r="436" spans="7:8">
      <c r="G436"/>
      <c r="H436"/>
    </row>
    <row r="437" spans="7:8">
      <c r="G437"/>
      <c r="H437"/>
    </row>
    <row r="438" spans="7:8">
      <c r="G438"/>
      <c r="H438"/>
    </row>
    <row r="439" spans="7:8">
      <c r="G439"/>
      <c r="H439"/>
    </row>
    <row r="440" spans="7:8">
      <c r="G440"/>
      <c r="H440"/>
    </row>
    <row r="441" spans="7:8">
      <c r="G441"/>
      <c r="H441"/>
    </row>
    <row r="442" spans="7:8">
      <c r="G442"/>
      <c r="H442"/>
    </row>
    <row r="443" spans="7:8">
      <c r="G443"/>
      <c r="H443"/>
    </row>
    <row r="444" spans="7:8">
      <c r="G444"/>
      <c r="H444"/>
    </row>
    <row r="445" spans="7:8">
      <c r="G445"/>
      <c r="H445"/>
    </row>
    <row r="446" spans="7:8">
      <c r="G446"/>
      <c r="H446"/>
    </row>
    <row r="447" spans="7:8">
      <c r="G447"/>
      <c r="H447"/>
    </row>
    <row r="448" spans="7:8">
      <c r="G448"/>
      <c r="H448"/>
    </row>
    <row r="449" spans="7:8">
      <c r="G449"/>
      <c r="H449"/>
    </row>
    <row r="450" spans="7:8">
      <c r="G450"/>
      <c r="H450"/>
    </row>
    <row r="451" spans="7:8">
      <c r="G451"/>
      <c r="H451"/>
    </row>
    <row r="452" spans="7:8">
      <c r="G452"/>
      <c r="H452"/>
    </row>
    <row r="453" spans="7:8">
      <c r="G453"/>
      <c r="H453"/>
    </row>
    <row r="454" spans="7:8">
      <c r="G454"/>
      <c r="H454"/>
    </row>
    <row r="455" spans="7:8">
      <c r="G455"/>
      <c r="H455"/>
    </row>
    <row r="456" spans="7:8">
      <c r="G456"/>
      <c r="H456"/>
    </row>
    <row r="457" spans="7:8">
      <c r="G457"/>
      <c r="H457"/>
    </row>
    <row r="458" spans="7:8">
      <c r="G458"/>
      <c r="H458"/>
    </row>
    <row r="459" spans="7:8">
      <c r="G459"/>
      <c r="H459"/>
    </row>
    <row r="460" spans="7:8">
      <c r="G460"/>
      <c r="H460"/>
    </row>
    <row r="461" spans="7:8">
      <c r="G461"/>
      <c r="H461"/>
    </row>
    <row r="462" spans="7:8">
      <c r="G462"/>
      <c r="H462"/>
    </row>
    <row r="463" spans="7:8">
      <c r="G463"/>
      <c r="H463"/>
    </row>
    <row r="464" spans="7:8">
      <c r="G464"/>
      <c r="H464"/>
    </row>
    <row r="465" spans="7:8">
      <c r="G465"/>
      <c r="H465"/>
    </row>
    <row r="466" spans="7:8">
      <c r="G466"/>
      <c r="H466"/>
    </row>
    <row r="467" spans="7:8">
      <c r="G467"/>
      <c r="H467"/>
    </row>
    <row r="468" spans="7:8">
      <c r="G468"/>
      <c r="H468"/>
    </row>
    <row r="469" spans="7:8">
      <c r="G469"/>
      <c r="H469"/>
    </row>
    <row r="470" spans="7:8">
      <c r="G470"/>
      <c r="H470"/>
    </row>
    <row r="471" spans="7:8">
      <c r="G471"/>
      <c r="H471"/>
    </row>
    <row r="472" spans="7:8">
      <c r="G472"/>
      <c r="H472"/>
    </row>
    <row r="473" spans="7:8">
      <c r="G473"/>
      <c r="H473"/>
    </row>
    <row r="474" spans="7:8">
      <c r="G474"/>
      <c r="H474"/>
    </row>
    <row r="475" spans="7:8">
      <c r="G475"/>
      <c r="H475"/>
    </row>
    <row r="476" spans="7:8">
      <c r="G476"/>
      <c r="H476"/>
    </row>
    <row r="477" spans="7:8">
      <c r="G477"/>
      <c r="H477"/>
    </row>
    <row r="478" spans="7:8">
      <c r="G478"/>
      <c r="H478"/>
    </row>
    <row r="479" spans="7:8">
      <c r="G479"/>
      <c r="H479"/>
    </row>
    <row r="480" spans="7:8">
      <c r="G480"/>
      <c r="H480"/>
    </row>
    <row r="481" spans="7:8">
      <c r="G481"/>
      <c r="H481"/>
    </row>
    <row r="482" spans="7:8">
      <c r="G482"/>
      <c r="H482"/>
    </row>
    <row r="483" spans="7:8">
      <c r="G483"/>
      <c r="H483"/>
    </row>
    <row r="484" spans="7:8">
      <c r="G484"/>
      <c r="H484"/>
    </row>
    <row r="485" spans="7:8">
      <c r="G485"/>
      <c r="H485"/>
    </row>
    <row r="486" spans="7:8">
      <c r="G486"/>
      <c r="H486"/>
    </row>
    <row r="487" spans="7:8">
      <c r="G487"/>
      <c r="H487"/>
    </row>
    <row r="488" spans="7:8">
      <c r="G488"/>
      <c r="H488"/>
    </row>
    <row r="489" spans="7:8">
      <c r="G489"/>
      <c r="H489"/>
    </row>
    <row r="490" spans="7:8">
      <c r="G490"/>
      <c r="H490"/>
    </row>
    <row r="491" spans="7:8">
      <c r="G491"/>
      <c r="H491"/>
    </row>
    <row r="492" spans="7:8">
      <c r="G492"/>
      <c r="H492"/>
    </row>
    <row r="493" spans="7:8">
      <c r="G493"/>
      <c r="H493"/>
    </row>
    <row r="494" spans="7:8">
      <c r="G494"/>
      <c r="H494"/>
    </row>
    <row r="495" spans="7:8">
      <c r="G495"/>
      <c r="H495"/>
    </row>
    <row r="496" spans="7:8">
      <c r="G496"/>
      <c r="H496"/>
    </row>
    <row r="497" spans="7:8">
      <c r="G497"/>
      <c r="H497"/>
    </row>
    <row r="498" spans="7:8">
      <c r="G498"/>
      <c r="H498"/>
    </row>
    <row r="499" spans="7:8">
      <c r="G499"/>
      <c r="H499"/>
    </row>
    <row r="500" spans="7:8">
      <c r="G500"/>
      <c r="H500"/>
    </row>
    <row r="501" spans="7:8">
      <c r="G501"/>
      <c r="H501"/>
    </row>
    <row r="502" spans="7:8">
      <c r="G502"/>
      <c r="H502"/>
    </row>
    <row r="503" spans="7:8">
      <c r="G503"/>
      <c r="H503"/>
    </row>
    <row r="504" spans="7:8">
      <c r="G504"/>
      <c r="H504"/>
    </row>
    <row r="505" spans="7:8">
      <c r="G505"/>
      <c r="H505"/>
    </row>
    <row r="506" spans="7:8">
      <c r="G506"/>
      <c r="H506"/>
    </row>
    <row r="507" spans="7:8">
      <c r="G507"/>
      <c r="H507"/>
    </row>
    <row r="508" spans="7:8">
      <c r="G508"/>
      <c r="H508"/>
    </row>
    <row r="509" spans="7:8">
      <c r="G509"/>
      <c r="H509"/>
    </row>
    <row r="510" spans="7:8">
      <c r="G510"/>
      <c r="H510"/>
    </row>
    <row r="511" spans="7:8">
      <c r="G511"/>
      <c r="H511"/>
    </row>
    <row r="512" spans="7:8">
      <c r="G512"/>
      <c r="H512"/>
    </row>
    <row r="513" spans="7:8">
      <c r="G513"/>
      <c r="H513"/>
    </row>
    <row r="514" spans="7:8">
      <c r="G514"/>
      <c r="H514"/>
    </row>
    <row r="515" spans="7:8">
      <c r="G515"/>
      <c r="H515"/>
    </row>
    <row r="516" spans="7:8">
      <c r="G516"/>
      <c r="H516"/>
    </row>
    <row r="517" spans="7:8">
      <c r="G517"/>
      <c r="H517"/>
    </row>
    <row r="518" spans="7:8">
      <c r="G518"/>
      <c r="H518"/>
    </row>
    <row r="519" spans="7:8">
      <c r="G519"/>
      <c r="H519"/>
    </row>
    <row r="520" spans="7:8">
      <c r="G520"/>
      <c r="H520"/>
    </row>
    <row r="521" spans="7:8">
      <c r="G521"/>
      <c r="H521"/>
    </row>
    <row r="522" spans="7:8">
      <c r="G522"/>
      <c r="H522"/>
    </row>
    <row r="523" spans="7:8">
      <c r="G523"/>
      <c r="H523"/>
    </row>
    <row r="524" spans="7:8">
      <c r="G524"/>
      <c r="H524"/>
    </row>
    <row r="525" spans="7:8">
      <c r="G525"/>
      <c r="H525"/>
    </row>
    <row r="526" spans="7:8">
      <c r="G526"/>
      <c r="H526"/>
    </row>
    <row r="527" spans="7:8">
      <c r="G527"/>
      <c r="H527"/>
    </row>
    <row r="528" spans="7:8">
      <c r="G528"/>
      <c r="H528"/>
    </row>
    <row r="529" spans="7:8">
      <c r="G529"/>
      <c r="H529"/>
    </row>
    <row r="530" spans="7:8">
      <c r="G530"/>
      <c r="H530"/>
    </row>
    <row r="531" spans="7:8">
      <c r="G531"/>
      <c r="H531"/>
    </row>
    <row r="532" spans="7:8">
      <c r="G532"/>
      <c r="H532"/>
    </row>
    <row r="533" spans="7:8">
      <c r="G533"/>
      <c r="H533"/>
    </row>
    <row r="534" spans="7:8">
      <c r="G534"/>
      <c r="H534"/>
    </row>
    <row r="535" spans="7:8">
      <c r="G535"/>
      <c r="H535"/>
    </row>
    <row r="536" spans="7:8">
      <c r="G536"/>
      <c r="H536"/>
    </row>
    <row r="537" spans="7:8">
      <c r="G537"/>
      <c r="H537"/>
    </row>
    <row r="538" spans="7:8">
      <c r="G538"/>
      <c r="H538"/>
    </row>
    <row r="539" spans="7:8">
      <c r="G539"/>
      <c r="H539"/>
    </row>
    <row r="540" spans="7:8">
      <c r="G540"/>
      <c r="H540"/>
    </row>
    <row r="541" spans="7:8">
      <c r="G541"/>
      <c r="H541"/>
    </row>
    <row r="542" spans="7:8">
      <c r="G542"/>
      <c r="H542"/>
    </row>
    <row r="543" spans="7:8">
      <c r="G543"/>
      <c r="H543"/>
    </row>
    <row r="544" spans="7:8">
      <c r="G544"/>
      <c r="H544"/>
    </row>
    <row r="545" spans="7:8">
      <c r="G545"/>
      <c r="H545"/>
    </row>
    <row r="546" spans="7:8">
      <c r="G546"/>
      <c r="H546"/>
    </row>
    <row r="547" spans="7:8">
      <c r="G547"/>
      <c r="H547"/>
    </row>
    <row r="548" spans="7:8">
      <c r="G548"/>
      <c r="H548"/>
    </row>
    <row r="549" spans="7:8">
      <c r="G549"/>
      <c r="H549"/>
    </row>
    <row r="550" spans="7:8">
      <c r="G550"/>
      <c r="H550"/>
    </row>
    <row r="551" spans="7:8">
      <c r="G551"/>
      <c r="H551"/>
    </row>
    <row r="552" spans="7:8">
      <c r="G552"/>
      <c r="H552"/>
    </row>
    <row r="553" spans="7:8">
      <c r="G553"/>
      <c r="H553"/>
    </row>
    <row r="554" spans="7:8">
      <c r="G554"/>
      <c r="H554"/>
    </row>
    <row r="555" spans="7:8">
      <c r="G555"/>
      <c r="H555"/>
    </row>
    <row r="556" spans="7:8">
      <c r="G556"/>
      <c r="H556"/>
    </row>
    <row r="557" spans="7:8">
      <c r="G557"/>
      <c r="H557"/>
    </row>
    <row r="558" spans="7:8">
      <c r="G558"/>
      <c r="H558"/>
    </row>
    <row r="559" spans="7:8">
      <c r="G559"/>
      <c r="H559"/>
    </row>
    <row r="560" spans="7:8">
      <c r="G560"/>
      <c r="H560"/>
    </row>
    <row r="561" spans="7:8">
      <c r="G561"/>
      <c r="H561"/>
    </row>
    <row r="562" spans="7:8">
      <c r="G562"/>
      <c r="H562"/>
    </row>
    <row r="563" spans="7:8">
      <c r="G563"/>
      <c r="H563"/>
    </row>
    <row r="564" spans="7:8">
      <c r="G564"/>
      <c r="H564"/>
    </row>
    <row r="565" spans="7:8">
      <c r="G565"/>
      <c r="H565"/>
    </row>
    <row r="566" spans="7:8">
      <c r="G566"/>
      <c r="H566"/>
    </row>
    <row r="567" spans="7:8">
      <c r="G567"/>
      <c r="H567"/>
    </row>
    <row r="568" spans="7:8">
      <c r="G568"/>
      <c r="H568"/>
    </row>
    <row r="569" spans="7:8">
      <c r="G569"/>
      <c r="H569"/>
    </row>
    <row r="570" spans="7:8">
      <c r="G570"/>
      <c r="H570"/>
    </row>
    <row r="571" spans="7:8">
      <c r="G571"/>
      <c r="H571"/>
    </row>
    <row r="572" spans="7:8">
      <c r="G572"/>
      <c r="H572"/>
    </row>
    <row r="573" spans="7:8">
      <c r="G573"/>
      <c r="H573"/>
    </row>
    <row r="574" spans="7:8">
      <c r="G574"/>
      <c r="H574"/>
    </row>
    <row r="575" spans="7:8">
      <c r="G575"/>
      <c r="H575"/>
    </row>
    <row r="576" spans="7:8">
      <c r="G576"/>
      <c r="H576"/>
    </row>
    <row r="577" spans="7:8">
      <c r="G577"/>
      <c r="H577"/>
    </row>
    <row r="578" spans="7:8">
      <c r="G578"/>
      <c r="H578"/>
    </row>
    <row r="579" spans="7:8">
      <c r="G579"/>
      <c r="H579"/>
    </row>
    <row r="580" spans="7:8">
      <c r="G580"/>
      <c r="H580"/>
    </row>
    <row r="581" spans="7:8">
      <c r="G581"/>
      <c r="H581"/>
    </row>
    <row r="582" spans="7:8">
      <c r="G582"/>
      <c r="H582"/>
    </row>
    <row r="583" spans="7:8">
      <c r="G583"/>
      <c r="H583"/>
    </row>
    <row r="584" spans="7:8">
      <c r="G584"/>
      <c r="H584"/>
    </row>
    <row r="585" spans="7:8">
      <c r="G585"/>
      <c r="H585"/>
    </row>
    <row r="586" spans="7:8">
      <c r="G586"/>
      <c r="H586"/>
    </row>
    <row r="587" spans="7:8">
      <c r="G587"/>
      <c r="H587"/>
    </row>
    <row r="588" spans="7:8">
      <c r="G588"/>
      <c r="H588"/>
    </row>
    <row r="589" spans="7:8">
      <c r="G589"/>
      <c r="H589"/>
    </row>
    <row r="590" spans="7:8">
      <c r="G590"/>
      <c r="H590"/>
    </row>
    <row r="591" spans="7:8">
      <c r="G591"/>
      <c r="H591"/>
    </row>
    <row r="592" spans="7:8">
      <c r="G592"/>
      <c r="H592"/>
    </row>
    <row r="593" spans="7:8">
      <c r="G593"/>
      <c r="H593"/>
    </row>
    <row r="594" spans="7:8">
      <c r="G594"/>
      <c r="H594"/>
    </row>
    <row r="595" spans="7:8">
      <c r="G595"/>
      <c r="H595"/>
    </row>
    <row r="596" spans="7:8">
      <c r="G596"/>
      <c r="H596"/>
    </row>
    <row r="597" spans="7:8">
      <c r="G597"/>
      <c r="H597"/>
    </row>
    <row r="598" spans="7:8">
      <c r="G598"/>
      <c r="H598"/>
    </row>
    <row r="599" spans="7:8">
      <c r="G599"/>
      <c r="H599"/>
    </row>
    <row r="600" spans="7:8">
      <c r="G600"/>
      <c r="H600"/>
    </row>
    <row r="601" spans="7:8">
      <c r="G601"/>
      <c r="H601"/>
    </row>
    <row r="602" spans="7:8">
      <c r="G602"/>
      <c r="H602"/>
    </row>
    <row r="603" spans="7:8">
      <c r="G603"/>
      <c r="H603"/>
    </row>
    <row r="604" spans="7:8">
      <c r="G604"/>
      <c r="H604"/>
    </row>
    <row r="605" spans="7:8">
      <c r="G605"/>
      <c r="H605"/>
    </row>
    <row r="606" spans="7:8">
      <c r="G606"/>
      <c r="H606"/>
    </row>
    <row r="607" spans="7:8">
      <c r="G607"/>
      <c r="H607"/>
    </row>
    <row r="608" spans="7:8">
      <c r="G608"/>
      <c r="H608"/>
    </row>
    <row r="609" spans="7:8">
      <c r="G609"/>
      <c r="H609"/>
    </row>
    <row r="610" spans="7:8">
      <c r="G610"/>
      <c r="H610"/>
    </row>
    <row r="611" spans="7:8">
      <c r="G611"/>
      <c r="H611"/>
    </row>
    <row r="612" spans="7:8">
      <c r="G612"/>
      <c r="H612"/>
    </row>
    <row r="613" spans="7:8">
      <c r="G613"/>
      <c r="H613"/>
    </row>
    <row r="614" spans="7:8">
      <c r="G614"/>
      <c r="H614"/>
    </row>
    <row r="615" spans="7:8">
      <c r="G615"/>
      <c r="H615"/>
    </row>
    <row r="616" spans="7:8">
      <c r="G616"/>
      <c r="H616"/>
    </row>
    <row r="617" spans="7:8">
      <c r="G617"/>
      <c r="H617"/>
    </row>
    <row r="618" spans="7:8">
      <c r="G618"/>
      <c r="H618"/>
    </row>
    <row r="619" spans="7:8">
      <c r="G619"/>
      <c r="H619"/>
    </row>
    <row r="620" spans="7:8">
      <c r="G620"/>
      <c r="H620"/>
    </row>
    <row r="621" spans="7:8">
      <c r="G621"/>
      <c r="H621"/>
    </row>
    <row r="622" spans="7:8">
      <c r="G622"/>
      <c r="H622"/>
    </row>
    <row r="623" spans="7:8">
      <c r="G623"/>
      <c r="H623"/>
    </row>
    <row r="624" spans="7:8">
      <c r="G624"/>
      <c r="H624"/>
    </row>
    <row r="625" spans="7:8">
      <c r="G625"/>
      <c r="H625"/>
    </row>
    <row r="626" spans="7:8">
      <c r="G626"/>
      <c r="H626"/>
    </row>
    <row r="627" spans="7:8">
      <c r="G627"/>
      <c r="H627"/>
    </row>
    <row r="628" spans="7:8">
      <c r="G628"/>
      <c r="H628"/>
    </row>
    <row r="629" spans="7:8">
      <c r="G629"/>
      <c r="H629"/>
    </row>
    <row r="630" spans="7:8">
      <c r="G630"/>
      <c r="H630"/>
    </row>
    <row r="631" spans="7:8">
      <c r="G631"/>
      <c r="H631"/>
    </row>
    <row r="632" spans="7:8">
      <c r="G632"/>
      <c r="H632"/>
    </row>
    <row r="633" spans="7:8">
      <c r="G633"/>
      <c r="H633"/>
    </row>
    <row r="634" spans="7:8">
      <c r="G634"/>
      <c r="H634"/>
    </row>
    <row r="635" spans="7:8">
      <c r="G635"/>
      <c r="H635"/>
    </row>
    <row r="636" spans="7:8">
      <c r="G636"/>
      <c r="H636"/>
    </row>
    <row r="637" spans="7:8">
      <c r="G637"/>
      <c r="H637"/>
    </row>
    <row r="638" spans="7:8">
      <c r="G638"/>
      <c r="H638"/>
    </row>
    <row r="639" spans="7:8">
      <c r="G639"/>
      <c r="H639"/>
    </row>
    <row r="640" spans="7:8">
      <c r="G640"/>
      <c r="H640"/>
    </row>
    <row r="641" spans="7:8">
      <c r="G641"/>
      <c r="H641"/>
    </row>
    <row r="642" spans="7:8">
      <c r="G642"/>
      <c r="H642"/>
    </row>
    <row r="643" spans="7:8">
      <c r="G643"/>
      <c r="H643"/>
    </row>
    <row r="644" spans="7:8">
      <c r="G644"/>
      <c r="H644"/>
    </row>
    <row r="645" spans="7:8">
      <c r="G645"/>
      <c r="H645"/>
    </row>
    <row r="646" spans="7:8">
      <c r="G646"/>
      <c r="H646"/>
    </row>
    <row r="647" spans="7:8">
      <c r="G647"/>
      <c r="H647"/>
    </row>
    <row r="648" spans="7:8">
      <c r="G648"/>
      <c r="H648"/>
    </row>
    <row r="649" spans="7:8">
      <c r="G649"/>
      <c r="H649"/>
    </row>
    <row r="650" spans="7:8">
      <c r="G650"/>
      <c r="H650"/>
    </row>
    <row r="651" spans="7:8">
      <c r="G651"/>
      <c r="H651"/>
    </row>
    <row r="652" spans="7:8">
      <c r="G652"/>
      <c r="H652"/>
    </row>
    <row r="653" spans="7:8">
      <c r="G653"/>
      <c r="H653"/>
    </row>
    <row r="654" spans="7:8">
      <c r="G654"/>
      <c r="H654"/>
    </row>
    <row r="655" spans="7:8">
      <c r="G655"/>
      <c r="H655"/>
    </row>
    <row r="656" spans="7:8">
      <c r="G656"/>
      <c r="H656"/>
    </row>
    <row r="657" spans="7:8">
      <c r="G657"/>
      <c r="H657"/>
    </row>
    <row r="658" spans="7:8">
      <c r="G658"/>
      <c r="H658"/>
    </row>
    <row r="659" spans="7:8">
      <c r="G659"/>
      <c r="H659"/>
    </row>
    <row r="660" spans="7:8">
      <c r="G660"/>
      <c r="H660"/>
    </row>
    <row r="661" spans="7:8">
      <c r="G661"/>
      <c r="H661"/>
    </row>
    <row r="662" spans="7:8">
      <c r="G662"/>
      <c r="H662"/>
    </row>
    <row r="663" spans="7:8">
      <c r="G663"/>
      <c r="H663"/>
    </row>
    <row r="664" spans="7:8">
      <c r="G664"/>
      <c r="H664"/>
    </row>
    <row r="665" spans="7:8">
      <c r="G665"/>
      <c r="H665"/>
    </row>
    <row r="666" spans="7:8">
      <c r="G666"/>
      <c r="H666"/>
    </row>
    <row r="667" spans="7:8">
      <c r="G667"/>
      <c r="H667"/>
    </row>
    <row r="668" spans="7:8">
      <c r="G668"/>
      <c r="H668"/>
    </row>
    <row r="669" spans="7:8">
      <c r="G669"/>
      <c r="H669"/>
    </row>
    <row r="670" spans="7:8">
      <c r="G670"/>
      <c r="H670"/>
    </row>
    <row r="671" spans="7:8">
      <c r="G671"/>
      <c r="H671"/>
    </row>
    <row r="672" spans="7:8">
      <c r="G672"/>
      <c r="H672"/>
    </row>
    <row r="673" spans="7:8">
      <c r="G673"/>
      <c r="H673"/>
    </row>
    <row r="674" spans="7:8">
      <c r="G674"/>
      <c r="H674"/>
    </row>
    <row r="675" spans="7:8">
      <c r="G675"/>
      <c r="H675"/>
    </row>
    <row r="676" spans="7:8">
      <c r="G676"/>
      <c r="H676"/>
    </row>
    <row r="677" spans="7:8">
      <c r="G677"/>
      <c r="H677"/>
    </row>
    <row r="678" spans="7:8">
      <c r="G678"/>
      <c r="H678"/>
    </row>
    <row r="679" spans="7:8">
      <c r="G679"/>
      <c r="H679"/>
    </row>
    <row r="680" spans="7:8">
      <c r="G680"/>
      <c r="H680"/>
    </row>
    <row r="681" spans="7:8">
      <c r="G681"/>
      <c r="H681"/>
    </row>
    <row r="682" spans="7:8">
      <c r="G682"/>
      <c r="H682"/>
    </row>
    <row r="683" spans="7:8">
      <c r="G683"/>
      <c r="H683"/>
    </row>
    <row r="684" spans="7:8">
      <c r="G684"/>
      <c r="H684"/>
    </row>
    <row r="685" spans="7:8">
      <c r="G685"/>
      <c r="H685"/>
    </row>
    <row r="686" spans="7:8">
      <c r="G686"/>
      <c r="H686"/>
    </row>
    <row r="687" spans="7:8">
      <c r="G687"/>
      <c r="H687"/>
    </row>
    <row r="688" spans="7:8">
      <c r="G688"/>
      <c r="H688"/>
    </row>
    <row r="689" spans="7:8">
      <c r="G689"/>
      <c r="H689"/>
    </row>
    <row r="690" spans="7:8">
      <c r="G690"/>
      <c r="H690"/>
    </row>
    <row r="691" spans="7:8">
      <c r="G691"/>
      <c r="H691"/>
    </row>
    <row r="692" spans="7:8">
      <c r="G692"/>
      <c r="H692"/>
    </row>
    <row r="693" spans="7:8">
      <c r="G693"/>
      <c r="H693"/>
    </row>
    <row r="694" spans="7:8">
      <c r="G694"/>
      <c r="H694"/>
    </row>
    <row r="695" spans="7:8">
      <c r="G695"/>
      <c r="H695"/>
    </row>
    <row r="696" spans="7:8">
      <c r="G696"/>
      <c r="H696"/>
    </row>
    <row r="697" spans="7:8">
      <c r="G697"/>
      <c r="H697"/>
    </row>
    <row r="698" spans="7:8">
      <c r="G698"/>
      <c r="H698"/>
    </row>
    <row r="699" spans="7:8">
      <c r="G699"/>
      <c r="H699"/>
    </row>
    <row r="700" spans="7:8">
      <c r="G700"/>
      <c r="H700"/>
    </row>
    <row r="701" spans="7:8">
      <c r="G701"/>
      <c r="H701"/>
    </row>
    <row r="702" spans="7:8">
      <c r="G702"/>
      <c r="H702"/>
    </row>
    <row r="703" spans="7:8">
      <c r="G703"/>
      <c r="H703"/>
    </row>
    <row r="704" spans="7:8">
      <c r="G704"/>
      <c r="H704"/>
    </row>
    <row r="705" spans="7:8">
      <c r="G705"/>
      <c r="H705"/>
    </row>
    <row r="706" spans="7:8">
      <c r="G706"/>
      <c r="H706"/>
    </row>
    <row r="707" spans="7:8">
      <c r="G707"/>
      <c r="H707"/>
    </row>
    <row r="708" spans="7:8">
      <c r="G708"/>
      <c r="H708"/>
    </row>
    <row r="709" spans="7:8">
      <c r="G709"/>
      <c r="H709"/>
    </row>
    <row r="710" spans="7:8">
      <c r="G710"/>
      <c r="H710"/>
    </row>
    <row r="711" spans="7:8">
      <c r="G711"/>
      <c r="H711"/>
    </row>
    <row r="712" spans="7:8">
      <c r="G712"/>
      <c r="H712"/>
    </row>
    <row r="713" spans="7:8">
      <c r="G713"/>
      <c r="H713"/>
    </row>
    <row r="714" spans="7:8">
      <c r="G714"/>
      <c r="H714"/>
    </row>
    <row r="715" spans="7:8">
      <c r="G715"/>
      <c r="H715"/>
    </row>
    <row r="716" spans="7:8">
      <c r="G716"/>
      <c r="H716"/>
    </row>
    <row r="717" spans="7:8">
      <c r="G717"/>
      <c r="H717"/>
    </row>
    <row r="718" spans="7:8">
      <c r="G718"/>
      <c r="H718"/>
    </row>
    <row r="719" spans="7:8">
      <c r="G719"/>
      <c r="H719"/>
    </row>
    <row r="720" spans="7:8">
      <c r="G720"/>
      <c r="H720"/>
    </row>
    <row r="721" spans="7:8">
      <c r="G721"/>
      <c r="H721"/>
    </row>
    <row r="722" spans="7:8">
      <c r="G722"/>
      <c r="H722"/>
    </row>
    <row r="723" spans="7:8">
      <c r="G723"/>
      <c r="H723"/>
    </row>
    <row r="724" spans="7:8">
      <c r="G724"/>
      <c r="H724"/>
    </row>
    <row r="725" spans="7:8">
      <c r="G725"/>
      <c r="H725"/>
    </row>
    <row r="726" spans="7:8">
      <c r="G726"/>
      <c r="H726"/>
    </row>
    <row r="727" spans="7:8">
      <c r="G727"/>
      <c r="H727"/>
    </row>
    <row r="728" spans="7:8">
      <c r="G728"/>
      <c r="H728"/>
    </row>
    <row r="729" spans="7:8">
      <c r="G729"/>
      <c r="H729"/>
    </row>
    <row r="730" spans="7:8">
      <c r="G730"/>
      <c r="H730"/>
    </row>
    <row r="731" spans="7:8">
      <c r="G731"/>
      <c r="H731"/>
    </row>
    <row r="732" spans="7:8">
      <c r="G732"/>
      <c r="H732"/>
    </row>
    <row r="733" spans="7:8">
      <c r="G733"/>
      <c r="H733"/>
    </row>
    <row r="734" spans="7:8">
      <c r="G734"/>
      <c r="H734"/>
    </row>
    <row r="735" spans="7:8">
      <c r="G735"/>
      <c r="H735"/>
    </row>
    <row r="736" spans="7:8">
      <c r="G736"/>
      <c r="H736"/>
    </row>
    <row r="737" spans="7:8">
      <c r="G737"/>
      <c r="H737"/>
    </row>
    <row r="738" spans="7:8">
      <c r="G738"/>
      <c r="H738"/>
    </row>
    <row r="739" spans="7:8">
      <c r="G739"/>
      <c r="H739"/>
    </row>
    <row r="740" spans="7:8">
      <c r="G740"/>
      <c r="H740"/>
    </row>
    <row r="741" spans="7:8">
      <c r="G741"/>
      <c r="H741"/>
    </row>
    <row r="742" spans="7:8">
      <c r="G742"/>
      <c r="H742"/>
    </row>
    <row r="743" spans="7:8">
      <c r="G743"/>
      <c r="H743"/>
    </row>
    <row r="744" spans="7:8">
      <c r="G744"/>
      <c r="H744"/>
    </row>
    <row r="745" spans="7:8">
      <c r="G745"/>
      <c r="H745"/>
    </row>
    <row r="746" spans="7:8">
      <c r="G746"/>
      <c r="H746"/>
    </row>
    <row r="747" spans="7:8">
      <c r="G747"/>
      <c r="H747"/>
    </row>
    <row r="748" spans="7:8">
      <c r="G748"/>
      <c r="H748"/>
    </row>
    <row r="749" spans="7:8">
      <c r="G749"/>
      <c r="H749"/>
    </row>
    <row r="750" spans="7:8">
      <c r="G750"/>
      <c r="H750"/>
    </row>
    <row r="751" spans="7:8">
      <c r="G751"/>
      <c r="H751"/>
    </row>
    <row r="752" spans="7:8">
      <c r="G752"/>
      <c r="H752"/>
    </row>
    <row r="753" spans="7:8">
      <c r="G753"/>
      <c r="H753"/>
    </row>
    <row r="754" spans="7:8">
      <c r="G754"/>
      <c r="H754"/>
    </row>
    <row r="755" spans="7:8">
      <c r="G755"/>
      <c r="H755"/>
    </row>
    <row r="756" spans="7:8">
      <c r="G756"/>
      <c r="H756"/>
    </row>
    <row r="757" spans="7:8">
      <c r="G757"/>
      <c r="H757"/>
    </row>
    <row r="758" spans="7:8">
      <c r="G758"/>
      <c r="H758"/>
    </row>
    <row r="759" spans="7:8">
      <c r="G759"/>
      <c r="H759"/>
    </row>
    <row r="760" spans="7:8">
      <c r="G760"/>
      <c r="H760"/>
    </row>
    <row r="761" spans="7:8">
      <c r="G761"/>
      <c r="H761"/>
    </row>
    <row r="762" spans="7:8">
      <c r="G762"/>
      <c r="H762"/>
    </row>
    <row r="763" spans="7:8">
      <c r="G763"/>
      <c r="H763"/>
    </row>
    <row r="764" spans="7:8">
      <c r="G764"/>
      <c r="H764"/>
    </row>
    <row r="765" spans="7:8">
      <c r="G765"/>
      <c r="H765"/>
    </row>
    <row r="766" spans="7:8">
      <c r="G766"/>
      <c r="H766"/>
    </row>
    <row r="767" spans="7:8">
      <c r="G767"/>
      <c r="H767"/>
    </row>
    <row r="768" spans="7:8">
      <c r="G768"/>
      <c r="H768"/>
    </row>
    <row r="769" spans="7:8">
      <c r="G769"/>
      <c r="H769"/>
    </row>
    <row r="770" spans="7:8">
      <c r="G770"/>
      <c r="H770"/>
    </row>
    <row r="771" spans="7:8">
      <c r="G771"/>
      <c r="H771"/>
    </row>
    <row r="772" spans="7:8">
      <c r="G772"/>
      <c r="H772"/>
    </row>
    <row r="773" spans="7:8">
      <c r="G773"/>
      <c r="H773"/>
    </row>
    <row r="774" spans="7:8">
      <c r="G774"/>
      <c r="H774"/>
    </row>
    <row r="775" spans="7:8">
      <c r="G775"/>
      <c r="H775"/>
    </row>
    <row r="776" spans="7:8">
      <c r="G776"/>
      <c r="H776"/>
    </row>
    <row r="777" spans="7:8">
      <c r="G777"/>
      <c r="H777"/>
    </row>
    <row r="778" spans="7:8">
      <c r="G778"/>
      <c r="H778"/>
    </row>
    <row r="779" spans="7:8">
      <c r="G779"/>
      <c r="H779"/>
    </row>
    <row r="780" spans="7:8">
      <c r="G780"/>
      <c r="H780"/>
    </row>
    <row r="781" spans="7:8">
      <c r="G781"/>
      <c r="H781"/>
    </row>
    <row r="782" spans="7:8">
      <c r="G782"/>
      <c r="H782"/>
    </row>
    <row r="783" spans="7:8">
      <c r="G783"/>
      <c r="H783"/>
    </row>
    <row r="784" spans="7:8">
      <c r="G784"/>
      <c r="H784"/>
    </row>
    <row r="785" spans="7:8">
      <c r="G785"/>
      <c r="H785"/>
    </row>
    <row r="786" spans="7:8">
      <c r="G786"/>
      <c r="H786"/>
    </row>
    <row r="787" spans="7:8">
      <c r="G787"/>
      <c r="H787"/>
    </row>
    <row r="788" spans="7:8">
      <c r="G788"/>
      <c r="H788"/>
    </row>
    <row r="789" spans="7:8">
      <c r="G789"/>
      <c r="H789"/>
    </row>
    <row r="790" spans="7:8">
      <c r="G790"/>
      <c r="H790"/>
    </row>
    <row r="791" spans="7:8">
      <c r="G791"/>
      <c r="H791"/>
    </row>
    <row r="792" spans="7:8">
      <c r="G792"/>
      <c r="H792"/>
    </row>
    <row r="793" spans="7:8">
      <c r="G793"/>
      <c r="H793"/>
    </row>
    <row r="794" spans="7:8">
      <c r="G794"/>
      <c r="H794"/>
    </row>
    <row r="795" spans="7:8">
      <c r="G795"/>
      <c r="H795"/>
    </row>
    <row r="796" spans="7:8">
      <c r="G796"/>
      <c r="H796"/>
    </row>
    <row r="797" spans="7:8">
      <c r="G797"/>
      <c r="H797"/>
    </row>
    <row r="798" spans="7:8">
      <c r="G798"/>
      <c r="H798"/>
    </row>
    <row r="799" spans="7:8">
      <c r="G799"/>
      <c r="H799"/>
    </row>
    <row r="800" spans="7:8">
      <c r="G800"/>
      <c r="H800"/>
    </row>
    <row r="801" spans="7:8">
      <c r="G801"/>
      <c r="H801"/>
    </row>
    <row r="802" spans="7:8">
      <c r="G802"/>
      <c r="H802"/>
    </row>
    <row r="803" spans="7:8">
      <c r="G803"/>
      <c r="H803"/>
    </row>
    <row r="804" spans="7:8">
      <c r="G804"/>
      <c r="H804"/>
    </row>
    <row r="805" spans="7:8">
      <c r="G805"/>
      <c r="H805"/>
    </row>
    <row r="806" spans="7:8">
      <c r="G806"/>
      <c r="H806"/>
    </row>
    <row r="807" spans="7:8">
      <c r="G807"/>
      <c r="H807"/>
    </row>
    <row r="808" spans="7:8">
      <c r="G808"/>
      <c r="H808"/>
    </row>
    <row r="809" spans="7:8">
      <c r="G809"/>
      <c r="H809"/>
    </row>
    <row r="810" spans="7:8">
      <c r="G810"/>
      <c r="H810"/>
    </row>
    <row r="811" spans="7:8">
      <c r="G811"/>
      <c r="H811"/>
    </row>
    <row r="812" spans="7:8">
      <c r="G812"/>
      <c r="H812"/>
    </row>
    <row r="813" spans="7:8">
      <c r="G813"/>
      <c r="H813"/>
    </row>
    <row r="814" spans="7:8">
      <c r="G814"/>
      <c r="H814"/>
    </row>
    <row r="815" spans="7:8">
      <c r="G815"/>
      <c r="H815"/>
    </row>
    <row r="816" spans="7:8">
      <c r="G816"/>
      <c r="H816"/>
    </row>
    <row r="817" spans="7:8">
      <c r="G817"/>
      <c r="H817"/>
    </row>
    <row r="818" spans="7:8">
      <c r="G818"/>
      <c r="H818"/>
    </row>
    <row r="819" spans="7:8">
      <c r="G819"/>
      <c r="H819"/>
    </row>
    <row r="820" spans="7:8">
      <c r="G820"/>
      <c r="H820"/>
    </row>
    <row r="821" spans="7:8">
      <c r="G821"/>
      <c r="H821"/>
    </row>
    <row r="822" spans="7:8">
      <c r="G822"/>
      <c r="H822"/>
    </row>
    <row r="823" spans="7:8">
      <c r="G823"/>
      <c r="H823"/>
    </row>
    <row r="824" spans="7:8">
      <c r="G824"/>
      <c r="H824"/>
    </row>
    <row r="825" spans="7:8">
      <c r="G825"/>
      <c r="H825"/>
    </row>
    <row r="826" spans="7:8">
      <c r="G826"/>
      <c r="H826"/>
    </row>
    <row r="827" spans="7:8">
      <c r="G827"/>
      <c r="H827"/>
    </row>
    <row r="828" spans="7:8">
      <c r="G828"/>
      <c r="H828"/>
    </row>
    <row r="829" spans="7:8">
      <c r="G829"/>
      <c r="H829"/>
    </row>
    <row r="830" spans="7:8">
      <c r="G830"/>
      <c r="H830"/>
    </row>
    <row r="831" spans="7:8">
      <c r="G831"/>
      <c r="H831"/>
    </row>
    <row r="832" spans="7:8">
      <c r="G832"/>
      <c r="H832"/>
    </row>
    <row r="833" spans="7:8">
      <c r="G833"/>
      <c r="H833"/>
    </row>
    <row r="834" spans="7:8">
      <c r="G834"/>
      <c r="H834"/>
    </row>
    <row r="835" spans="7:8">
      <c r="G835"/>
      <c r="H835"/>
    </row>
    <row r="836" spans="7:8">
      <c r="G836"/>
      <c r="H836"/>
    </row>
    <row r="837" spans="7:8">
      <c r="G837"/>
      <c r="H837"/>
    </row>
    <row r="838" spans="7:8">
      <c r="G838"/>
      <c r="H838"/>
    </row>
    <row r="839" spans="7:8">
      <c r="G839"/>
      <c r="H839"/>
    </row>
    <row r="840" spans="7:8">
      <c r="G840"/>
      <c r="H840"/>
    </row>
    <row r="841" spans="7:8">
      <c r="G841"/>
      <c r="H841"/>
    </row>
    <row r="842" spans="7:8">
      <c r="G842"/>
      <c r="H842"/>
    </row>
    <row r="843" spans="7:8">
      <c r="G843"/>
      <c r="H843"/>
    </row>
    <row r="844" spans="7:8">
      <c r="G844"/>
      <c r="H844"/>
    </row>
    <row r="845" spans="7:8">
      <c r="G845"/>
      <c r="H845"/>
    </row>
    <row r="846" spans="7:8">
      <c r="G846"/>
      <c r="H846"/>
    </row>
    <row r="847" spans="7:8">
      <c r="G847"/>
      <c r="H847"/>
    </row>
    <row r="848" spans="7:8">
      <c r="G848"/>
      <c r="H848"/>
    </row>
    <row r="849" spans="7:8">
      <c r="G849"/>
      <c r="H849"/>
    </row>
    <row r="850" spans="7:8">
      <c r="G850"/>
      <c r="H850"/>
    </row>
    <row r="851" spans="7:8">
      <c r="G851"/>
      <c r="H851"/>
    </row>
    <row r="852" spans="7:8">
      <c r="G852"/>
      <c r="H852"/>
    </row>
    <row r="853" spans="7:8">
      <c r="G853"/>
      <c r="H853"/>
    </row>
    <row r="854" spans="7:8">
      <c r="G854"/>
      <c r="H854"/>
    </row>
    <row r="855" spans="7:8">
      <c r="G855"/>
      <c r="H855"/>
    </row>
    <row r="856" spans="7:8">
      <c r="G856"/>
      <c r="H856"/>
    </row>
    <row r="857" spans="7:8">
      <c r="G857"/>
      <c r="H857"/>
    </row>
    <row r="858" spans="7:8">
      <c r="G858"/>
      <c r="H858"/>
    </row>
    <row r="859" spans="7:8">
      <c r="G859"/>
      <c r="H859"/>
    </row>
    <row r="860" spans="7:8">
      <c r="G860"/>
      <c r="H860"/>
    </row>
    <row r="861" spans="7:8">
      <c r="G861"/>
      <c r="H861"/>
    </row>
    <row r="862" spans="7:8">
      <c r="G862"/>
      <c r="H862"/>
    </row>
    <row r="863" spans="7:8">
      <c r="G863"/>
      <c r="H863"/>
    </row>
    <row r="864" spans="7:8">
      <c r="G864"/>
      <c r="H864"/>
    </row>
    <row r="865" spans="7:8">
      <c r="G865"/>
      <c r="H865"/>
    </row>
    <row r="866" spans="7:8">
      <c r="G866"/>
      <c r="H866"/>
    </row>
    <row r="867" spans="7:8">
      <c r="G867"/>
      <c r="H867"/>
    </row>
    <row r="868" spans="7:8">
      <c r="G868"/>
      <c r="H868"/>
    </row>
    <row r="869" spans="7:8">
      <c r="G869"/>
      <c r="H869"/>
    </row>
    <row r="870" spans="7:8">
      <c r="G870"/>
      <c r="H870"/>
    </row>
    <row r="871" spans="7:8">
      <c r="G871"/>
      <c r="H871"/>
    </row>
    <row r="872" spans="7:8">
      <c r="G872"/>
      <c r="H872"/>
    </row>
    <row r="873" spans="7:8">
      <c r="G873"/>
      <c r="H873"/>
    </row>
    <row r="874" spans="7:8">
      <c r="G874"/>
      <c r="H874"/>
    </row>
    <row r="875" spans="7:8">
      <c r="G875"/>
      <c r="H875"/>
    </row>
    <row r="876" spans="7:8">
      <c r="G876"/>
      <c r="H876"/>
    </row>
    <row r="877" spans="7:8">
      <c r="G877"/>
      <c r="H877"/>
    </row>
    <row r="878" spans="7:8">
      <c r="G878"/>
      <c r="H878"/>
    </row>
    <row r="879" spans="7:8">
      <c r="G879"/>
      <c r="H879"/>
    </row>
    <row r="880" spans="7:8">
      <c r="G880"/>
      <c r="H880"/>
    </row>
    <row r="881" spans="7:8">
      <c r="G881"/>
      <c r="H881"/>
    </row>
    <row r="882" spans="7:8">
      <c r="G882"/>
      <c r="H882"/>
    </row>
    <row r="883" spans="7:8">
      <c r="G883"/>
      <c r="H883"/>
    </row>
    <row r="884" spans="7:8">
      <c r="G884"/>
      <c r="H884"/>
    </row>
    <row r="885" spans="7:8">
      <c r="G885"/>
      <c r="H885"/>
    </row>
    <row r="886" spans="7:8">
      <c r="G886"/>
      <c r="H886"/>
    </row>
    <row r="887" spans="7:8">
      <c r="G887"/>
      <c r="H887"/>
    </row>
    <row r="888" spans="7:8">
      <c r="G888"/>
      <c r="H888"/>
    </row>
    <row r="889" spans="7:8">
      <c r="G889"/>
      <c r="H889"/>
    </row>
    <row r="890" spans="7:8">
      <c r="G890"/>
      <c r="H890"/>
    </row>
    <row r="891" spans="7:8">
      <c r="G891"/>
      <c r="H891"/>
    </row>
    <row r="892" spans="7:8">
      <c r="G892"/>
      <c r="H892"/>
    </row>
    <row r="893" spans="7:8">
      <c r="G893"/>
      <c r="H893"/>
    </row>
    <row r="894" spans="7:8">
      <c r="G894"/>
      <c r="H894"/>
    </row>
    <row r="895" spans="7:8">
      <c r="G895"/>
      <c r="H895"/>
    </row>
    <row r="896" spans="7:8">
      <c r="G896"/>
      <c r="H896"/>
    </row>
    <row r="897" spans="7:8">
      <c r="G897"/>
      <c r="H897"/>
    </row>
    <row r="898" spans="7:8">
      <c r="G898"/>
      <c r="H898"/>
    </row>
    <row r="899" spans="7:8">
      <c r="G899"/>
      <c r="H899"/>
    </row>
    <row r="900" spans="7:8">
      <c r="G900"/>
      <c r="H900"/>
    </row>
    <row r="901" spans="7:8">
      <c r="G901"/>
      <c r="H901"/>
    </row>
    <row r="902" spans="7:8">
      <c r="G902"/>
      <c r="H902"/>
    </row>
    <row r="903" spans="7:8">
      <c r="G903"/>
      <c r="H903"/>
    </row>
    <row r="904" spans="7:8">
      <c r="G904"/>
      <c r="H904"/>
    </row>
    <row r="905" spans="7:8">
      <c r="G905"/>
      <c r="H905"/>
    </row>
    <row r="906" spans="7:8">
      <c r="G906"/>
      <c r="H906"/>
    </row>
    <row r="907" spans="7:8">
      <c r="G907"/>
      <c r="H907"/>
    </row>
    <row r="908" spans="7:8">
      <c r="G908"/>
      <c r="H908"/>
    </row>
    <row r="909" spans="7:8">
      <c r="G909"/>
      <c r="H909"/>
    </row>
    <row r="910" spans="7:8">
      <c r="G910"/>
      <c r="H910"/>
    </row>
    <row r="911" spans="7:8">
      <c r="G911"/>
      <c r="H911"/>
    </row>
    <row r="912" spans="7:8">
      <c r="G912"/>
      <c r="H912"/>
    </row>
    <row r="913" spans="7:8">
      <c r="G913"/>
      <c r="H913"/>
    </row>
    <row r="914" spans="7:8">
      <c r="G914"/>
      <c r="H914"/>
    </row>
    <row r="915" spans="7:8">
      <c r="G915"/>
      <c r="H915"/>
    </row>
    <row r="916" spans="7:8">
      <c r="G916"/>
      <c r="H916"/>
    </row>
    <row r="917" spans="7:8">
      <c r="G917"/>
      <c r="H917"/>
    </row>
    <row r="918" spans="7:8">
      <c r="G918"/>
      <c r="H918"/>
    </row>
    <row r="919" spans="7:8">
      <c r="G919"/>
      <c r="H919"/>
    </row>
    <row r="920" spans="7:8">
      <c r="G920"/>
      <c r="H920"/>
    </row>
    <row r="921" spans="7:8">
      <c r="G921"/>
      <c r="H921"/>
    </row>
    <row r="922" spans="7:8">
      <c r="G922"/>
      <c r="H922"/>
    </row>
    <row r="923" spans="7:8">
      <c r="G923"/>
      <c r="H923"/>
    </row>
    <row r="924" spans="7:8">
      <c r="G924"/>
      <c r="H924"/>
    </row>
    <row r="925" spans="7:8">
      <c r="G925"/>
      <c r="H925"/>
    </row>
    <row r="926" spans="7:8">
      <c r="G926"/>
      <c r="H926"/>
    </row>
    <row r="927" spans="7:8">
      <c r="G927"/>
      <c r="H927"/>
    </row>
    <row r="928" spans="7:8">
      <c r="G928"/>
      <c r="H928"/>
    </row>
    <row r="929" spans="7:8">
      <c r="G929"/>
      <c r="H929"/>
    </row>
    <row r="930" spans="7:8">
      <c r="G930"/>
      <c r="H930"/>
    </row>
    <row r="931" spans="7:8">
      <c r="G931"/>
      <c r="H931"/>
    </row>
    <row r="932" spans="7:8">
      <c r="G932"/>
      <c r="H932"/>
    </row>
    <row r="933" spans="7:8">
      <c r="G933"/>
      <c r="H933"/>
    </row>
    <row r="934" spans="7:8">
      <c r="G934"/>
      <c r="H934"/>
    </row>
    <row r="935" spans="7:8">
      <c r="G935"/>
      <c r="H935"/>
    </row>
    <row r="936" spans="7:8">
      <c r="G936"/>
      <c r="H936"/>
    </row>
    <row r="937" spans="7:8">
      <c r="G937"/>
      <c r="H937"/>
    </row>
    <row r="938" spans="7:8">
      <c r="G938"/>
      <c r="H938"/>
    </row>
    <row r="939" spans="7:8">
      <c r="G939"/>
      <c r="H939"/>
    </row>
    <row r="940" spans="7:8">
      <c r="G940"/>
      <c r="H940"/>
    </row>
    <row r="941" spans="7:8">
      <c r="G941"/>
      <c r="H941"/>
    </row>
    <row r="942" spans="7:8">
      <c r="G942"/>
      <c r="H942"/>
    </row>
    <row r="943" spans="7:8">
      <c r="G943"/>
      <c r="H943"/>
    </row>
    <row r="944" spans="7:8">
      <c r="G944"/>
      <c r="H944"/>
    </row>
    <row r="945" spans="7:8">
      <c r="G945"/>
      <c r="H945"/>
    </row>
    <row r="946" spans="7:8">
      <c r="G946"/>
      <c r="H946"/>
    </row>
    <row r="947" spans="7:8">
      <c r="G947"/>
      <c r="H947"/>
    </row>
    <row r="948" spans="7:8">
      <c r="G948"/>
      <c r="H948"/>
    </row>
    <row r="949" spans="7:8">
      <c r="G949"/>
      <c r="H949"/>
    </row>
    <row r="950" spans="7:8">
      <c r="G950"/>
      <c r="H950"/>
    </row>
    <row r="951" spans="7:8">
      <c r="G951"/>
      <c r="H951"/>
    </row>
    <row r="952" spans="7:8">
      <c r="G952"/>
      <c r="H952"/>
    </row>
    <row r="953" spans="7:8">
      <c r="G953"/>
      <c r="H953"/>
    </row>
    <row r="954" spans="7:8">
      <c r="G954"/>
      <c r="H954"/>
    </row>
    <row r="955" spans="7:8">
      <c r="G955"/>
      <c r="H955"/>
    </row>
    <row r="956" spans="7:8">
      <c r="G956"/>
      <c r="H956"/>
    </row>
    <row r="957" spans="7:8">
      <c r="G957"/>
      <c r="H957"/>
    </row>
    <row r="958" spans="7:8">
      <c r="G958"/>
      <c r="H958"/>
    </row>
    <row r="959" spans="7:8">
      <c r="G959"/>
      <c r="H959"/>
    </row>
    <row r="960" spans="7:8">
      <c r="G960"/>
      <c r="H960"/>
    </row>
    <row r="961" spans="7:8">
      <c r="G961"/>
      <c r="H961"/>
    </row>
    <row r="962" spans="7:8">
      <c r="G962"/>
      <c r="H962"/>
    </row>
    <row r="963" spans="7:8">
      <c r="G963"/>
      <c r="H963"/>
    </row>
    <row r="964" spans="7:8">
      <c r="G964"/>
      <c r="H964"/>
    </row>
    <row r="965" spans="7:8">
      <c r="G965"/>
      <c r="H965"/>
    </row>
    <row r="966" spans="7:8">
      <c r="G966"/>
      <c r="H966"/>
    </row>
    <row r="967" spans="7:8">
      <c r="G967"/>
      <c r="H967"/>
    </row>
    <row r="968" spans="7:8">
      <c r="G968"/>
      <c r="H968"/>
    </row>
    <row r="969" spans="7:8">
      <c r="G969"/>
      <c r="H969"/>
    </row>
    <row r="970" spans="7:8">
      <c r="G970"/>
      <c r="H970"/>
    </row>
    <row r="971" spans="7:8">
      <c r="G971"/>
      <c r="H971"/>
    </row>
    <row r="972" spans="7:8">
      <c r="G972"/>
      <c r="H972"/>
    </row>
    <row r="973" spans="7:8">
      <c r="G973"/>
      <c r="H973"/>
    </row>
    <row r="974" spans="7:8">
      <c r="G974"/>
      <c r="H974"/>
    </row>
    <row r="975" spans="7:8">
      <c r="G975"/>
      <c r="H975"/>
    </row>
    <row r="976" spans="7:8">
      <c r="G976"/>
      <c r="H976"/>
    </row>
    <row r="977" spans="7:8">
      <c r="G977"/>
      <c r="H977"/>
    </row>
    <row r="978" spans="7:8">
      <c r="G978"/>
      <c r="H978"/>
    </row>
    <row r="979" spans="7:8">
      <c r="G979"/>
      <c r="H979"/>
    </row>
    <row r="980" spans="7:8">
      <c r="G980"/>
      <c r="H980"/>
    </row>
    <row r="981" spans="7:8">
      <c r="G981"/>
      <c r="H981"/>
    </row>
    <row r="982" spans="7:8">
      <c r="G982"/>
      <c r="H982"/>
    </row>
    <row r="983" spans="7:8">
      <c r="G983"/>
      <c r="H983"/>
    </row>
    <row r="984" spans="7:8">
      <c r="G984"/>
      <c r="H984"/>
    </row>
    <row r="985" spans="7:8">
      <c r="G985"/>
      <c r="H985"/>
    </row>
    <row r="986" spans="7:8">
      <c r="G986"/>
      <c r="H986"/>
    </row>
    <row r="987" spans="7:8">
      <c r="G987"/>
      <c r="H987"/>
    </row>
    <row r="988" spans="7:8">
      <c r="G988"/>
      <c r="H988"/>
    </row>
    <row r="989" spans="7:8">
      <c r="G989"/>
      <c r="H989"/>
    </row>
    <row r="990" spans="7:8">
      <c r="G990"/>
      <c r="H990"/>
    </row>
    <row r="991" spans="7:8">
      <c r="G991"/>
      <c r="H991"/>
    </row>
    <row r="992" spans="7:8">
      <c r="G992"/>
      <c r="H992"/>
    </row>
    <row r="993" spans="7:8">
      <c r="G993"/>
      <c r="H993"/>
    </row>
    <row r="994" spans="7:8">
      <c r="G994"/>
      <c r="H994"/>
    </row>
    <row r="995" spans="7:8">
      <c r="G995"/>
      <c r="H995"/>
    </row>
    <row r="996" spans="7:8">
      <c r="G996"/>
      <c r="H996"/>
    </row>
    <row r="997" spans="7:8">
      <c r="G997"/>
      <c r="H997"/>
    </row>
    <row r="998" spans="7:8">
      <c r="G998"/>
      <c r="H998"/>
    </row>
    <row r="999" spans="7:8">
      <c r="G999"/>
      <c r="H999"/>
    </row>
    <row r="1000" spans="7:8">
      <c r="G1000"/>
      <c r="H1000"/>
    </row>
    <row r="1001" spans="7:8">
      <c r="G1001"/>
      <c r="H1001"/>
    </row>
    <row r="1002" spans="7:8">
      <c r="G1002"/>
      <c r="H1002"/>
    </row>
    <row r="1003" spans="7:8">
      <c r="G1003"/>
      <c r="H1003"/>
    </row>
    <row r="1004" spans="7:8">
      <c r="G1004"/>
      <c r="H1004"/>
    </row>
    <row r="1005" spans="7:8">
      <c r="G1005"/>
      <c r="H1005"/>
    </row>
    <row r="1006" spans="7:8">
      <c r="G1006"/>
      <c r="H1006"/>
    </row>
    <row r="1007" spans="7:8">
      <c r="G1007"/>
      <c r="H1007"/>
    </row>
    <row r="1008" spans="7:8">
      <c r="G1008"/>
      <c r="H1008"/>
    </row>
    <row r="1009" spans="7:8">
      <c r="G1009"/>
      <c r="H1009"/>
    </row>
    <row r="1010" spans="7:8">
      <c r="G1010"/>
      <c r="H1010"/>
    </row>
    <row r="1011" spans="7:8">
      <c r="G1011"/>
      <c r="H1011"/>
    </row>
    <row r="1012" spans="7:8">
      <c r="G1012"/>
      <c r="H1012"/>
    </row>
    <row r="1013" spans="7:8">
      <c r="G1013"/>
      <c r="H1013"/>
    </row>
    <row r="1014" spans="7:8">
      <c r="G1014"/>
      <c r="H1014"/>
    </row>
    <row r="1015" spans="7:8">
      <c r="G1015"/>
      <c r="H1015"/>
    </row>
    <row r="1016" spans="7:8">
      <c r="G1016"/>
      <c r="H1016"/>
    </row>
    <row r="1017" spans="7:8">
      <c r="G1017"/>
      <c r="H1017"/>
    </row>
    <row r="1018" spans="7:8">
      <c r="G1018"/>
      <c r="H1018"/>
    </row>
    <row r="1019" spans="7:8">
      <c r="G1019"/>
      <c r="H1019"/>
    </row>
    <row r="1020" spans="7:8">
      <c r="G1020"/>
      <c r="H1020"/>
    </row>
    <row r="1021" spans="7:8">
      <c r="G1021"/>
      <c r="H1021"/>
    </row>
    <row r="1022" spans="7:8">
      <c r="G1022"/>
      <c r="H1022"/>
    </row>
    <row r="1023" spans="7:8">
      <c r="G1023"/>
      <c r="H1023"/>
    </row>
    <row r="1024" spans="7:8">
      <c r="G1024"/>
      <c r="H1024"/>
    </row>
    <row r="1025" spans="7:8">
      <c r="G1025"/>
      <c r="H1025"/>
    </row>
    <row r="1026" spans="7:8">
      <c r="G1026"/>
      <c r="H1026"/>
    </row>
    <row r="1027" spans="7:8">
      <c r="G1027"/>
      <c r="H1027"/>
    </row>
    <row r="1028" spans="7:8">
      <c r="G1028"/>
      <c r="H1028"/>
    </row>
    <row r="1029" spans="7:8">
      <c r="G1029"/>
      <c r="H1029"/>
    </row>
    <row r="1030" spans="7:8">
      <c r="G1030"/>
      <c r="H1030"/>
    </row>
    <row r="1031" spans="7:8">
      <c r="G1031"/>
      <c r="H1031"/>
    </row>
    <row r="1032" spans="7:8">
      <c r="G1032"/>
      <c r="H1032"/>
    </row>
    <row r="1033" spans="7:8">
      <c r="G1033"/>
      <c r="H1033"/>
    </row>
    <row r="1034" spans="7:8">
      <c r="G1034"/>
      <c r="H1034"/>
    </row>
    <row r="1035" spans="7:8">
      <c r="G1035"/>
      <c r="H1035"/>
    </row>
    <row r="1036" spans="7:8">
      <c r="G1036"/>
      <c r="H1036"/>
    </row>
    <row r="1037" spans="7:8">
      <c r="G1037"/>
      <c r="H1037"/>
    </row>
    <row r="1038" spans="7:8">
      <c r="G1038"/>
      <c r="H1038"/>
    </row>
    <row r="1039" spans="7:8">
      <c r="G1039"/>
      <c r="H1039"/>
    </row>
    <row r="1040" spans="7:8">
      <c r="G1040"/>
      <c r="H1040"/>
    </row>
    <row r="1041" spans="7:8">
      <c r="G1041"/>
      <c r="H1041"/>
    </row>
    <row r="1042" spans="7:8">
      <c r="G1042"/>
      <c r="H1042"/>
    </row>
    <row r="1043" spans="7:8">
      <c r="G1043"/>
      <c r="H1043"/>
    </row>
    <row r="1044" spans="7:8">
      <c r="G1044"/>
      <c r="H1044"/>
    </row>
    <row r="1045" spans="7:8">
      <c r="G1045"/>
      <c r="H1045"/>
    </row>
    <row r="1046" spans="7:8">
      <c r="G1046"/>
      <c r="H1046"/>
    </row>
    <row r="1047" spans="7:8">
      <c r="G1047"/>
      <c r="H1047"/>
    </row>
    <row r="1048" spans="7:8">
      <c r="G1048"/>
      <c r="H1048"/>
    </row>
    <row r="1049" spans="7:8">
      <c r="G1049"/>
      <c r="H1049"/>
    </row>
    <row r="1050" spans="7:8">
      <c r="G1050"/>
      <c r="H1050"/>
    </row>
    <row r="1051" spans="7:8">
      <c r="G1051"/>
      <c r="H1051"/>
    </row>
    <row r="1052" spans="7:8">
      <c r="G1052"/>
      <c r="H1052"/>
    </row>
    <row r="1053" spans="7:8">
      <c r="G1053"/>
      <c r="H1053"/>
    </row>
    <row r="1054" spans="7:8">
      <c r="G1054"/>
      <c r="H1054"/>
    </row>
    <row r="1055" spans="7:8">
      <c r="G1055"/>
      <c r="H1055"/>
    </row>
    <row r="1056" spans="7:8">
      <c r="G1056"/>
      <c r="H1056"/>
    </row>
    <row r="1057" spans="7:8">
      <c r="G1057"/>
      <c r="H1057"/>
    </row>
    <row r="1058" spans="7:8">
      <c r="G1058"/>
      <c r="H1058"/>
    </row>
    <row r="1059" spans="7:8">
      <c r="G1059"/>
      <c r="H1059"/>
    </row>
    <row r="1060" spans="7:8">
      <c r="G1060"/>
      <c r="H1060"/>
    </row>
    <row r="1061" spans="7:8">
      <c r="G1061"/>
      <c r="H1061"/>
    </row>
    <row r="1062" spans="7:8">
      <c r="G1062"/>
      <c r="H1062"/>
    </row>
    <row r="1063" spans="7:8">
      <c r="G1063"/>
      <c r="H1063"/>
    </row>
    <row r="1064" spans="7:8">
      <c r="G1064"/>
      <c r="H1064"/>
    </row>
    <row r="1065" spans="7:8">
      <c r="G1065"/>
      <c r="H1065"/>
    </row>
    <row r="1066" spans="7:8">
      <c r="G1066"/>
      <c r="H1066"/>
    </row>
    <row r="1067" spans="7:8">
      <c r="G1067"/>
      <c r="H1067"/>
    </row>
    <row r="1068" spans="7:8">
      <c r="G1068"/>
      <c r="H1068"/>
    </row>
    <row r="1069" spans="7:8">
      <c r="G1069"/>
      <c r="H1069"/>
    </row>
    <row r="1070" spans="7:8">
      <c r="G1070"/>
      <c r="H1070"/>
    </row>
    <row r="1071" spans="7:8">
      <c r="G1071"/>
      <c r="H1071"/>
    </row>
    <row r="1072" spans="7:8">
      <c r="G1072"/>
      <c r="H1072"/>
    </row>
    <row r="1073" spans="7:8">
      <c r="G1073"/>
      <c r="H1073"/>
    </row>
    <row r="1074" spans="7:8">
      <c r="G1074"/>
      <c r="H1074"/>
    </row>
    <row r="1075" spans="7:8">
      <c r="G1075"/>
      <c r="H1075"/>
    </row>
    <row r="1076" spans="7:8">
      <c r="G1076"/>
      <c r="H1076"/>
    </row>
    <row r="1077" spans="7:8">
      <c r="G1077"/>
      <c r="H1077"/>
    </row>
    <row r="1078" spans="7:8">
      <c r="G1078"/>
      <c r="H1078"/>
    </row>
    <row r="1079" spans="7:8">
      <c r="G1079"/>
      <c r="H1079"/>
    </row>
    <row r="1080" spans="7:8">
      <c r="G1080"/>
      <c r="H1080"/>
    </row>
    <row r="1081" spans="7:8">
      <c r="G1081"/>
      <c r="H1081"/>
    </row>
    <row r="1082" spans="7:8">
      <c r="G1082"/>
      <c r="H1082"/>
    </row>
    <row r="1083" spans="7:8">
      <c r="G1083"/>
      <c r="H1083"/>
    </row>
    <row r="1084" spans="7:8">
      <c r="G1084"/>
      <c r="H1084"/>
    </row>
    <row r="1085" spans="7:8">
      <c r="G1085"/>
      <c r="H1085"/>
    </row>
    <row r="1086" spans="7:8">
      <c r="G1086"/>
      <c r="H1086"/>
    </row>
    <row r="1087" spans="7:8">
      <c r="G1087"/>
      <c r="H1087"/>
    </row>
    <row r="1088" spans="7:8">
      <c r="G1088"/>
      <c r="H1088"/>
    </row>
    <row r="1089" spans="7:8">
      <c r="G1089"/>
      <c r="H1089"/>
    </row>
    <row r="1090" spans="7:8">
      <c r="G1090"/>
      <c r="H1090"/>
    </row>
    <row r="1091" spans="7:8">
      <c r="G1091"/>
      <c r="H1091"/>
    </row>
    <row r="1092" spans="7:8">
      <c r="G1092"/>
      <c r="H1092"/>
    </row>
    <row r="1093" spans="7:8">
      <c r="G1093"/>
      <c r="H1093"/>
    </row>
    <row r="1094" spans="7:8">
      <c r="G1094"/>
      <c r="H1094"/>
    </row>
    <row r="1095" spans="7:8">
      <c r="G1095"/>
      <c r="H1095"/>
    </row>
    <row r="1096" spans="7:8">
      <c r="G1096"/>
      <c r="H1096"/>
    </row>
    <row r="1097" spans="7:8">
      <c r="G1097"/>
      <c r="H1097"/>
    </row>
    <row r="1098" spans="7:8">
      <c r="G1098"/>
      <c r="H1098"/>
    </row>
    <row r="1099" spans="7:8">
      <c r="G1099"/>
      <c r="H1099"/>
    </row>
    <row r="1100" spans="7:8">
      <c r="G1100"/>
      <c r="H1100"/>
    </row>
    <row r="1101" spans="7:8">
      <c r="G1101"/>
      <c r="H1101"/>
    </row>
    <row r="1102" spans="7:8">
      <c r="G1102"/>
      <c r="H1102"/>
    </row>
    <row r="1103" spans="7:8">
      <c r="G1103"/>
      <c r="H1103"/>
    </row>
    <row r="1104" spans="7:8">
      <c r="G1104"/>
      <c r="H1104"/>
    </row>
    <row r="1105" spans="7:8">
      <c r="G1105"/>
      <c r="H1105"/>
    </row>
    <row r="1106" spans="7:8">
      <c r="G1106"/>
      <c r="H1106"/>
    </row>
    <row r="1107" spans="7:8">
      <c r="G1107"/>
      <c r="H1107"/>
    </row>
    <row r="1108" spans="7:8">
      <c r="G1108"/>
      <c r="H1108"/>
    </row>
    <row r="1109" spans="7:8">
      <c r="G1109"/>
      <c r="H1109"/>
    </row>
    <row r="1110" spans="7:8">
      <c r="G1110"/>
      <c r="H1110"/>
    </row>
    <row r="1111" spans="7:8">
      <c r="G1111"/>
      <c r="H1111"/>
    </row>
    <row r="1112" spans="7:8">
      <c r="G1112"/>
      <c r="H1112"/>
    </row>
    <row r="1113" spans="7:8">
      <c r="G1113"/>
      <c r="H1113"/>
    </row>
    <row r="1114" spans="7:8">
      <c r="G1114"/>
      <c r="H1114"/>
    </row>
    <row r="1115" spans="7:8">
      <c r="G1115"/>
      <c r="H1115"/>
    </row>
    <row r="1116" spans="7:8">
      <c r="G1116"/>
      <c r="H1116"/>
    </row>
    <row r="1117" spans="7:8">
      <c r="G1117"/>
      <c r="H1117"/>
    </row>
    <row r="1118" spans="7:8">
      <c r="G1118"/>
      <c r="H1118"/>
    </row>
    <row r="1119" spans="7:8">
      <c r="G1119"/>
      <c r="H1119"/>
    </row>
    <row r="1120" spans="7:8">
      <c r="G1120"/>
      <c r="H1120"/>
    </row>
    <row r="1121" spans="7:8">
      <c r="G1121"/>
      <c r="H1121"/>
    </row>
    <row r="1122" spans="7:8">
      <c r="G1122"/>
      <c r="H1122"/>
    </row>
    <row r="1123" spans="7:8">
      <c r="G1123"/>
      <c r="H1123"/>
    </row>
    <row r="1124" spans="7:8">
      <c r="G1124"/>
      <c r="H1124"/>
    </row>
    <row r="1125" spans="7:8">
      <c r="G1125"/>
      <c r="H1125"/>
    </row>
    <row r="1126" spans="7:8">
      <c r="G1126"/>
      <c r="H1126"/>
    </row>
    <row r="1127" spans="7:8">
      <c r="G1127"/>
      <c r="H1127"/>
    </row>
    <row r="1128" spans="7:8">
      <c r="G1128"/>
      <c r="H1128"/>
    </row>
    <row r="1129" spans="7:8">
      <c r="G1129"/>
      <c r="H1129"/>
    </row>
    <row r="1130" spans="7:8">
      <c r="G1130"/>
      <c r="H1130"/>
    </row>
    <row r="1131" spans="7:8">
      <c r="G1131"/>
      <c r="H1131"/>
    </row>
    <row r="1132" spans="7:8">
      <c r="G1132"/>
      <c r="H1132"/>
    </row>
    <row r="1133" spans="7:8">
      <c r="G1133"/>
      <c r="H1133"/>
    </row>
    <row r="1134" spans="7:8">
      <c r="G1134"/>
      <c r="H1134"/>
    </row>
    <row r="1135" spans="7:8">
      <c r="G1135"/>
      <c r="H1135"/>
    </row>
    <row r="1136" spans="7:8">
      <c r="G1136"/>
      <c r="H1136"/>
    </row>
    <row r="1137" spans="7:8">
      <c r="G1137"/>
      <c r="H1137"/>
    </row>
    <row r="1138" spans="7:8">
      <c r="G1138"/>
      <c r="H1138"/>
    </row>
    <row r="1139" spans="7:8">
      <c r="G1139"/>
      <c r="H1139"/>
    </row>
    <row r="1140" spans="7:8">
      <c r="G1140"/>
      <c r="H1140"/>
    </row>
    <row r="1141" spans="7:8">
      <c r="G1141"/>
      <c r="H1141"/>
    </row>
    <row r="1142" spans="7:8">
      <c r="G1142"/>
      <c r="H1142"/>
    </row>
    <row r="1143" spans="7:8">
      <c r="G1143"/>
      <c r="H1143"/>
    </row>
    <row r="1144" spans="7:8">
      <c r="G1144"/>
      <c r="H1144"/>
    </row>
    <row r="1145" spans="7:8">
      <c r="G1145"/>
      <c r="H1145"/>
    </row>
    <row r="1146" spans="7:8">
      <c r="G1146"/>
      <c r="H1146"/>
    </row>
    <row r="1147" spans="7:8">
      <c r="G1147"/>
      <c r="H1147"/>
    </row>
    <row r="1148" spans="7:8">
      <c r="G1148"/>
      <c r="H1148"/>
    </row>
    <row r="1149" spans="7:8">
      <c r="G1149"/>
      <c r="H1149"/>
    </row>
    <row r="1150" spans="7:8">
      <c r="G1150"/>
      <c r="H1150"/>
    </row>
    <row r="1151" spans="7:8">
      <c r="G1151"/>
      <c r="H1151"/>
    </row>
    <row r="1152" spans="7:8">
      <c r="G1152"/>
      <c r="H1152"/>
    </row>
    <row r="1153" spans="7:8">
      <c r="G1153"/>
      <c r="H1153"/>
    </row>
    <row r="1154" spans="7:8">
      <c r="G1154"/>
      <c r="H1154"/>
    </row>
    <row r="1155" spans="7:8">
      <c r="G1155"/>
      <c r="H1155"/>
    </row>
    <row r="1156" spans="7:8">
      <c r="G1156"/>
      <c r="H1156"/>
    </row>
    <row r="1157" spans="7:8">
      <c r="G1157"/>
      <c r="H1157"/>
    </row>
    <row r="1158" spans="7:8">
      <c r="G1158"/>
      <c r="H1158"/>
    </row>
    <row r="1159" spans="7:8">
      <c r="G1159"/>
      <c r="H1159"/>
    </row>
    <row r="1160" spans="7:8">
      <c r="G1160"/>
      <c r="H1160"/>
    </row>
    <row r="1161" spans="7:8">
      <c r="G1161"/>
      <c r="H1161"/>
    </row>
    <row r="1162" spans="7:8">
      <c r="G1162"/>
      <c r="H1162"/>
    </row>
    <row r="1163" spans="7:8">
      <c r="G1163"/>
      <c r="H1163"/>
    </row>
    <row r="1164" spans="7:8">
      <c r="G1164"/>
      <c r="H1164"/>
    </row>
    <row r="1165" spans="7:8">
      <c r="G1165"/>
      <c r="H1165"/>
    </row>
    <row r="1166" spans="7:8">
      <c r="G1166"/>
      <c r="H1166"/>
    </row>
    <row r="1167" spans="7:8">
      <c r="G1167"/>
      <c r="H1167"/>
    </row>
    <row r="1168" spans="7:8">
      <c r="G1168"/>
      <c r="H1168"/>
    </row>
    <row r="1169" spans="7:8">
      <c r="G1169"/>
      <c r="H1169"/>
    </row>
    <row r="1170" spans="7:8">
      <c r="G1170"/>
      <c r="H1170"/>
    </row>
    <row r="1171" spans="7:8">
      <c r="G1171"/>
      <c r="H1171"/>
    </row>
    <row r="1172" spans="7:8">
      <c r="G1172"/>
      <c r="H1172"/>
    </row>
    <row r="1173" spans="7:8">
      <c r="G1173"/>
      <c r="H1173"/>
    </row>
    <row r="1174" spans="7:8">
      <c r="G1174"/>
      <c r="H1174"/>
    </row>
    <row r="1175" spans="7:8">
      <c r="G1175"/>
      <c r="H1175"/>
    </row>
    <row r="1176" spans="7:8">
      <c r="G1176"/>
      <c r="H1176"/>
    </row>
    <row r="1177" spans="7:8">
      <c r="G1177"/>
      <c r="H1177"/>
    </row>
    <row r="1178" spans="7:8">
      <c r="G1178"/>
      <c r="H1178"/>
    </row>
    <row r="1179" spans="7:8">
      <c r="G1179"/>
      <c r="H1179"/>
    </row>
    <row r="1180" spans="7:8">
      <c r="G1180"/>
      <c r="H1180"/>
    </row>
    <row r="1181" spans="7:8">
      <c r="G1181"/>
      <c r="H1181"/>
    </row>
    <row r="1182" spans="7:8">
      <c r="G1182"/>
      <c r="H1182"/>
    </row>
    <row r="1183" spans="7:8">
      <c r="G1183"/>
      <c r="H1183"/>
    </row>
    <row r="1184" spans="7:8">
      <c r="G1184"/>
      <c r="H1184"/>
    </row>
    <row r="1185" spans="7:8">
      <c r="G1185"/>
      <c r="H1185"/>
    </row>
    <row r="1186" spans="7:8">
      <c r="G1186"/>
      <c r="H1186"/>
    </row>
    <row r="1187" spans="7:8">
      <c r="G1187"/>
      <c r="H1187"/>
    </row>
    <row r="1188" spans="7:8">
      <c r="G1188"/>
      <c r="H1188"/>
    </row>
    <row r="1189" spans="7:8">
      <c r="G1189"/>
      <c r="H1189"/>
    </row>
    <row r="1190" spans="7:8">
      <c r="G1190"/>
      <c r="H1190"/>
    </row>
    <row r="1191" spans="7:8">
      <c r="G1191"/>
      <c r="H1191"/>
    </row>
    <row r="1192" spans="7:8">
      <c r="G1192"/>
      <c r="H1192"/>
    </row>
    <row r="1193" spans="7:8">
      <c r="G1193"/>
      <c r="H1193"/>
    </row>
    <row r="1194" spans="7:8">
      <c r="G1194"/>
      <c r="H1194"/>
    </row>
    <row r="1195" spans="7:8">
      <c r="G1195"/>
      <c r="H1195"/>
    </row>
    <row r="1196" spans="7:8">
      <c r="G1196"/>
      <c r="H1196"/>
    </row>
    <row r="1197" spans="7:8">
      <c r="G1197"/>
      <c r="H1197"/>
    </row>
    <row r="1198" spans="7:8">
      <c r="G1198"/>
      <c r="H1198"/>
    </row>
    <row r="1199" spans="7:8">
      <c r="G1199"/>
      <c r="H1199"/>
    </row>
    <row r="1200" spans="7:8">
      <c r="G1200"/>
      <c r="H1200"/>
    </row>
    <row r="1201" spans="7:8">
      <c r="G1201"/>
      <c r="H1201"/>
    </row>
    <row r="1202" spans="7:8">
      <c r="G1202"/>
      <c r="H1202"/>
    </row>
    <row r="1203" spans="7:8">
      <c r="G1203"/>
      <c r="H1203"/>
    </row>
    <row r="1204" spans="7:8">
      <c r="G1204"/>
      <c r="H1204"/>
    </row>
    <row r="1205" spans="7:8">
      <c r="G1205"/>
      <c r="H1205"/>
    </row>
    <row r="1206" spans="7:8">
      <c r="G1206"/>
      <c r="H1206"/>
    </row>
    <row r="1207" spans="7:8">
      <c r="G1207"/>
      <c r="H1207"/>
    </row>
    <row r="1208" spans="7:8">
      <c r="G1208"/>
      <c r="H1208"/>
    </row>
    <row r="1209" spans="7:8">
      <c r="G1209"/>
      <c r="H1209"/>
    </row>
    <row r="1210" spans="7:8">
      <c r="G1210"/>
      <c r="H1210"/>
    </row>
    <row r="1211" spans="7:8">
      <c r="G1211"/>
      <c r="H1211"/>
    </row>
    <row r="1212" spans="7:8">
      <c r="G1212"/>
      <c r="H1212"/>
    </row>
    <row r="1213" spans="7:8">
      <c r="G1213"/>
      <c r="H1213"/>
    </row>
    <row r="1214" spans="7:8">
      <c r="G1214"/>
      <c r="H1214"/>
    </row>
    <row r="1215" spans="7:8">
      <c r="G1215"/>
      <c r="H1215"/>
    </row>
    <row r="1216" spans="7:8">
      <c r="G1216"/>
      <c r="H1216"/>
    </row>
    <row r="1217" spans="7:8">
      <c r="G1217"/>
      <c r="H1217"/>
    </row>
    <row r="1218" spans="7:8">
      <c r="G1218"/>
      <c r="H1218"/>
    </row>
    <row r="1219" spans="7:8">
      <c r="G1219"/>
      <c r="H1219"/>
    </row>
    <row r="1220" spans="7:8">
      <c r="G1220"/>
      <c r="H1220"/>
    </row>
    <row r="1221" spans="7:8">
      <c r="G1221"/>
      <c r="H1221"/>
    </row>
    <row r="1222" spans="7:8">
      <c r="G1222"/>
      <c r="H1222"/>
    </row>
    <row r="1223" spans="7:8">
      <c r="G1223"/>
      <c r="H1223"/>
    </row>
    <row r="1224" spans="7:8">
      <c r="G1224"/>
      <c r="H1224"/>
    </row>
    <row r="1225" spans="7:8">
      <c r="G1225"/>
      <c r="H1225"/>
    </row>
    <row r="1226" spans="7:8">
      <c r="G1226"/>
      <c r="H1226"/>
    </row>
    <row r="1227" spans="7:8">
      <c r="G1227"/>
      <c r="H1227"/>
    </row>
    <row r="1228" spans="7:8">
      <c r="G1228"/>
      <c r="H1228"/>
    </row>
    <row r="1229" spans="7:8">
      <c r="G1229"/>
      <c r="H1229"/>
    </row>
    <row r="1230" spans="7:8">
      <c r="G1230"/>
      <c r="H1230"/>
    </row>
    <row r="1231" spans="7:8">
      <c r="G1231"/>
      <c r="H1231"/>
    </row>
    <row r="1232" spans="7:8">
      <c r="G1232"/>
      <c r="H1232"/>
    </row>
    <row r="1233" spans="7:8">
      <c r="G1233"/>
      <c r="H1233"/>
    </row>
    <row r="1234" spans="7:8">
      <c r="G1234"/>
      <c r="H1234"/>
    </row>
    <row r="1235" spans="7:8">
      <c r="G1235"/>
      <c r="H1235"/>
    </row>
    <row r="1236" spans="7:8">
      <c r="G1236"/>
      <c r="H1236"/>
    </row>
    <row r="1237" spans="7:8">
      <c r="G1237"/>
      <c r="H1237"/>
    </row>
    <row r="1238" spans="7:8">
      <c r="G1238"/>
      <c r="H1238"/>
    </row>
    <row r="1239" spans="7:8">
      <c r="G1239"/>
      <c r="H1239"/>
    </row>
    <row r="1240" spans="7:8">
      <c r="G1240"/>
      <c r="H1240"/>
    </row>
    <row r="1241" spans="7:8">
      <c r="G1241"/>
      <c r="H1241"/>
    </row>
    <row r="1242" spans="7:8">
      <c r="G1242"/>
      <c r="H1242"/>
    </row>
    <row r="1243" spans="7:8">
      <c r="G1243"/>
      <c r="H1243"/>
    </row>
    <row r="1244" spans="7:8">
      <c r="G1244"/>
      <c r="H1244"/>
    </row>
    <row r="1245" spans="7:8">
      <c r="G1245"/>
      <c r="H1245"/>
    </row>
    <row r="1246" spans="7:8">
      <c r="G1246"/>
      <c r="H1246"/>
    </row>
    <row r="1247" spans="7:8">
      <c r="G1247"/>
      <c r="H1247"/>
    </row>
    <row r="1248" spans="7:8">
      <c r="G1248"/>
      <c r="H1248"/>
    </row>
    <row r="1249" spans="7:8">
      <c r="G1249"/>
      <c r="H1249"/>
    </row>
    <row r="1250" spans="7:8">
      <c r="G1250"/>
      <c r="H1250"/>
    </row>
    <row r="1251" spans="7:8">
      <c r="G1251"/>
      <c r="H1251"/>
    </row>
    <row r="1252" spans="7:8">
      <c r="G1252"/>
      <c r="H1252"/>
    </row>
    <row r="1253" spans="7:8">
      <c r="G1253"/>
      <c r="H1253"/>
    </row>
    <row r="1254" spans="7:8">
      <c r="G1254"/>
      <c r="H1254"/>
    </row>
    <row r="1255" spans="7:8">
      <c r="G1255"/>
      <c r="H1255"/>
    </row>
    <row r="1256" spans="7:8">
      <c r="G1256"/>
      <c r="H1256"/>
    </row>
    <row r="1257" spans="7:8">
      <c r="G1257"/>
      <c r="H1257"/>
    </row>
    <row r="1258" spans="7:8">
      <c r="G1258"/>
      <c r="H1258"/>
    </row>
    <row r="1259" spans="7:8">
      <c r="G1259"/>
      <c r="H1259"/>
    </row>
    <row r="1260" spans="7:8">
      <c r="G1260"/>
      <c r="H1260"/>
    </row>
    <row r="1261" spans="7:8">
      <c r="G1261"/>
      <c r="H1261"/>
    </row>
    <row r="1262" spans="7:8">
      <c r="G1262"/>
      <c r="H1262"/>
    </row>
    <row r="1263" spans="7:8">
      <c r="G1263"/>
      <c r="H1263"/>
    </row>
    <row r="1264" spans="7:8">
      <c r="G1264"/>
      <c r="H1264"/>
    </row>
    <row r="1265" spans="7:8">
      <c r="G1265"/>
      <c r="H1265"/>
    </row>
    <row r="1266" spans="7:8">
      <c r="G1266"/>
      <c r="H1266"/>
    </row>
    <row r="1267" spans="7:8">
      <c r="G1267"/>
      <c r="H1267"/>
    </row>
    <row r="1268" spans="7:8">
      <c r="G1268"/>
      <c r="H1268"/>
    </row>
    <row r="1269" spans="7:8">
      <c r="G1269"/>
      <c r="H1269"/>
    </row>
    <row r="1270" spans="7:8">
      <c r="G1270"/>
      <c r="H1270"/>
    </row>
    <row r="1271" spans="7:8">
      <c r="G1271"/>
      <c r="H1271"/>
    </row>
    <row r="1272" spans="7:8">
      <c r="G1272"/>
      <c r="H1272"/>
    </row>
    <row r="1273" spans="7:8">
      <c r="G1273"/>
      <c r="H1273"/>
    </row>
    <row r="1274" spans="7:8">
      <c r="G1274"/>
      <c r="H1274"/>
    </row>
    <row r="1275" spans="7:8">
      <c r="G1275"/>
      <c r="H1275"/>
    </row>
    <row r="1276" spans="7:8">
      <c r="G1276"/>
      <c r="H1276"/>
    </row>
    <row r="1277" spans="7:8">
      <c r="G1277"/>
      <c r="H1277"/>
    </row>
    <row r="1278" spans="7:8">
      <c r="G1278"/>
      <c r="H1278"/>
    </row>
    <row r="1279" spans="7:8">
      <c r="G1279"/>
      <c r="H1279"/>
    </row>
    <row r="1280" spans="7:8">
      <c r="G1280"/>
      <c r="H1280"/>
    </row>
    <row r="1281" spans="7:8">
      <c r="G1281"/>
      <c r="H1281"/>
    </row>
    <row r="1282" spans="7:8">
      <c r="G1282"/>
      <c r="H1282"/>
    </row>
    <row r="1283" spans="7:8">
      <c r="G1283"/>
      <c r="H1283"/>
    </row>
    <row r="1284" spans="7:8">
      <c r="G1284"/>
      <c r="H1284"/>
    </row>
    <row r="1285" spans="7:8">
      <c r="G1285"/>
      <c r="H1285"/>
    </row>
    <row r="1286" spans="7:8">
      <c r="G1286"/>
      <c r="H1286"/>
    </row>
    <row r="1287" spans="7:8">
      <c r="G1287"/>
      <c r="H1287"/>
    </row>
    <row r="1288" spans="7:8">
      <c r="G1288"/>
      <c r="H1288"/>
    </row>
    <row r="1289" spans="7:8">
      <c r="G1289"/>
      <c r="H1289"/>
    </row>
    <row r="1290" spans="7:8">
      <c r="G1290"/>
      <c r="H1290"/>
    </row>
    <row r="1291" spans="7:8">
      <c r="G1291"/>
      <c r="H1291"/>
    </row>
    <row r="1292" spans="7:8">
      <c r="G1292"/>
      <c r="H1292"/>
    </row>
    <row r="1293" spans="7:8">
      <c r="G1293"/>
      <c r="H1293"/>
    </row>
    <row r="1294" spans="7:8">
      <c r="G1294"/>
      <c r="H1294"/>
    </row>
    <row r="1295" spans="7:8">
      <c r="G1295"/>
      <c r="H1295"/>
    </row>
    <row r="1296" spans="7:8">
      <c r="G1296"/>
      <c r="H1296"/>
    </row>
    <row r="1297" spans="7:8">
      <c r="G1297"/>
      <c r="H1297"/>
    </row>
    <row r="1298" spans="7:8">
      <c r="G1298"/>
      <c r="H1298"/>
    </row>
    <row r="1299" spans="7:8">
      <c r="G1299"/>
      <c r="H1299"/>
    </row>
    <row r="1300" spans="7:8">
      <c r="G1300"/>
      <c r="H1300"/>
    </row>
    <row r="1301" spans="7:8">
      <c r="G1301"/>
      <c r="H1301"/>
    </row>
    <row r="1302" spans="7:8">
      <c r="G1302"/>
      <c r="H1302"/>
    </row>
    <row r="1303" spans="7:8">
      <c r="G1303"/>
      <c r="H1303"/>
    </row>
    <row r="1304" spans="7:8">
      <c r="G1304"/>
      <c r="H1304"/>
    </row>
    <row r="1305" spans="7:8">
      <c r="G1305"/>
      <c r="H1305"/>
    </row>
    <row r="1306" spans="7:8">
      <c r="G1306"/>
      <c r="H1306"/>
    </row>
    <row r="1307" spans="7:8">
      <c r="G1307"/>
      <c r="H1307"/>
    </row>
    <row r="1308" spans="7:8">
      <c r="G1308"/>
      <c r="H1308"/>
    </row>
    <row r="1309" spans="7:8">
      <c r="G1309"/>
      <c r="H1309"/>
    </row>
    <row r="1310" spans="7:8">
      <c r="G1310"/>
      <c r="H1310"/>
    </row>
    <row r="1311" spans="7:8">
      <c r="G1311"/>
      <c r="H1311"/>
    </row>
    <row r="1312" spans="7:8">
      <c r="G1312"/>
      <c r="H1312"/>
    </row>
    <row r="1313" spans="7:8">
      <c r="G1313"/>
      <c r="H1313"/>
    </row>
    <row r="1314" spans="7:8">
      <c r="G1314"/>
      <c r="H1314"/>
    </row>
    <row r="1315" spans="7:8">
      <c r="G1315"/>
      <c r="H1315"/>
    </row>
    <row r="1316" spans="7:8">
      <c r="G1316"/>
      <c r="H1316"/>
    </row>
    <row r="1317" spans="7:8">
      <c r="G1317"/>
      <c r="H1317"/>
    </row>
    <row r="1318" spans="7:8">
      <c r="G1318"/>
      <c r="H1318"/>
    </row>
    <row r="1319" spans="7:8">
      <c r="G1319"/>
      <c r="H1319"/>
    </row>
    <row r="1320" spans="7:8">
      <c r="G1320"/>
      <c r="H1320"/>
    </row>
    <row r="1321" spans="7:8">
      <c r="G1321"/>
      <c r="H1321"/>
    </row>
    <row r="1322" spans="7:8">
      <c r="G1322"/>
      <c r="H1322"/>
    </row>
    <row r="1323" spans="7:8">
      <c r="G1323"/>
      <c r="H1323"/>
    </row>
    <row r="1324" spans="7:8">
      <c r="G1324"/>
      <c r="H1324"/>
    </row>
    <row r="1325" spans="7:8">
      <c r="G1325"/>
      <c r="H1325"/>
    </row>
    <row r="1326" spans="7:8">
      <c r="G1326"/>
      <c r="H1326"/>
    </row>
    <row r="1327" spans="7:8">
      <c r="G1327"/>
      <c r="H1327"/>
    </row>
    <row r="1328" spans="7:8">
      <c r="G1328"/>
      <c r="H1328"/>
    </row>
    <row r="1329" spans="7:8">
      <c r="G1329"/>
      <c r="H1329"/>
    </row>
    <row r="1330" spans="7:8">
      <c r="G1330"/>
      <c r="H1330"/>
    </row>
    <row r="1331" spans="7:8">
      <c r="G1331"/>
      <c r="H1331"/>
    </row>
    <row r="1332" spans="7:8">
      <c r="G1332"/>
      <c r="H1332"/>
    </row>
    <row r="1333" spans="7:8">
      <c r="G1333"/>
      <c r="H1333"/>
    </row>
    <row r="1334" spans="7:8">
      <c r="G1334"/>
      <c r="H1334"/>
    </row>
    <row r="1335" spans="7:8">
      <c r="G1335"/>
      <c r="H1335"/>
    </row>
    <row r="1336" spans="7:8">
      <c r="G1336"/>
      <c r="H1336"/>
    </row>
    <row r="1337" spans="7:8">
      <c r="G1337"/>
      <c r="H1337"/>
    </row>
    <row r="1338" spans="7:8">
      <c r="G1338"/>
      <c r="H1338"/>
    </row>
    <row r="1339" spans="7:8">
      <c r="G1339"/>
      <c r="H1339"/>
    </row>
    <row r="1340" spans="7:8">
      <c r="G1340"/>
      <c r="H1340"/>
    </row>
    <row r="1341" spans="7:8">
      <c r="G1341"/>
      <c r="H1341"/>
    </row>
    <row r="1342" spans="7:8">
      <c r="G1342"/>
      <c r="H1342"/>
    </row>
    <row r="1343" spans="7:8">
      <c r="G1343"/>
      <c r="H1343"/>
    </row>
    <row r="1344" spans="7:8">
      <c r="G1344"/>
      <c r="H1344"/>
    </row>
    <row r="1345" spans="7:8">
      <c r="G1345"/>
      <c r="H1345"/>
    </row>
    <row r="1346" spans="7:8">
      <c r="G1346"/>
      <c r="H1346"/>
    </row>
    <row r="1347" spans="7:8">
      <c r="G1347"/>
      <c r="H1347"/>
    </row>
    <row r="1348" spans="7:8">
      <c r="G1348"/>
      <c r="H1348"/>
    </row>
    <row r="1349" spans="7:8">
      <c r="G1349"/>
      <c r="H1349"/>
    </row>
    <row r="1350" spans="7:8">
      <c r="G1350"/>
      <c r="H1350"/>
    </row>
    <row r="1351" spans="7:8">
      <c r="G1351"/>
      <c r="H1351"/>
    </row>
    <row r="1352" spans="7:8">
      <c r="G1352"/>
      <c r="H1352"/>
    </row>
    <row r="1353" spans="7:8">
      <c r="G1353"/>
      <c r="H1353"/>
    </row>
    <row r="1354" spans="7:8">
      <c r="G1354"/>
      <c r="H1354"/>
    </row>
    <row r="1355" spans="7:8">
      <c r="G1355"/>
      <c r="H1355"/>
    </row>
    <row r="1356" spans="7:8">
      <c r="G1356"/>
      <c r="H1356"/>
    </row>
    <row r="1357" spans="7:8">
      <c r="G1357"/>
      <c r="H1357"/>
    </row>
    <row r="1358" spans="7:8">
      <c r="G1358"/>
      <c r="H1358"/>
    </row>
    <row r="1359" spans="7:8">
      <c r="G1359"/>
      <c r="H1359"/>
    </row>
    <row r="1360" spans="7:8">
      <c r="G1360"/>
      <c r="H1360"/>
    </row>
    <row r="1361" spans="7:8">
      <c r="G1361"/>
      <c r="H1361"/>
    </row>
    <row r="1362" spans="7:8">
      <c r="G1362"/>
      <c r="H1362"/>
    </row>
    <row r="1363" spans="7:8">
      <c r="G1363"/>
      <c r="H1363"/>
    </row>
    <row r="1364" spans="7:8">
      <c r="G1364"/>
      <c r="H1364"/>
    </row>
    <row r="1365" spans="7:8">
      <c r="G1365"/>
      <c r="H1365"/>
    </row>
    <row r="1366" spans="7:8">
      <c r="G1366"/>
      <c r="H1366"/>
    </row>
    <row r="1367" spans="7:8">
      <c r="G1367"/>
      <c r="H1367"/>
    </row>
    <row r="1368" spans="7:8">
      <c r="G1368"/>
      <c r="H1368"/>
    </row>
    <row r="1369" spans="7:8">
      <c r="G1369"/>
      <c r="H1369"/>
    </row>
    <row r="1370" spans="7:8">
      <c r="G1370"/>
      <c r="H1370"/>
    </row>
    <row r="1371" spans="7:8">
      <c r="G1371"/>
      <c r="H1371"/>
    </row>
    <row r="1372" spans="7:8">
      <c r="G1372"/>
      <c r="H1372"/>
    </row>
    <row r="1373" spans="7:8">
      <c r="G1373"/>
      <c r="H1373"/>
    </row>
    <row r="1374" spans="7:8">
      <c r="G1374"/>
      <c r="H1374"/>
    </row>
    <row r="1375" spans="7:8">
      <c r="G1375"/>
      <c r="H1375"/>
    </row>
    <row r="1376" spans="7:8">
      <c r="G1376"/>
      <c r="H1376"/>
    </row>
    <row r="1377" spans="7:8">
      <c r="G1377"/>
      <c r="H1377"/>
    </row>
    <row r="1378" spans="7:8">
      <c r="G1378"/>
      <c r="H1378"/>
    </row>
    <row r="1379" spans="7:8">
      <c r="G1379"/>
      <c r="H1379"/>
    </row>
    <row r="1380" spans="7:8">
      <c r="G1380"/>
      <c r="H1380"/>
    </row>
    <row r="1381" spans="7:8">
      <c r="G1381"/>
      <c r="H1381"/>
    </row>
    <row r="1382" spans="7:8">
      <c r="G1382"/>
      <c r="H1382"/>
    </row>
    <row r="1383" spans="7:8">
      <c r="G1383"/>
      <c r="H1383"/>
    </row>
    <row r="1384" spans="7:8">
      <c r="G1384"/>
      <c r="H1384"/>
    </row>
    <row r="1385" spans="7:8">
      <c r="G1385"/>
      <c r="H1385"/>
    </row>
    <row r="1386" spans="7:8">
      <c r="G1386"/>
      <c r="H1386"/>
    </row>
    <row r="1387" spans="7:8">
      <c r="G1387"/>
      <c r="H1387"/>
    </row>
    <row r="1388" spans="7:8">
      <c r="G1388"/>
      <c r="H1388"/>
    </row>
    <row r="1389" spans="7:8">
      <c r="G1389"/>
      <c r="H1389"/>
    </row>
    <row r="1390" spans="7:8">
      <c r="G1390"/>
      <c r="H1390"/>
    </row>
    <row r="1391" spans="7:8">
      <c r="G1391"/>
      <c r="H1391"/>
    </row>
    <row r="1392" spans="7:8">
      <c r="G1392"/>
      <c r="H1392"/>
    </row>
    <row r="1393" spans="7:8">
      <c r="G1393"/>
      <c r="H1393"/>
    </row>
    <row r="1394" spans="7:8">
      <c r="G1394"/>
      <c r="H1394"/>
    </row>
    <row r="1395" spans="7:8">
      <c r="G1395"/>
      <c r="H1395"/>
    </row>
    <row r="1396" spans="7:8">
      <c r="G1396"/>
      <c r="H1396"/>
    </row>
    <row r="1397" spans="7:8">
      <c r="G1397"/>
      <c r="H1397"/>
    </row>
    <row r="1398" spans="7:8">
      <c r="G1398"/>
      <c r="H1398"/>
    </row>
    <row r="1399" spans="7:8">
      <c r="G1399"/>
      <c r="H1399"/>
    </row>
    <row r="1400" spans="7:8">
      <c r="G1400"/>
      <c r="H1400"/>
    </row>
    <row r="1401" spans="7:8">
      <c r="G1401"/>
      <c r="H1401"/>
    </row>
    <row r="1402" spans="7:8">
      <c r="G1402"/>
      <c r="H1402"/>
    </row>
    <row r="1403" spans="7:8">
      <c r="G1403"/>
      <c r="H1403"/>
    </row>
    <row r="1404" spans="7:8">
      <c r="G1404"/>
      <c r="H1404"/>
    </row>
    <row r="1405" spans="7:8">
      <c r="G1405"/>
      <c r="H1405"/>
    </row>
    <row r="1406" spans="7:8">
      <c r="G1406"/>
      <c r="H1406"/>
    </row>
    <row r="1407" spans="7:8">
      <c r="G1407"/>
      <c r="H1407"/>
    </row>
    <row r="1408" spans="7:8">
      <c r="G1408"/>
      <c r="H1408"/>
    </row>
    <row r="1409" spans="7:8">
      <c r="G1409"/>
      <c r="H1409"/>
    </row>
    <row r="1410" spans="7:8">
      <c r="G1410"/>
      <c r="H1410"/>
    </row>
    <row r="1411" spans="7:8">
      <c r="G1411"/>
      <c r="H1411"/>
    </row>
    <row r="1412" spans="7:8">
      <c r="G1412"/>
      <c r="H1412"/>
    </row>
    <row r="1413" spans="7:8">
      <c r="G1413"/>
      <c r="H1413"/>
    </row>
    <row r="1414" spans="7:8">
      <c r="G1414"/>
      <c r="H1414"/>
    </row>
    <row r="1415" spans="7:8">
      <c r="G1415"/>
      <c r="H1415"/>
    </row>
    <row r="1416" spans="7:8">
      <c r="G1416"/>
      <c r="H1416"/>
    </row>
    <row r="1417" spans="7:8">
      <c r="G1417"/>
      <c r="H1417"/>
    </row>
    <row r="1418" spans="7:8">
      <c r="G1418"/>
      <c r="H1418"/>
    </row>
    <row r="1419" spans="7:8">
      <c r="G1419"/>
      <c r="H1419"/>
    </row>
    <row r="1420" spans="7:8">
      <c r="G1420"/>
      <c r="H1420"/>
    </row>
    <row r="1421" spans="7:8">
      <c r="G1421"/>
      <c r="H1421"/>
    </row>
    <row r="1422" spans="7:8">
      <c r="G1422"/>
      <c r="H1422"/>
    </row>
    <row r="1423" spans="7:8">
      <c r="G1423"/>
      <c r="H1423"/>
    </row>
    <row r="1424" spans="7:8">
      <c r="G1424"/>
      <c r="H1424"/>
    </row>
    <row r="1425" spans="7:8">
      <c r="G1425"/>
      <c r="H1425"/>
    </row>
    <row r="1426" spans="7:8">
      <c r="G1426"/>
      <c r="H1426"/>
    </row>
    <row r="1427" spans="7:8">
      <c r="G1427"/>
      <c r="H1427"/>
    </row>
    <row r="1428" spans="7:8">
      <c r="G1428"/>
      <c r="H1428"/>
    </row>
    <row r="1429" spans="7:8">
      <c r="G1429"/>
      <c r="H1429"/>
    </row>
    <row r="1430" spans="7:8">
      <c r="G1430"/>
      <c r="H1430"/>
    </row>
    <row r="1431" spans="7:8">
      <c r="G1431"/>
      <c r="H1431"/>
    </row>
    <row r="1432" spans="7:8">
      <c r="G1432"/>
      <c r="H1432"/>
    </row>
    <row r="1433" spans="7:8">
      <c r="G1433"/>
      <c r="H1433"/>
    </row>
    <row r="1434" spans="7:8">
      <c r="G1434"/>
      <c r="H1434"/>
    </row>
    <row r="1435" spans="7:8">
      <c r="G1435"/>
      <c r="H1435"/>
    </row>
    <row r="1436" spans="7:8">
      <c r="G1436"/>
      <c r="H1436"/>
    </row>
    <row r="1437" spans="7:8">
      <c r="G1437"/>
      <c r="H1437"/>
    </row>
    <row r="1438" spans="7:8">
      <c r="G1438"/>
      <c r="H1438"/>
    </row>
    <row r="1439" spans="7:8">
      <c r="G1439"/>
      <c r="H1439"/>
    </row>
    <row r="1440" spans="7:8">
      <c r="G1440"/>
      <c r="H1440"/>
    </row>
    <row r="1441" spans="7:8">
      <c r="G1441"/>
      <c r="H1441"/>
    </row>
    <row r="1442" spans="7:8">
      <c r="G1442"/>
      <c r="H1442"/>
    </row>
    <row r="1443" spans="7:8">
      <c r="G1443"/>
      <c r="H1443"/>
    </row>
    <row r="1444" spans="7:8">
      <c r="G1444"/>
      <c r="H1444"/>
    </row>
    <row r="1445" spans="7:8">
      <c r="G1445"/>
      <c r="H1445"/>
    </row>
    <row r="1446" spans="7:8">
      <c r="G1446"/>
      <c r="H1446"/>
    </row>
    <row r="1447" spans="7:8">
      <c r="G1447"/>
      <c r="H1447"/>
    </row>
    <row r="1448" spans="7:8">
      <c r="G1448"/>
      <c r="H1448"/>
    </row>
    <row r="1449" spans="7:8">
      <c r="G1449"/>
      <c r="H1449"/>
    </row>
    <row r="1450" spans="7:8">
      <c r="G1450"/>
      <c r="H1450"/>
    </row>
    <row r="1451" spans="7:8">
      <c r="G1451"/>
      <c r="H1451"/>
    </row>
    <row r="1452" spans="7:8">
      <c r="G1452"/>
      <c r="H1452"/>
    </row>
    <row r="1453" spans="7:8">
      <c r="G1453"/>
      <c r="H1453"/>
    </row>
    <row r="1454" spans="7:8">
      <c r="G1454"/>
      <c r="H1454"/>
    </row>
    <row r="1455" spans="7:8">
      <c r="G1455"/>
      <c r="H1455"/>
    </row>
    <row r="1456" spans="7:8">
      <c r="G1456"/>
      <c r="H1456"/>
    </row>
    <row r="1457" spans="7:8">
      <c r="G1457"/>
      <c r="H1457"/>
    </row>
    <row r="1458" spans="7:8">
      <c r="G1458"/>
      <c r="H1458"/>
    </row>
    <row r="1459" spans="7:8">
      <c r="G1459"/>
      <c r="H1459"/>
    </row>
    <row r="1460" spans="7:8">
      <c r="G1460"/>
      <c r="H1460"/>
    </row>
    <row r="1461" spans="7:8">
      <c r="G1461"/>
      <c r="H1461"/>
    </row>
    <row r="1462" spans="7:8">
      <c r="G1462"/>
      <c r="H1462"/>
    </row>
    <row r="1463" spans="7:8">
      <c r="G1463"/>
      <c r="H1463"/>
    </row>
    <row r="1464" spans="7:8">
      <c r="G1464"/>
      <c r="H1464"/>
    </row>
    <row r="1465" spans="7:8">
      <c r="G1465"/>
      <c r="H1465"/>
    </row>
    <row r="1466" spans="7:8">
      <c r="G1466"/>
      <c r="H1466"/>
    </row>
    <row r="1467" spans="7:8">
      <c r="G1467"/>
      <c r="H1467"/>
    </row>
    <row r="1468" spans="7:8">
      <c r="G1468"/>
      <c r="H1468"/>
    </row>
    <row r="1469" spans="7:8">
      <c r="G1469"/>
      <c r="H1469"/>
    </row>
    <row r="1470" spans="7:8">
      <c r="G1470"/>
      <c r="H1470"/>
    </row>
    <row r="1471" spans="7:8">
      <c r="G1471"/>
      <c r="H1471"/>
    </row>
    <row r="1472" spans="7:8">
      <c r="G1472"/>
      <c r="H1472"/>
    </row>
    <row r="1473" spans="7:8">
      <c r="G1473"/>
      <c r="H1473"/>
    </row>
    <row r="1474" spans="7:8">
      <c r="G1474"/>
      <c r="H1474"/>
    </row>
    <row r="1475" spans="7:8">
      <c r="G1475"/>
      <c r="H1475"/>
    </row>
    <row r="1476" spans="7:8">
      <c r="G1476"/>
      <c r="H1476"/>
    </row>
    <row r="1477" spans="7:8">
      <c r="G1477"/>
      <c r="H1477"/>
    </row>
    <row r="1478" spans="7:8">
      <c r="G1478"/>
      <c r="H1478"/>
    </row>
    <row r="1479" spans="7:8">
      <c r="G1479"/>
      <c r="H1479"/>
    </row>
    <row r="1480" spans="7:8">
      <c r="G1480"/>
      <c r="H1480"/>
    </row>
    <row r="1481" spans="7:8">
      <c r="G1481"/>
      <c r="H1481"/>
    </row>
    <row r="1482" spans="7:8">
      <c r="G1482"/>
      <c r="H1482"/>
    </row>
    <row r="1483" spans="7:8">
      <c r="G1483"/>
      <c r="H1483"/>
    </row>
    <row r="1484" spans="7:8">
      <c r="G1484"/>
      <c r="H1484"/>
    </row>
    <row r="1485" spans="7:8">
      <c r="G1485"/>
      <c r="H1485"/>
    </row>
    <row r="1486" spans="7:8">
      <c r="G1486"/>
      <c r="H1486"/>
    </row>
    <row r="1487" spans="7:8">
      <c r="G1487"/>
      <c r="H1487"/>
    </row>
    <row r="1488" spans="7:8">
      <c r="G1488"/>
      <c r="H1488"/>
    </row>
    <row r="1489" spans="7:8">
      <c r="G1489"/>
      <c r="H1489"/>
    </row>
    <row r="1490" spans="7:8">
      <c r="G1490"/>
      <c r="H1490"/>
    </row>
    <row r="1491" spans="7:8">
      <c r="G1491"/>
      <c r="H1491"/>
    </row>
    <row r="1492" spans="7:8">
      <c r="G1492"/>
      <c r="H1492"/>
    </row>
    <row r="1493" spans="7:8">
      <c r="G1493"/>
      <c r="H1493"/>
    </row>
    <row r="1494" spans="7:8">
      <c r="G1494"/>
      <c r="H1494"/>
    </row>
    <row r="1495" spans="7:8">
      <c r="G1495"/>
      <c r="H1495"/>
    </row>
    <row r="1496" spans="7:8">
      <c r="G1496"/>
      <c r="H1496"/>
    </row>
    <row r="1497" spans="7:8">
      <c r="G1497"/>
      <c r="H1497"/>
    </row>
    <row r="1498" spans="7:8">
      <c r="G1498"/>
      <c r="H1498"/>
    </row>
    <row r="1499" spans="7:8">
      <c r="G1499"/>
      <c r="H1499"/>
    </row>
    <row r="1500" spans="7:8">
      <c r="G1500"/>
      <c r="H1500"/>
    </row>
    <row r="1501" spans="7:8">
      <c r="G1501"/>
      <c r="H1501"/>
    </row>
    <row r="1502" spans="7:8">
      <c r="G1502"/>
      <c r="H1502"/>
    </row>
    <row r="1503" spans="7:8">
      <c r="G1503"/>
      <c r="H1503"/>
    </row>
    <row r="1504" spans="7:8">
      <c r="G1504"/>
      <c r="H1504"/>
    </row>
    <row r="1505" spans="7:8">
      <c r="G1505"/>
      <c r="H1505"/>
    </row>
    <row r="1506" spans="7:8">
      <c r="G1506"/>
      <c r="H1506"/>
    </row>
    <row r="1507" spans="7:8">
      <c r="G1507"/>
      <c r="H1507"/>
    </row>
    <row r="1508" spans="7:8">
      <c r="G1508"/>
      <c r="H1508"/>
    </row>
    <row r="1509" spans="7:8">
      <c r="G1509"/>
      <c r="H1509"/>
    </row>
    <row r="1510" spans="7:8">
      <c r="G1510"/>
      <c r="H1510"/>
    </row>
    <row r="1511" spans="7:8">
      <c r="G1511"/>
      <c r="H1511"/>
    </row>
    <row r="1512" spans="7:8">
      <c r="G1512"/>
      <c r="H1512"/>
    </row>
    <row r="1513" spans="7:8">
      <c r="G1513"/>
      <c r="H1513"/>
    </row>
    <row r="1514" spans="7:8">
      <c r="G1514"/>
      <c r="H1514"/>
    </row>
    <row r="1515" spans="7:8">
      <c r="G1515"/>
      <c r="H1515"/>
    </row>
    <row r="1516" spans="7:8">
      <c r="G1516"/>
      <c r="H1516"/>
    </row>
    <row r="1517" spans="7:8">
      <c r="G1517"/>
      <c r="H1517"/>
    </row>
    <row r="1518" spans="7:8">
      <c r="G1518"/>
      <c r="H1518"/>
    </row>
    <row r="1519" spans="7:8">
      <c r="G1519"/>
      <c r="H1519"/>
    </row>
    <row r="1520" spans="7:8">
      <c r="G1520"/>
      <c r="H1520"/>
    </row>
    <row r="1521" spans="7:8">
      <c r="G1521"/>
      <c r="H1521"/>
    </row>
    <row r="1522" spans="7:8">
      <c r="G1522"/>
      <c r="H1522"/>
    </row>
    <row r="1523" spans="7:8">
      <c r="G1523"/>
      <c r="H1523"/>
    </row>
    <row r="1524" spans="7:8">
      <c r="G1524"/>
      <c r="H1524"/>
    </row>
    <row r="1525" spans="7:8">
      <c r="G1525"/>
      <c r="H1525"/>
    </row>
    <row r="1526" spans="7:8">
      <c r="G1526"/>
      <c r="H1526"/>
    </row>
    <row r="1527" spans="7:8">
      <c r="G1527"/>
      <c r="H1527"/>
    </row>
    <row r="1528" spans="7:8">
      <c r="G1528"/>
      <c r="H1528"/>
    </row>
    <row r="1529" spans="7:8">
      <c r="G1529"/>
      <c r="H1529"/>
    </row>
    <row r="1530" spans="7:8">
      <c r="G1530"/>
      <c r="H1530"/>
    </row>
    <row r="1531" spans="7:8">
      <c r="G1531"/>
      <c r="H1531"/>
    </row>
    <row r="1532" spans="7:8">
      <c r="G1532"/>
      <c r="H1532"/>
    </row>
    <row r="1533" spans="7:8">
      <c r="G1533"/>
      <c r="H1533"/>
    </row>
    <row r="1534" spans="7:8">
      <c r="G1534"/>
      <c r="H1534"/>
    </row>
    <row r="1535" spans="7:8">
      <c r="G1535"/>
      <c r="H1535"/>
    </row>
    <row r="1536" spans="7:8">
      <c r="G1536"/>
      <c r="H1536"/>
    </row>
    <row r="1537" spans="7:8">
      <c r="G1537"/>
      <c r="H1537"/>
    </row>
    <row r="1538" spans="7:8">
      <c r="G1538"/>
      <c r="H1538"/>
    </row>
    <row r="1539" spans="7:8">
      <c r="G1539"/>
      <c r="H1539"/>
    </row>
    <row r="1540" spans="7:8">
      <c r="G1540"/>
      <c r="H1540"/>
    </row>
    <row r="1541" spans="7:8">
      <c r="G1541"/>
      <c r="H1541"/>
    </row>
    <row r="1542" spans="7:8">
      <c r="G1542"/>
      <c r="H1542"/>
    </row>
    <row r="1543" spans="7:8">
      <c r="G1543"/>
      <c r="H1543"/>
    </row>
    <row r="1544" spans="7:8">
      <c r="G1544"/>
      <c r="H1544"/>
    </row>
    <row r="1545" spans="7:8">
      <c r="G1545"/>
      <c r="H1545"/>
    </row>
    <row r="1546" spans="7:8">
      <c r="G1546"/>
      <c r="H1546"/>
    </row>
    <row r="1547" spans="7:8">
      <c r="G1547"/>
      <c r="H1547"/>
    </row>
    <row r="1548" spans="7:8">
      <c r="G1548"/>
      <c r="H1548"/>
    </row>
    <row r="1549" spans="7:8">
      <c r="G1549"/>
      <c r="H1549"/>
    </row>
    <row r="1550" spans="7:8">
      <c r="G1550"/>
      <c r="H1550"/>
    </row>
    <row r="1551" spans="7:8">
      <c r="G1551"/>
      <c r="H1551"/>
    </row>
    <row r="1552" spans="7:8">
      <c r="G1552"/>
      <c r="H1552"/>
    </row>
    <row r="1553" spans="7:8">
      <c r="G1553"/>
      <c r="H1553"/>
    </row>
    <row r="1554" spans="7:8">
      <c r="G1554"/>
      <c r="H1554"/>
    </row>
    <row r="1555" spans="7:8">
      <c r="G1555"/>
      <c r="H1555"/>
    </row>
    <row r="1556" spans="7:8">
      <c r="G1556"/>
      <c r="H1556"/>
    </row>
    <row r="1557" spans="7:8">
      <c r="G1557"/>
      <c r="H1557"/>
    </row>
    <row r="1558" spans="7:8">
      <c r="G1558"/>
      <c r="H1558"/>
    </row>
    <row r="1559" spans="7:8">
      <c r="G1559"/>
      <c r="H1559"/>
    </row>
    <row r="1560" spans="7:8">
      <c r="G1560"/>
      <c r="H1560"/>
    </row>
    <row r="1561" spans="7:8">
      <c r="G1561"/>
      <c r="H1561"/>
    </row>
    <row r="1562" spans="7:8">
      <c r="G1562"/>
      <c r="H1562"/>
    </row>
    <row r="1563" spans="7:8">
      <c r="G1563"/>
      <c r="H1563"/>
    </row>
    <row r="1564" spans="7:8">
      <c r="G1564"/>
      <c r="H1564"/>
    </row>
    <row r="1565" spans="7:8">
      <c r="G1565"/>
      <c r="H1565"/>
    </row>
    <row r="1566" spans="7:8">
      <c r="G1566"/>
      <c r="H1566"/>
    </row>
    <row r="1567" spans="7:8">
      <c r="G1567"/>
      <c r="H1567"/>
    </row>
    <row r="1568" spans="7:8">
      <c r="G1568"/>
      <c r="H1568"/>
    </row>
    <row r="1569" spans="7:8">
      <c r="G1569"/>
      <c r="H1569"/>
    </row>
    <row r="1570" spans="7:8">
      <c r="G1570"/>
      <c r="H1570"/>
    </row>
    <row r="1571" spans="7:8">
      <c r="G1571"/>
      <c r="H1571"/>
    </row>
    <row r="1572" spans="7:8">
      <c r="G1572"/>
      <c r="H1572"/>
    </row>
    <row r="1573" spans="7:8">
      <c r="G1573"/>
      <c r="H1573"/>
    </row>
    <row r="1574" spans="7:8">
      <c r="G1574"/>
      <c r="H1574"/>
    </row>
    <row r="1575" spans="7:8">
      <c r="G1575"/>
      <c r="H1575"/>
    </row>
    <row r="1576" spans="7:8">
      <c r="G1576"/>
      <c r="H1576"/>
    </row>
    <row r="1577" spans="7:8">
      <c r="G1577"/>
      <c r="H1577"/>
    </row>
    <row r="1578" spans="7:8">
      <c r="G1578"/>
      <c r="H1578"/>
    </row>
    <row r="1579" spans="7:8">
      <c r="G1579"/>
      <c r="H1579"/>
    </row>
    <row r="1580" spans="7:8">
      <c r="G1580"/>
      <c r="H1580"/>
    </row>
    <row r="1581" spans="7:8">
      <c r="G1581"/>
      <c r="H1581"/>
    </row>
    <row r="1582" spans="7:8">
      <c r="G1582"/>
      <c r="H1582"/>
    </row>
    <row r="1583" spans="7:8">
      <c r="G1583"/>
      <c r="H1583"/>
    </row>
    <row r="1584" spans="7:8">
      <c r="G1584"/>
      <c r="H1584"/>
    </row>
    <row r="1585" spans="7:8">
      <c r="G1585"/>
      <c r="H1585"/>
    </row>
    <row r="1586" spans="7:8">
      <c r="G1586"/>
      <c r="H1586"/>
    </row>
    <row r="1587" spans="7:8">
      <c r="G1587"/>
      <c r="H1587"/>
    </row>
    <row r="1588" spans="7:8">
      <c r="G1588"/>
      <c r="H1588"/>
    </row>
    <row r="1589" spans="7:8">
      <c r="G1589"/>
      <c r="H1589"/>
    </row>
    <row r="1590" spans="7:8">
      <c r="G1590"/>
      <c r="H1590"/>
    </row>
    <row r="1591" spans="7:8">
      <c r="G1591"/>
      <c r="H1591"/>
    </row>
    <row r="1592" spans="7:8">
      <c r="G1592"/>
      <c r="H1592"/>
    </row>
    <row r="1593" spans="7:8">
      <c r="G1593"/>
      <c r="H1593"/>
    </row>
    <row r="1594" spans="7:8">
      <c r="G1594"/>
      <c r="H1594"/>
    </row>
    <row r="1595" spans="7:8">
      <c r="G1595"/>
      <c r="H1595"/>
    </row>
    <row r="1596" spans="7:8">
      <c r="G1596"/>
      <c r="H1596"/>
    </row>
    <row r="1597" spans="7:8">
      <c r="G1597"/>
      <c r="H1597"/>
    </row>
    <row r="1598" spans="7:8">
      <c r="G1598"/>
      <c r="H1598"/>
    </row>
    <row r="1599" spans="7:8">
      <c r="G1599"/>
      <c r="H1599"/>
    </row>
    <row r="1600" spans="7:8">
      <c r="G1600"/>
      <c r="H1600"/>
    </row>
    <row r="1601" spans="7:8">
      <c r="G1601"/>
      <c r="H1601"/>
    </row>
    <row r="1602" spans="7:8">
      <c r="G1602"/>
      <c r="H1602"/>
    </row>
    <row r="1603" spans="7:8">
      <c r="G1603"/>
      <c r="H1603"/>
    </row>
    <row r="1604" spans="7:8">
      <c r="G1604"/>
      <c r="H1604"/>
    </row>
    <row r="1605" spans="7:8">
      <c r="G1605"/>
      <c r="H1605"/>
    </row>
    <row r="1606" spans="7:8">
      <c r="G1606"/>
      <c r="H1606"/>
    </row>
    <row r="1607" spans="7:8">
      <c r="G1607"/>
      <c r="H1607"/>
    </row>
    <row r="1608" spans="7:8">
      <c r="G1608"/>
      <c r="H1608"/>
    </row>
    <row r="1609" spans="7:8">
      <c r="G1609"/>
      <c r="H1609"/>
    </row>
    <row r="1610" spans="7:8">
      <c r="G1610"/>
      <c r="H1610"/>
    </row>
    <row r="1611" spans="7:8">
      <c r="G1611"/>
      <c r="H1611"/>
    </row>
    <row r="1612" spans="7:8">
      <c r="G1612"/>
      <c r="H1612"/>
    </row>
    <row r="1613" spans="7:8">
      <c r="G1613"/>
      <c r="H1613"/>
    </row>
    <row r="1614" spans="7:8">
      <c r="G1614"/>
      <c r="H1614"/>
    </row>
    <row r="1615" spans="7:8">
      <c r="G1615"/>
      <c r="H1615"/>
    </row>
    <row r="1616" spans="7:8">
      <c r="G1616"/>
      <c r="H1616"/>
    </row>
    <row r="1617" spans="7:8">
      <c r="G1617"/>
      <c r="H1617"/>
    </row>
    <row r="1618" spans="7:8">
      <c r="G1618"/>
      <c r="H1618"/>
    </row>
    <row r="1619" spans="7:8">
      <c r="G1619"/>
      <c r="H1619"/>
    </row>
    <row r="1620" spans="7:8">
      <c r="G1620"/>
      <c r="H1620"/>
    </row>
    <row r="1621" spans="7:8">
      <c r="G1621"/>
      <c r="H1621"/>
    </row>
    <row r="1622" spans="7:8">
      <c r="G1622"/>
      <c r="H1622"/>
    </row>
    <row r="1623" spans="7:8">
      <c r="G1623"/>
      <c r="H1623"/>
    </row>
    <row r="1624" spans="7:8">
      <c r="G1624"/>
      <c r="H1624"/>
    </row>
    <row r="1625" spans="7:8">
      <c r="G1625"/>
      <c r="H1625"/>
    </row>
    <row r="1626" spans="7:8">
      <c r="G1626"/>
      <c r="H1626"/>
    </row>
    <row r="1627" spans="7:8">
      <c r="G1627"/>
      <c r="H1627"/>
    </row>
    <row r="1628" spans="7:8">
      <c r="G1628"/>
      <c r="H1628"/>
    </row>
    <row r="1629" spans="7:8">
      <c r="G1629"/>
      <c r="H1629"/>
    </row>
    <row r="1630" spans="7:8">
      <c r="G1630"/>
      <c r="H1630"/>
    </row>
    <row r="1631" spans="7:8">
      <c r="G1631"/>
      <c r="H1631"/>
    </row>
    <row r="1632" spans="7:8">
      <c r="G1632"/>
      <c r="H1632"/>
    </row>
    <row r="1633" spans="7:8">
      <c r="G1633"/>
      <c r="H1633"/>
    </row>
    <row r="1634" spans="7:8">
      <c r="G1634"/>
      <c r="H1634"/>
    </row>
    <row r="1635" spans="7:8">
      <c r="G1635"/>
      <c r="H1635"/>
    </row>
    <row r="1636" spans="7:8">
      <c r="G1636"/>
      <c r="H1636"/>
    </row>
    <row r="1637" spans="7:8">
      <c r="G1637"/>
      <c r="H1637"/>
    </row>
    <row r="1638" spans="7:8">
      <c r="G1638"/>
      <c r="H1638"/>
    </row>
    <row r="1639" spans="7:8">
      <c r="G1639"/>
      <c r="H1639"/>
    </row>
    <row r="1640" spans="7:8">
      <c r="G1640"/>
      <c r="H1640"/>
    </row>
    <row r="1641" spans="7:8">
      <c r="G1641"/>
      <c r="H1641"/>
    </row>
    <row r="1642" spans="7:8">
      <c r="G1642"/>
      <c r="H1642"/>
    </row>
    <row r="1643" spans="7:8">
      <c r="G1643"/>
      <c r="H1643"/>
    </row>
    <row r="1644" spans="7:8">
      <c r="G1644"/>
      <c r="H1644"/>
    </row>
    <row r="1645" spans="7:8">
      <c r="G1645"/>
      <c r="H1645"/>
    </row>
    <row r="1646" spans="7:8">
      <c r="G1646"/>
      <c r="H1646"/>
    </row>
    <row r="1647" spans="7:8">
      <c r="G1647"/>
      <c r="H1647"/>
    </row>
    <row r="1648" spans="7:8">
      <c r="G1648"/>
      <c r="H1648"/>
    </row>
    <row r="1649" spans="7:8">
      <c r="G1649"/>
      <c r="H1649"/>
    </row>
    <row r="1650" spans="7:8">
      <c r="G1650"/>
      <c r="H1650"/>
    </row>
    <row r="1651" spans="7:8">
      <c r="G1651"/>
      <c r="H1651"/>
    </row>
    <row r="1652" spans="7:8">
      <c r="G1652"/>
      <c r="H1652"/>
    </row>
    <row r="1653" spans="7:8">
      <c r="G1653"/>
      <c r="H1653"/>
    </row>
    <row r="1654" spans="7:8">
      <c r="G1654"/>
      <c r="H1654"/>
    </row>
    <row r="1655" spans="7:8">
      <c r="G1655"/>
      <c r="H1655"/>
    </row>
    <row r="1656" spans="7:8">
      <c r="G1656"/>
      <c r="H1656"/>
    </row>
    <row r="1657" spans="7:8">
      <c r="G1657"/>
      <c r="H1657"/>
    </row>
    <row r="1658" spans="7:8">
      <c r="G1658"/>
      <c r="H1658"/>
    </row>
    <row r="1659" spans="7:8">
      <c r="G1659"/>
      <c r="H1659"/>
    </row>
    <row r="1660" spans="7:8">
      <c r="G1660"/>
      <c r="H1660"/>
    </row>
    <row r="1661" spans="7:8">
      <c r="G1661"/>
      <c r="H1661"/>
    </row>
    <row r="1662" spans="7:8">
      <c r="G1662"/>
      <c r="H1662"/>
    </row>
    <row r="1663" spans="7:8">
      <c r="G1663"/>
      <c r="H1663"/>
    </row>
    <row r="1664" spans="7:8">
      <c r="G1664"/>
      <c r="H1664"/>
    </row>
    <row r="1665" spans="7:8">
      <c r="G1665"/>
      <c r="H1665"/>
    </row>
    <row r="1666" spans="7:8">
      <c r="G1666"/>
      <c r="H1666"/>
    </row>
    <row r="1667" spans="7:8">
      <c r="G1667"/>
      <c r="H1667"/>
    </row>
    <row r="1668" spans="7:8">
      <c r="G1668"/>
      <c r="H1668"/>
    </row>
    <row r="1669" spans="7:8">
      <c r="G1669"/>
      <c r="H1669"/>
    </row>
    <row r="1670" spans="7:8">
      <c r="G1670"/>
      <c r="H1670"/>
    </row>
    <row r="1671" spans="7:8">
      <c r="G1671"/>
      <c r="H1671"/>
    </row>
    <row r="1672" spans="7:8">
      <c r="G1672"/>
      <c r="H1672"/>
    </row>
    <row r="1673" spans="7:8">
      <c r="G1673"/>
      <c r="H1673"/>
    </row>
    <row r="1674" spans="7:8">
      <c r="G1674"/>
      <c r="H1674"/>
    </row>
    <row r="1675" spans="7:8">
      <c r="G1675"/>
      <c r="H1675"/>
    </row>
    <row r="1676" spans="7:8">
      <c r="G1676"/>
      <c r="H1676"/>
    </row>
    <row r="1677" spans="7:8">
      <c r="G1677"/>
      <c r="H1677"/>
    </row>
    <row r="1678" spans="7:8">
      <c r="G1678"/>
      <c r="H1678"/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AG3295"/>
  <sheetViews>
    <sheetView tabSelected="1" zoomScale="70" zoomScaleNormal="70" workbookViewId="0">
      <pane ySplit="1" topLeftCell="A2411" activePane="bottomLeft" state="frozen"/>
      <selection pane="bottomLeft" activeCell="D2494" sqref="D2494"/>
    </sheetView>
  </sheetViews>
  <sheetFormatPr defaultColWidth="9.140625" defaultRowHeight="12.75"/>
  <cols>
    <col min="1" max="1" width="10.42578125" customWidth="1"/>
    <col min="2" max="2" width="13.140625" customWidth="1"/>
    <col min="3" max="3" width="9.28515625" customWidth="1"/>
    <col min="4" max="4" width="23.140625" customWidth="1"/>
    <col min="5" max="5" width="14.7109375" customWidth="1"/>
    <col min="6" max="6" width="12.28515625"/>
    <col min="7" max="7" width="16.140625" customWidth="1"/>
    <col min="8" max="8" width="15.42578125" customWidth="1"/>
    <col min="9" max="9" width="20.140625" customWidth="1"/>
    <col min="10" max="10" width="13" bestFit="1" customWidth="1"/>
    <col min="11" max="11" width="10.5703125" bestFit="1" customWidth="1"/>
    <col min="12" max="12" width="10.140625" bestFit="1" customWidth="1"/>
    <col min="13" max="13" width="9.140625" bestFit="1" customWidth="1"/>
    <col min="14" max="14" width="10.5703125" customWidth="1"/>
    <col min="15" max="15" width="4" customWidth="1"/>
    <col min="16" max="16" width="5.140625" customWidth="1"/>
    <col min="17" max="17" width="33" bestFit="1" customWidth="1"/>
    <col min="18" max="18" width="7.42578125" customWidth="1"/>
    <col min="19" max="19" width="10.28515625" bestFit="1" customWidth="1"/>
    <col min="20" max="20" width="7" customWidth="1"/>
    <col min="21" max="21" width="16.5703125" customWidth="1"/>
    <col min="22" max="23" width="14.140625" customWidth="1"/>
    <col min="24" max="24" width="15.7109375" bestFit="1" customWidth="1"/>
    <col min="25" max="25" width="38.5703125" bestFit="1" customWidth="1"/>
    <col min="30" max="30" width="10.5703125" bestFit="1" customWidth="1"/>
  </cols>
  <sheetData>
    <row r="1" spans="1:33" s="11" customFormat="1" ht="32.25" customHeight="1">
      <c r="A1" s="7" t="s">
        <v>0</v>
      </c>
      <c r="B1" s="13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3" t="s">
        <v>8</v>
      </c>
      <c r="J1" s="14" t="s">
        <v>9</v>
      </c>
      <c r="K1" s="10" t="s">
        <v>10</v>
      </c>
      <c r="L1" s="10" t="s">
        <v>11</v>
      </c>
      <c r="M1" s="10" t="s">
        <v>12</v>
      </c>
      <c r="N1" s="9" t="s">
        <v>13</v>
      </c>
      <c r="O1" s="9" t="s">
        <v>14</v>
      </c>
      <c r="P1" s="10" t="s">
        <v>15</v>
      </c>
      <c r="Q1" s="10" t="s">
        <v>4393</v>
      </c>
      <c r="R1" s="4" t="s">
        <v>54</v>
      </c>
      <c r="S1" s="6" t="s">
        <v>50</v>
      </c>
      <c r="T1" s="4" t="s">
        <v>55</v>
      </c>
      <c r="U1" s="1" t="s">
        <v>53</v>
      </c>
      <c r="V1" s="1" t="s">
        <v>51</v>
      </c>
      <c r="W1" s="20" t="s">
        <v>4400</v>
      </c>
      <c r="X1" s="20" t="s">
        <v>4401</v>
      </c>
      <c r="Y1" s="5" t="s">
        <v>56</v>
      </c>
      <c r="Z1" s="29" t="s">
        <v>4394</v>
      </c>
      <c r="AA1" s="22" t="s">
        <v>4361</v>
      </c>
      <c r="AB1" s="22"/>
      <c r="AC1" s="22"/>
      <c r="AD1" s="23"/>
      <c r="AE1" s="22"/>
      <c r="AF1" s="22"/>
      <c r="AG1" s="22"/>
    </row>
    <row r="2" spans="1:33" s="2" customFormat="1">
      <c r="A2" s="96">
        <v>42244.420461030095</v>
      </c>
      <c r="B2" s="16"/>
      <c r="C2" s="16" t="s">
        <v>352</v>
      </c>
      <c r="D2" s="16" t="s">
        <v>348</v>
      </c>
      <c r="E2" s="16" t="s">
        <v>4751</v>
      </c>
      <c r="F2" s="16" t="s">
        <v>4752</v>
      </c>
      <c r="G2" s="16" t="s">
        <v>59</v>
      </c>
      <c r="H2" s="16" t="s">
        <v>60</v>
      </c>
      <c r="I2" s="16" t="s">
        <v>4753</v>
      </c>
      <c r="J2" s="19">
        <v>0</v>
      </c>
      <c r="K2" s="19">
        <v>0</v>
      </c>
      <c r="L2" s="19">
        <v>0</v>
      </c>
      <c r="M2" s="19">
        <v>0</v>
      </c>
      <c r="N2" s="16" t="s">
        <v>20</v>
      </c>
      <c r="O2" s="16" t="s">
        <v>334</v>
      </c>
      <c r="P2" s="16">
        <v>0</v>
      </c>
      <c r="Q2" s="16"/>
      <c r="R2" s="3" t="s">
        <v>52</v>
      </c>
      <c r="S2"/>
      <c r="T2"/>
      <c r="U2"/>
      <c r="V2"/>
      <c r="W2"/>
      <c r="X2"/>
      <c r="Y2"/>
      <c r="Z2"/>
      <c r="AA2"/>
    </row>
    <row r="3" spans="1:33" s="2" customFormat="1">
      <c r="A3" s="96">
        <v>42244.422361261575</v>
      </c>
      <c r="B3" s="16"/>
      <c r="C3" s="16" t="s">
        <v>844</v>
      </c>
      <c r="D3" s="16" t="s">
        <v>348</v>
      </c>
      <c r="E3" s="16" t="s">
        <v>4754</v>
      </c>
      <c r="F3" s="16" t="s">
        <v>4755</v>
      </c>
      <c r="G3" s="16" t="s">
        <v>59</v>
      </c>
      <c r="H3" s="16" t="s">
        <v>60</v>
      </c>
      <c r="I3" s="16" t="s">
        <v>4753</v>
      </c>
      <c r="J3" s="19">
        <v>0</v>
      </c>
      <c r="K3" s="19">
        <v>0</v>
      </c>
      <c r="L3" s="19">
        <v>0</v>
      </c>
      <c r="M3" s="19">
        <v>0</v>
      </c>
      <c r="N3" s="16" t="s">
        <v>20</v>
      </c>
      <c r="O3" s="16" t="s">
        <v>334</v>
      </c>
      <c r="P3" s="16">
        <v>0</v>
      </c>
      <c r="Q3" s="16"/>
      <c r="R3" s="3" t="s">
        <v>52</v>
      </c>
      <c r="S3"/>
      <c r="T3"/>
      <c r="U3"/>
      <c r="V3"/>
      <c r="W3"/>
      <c r="X3"/>
      <c r="Y3"/>
      <c r="Z3"/>
      <c r="AA3"/>
    </row>
    <row r="4" spans="1:33" s="2" customFormat="1">
      <c r="A4" s="96">
        <v>42244.422794062499</v>
      </c>
      <c r="B4" s="16"/>
      <c r="C4" s="16" t="s">
        <v>742</v>
      </c>
      <c r="D4" s="16" t="s">
        <v>348</v>
      </c>
      <c r="E4" s="16" t="s">
        <v>4756</v>
      </c>
      <c r="F4" s="16" t="s">
        <v>4757</v>
      </c>
      <c r="G4" s="16" t="s">
        <v>59</v>
      </c>
      <c r="H4" s="16" t="s">
        <v>60</v>
      </c>
      <c r="I4" s="16" t="s">
        <v>4753</v>
      </c>
      <c r="J4" s="19">
        <v>0</v>
      </c>
      <c r="K4" s="19">
        <v>0</v>
      </c>
      <c r="L4" s="19">
        <v>0</v>
      </c>
      <c r="M4" s="19">
        <v>0</v>
      </c>
      <c r="N4" s="16" t="s">
        <v>20</v>
      </c>
      <c r="O4" s="16" t="s">
        <v>334</v>
      </c>
      <c r="P4" s="16">
        <v>0</v>
      </c>
      <c r="Q4" s="16"/>
      <c r="R4" s="3" t="s">
        <v>52</v>
      </c>
      <c r="S4"/>
      <c r="T4"/>
      <c r="U4"/>
      <c r="V4"/>
      <c r="W4"/>
      <c r="X4"/>
      <c r="Y4"/>
      <c r="Z4"/>
      <c r="AA4"/>
    </row>
    <row r="5" spans="1:33" s="2" customFormat="1">
      <c r="A5" s="96">
        <v>42244.423408946757</v>
      </c>
      <c r="B5" s="16"/>
      <c r="C5" s="16" t="s">
        <v>742</v>
      </c>
      <c r="D5" s="16" t="s">
        <v>348</v>
      </c>
      <c r="E5" s="16" t="s">
        <v>4758</v>
      </c>
      <c r="F5" s="16" t="s">
        <v>4759</v>
      </c>
      <c r="G5" s="16" t="s">
        <v>59</v>
      </c>
      <c r="H5" s="16" t="s">
        <v>60</v>
      </c>
      <c r="I5" s="16" t="s">
        <v>4753</v>
      </c>
      <c r="J5" s="19">
        <v>0</v>
      </c>
      <c r="K5" s="19">
        <v>0</v>
      </c>
      <c r="L5" s="19">
        <v>0</v>
      </c>
      <c r="M5" s="19">
        <v>0</v>
      </c>
      <c r="N5" s="16" t="s">
        <v>20</v>
      </c>
      <c r="O5" s="16" t="s">
        <v>334</v>
      </c>
      <c r="P5" s="16">
        <v>0</v>
      </c>
      <c r="Q5" s="16"/>
      <c r="R5" s="3" t="s">
        <v>52</v>
      </c>
      <c r="S5"/>
      <c r="T5"/>
      <c r="U5"/>
      <c r="V5"/>
      <c r="W5"/>
      <c r="X5"/>
      <c r="Y5"/>
      <c r="Z5"/>
      <c r="AA5"/>
    </row>
    <row r="6" spans="1:33" s="2" customFormat="1">
      <c r="A6" s="96">
        <v>42244.423821296296</v>
      </c>
      <c r="B6" s="16"/>
      <c r="C6" s="16" t="s">
        <v>742</v>
      </c>
      <c r="D6" s="16" t="s">
        <v>348</v>
      </c>
      <c r="E6" s="16" t="s">
        <v>4760</v>
      </c>
      <c r="F6" s="16" t="s">
        <v>4761</v>
      </c>
      <c r="G6" s="16" t="s">
        <v>59</v>
      </c>
      <c r="H6" s="16" t="s">
        <v>60</v>
      </c>
      <c r="I6" s="16" t="s">
        <v>4753</v>
      </c>
      <c r="J6" s="19">
        <v>0</v>
      </c>
      <c r="K6" s="19">
        <v>0</v>
      </c>
      <c r="L6" s="19">
        <v>0</v>
      </c>
      <c r="M6" s="19">
        <v>0</v>
      </c>
      <c r="N6" s="16" t="s">
        <v>20</v>
      </c>
      <c r="O6" s="16" t="s">
        <v>334</v>
      </c>
      <c r="P6" s="16">
        <v>0</v>
      </c>
      <c r="Q6" s="16"/>
      <c r="R6" s="3" t="s">
        <v>52</v>
      </c>
      <c r="S6"/>
      <c r="T6"/>
      <c r="U6"/>
      <c r="V6"/>
      <c r="W6"/>
      <c r="X6"/>
      <c r="Y6"/>
      <c r="Z6"/>
      <c r="AA6"/>
    </row>
    <row r="7" spans="1:33" s="2" customFormat="1">
      <c r="A7" s="96">
        <v>42244.424409722225</v>
      </c>
      <c r="B7" s="16"/>
      <c r="C7" s="16" t="s">
        <v>4762</v>
      </c>
      <c r="D7" s="16" t="s">
        <v>348</v>
      </c>
      <c r="E7" s="16" t="s">
        <v>4763</v>
      </c>
      <c r="F7" s="16" t="s">
        <v>4764</v>
      </c>
      <c r="G7" s="16" t="s">
        <v>59</v>
      </c>
      <c r="H7" s="16" t="s">
        <v>60</v>
      </c>
      <c r="I7" s="16" t="s">
        <v>4753</v>
      </c>
      <c r="J7" s="19">
        <v>0</v>
      </c>
      <c r="K7" s="19">
        <v>0</v>
      </c>
      <c r="L7" s="19">
        <v>0</v>
      </c>
      <c r="M7" s="19">
        <v>0</v>
      </c>
      <c r="N7" s="16" t="s">
        <v>20</v>
      </c>
      <c r="O7" s="16" t="s">
        <v>334</v>
      </c>
      <c r="P7" s="16">
        <v>0</v>
      </c>
      <c r="Q7" s="16"/>
      <c r="R7" s="3" t="s">
        <v>52</v>
      </c>
      <c r="S7"/>
      <c r="T7"/>
      <c r="U7"/>
      <c r="V7"/>
      <c r="W7"/>
      <c r="X7"/>
      <c r="Y7"/>
      <c r="Z7"/>
      <c r="AA7"/>
    </row>
    <row r="8" spans="1:33" s="2" customFormat="1">
      <c r="A8" s="96">
        <v>42244.569573923611</v>
      </c>
      <c r="B8" s="16"/>
      <c r="C8" s="16" t="s">
        <v>1210</v>
      </c>
      <c r="D8" s="16" t="s">
        <v>348</v>
      </c>
      <c r="E8" s="16" t="s">
        <v>4765</v>
      </c>
      <c r="F8" s="16" t="s">
        <v>4766</v>
      </c>
      <c r="G8" s="16" t="s">
        <v>59</v>
      </c>
      <c r="H8" s="16" t="s">
        <v>60</v>
      </c>
      <c r="I8" s="16" t="s">
        <v>4753</v>
      </c>
      <c r="J8" s="19">
        <v>0</v>
      </c>
      <c r="K8" s="19">
        <v>0</v>
      </c>
      <c r="L8" s="19">
        <v>0</v>
      </c>
      <c r="M8" s="19">
        <v>0</v>
      </c>
      <c r="N8" s="16" t="s">
        <v>20</v>
      </c>
      <c r="O8" s="16" t="s">
        <v>334</v>
      </c>
      <c r="P8" s="16">
        <v>0</v>
      </c>
      <c r="Q8" s="16"/>
      <c r="R8" s="3" t="s">
        <v>52</v>
      </c>
      <c r="S8"/>
      <c r="T8"/>
      <c r="U8"/>
      <c r="V8"/>
      <c r="W8"/>
      <c r="X8"/>
      <c r="Y8"/>
      <c r="Z8"/>
      <c r="AA8"/>
    </row>
    <row r="9" spans="1:33" s="2" customFormat="1">
      <c r="A9" s="96">
        <v>42244.592532060182</v>
      </c>
      <c r="B9" s="16"/>
      <c r="C9" s="16" t="s">
        <v>4767</v>
      </c>
      <c r="D9" s="16" t="s">
        <v>348</v>
      </c>
      <c r="E9" s="16" t="s">
        <v>4768</v>
      </c>
      <c r="F9" s="16" t="s">
        <v>4769</v>
      </c>
      <c r="G9" s="16" t="s">
        <v>59</v>
      </c>
      <c r="H9" s="16" t="s">
        <v>60</v>
      </c>
      <c r="I9" s="16" t="s">
        <v>4753</v>
      </c>
      <c r="J9" s="19">
        <v>0</v>
      </c>
      <c r="K9" s="19">
        <v>0</v>
      </c>
      <c r="L9" s="19">
        <v>0</v>
      </c>
      <c r="M9" s="19">
        <v>0</v>
      </c>
      <c r="N9" s="16" t="s">
        <v>20</v>
      </c>
      <c r="O9" s="16" t="s">
        <v>334</v>
      </c>
      <c r="P9" s="16">
        <v>0</v>
      </c>
      <c r="Q9" s="16"/>
      <c r="R9" s="3" t="s">
        <v>52</v>
      </c>
      <c r="S9"/>
      <c r="T9"/>
      <c r="U9"/>
      <c r="V9"/>
      <c r="W9"/>
      <c r="X9"/>
      <c r="Y9"/>
      <c r="Z9"/>
      <c r="AA9"/>
    </row>
    <row r="10" spans="1:33" s="2" customFormat="1">
      <c r="A10" s="96">
        <v>42244.596170219906</v>
      </c>
      <c r="B10" s="16"/>
      <c r="C10" s="16" t="s">
        <v>4767</v>
      </c>
      <c r="D10" s="16" t="s">
        <v>348</v>
      </c>
      <c r="E10" s="16" t="s">
        <v>4770</v>
      </c>
      <c r="F10" s="16" t="s">
        <v>4771</v>
      </c>
      <c r="G10" s="16" t="s">
        <v>59</v>
      </c>
      <c r="H10" s="16" t="s">
        <v>60</v>
      </c>
      <c r="I10" s="16" t="s">
        <v>4753</v>
      </c>
      <c r="J10" s="19">
        <v>0</v>
      </c>
      <c r="K10" s="19">
        <v>0</v>
      </c>
      <c r="L10" s="19">
        <v>0</v>
      </c>
      <c r="M10" s="19">
        <v>0</v>
      </c>
      <c r="N10" s="16" t="s">
        <v>20</v>
      </c>
      <c r="O10" s="16" t="s">
        <v>334</v>
      </c>
      <c r="P10" s="16">
        <v>0</v>
      </c>
      <c r="Q10" s="16"/>
      <c r="R10" s="3" t="s">
        <v>52</v>
      </c>
      <c r="S10"/>
      <c r="T10"/>
      <c r="U10"/>
      <c r="V10"/>
      <c r="W10"/>
      <c r="X10"/>
      <c r="Y10"/>
      <c r="Z10"/>
      <c r="AA10"/>
    </row>
    <row r="11" spans="1:33" s="2" customFormat="1">
      <c r="A11" s="96">
        <v>42244.623120601849</v>
      </c>
      <c r="B11" s="16"/>
      <c r="C11" s="16" t="s">
        <v>352</v>
      </c>
      <c r="D11" s="16" t="s">
        <v>348</v>
      </c>
      <c r="E11" s="16" t="s">
        <v>4772</v>
      </c>
      <c r="F11" s="16" t="s">
        <v>4773</v>
      </c>
      <c r="G11" s="16" t="s">
        <v>59</v>
      </c>
      <c r="H11" s="16" t="s">
        <v>60</v>
      </c>
      <c r="I11" s="16" t="s">
        <v>4753</v>
      </c>
      <c r="J11" s="19">
        <v>0</v>
      </c>
      <c r="K11" s="19">
        <v>0</v>
      </c>
      <c r="L11" s="19">
        <v>0</v>
      </c>
      <c r="M11" s="19">
        <v>0</v>
      </c>
      <c r="N11" s="16" t="s">
        <v>20</v>
      </c>
      <c r="O11" s="16" t="s">
        <v>334</v>
      </c>
      <c r="P11" s="16">
        <v>0</v>
      </c>
      <c r="Q11" s="16"/>
      <c r="R11" s="3" t="s">
        <v>52</v>
      </c>
      <c r="S11"/>
      <c r="T11"/>
      <c r="U11"/>
      <c r="V11"/>
      <c r="W11"/>
      <c r="X11"/>
      <c r="Y11"/>
      <c r="Z11"/>
      <c r="AA11"/>
    </row>
    <row r="12" spans="1:33" s="2" customFormat="1">
      <c r="A12" s="96">
        <v>42244.632548263886</v>
      </c>
      <c r="B12" s="16"/>
      <c r="C12" s="16" t="s">
        <v>505</v>
      </c>
      <c r="D12" s="16" t="s">
        <v>348</v>
      </c>
      <c r="E12" s="16" t="s">
        <v>4774</v>
      </c>
      <c r="F12" s="16" t="s">
        <v>4775</v>
      </c>
      <c r="G12" s="16" t="s">
        <v>59</v>
      </c>
      <c r="H12" s="16" t="s">
        <v>60</v>
      </c>
      <c r="I12" s="16" t="s">
        <v>4753</v>
      </c>
      <c r="J12" s="19">
        <v>0</v>
      </c>
      <c r="K12" s="19">
        <v>0</v>
      </c>
      <c r="L12" s="19">
        <v>0</v>
      </c>
      <c r="M12" s="19">
        <v>0</v>
      </c>
      <c r="N12" s="16" t="s">
        <v>20</v>
      </c>
      <c r="O12" s="16" t="s">
        <v>334</v>
      </c>
      <c r="P12" s="16">
        <v>0</v>
      </c>
      <c r="Q12" s="16"/>
      <c r="R12" s="3" t="s">
        <v>52</v>
      </c>
      <c r="S12"/>
      <c r="T12"/>
      <c r="U12"/>
      <c r="V12"/>
      <c r="W12"/>
      <c r="X12"/>
      <c r="Y12"/>
      <c r="Z12"/>
      <c r="AA12"/>
    </row>
    <row r="13" spans="1:33" s="2" customFormat="1">
      <c r="A13" s="96">
        <v>42244.637226469909</v>
      </c>
      <c r="B13" s="16"/>
      <c r="C13" s="16" t="s">
        <v>742</v>
      </c>
      <c r="D13" s="16" t="s">
        <v>348</v>
      </c>
      <c r="E13" s="16" t="s">
        <v>4776</v>
      </c>
      <c r="F13" s="16" t="s">
        <v>4777</v>
      </c>
      <c r="G13" s="16" t="s">
        <v>59</v>
      </c>
      <c r="H13" s="16" t="s">
        <v>60</v>
      </c>
      <c r="I13" s="16" t="s">
        <v>4753</v>
      </c>
      <c r="J13" s="19">
        <v>0</v>
      </c>
      <c r="K13" s="19">
        <v>0</v>
      </c>
      <c r="L13" s="19">
        <v>0</v>
      </c>
      <c r="M13" s="19">
        <v>0</v>
      </c>
      <c r="N13" s="16" t="s">
        <v>20</v>
      </c>
      <c r="O13" s="16" t="s">
        <v>334</v>
      </c>
      <c r="P13" s="16">
        <v>0</v>
      </c>
      <c r="Q13" s="16"/>
      <c r="R13" s="3" t="s">
        <v>52</v>
      </c>
      <c r="S13"/>
      <c r="T13"/>
      <c r="U13"/>
      <c r="V13"/>
      <c r="W13"/>
      <c r="X13"/>
      <c r="Y13"/>
      <c r="Z13"/>
      <c r="AA13"/>
    </row>
    <row r="14" spans="1:33" s="2" customFormat="1">
      <c r="A14" s="96">
        <v>42244.641889502316</v>
      </c>
      <c r="B14" s="16"/>
      <c r="C14" s="16" t="s">
        <v>742</v>
      </c>
      <c r="D14" s="16" t="s">
        <v>348</v>
      </c>
      <c r="E14" s="16" t="s">
        <v>4778</v>
      </c>
      <c r="F14" s="16" t="s">
        <v>4779</v>
      </c>
      <c r="G14" s="16" t="s">
        <v>59</v>
      </c>
      <c r="H14" s="16" t="s">
        <v>60</v>
      </c>
      <c r="I14" s="16" t="s">
        <v>4753</v>
      </c>
      <c r="J14" s="19">
        <v>0</v>
      </c>
      <c r="K14" s="19">
        <v>0</v>
      </c>
      <c r="L14" s="19">
        <v>0</v>
      </c>
      <c r="M14" s="19">
        <v>0</v>
      </c>
      <c r="N14" s="16" t="s">
        <v>20</v>
      </c>
      <c r="O14" s="16" t="s">
        <v>334</v>
      </c>
      <c r="P14" s="16">
        <v>0</v>
      </c>
      <c r="Q14" s="16"/>
      <c r="R14" s="3" t="s">
        <v>52</v>
      </c>
      <c r="S14"/>
      <c r="T14"/>
      <c r="U14"/>
      <c r="V14"/>
      <c r="W14"/>
      <c r="X14"/>
      <c r="Y14"/>
      <c r="Z14"/>
      <c r="AA14"/>
    </row>
    <row r="15" spans="1:33" s="2" customFormat="1">
      <c r="A15" s="96">
        <v>42244.648600266206</v>
      </c>
      <c r="B15" s="16"/>
      <c r="C15" s="16" t="s">
        <v>362</v>
      </c>
      <c r="D15" s="16" t="s">
        <v>348</v>
      </c>
      <c r="E15" s="16" t="s">
        <v>4780</v>
      </c>
      <c r="F15" s="16" t="s">
        <v>4781</v>
      </c>
      <c r="G15" s="16" t="s">
        <v>59</v>
      </c>
      <c r="H15" s="16" t="s">
        <v>60</v>
      </c>
      <c r="I15" s="16" t="s">
        <v>4753</v>
      </c>
      <c r="J15" s="19">
        <v>0</v>
      </c>
      <c r="K15" s="19">
        <v>0</v>
      </c>
      <c r="L15" s="19">
        <v>0</v>
      </c>
      <c r="M15" s="19">
        <v>0</v>
      </c>
      <c r="N15" s="16" t="s">
        <v>20</v>
      </c>
      <c r="O15" s="16" t="s">
        <v>334</v>
      </c>
      <c r="P15" s="16">
        <v>0</v>
      </c>
      <c r="Q15" s="16"/>
      <c r="R15" s="3" t="s">
        <v>52</v>
      </c>
      <c r="S15"/>
      <c r="T15"/>
      <c r="U15"/>
      <c r="V15"/>
      <c r="W15"/>
      <c r="X15"/>
      <c r="Y15"/>
      <c r="Z15"/>
      <c r="AA15"/>
    </row>
    <row r="16" spans="1:33" s="2" customFormat="1">
      <c r="A16" s="96">
        <v>42244.664304166668</v>
      </c>
      <c r="B16" s="16"/>
      <c r="C16" s="16" t="s">
        <v>362</v>
      </c>
      <c r="D16" s="16" t="s">
        <v>348</v>
      </c>
      <c r="E16" s="16" t="s">
        <v>4782</v>
      </c>
      <c r="F16" s="16" t="s">
        <v>4783</v>
      </c>
      <c r="G16" s="16" t="s">
        <v>59</v>
      </c>
      <c r="H16" s="16" t="s">
        <v>60</v>
      </c>
      <c r="I16" s="16" t="s">
        <v>4753</v>
      </c>
      <c r="J16" s="19">
        <v>0</v>
      </c>
      <c r="K16" s="19">
        <v>0</v>
      </c>
      <c r="L16" s="19">
        <v>0</v>
      </c>
      <c r="M16" s="19">
        <v>0</v>
      </c>
      <c r="N16" s="16" t="s">
        <v>20</v>
      </c>
      <c r="O16" s="16"/>
      <c r="P16" s="16">
        <v>0</v>
      </c>
      <c r="Q16" s="16"/>
      <c r="R16" s="3" t="s">
        <v>52</v>
      </c>
      <c r="S16"/>
      <c r="T16"/>
      <c r="U16"/>
      <c r="V16"/>
      <c r="W16"/>
      <c r="X16"/>
      <c r="Y16"/>
      <c r="Z16"/>
      <c r="AA16"/>
    </row>
    <row r="17" spans="1:29" s="2" customFormat="1">
      <c r="A17" s="96">
        <v>42244.665047106479</v>
      </c>
      <c r="B17" s="16"/>
      <c r="C17" s="16" t="s">
        <v>835</v>
      </c>
      <c r="D17" s="16" t="s">
        <v>348</v>
      </c>
      <c r="E17" s="16" t="s">
        <v>4784</v>
      </c>
      <c r="F17" s="16" t="s">
        <v>4785</v>
      </c>
      <c r="G17" s="16" t="s">
        <v>59</v>
      </c>
      <c r="H17" s="16" t="s">
        <v>60</v>
      </c>
      <c r="I17" s="16" t="s">
        <v>4753</v>
      </c>
      <c r="J17" s="19">
        <v>0</v>
      </c>
      <c r="K17" s="19">
        <v>0</v>
      </c>
      <c r="L17" s="19">
        <v>0</v>
      </c>
      <c r="M17" s="19">
        <v>0</v>
      </c>
      <c r="N17" s="16" t="s">
        <v>20</v>
      </c>
      <c r="O17" s="16" t="s">
        <v>334</v>
      </c>
      <c r="P17" s="16">
        <v>0</v>
      </c>
      <c r="Q17" s="16"/>
      <c r="R17" s="3" t="s">
        <v>52</v>
      </c>
      <c r="S17"/>
      <c r="T17"/>
      <c r="U17"/>
      <c r="V17"/>
      <c r="W17"/>
      <c r="X17"/>
      <c r="Y17"/>
      <c r="Z17"/>
      <c r="AA17"/>
    </row>
    <row r="18" spans="1:29" s="2" customFormat="1">
      <c r="A18" s="96">
        <v>42244.665794363427</v>
      </c>
      <c r="B18" s="16"/>
      <c r="C18" s="16" t="s">
        <v>1302</v>
      </c>
      <c r="D18" s="16" t="s">
        <v>335</v>
      </c>
      <c r="E18" s="16" t="s">
        <v>4786</v>
      </c>
      <c r="F18" s="16" t="s">
        <v>4787</v>
      </c>
      <c r="G18" s="16" t="s">
        <v>59</v>
      </c>
      <c r="H18" s="16" t="s">
        <v>60</v>
      </c>
      <c r="I18" s="16" t="s">
        <v>4753</v>
      </c>
      <c r="J18" s="19">
        <v>0</v>
      </c>
      <c r="K18" s="19">
        <v>0</v>
      </c>
      <c r="L18" s="19">
        <v>0</v>
      </c>
      <c r="M18" s="19">
        <v>0</v>
      </c>
      <c r="N18" s="16" t="s">
        <v>20</v>
      </c>
      <c r="O18" s="16" t="s">
        <v>334</v>
      </c>
      <c r="P18" s="16">
        <v>0</v>
      </c>
      <c r="Q18" s="16"/>
      <c r="R18" s="3" t="s">
        <v>52</v>
      </c>
      <c r="S18"/>
      <c r="T18"/>
      <c r="U18"/>
      <c r="V18"/>
      <c r="W18"/>
      <c r="X18"/>
      <c r="Y18"/>
      <c r="Z18"/>
      <c r="AA18"/>
    </row>
    <row r="19" spans="1:29" s="2" customFormat="1">
      <c r="A19" s="96">
        <v>42244.666504548608</v>
      </c>
      <c r="B19" s="16"/>
      <c r="C19" s="16" t="s">
        <v>362</v>
      </c>
      <c r="D19" s="16" t="s">
        <v>348</v>
      </c>
      <c r="E19" s="16" t="s">
        <v>4788</v>
      </c>
      <c r="F19" s="16" t="s">
        <v>4789</v>
      </c>
      <c r="G19" s="16" t="s">
        <v>59</v>
      </c>
      <c r="H19" s="16" t="s">
        <v>60</v>
      </c>
      <c r="I19" s="16" t="s">
        <v>4753</v>
      </c>
      <c r="J19" s="19">
        <v>0</v>
      </c>
      <c r="K19" s="19">
        <v>0</v>
      </c>
      <c r="L19" s="19">
        <v>0</v>
      </c>
      <c r="M19" s="19">
        <v>0</v>
      </c>
      <c r="N19" s="16" t="s">
        <v>20</v>
      </c>
      <c r="O19" s="16" t="s">
        <v>334</v>
      </c>
      <c r="P19" s="16">
        <v>0</v>
      </c>
      <c r="Q19" s="16"/>
      <c r="R19" s="3" t="s">
        <v>52</v>
      </c>
      <c r="S19"/>
      <c r="T19"/>
      <c r="U19"/>
      <c r="V19"/>
      <c r="W19"/>
      <c r="X19"/>
      <c r="Y19"/>
      <c r="Z19"/>
      <c r="AA19"/>
    </row>
    <row r="20" spans="1:29" s="2" customFormat="1">
      <c r="A20" s="96">
        <v>42244.667426539352</v>
      </c>
      <c r="B20" s="16"/>
      <c r="C20" s="16" t="s">
        <v>505</v>
      </c>
      <c r="D20" s="16" t="s">
        <v>348</v>
      </c>
      <c r="E20" s="16" t="s">
        <v>4790</v>
      </c>
      <c r="F20" s="16" t="s">
        <v>4791</v>
      </c>
      <c r="G20" s="16" t="s">
        <v>59</v>
      </c>
      <c r="H20" s="16" t="s">
        <v>60</v>
      </c>
      <c r="I20" s="16" t="s">
        <v>4753</v>
      </c>
      <c r="J20" s="19">
        <v>0</v>
      </c>
      <c r="K20" s="19">
        <v>0</v>
      </c>
      <c r="L20" s="19">
        <v>0</v>
      </c>
      <c r="M20" s="19">
        <v>0</v>
      </c>
      <c r="N20" s="16" t="s">
        <v>20</v>
      </c>
      <c r="O20" s="16" t="s">
        <v>334</v>
      </c>
      <c r="P20" s="16">
        <v>0</v>
      </c>
      <c r="Q20" s="16"/>
      <c r="R20" s="3" t="s">
        <v>52</v>
      </c>
      <c r="S20"/>
      <c r="T20"/>
      <c r="U20"/>
      <c r="V20"/>
      <c r="W20"/>
      <c r="X20"/>
      <c r="Y20"/>
      <c r="Z20"/>
      <c r="AA20"/>
    </row>
    <row r="21" spans="1:29" s="2" customFormat="1">
      <c r="A21" s="96">
        <v>42244.667853391205</v>
      </c>
      <c r="B21" s="16"/>
      <c r="C21" s="16" t="s">
        <v>845</v>
      </c>
      <c r="D21" s="16" t="s">
        <v>348</v>
      </c>
      <c r="E21" s="16" t="s">
        <v>4792</v>
      </c>
      <c r="F21" s="16" t="s">
        <v>4793</v>
      </c>
      <c r="G21" s="16" t="s">
        <v>59</v>
      </c>
      <c r="H21" s="16" t="s">
        <v>60</v>
      </c>
      <c r="I21" s="16" t="s">
        <v>4753</v>
      </c>
      <c r="J21" s="19">
        <v>0</v>
      </c>
      <c r="K21" s="19">
        <v>0</v>
      </c>
      <c r="L21" s="19">
        <v>0</v>
      </c>
      <c r="M21" s="19">
        <v>0</v>
      </c>
      <c r="N21" s="16" t="s">
        <v>20</v>
      </c>
      <c r="O21" s="16" t="s">
        <v>334</v>
      </c>
      <c r="P21" s="16">
        <v>0</v>
      </c>
      <c r="Q21" s="16"/>
      <c r="R21" s="3" t="s">
        <v>52</v>
      </c>
      <c r="S21"/>
      <c r="T21"/>
      <c r="U21"/>
      <c r="V21"/>
      <c r="W21"/>
      <c r="X21"/>
      <c r="Y21"/>
      <c r="Z21"/>
      <c r="AA21"/>
      <c r="AC21" s="2" t="str">
        <f>IF(MID(H21,1,4)="Item","Nil","")</f>
        <v/>
      </c>
    </row>
    <row r="22" spans="1:29" s="2" customFormat="1">
      <c r="A22" s="96">
        <v>42244.668113043983</v>
      </c>
      <c r="B22" s="16"/>
      <c r="C22" s="16" t="s">
        <v>508</v>
      </c>
      <c r="D22" s="16" t="s">
        <v>348</v>
      </c>
      <c r="E22" s="16" t="s">
        <v>4794</v>
      </c>
      <c r="F22" s="16" t="s">
        <v>4795</v>
      </c>
      <c r="G22" s="16" t="s">
        <v>59</v>
      </c>
      <c r="H22" s="16" t="s">
        <v>60</v>
      </c>
      <c r="I22" s="16" t="s">
        <v>4753</v>
      </c>
      <c r="J22" s="19">
        <v>0</v>
      </c>
      <c r="K22" s="19">
        <v>0</v>
      </c>
      <c r="L22" s="19">
        <v>0</v>
      </c>
      <c r="M22" s="19">
        <v>0</v>
      </c>
      <c r="N22" s="16" t="s">
        <v>20</v>
      </c>
      <c r="O22" s="16" t="s">
        <v>334</v>
      </c>
      <c r="P22" s="16">
        <v>0</v>
      </c>
      <c r="Q22" s="16"/>
      <c r="R22" s="3" t="s">
        <v>52</v>
      </c>
      <c r="S22"/>
      <c r="T22"/>
      <c r="U22"/>
      <c r="V22"/>
      <c r="W22"/>
      <c r="X22"/>
      <c r="Y22"/>
      <c r="Z22"/>
      <c r="AA22"/>
    </row>
    <row r="23" spans="1:29" s="2" customFormat="1">
      <c r="A23" s="96">
        <v>42244.668833912037</v>
      </c>
      <c r="B23" s="16"/>
      <c r="C23" s="16" t="s">
        <v>742</v>
      </c>
      <c r="D23" s="16" t="s">
        <v>348</v>
      </c>
      <c r="E23" s="16" t="s">
        <v>4796</v>
      </c>
      <c r="F23" s="16" t="s">
        <v>4797</v>
      </c>
      <c r="G23" s="16" t="s">
        <v>59</v>
      </c>
      <c r="H23" s="16" t="s">
        <v>60</v>
      </c>
      <c r="I23" s="16" t="s">
        <v>4753</v>
      </c>
      <c r="J23" s="19">
        <v>0</v>
      </c>
      <c r="K23" s="19">
        <v>0</v>
      </c>
      <c r="L23" s="19">
        <v>0</v>
      </c>
      <c r="M23" s="19">
        <v>0</v>
      </c>
      <c r="N23" s="16" t="s">
        <v>20</v>
      </c>
      <c r="O23" s="16" t="s">
        <v>334</v>
      </c>
      <c r="P23" s="16">
        <v>0</v>
      </c>
      <c r="Q23" s="16"/>
      <c r="R23" s="3" t="s">
        <v>52</v>
      </c>
      <c r="S23"/>
      <c r="T23"/>
      <c r="U23"/>
      <c r="V23"/>
      <c r="W23"/>
      <c r="X23"/>
      <c r="Y23"/>
      <c r="Z23"/>
      <c r="AA23"/>
    </row>
    <row r="24" spans="1:29" s="2" customFormat="1">
      <c r="A24" s="96">
        <v>42244.671670752316</v>
      </c>
      <c r="B24" s="16"/>
      <c r="C24" s="16" t="s">
        <v>844</v>
      </c>
      <c r="D24" s="16" t="s">
        <v>348</v>
      </c>
      <c r="E24" s="16" t="s">
        <v>4798</v>
      </c>
      <c r="F24" s="16" t="s">
        <v>4799</v>
      </c>
      <c r="G24" s="16" t="s">
        <v>59</v>
      </c>
      <c r="H24" s="16" t="s">
        <v>60</v>
      </c>
      <c r="I24" s="16" t="s">
        <v>4753</v>
      </c>
      <c r="J24" s="19">
        <v>0</v>
      </c>
      <c r="K24" s="19">
        <v>0</v>
      </c>
      <c r="L24" s="19">
        <v>0</v>
      </c>
      <c r="M24" s="19">
        <v>0</v>
      </c>
      <c r="N24" s="16" t="s">
        <v>20</v>
      </c>
      <c r="O24" s="16" t="s">
        <v>334</v>
      </c>
      <c r="P24" s="16">
        <v>0</v>
      </c>
      <c r="Q24" s="16"/>
      <c r="R24" s="3" t="s">
        <v>52</v>
      </c>
      <c r="S24"/>
      <c r="T24"/>
      <c r="U24"/>
      <c r="V24"/>
      <c r="W24"/>
      <c r="X24"/>
      <c r="Y24"/>
      <c r="Z24"/>
      <c r="AA24"/>
    </row>
    <row r="25" spans="1:29" s="2" customFormat="1">
      <c r="A25" s="96">
        <v>42244.672855868055</v>
      </c>
      <c r="B25" s="16"/>
      <c r="C25" s="16" t="s">
        <v>814</v>
      </c>
      <c r="D25" s="16" t="s">
        <v>348</v>
      </c>
      <c r="E25" s="16" t="s">
        <v>4800</v>
      </c>
      <c r="F25" s="16" t="s">
        <v>4801</v>
      </c>
      <c r="G25" s="16" t="s">
        <v>59</v>
      </c>
      <c r="H25" s="16" t="s">
        <v>60</v>
      </c>
      <c r="I25" s="16" t="s">
        <v>4753</v>
      </c>
      <c r="J25" s="19">
        <v>0</v>
      </c>
      <c r="K25" s="19">
        <v>0</v>
      </c>
      <c r="L25" s="19">
        <v>0</v>
      </c>
      <c r="M25" s="19">
        <v>0</v>
      </c>
      <c r="N25" s="16" t="s">
        <v>20</v>
      </c>
      <c r="O25" s="16" t="s">
        <v>334</v>
      </c>
      <c r="P25" s="16">
        <v>0</v>
      </c>
      <c r="Q25" s="16"/>
      <c r="R25" s="3" t="s">
        <v>52</v>
      </c>
      <c r="S25"/>
      <c r="T25"/>
      <c r="U25"/>
      <c r="V25"/>
      <c r="W25"/>
      <c r="X25"/>
      <c r="Y25"/>
      <c r="Z25"/>
      <c r="AA25"/>
    </row>
    <row r="26" spans="1:29" s="2" customFormat="1">
      <c r="A26" s="96">
        <v>42244.683718020831</v>
      </c>
      <c r="B26" s="16"/>
      <c r="C26" s="16" t="s">
        <v>844</v>
      </c>
      <c r="D26" s="16" t="s">
        <v>348</v>
      </c>
      <c r="E26" s="16" t="s">
        <v>4802</v>
      </c>
      <c r="F26" s="16" t="s">
        <v>4803</v>
      </c>
      <c r="G26" s="16" t="s">
        <v>59</v>
      </c>
      <c r="H26" s="16" t="s">
        <v>60</v>
      </c>
      <c r="I26" s="16" t="s">
        <v>4753</v>
      </c>
      <c r="J26" s="19">
        <v>0</v>
      </c>
      <c r="K26" s="19">
        <v>0</v>
      </c>
      <c r="L26" s="19">
        <v>0</v>
      </c>
      <c r="M26" s="19">
        <v>0</v>
      </c>
      <c r="N26" s="16" t="s">
        <v>20</v>
      </c>
      <c r="O26" s="16" t="s">
        <v>334</v>
      </c>
      <c r="P26" s="16">
        <v>0</v>
      </c>
      <c r="Q26" s="16"/>
      <c r="R26" s="3" t="s">
        <v>52</v>
      </c>
      <c r="S26"/>
      <c r="T26"/>
      <c r="U26"/>
      <c r="V26"/>
      <c r="W26"/>
      <c r="X26"/>
      <c r="Y26"/>
      <c r="Z26"/>
      <c r="AA26"/>
    </row>
    <row r="27" spans="1:29" s="2" customFormat="1">
      <c r="A27" s="96">
        <v>42244.726116550926</v>
      </c>
      <c r="B27" s="16"/>
      <c r="C27" s="16" t="s">
        <v>4767</v>
      </c>
      <c r="D27" s="16" t="s">
        <v>348</v>
      </c>
      <c r="E27" s="16" t="s">
        <v>4804</v>
      </c>
      <c r="F27" s="16" t="s">
        <v>4805</v>
      </c>
      <c r="G27" s="16" t="s">
        <v>59</v>
      </c>
      <c r="H27" s="16" t="s">
        <v>60</v>
      </c>
      <c r="I27" s="16" t="s">
        <v>4753</v>
      </c>
      <c r="J27" s="19">
        <v>0</v>
      </c>
      <c r="K27" s="19">
        <v>0</v>
      </c>
      <c r="L27" s="19">
        <v>0</v>
      </c>
      <c r="M27" s="19">
        <v>0</v>
      </c>
      <c r="N27" s="16" t="s">
        <v>20</v>
      </c>
      <c r="O27" s="16" t="s">
        <v>334</v>
      </c>
      <c r="P27" s="16">
        <v>0</v>
      </c>
      <c r="Q27" s="16"/>
      <c r="R27" s="3" t="s">
        <v>52</v>
      </c>
      <c r="S27"/>
      <c r="T27"/>
      <c r="U27"/>
      <c r="V27"/>
      <c r="W27"/>
      <c r="X27"/>
      <c r="Y27"/>
      <c r="Z27"/>
      <c r="AA27"/>
    </row>
    <row r="28" spans="1:29" s="2" customFormat="1">
      <c r="A28" s="96">
        <v>42244.763958414354</v>
      </c>
      <c r="B28" s="16"/>
      <c r="C28" s="16" t="s">
        <v>577</v>
      </c>
      <c r="D28" s="16" t="s">
        <v>348</v>
      </c>
      <c r="E28" s="16" t="s">
        <v>4806</v>
      </c>
      <c r="F28" s="16" t="s">
        <v>4807</v>
      </c>
      <c r="G28" s="16" t="s">
        <v>59</v>
      </c>
      <c r="H28" s="16" t="s">
        <v>60</v>
      </c>
      <c r="I28" s="16" t="s">
        <v>4753</v>
      </c>
      <c r="J28" s="19">
        <v>0</v>
      </c>
      <c r="K28" s="19">
        <v>0</v>
      </c>
      <c r="L28" s="19">
        <v>0</v>
      </c>
      <c r="M28" s="19">
        <v>0</v>
      </c>
      <c r="N28" s="16" t="s">
        <v>20</v>
      </c>
      <c r="O28" s="16"/>
      <c r="P28" s="16">
        <v>0</v>
      </c>
      <c r="Q28" s="16"/>
      <c r="R28" s="3" t="s">
        <v>52</v>
      </c>
      <c r="S28"/>
      <c r="T28"/>
      <c r="U28"/>
      <c r="V28"/>
      <c r="W28"/>
      <c r="X28"/>
      <c r="Y28"/>
      <c r="Z28"/>
      <c r="AA28"/>
    </row>
    <row r="29" spans="1:29" s="2" customFormat="1">
      <c r="A29" s="96">
        <v>42247.418386770834</v>
      </c>
      <c r="B29" s="16" t="s">
        <v>23</v>
      </c>
      <c r="C29" s="16" t="s">
        <v>4808</v>
      </c>
      <c r="D29" s="16" t="s">
        <v>4809</v>
      </c>
      <c r="E29" s="16" t="s">
        <v>4810</v>
      </c>
      <c r="F29" s="16" t="s">
        <v>4811</v>
      </c>
      <c r="G29" s="16" t="s">
        <v>26</v>
      </c>
      <c r="H29" s="16" t="s">
        <v>27</v>
      </c>
      <c r="I29" s="16" t="s">
        <v>4753</v>
      </c>
      <c r="J29" s="19">
        <v>0</v>
      </c>
      <c r="K29" s="19">
        <v>0</v>
      </c>
      <c r="L29" s="19">
        <v>0</v>
      </c>
      <c r="M29" s="19">
        <v>0</v>
      </c>
      <c r="N29" s="16" t="s">
        <v>20</v>
      </c>
      <c r="O29" s="16" t="s">
        <v>28</v>
      </c>
      <c r="P29" s="16">
        <v>4</v>
      </c>
      <c r="Q29" s="16"/>
      <c r="R29" s="3" t="s">
        <v>52</v>
      </c>
      <c r="S29"/>
      <c r="T29"/>
      <c r="U29"/>
      <c r="V29"/>
      <c r="W29"/>
      <c r="X29"/>
      <c r="Y29"/>
      <c r="Z29"/>
      <c r="AA29"/>
    </row>
    <row r="30" spans="1:29" s="2" customFormat="1">
      <c r="A30" s="96">
        <v>42247.418386770834</v>
      </c>
      <c r="B30" s="16" t="s">
        <v>23</v>
      </c>
      <c r="C30" s="16" t="s">
        <v>4808</v>
      </c>
      <c r="D30" s="16" t="s">
        <v>4809</v>
      </c>
      <c r="E30" s="16" t="s">
        <v>4810</v>
      </c>
      <c r="F30" s="16" t="s">
        <v>4811</v>
      </c>
      <c r="G30" s="16" t="s">
        <v>26</v>
      </c>
      <c r="H30" s="16" t="s">
        <v>27</v>
      </c>
      <c r="I30" s="16" t="s">
        <v>4753</v>
      </c>
      <c r="J30" s="19">
        <v>0</v>
      </c>
      <c r="K30" s="19">
        <v>0</v>
      </c>
      <c r="L30" s="19">
        <v>0</v>
      </c>
      <c r="M30" s="19">
        <v>0</v>
      </c>
      <c r="N30" s="16" t="s">
        <v>20</v>
      </c>
      <c r="O30" s="16" t="s">
        <v>28</v>
      </c>
      <c r="P30" s="16">
        <v>4</v>
      </c>
      <c r="Q30" s="16"/>
      <c r="R30" s="3" t="s">
        <v>52</v>
      </c>
      <c r="S30"/>
      <c r="T30"/>
      <c r="U30"/>
      <c r="V30"/>
      <c r="W30"/>
      <c r="X30"/>
      <c r="Y30"/>
      <c r="Z30"/>
      <c r="AA30"/>
    </row>
    <row r="31" spans="1:29" s="2" customFormat="1">
      <c r="A31" s="96">
        <v>42247.418386770834</v>
      </c>
      <c r="B31" s="16" t="s">
        <v>23</v>
      </c>
      <c r="C31" s="16" t="s">
        <v>4808</v>
      </c>
      <c r="D31" s="16" t="s">
        <v>4809</v>
      </c>
      <c r="E31" s="16" t="s">
        <v>4810</v>
      </c>
      <c r="F31" s="16" t="s">
        <v>4811</v>
      </c>
      <c r="G31" s="16" t="s">
        <v>34</v>
      </c>
      <c r="H31" s="16" t="s">
        <v>35</v>
      </c>
      <c r="I31" s="16" t="s">
        <v>4753</v>
      </c>
      <c r="J31" s="19">
        <v>0</v>
      </c>
      <c r="K31" s="19">
        <v>0</v>
      </c>
      <c r="L31" s="19">
        <v>0</v>
      </c>
      <c r="M31" s="19">
        <v>3</v>
      </c>
      <c r="N31" s="16" t="s">
        <v>20</v>
      </c>
      <c r="O31" s="16" t="s">
        <v>28</v>
      </c>
      <c r="P31" s="16">
        <v>1</v>
      </c>
      <c r="Q31" s="16"/>
      <c r="R31" s="3" t="s">
        <v>52</v>
      </c>
      <c r="S31"/>
      <c r="T31"/>
      <c r="U31"/>
      <c r="V31"/>
      <c r="W31"/>
      <c r="X31"/>
      <c r="Y31"/>
      <c r="Z31"/>
      <c r="AA31"/>
    </row>
    <row r="32" spans="1:29" s="2" customFormat="1">
      <c r="A32" s="96">
        <v>42247.418386770834</v>
      </c>
      <c r="B32" s="16" t="s">
        <v>23</v>
      </c>
      <c r="C32" s="16" t="s">
        <v>4808</v>
      </c>
      <c r="D32" s="16" t="s">
        <v>4809</v>
      </c>
      <c r="E32" s="16" t="s">
        <v>4810</v>
      </c>
      <c r="F32" s="16" t="s">
        <v>4811</v>
      </c>
      <c r="G32" s="16" t="s">
        <v>36</v>
      </c>
      <c r="H32" s="16" t="s">
        <v>39</v>
      </c>
      <c r="I32" s="16" t="s">
        <v>4753</v>
      </c>
      <c r="J32" s="19">
        <v>0</v>
      </c>
      <c r="K32" s="19">
        <v>0</v>
      </c>
      <c r="L32" s="19">
        <v>0</v>
      </c>
      <c r="M32" s="19">
        <v>22.6</v>
      </c>
      <c r="N32" s="16" t="s">
        <v>20</v>
      </c>
      <c r="O32" s="16" t="s">
        <v>28</v>
      </c>
      <c r="P32" s="16">
        <v>1</v>
      </c>
      <c r="Q32" s="16"/>
      <c r="R32" s="3" t="s">
        <v>52</v>
      </c>
      <c r="S32"/>
      <c r="T32"/>
      <c r="U32"/>
      <c r="V32"/>
      <c r="W32"/>
      <c r="X32"/>
      <c r="Y32"/>
      <c r="Z32"/>
      <c r="AA32"/>
    </row>
    <row r="33" spans="1:27" s="2" customFormat="1">
      <c r="A33" s="96">
        <v>42247.430295520833</v>
      </c>
      <c r="B33" s="16" t="s">
        <v>23</v>
      </c>
      <c r="C33" s="16" t="s">
        <v>867</v>
      </c>
      <c r="D33" s="16" t="s">
        <v>866</v>
      </c>
      <c r="E33" s="16" t="s">
        <v>4812</v>
      </c>
      <c r="F33" s="16" t="s">
        <v>4813</v>
      </c>
      <c r="G33" s="16" t="s">
        <v>343</v>
      </c>
      <c r="H33" s="16" t="s">
        <v>342</v>
      </c>
      <c r="I33" s="16" t="s">
        <v>4753</v>
      </c>
      <c r="J33" s="19">
        <v>0</v>
      </c>
      <c r="K33" s="19">
        <v>0</v>
      </c>
      <c r="L33" s="19">
        <v>0</v>
      </c>
      <c r="M33" s="19">
        <v>0</v>
      </c>
      <c r="N33" s="16" t="s">
        <v>18</v>
      </c>
      <c r="O33" s="16" t="s">
        <v>28</v>
      </c>
      <c r="P33" s="16">
        <v>0</v>
      </c>
      <c r="Q33" s="16"/>
      <c r="R33" s="3" t="s">
        <v>52</v>
      </c>
      <c r="S33"/>
      <c r="T33"/>
      <c r="U33"/>
      <c r="V33"/>
      <c r="W33"/>
      <c r="X33"/>
      <c r="Y33"/>
      <c r="Z33"/>
      <c r="AA33"/>
    </row>
    <row r="34" spans="1:27" s="2" customFormat="1">
      <c r="A34" s="96">
        <v>42247.430295520833</v>
      </c>
      <c r="B34" s="16" t="s">
        <v>23</v>
      </c>
      <c r="C34" s="16" t="s">
        <v>867</v>
      </c>
      <c r="D34" s="16" t="s">
        <v>866</v>
      </c>
      <c r="E34" s="16" t="s">
        <v>4812</v>
      </c>
      <c r="F34" s="16" t="s">
        <v>4813</v>
      </c>
      <c r="G34" s="16" t="s">
        <v>36</v>
      </c>
      <c r="H34" s="16" t="s">
        <v>39</v>
      </c>
      <c r="I34" s="16" t="s">
        <v>4753</v>
      </c>
      <c r="J34" s="19">
        <v>0</v>
      </c>
      <c r="K34" s="19">
        <v>0</v>
      </c>
      <c r="L34" s="19">
        <v>0</v>
      </c>
      <c r="M34" s="19">
        <v>21.96</v>
      </c>
      <c r="N34" s="16" t="s">
        <v>18</v>
      </c>
      <c r="O34" s="16" t="s">
        <v>28</v>
      </c>
      <c r="P34" s="16">
        <v>1</v>
      </c>
      <c r="Q34" s="16"/>
      <c r="R34" s="3" t="s">
        <v>52</v>
      </c>
      <c r="S34"/>
      <c r="T34"/>
      <c r="U34"/>
      <c r="V34"/>
      <c r="W34"/>
      <c r="X34"/>
      <c r="Y34"/>
      <c r="Z34"/>
      <c r="AA34"/>
    </row>
    <row r="35" spans="1:27" s="2" customFormat="1">
      <c r="A35" s="96">
        <v>42247.430295520833</v>
      </c>
      <c r="B35" s="16" t="s">
        <v>23</v>
      </c>
      <c r="C35" s="16" t="s">
        <v>867</v>
      </c>
      <c r="D35" s="16" t="s">
        <v>866</v>
      </c>
      <c r="E35" s="16" t="s">
        <v>4812</v>
      </c>
      <c r="F35" s="16" t="s">
        <v>4813</v>
      </c>
      <c r="G35" s="16" t="s">
        <v>26</v>
      </c>
      <c r="H35" s="16" t="s">
        <v>27</v>
      </c>
      <c r="I35" s="16" t="s">
        <v>4753</v>
      </c>
      <c r="J35" s="19">
        <v>0</v>
      </c>
      <c r="K35" s="19">
        <v>0</v>
      </c>
      <c r="L35" s="19">
        <v>0</v>
      </c>
      <c r="M35" s="19">
        <v>0</v>
      </c>
      <c r="N35" s="16" t="s">
        <v>18</v>
      </c>
      <c r="O35" s="16" t="s">
        <v>28</v>
      </c>
      <c r="P35" s="16">
        <v>4.5</v>
      </c>
      <c r="Q35" s="16"/>
      <c r="R35" s="3" t="s">
        <v>52</v>
      </c>
      <c r="S35"/>
      <c r="T35"/>
      <c r="U35"/>
      <c r="V35"/>
      <c r="W35"/>
      <c r="X35"/>
      <c r="Y35"/>
      <c r="Z35"/>
      <c r="AA35"/>
    </row>
    <row r="36" spans="1:27" s="2" customFormat="1">
      <c r="A36" s="96">
        <v>42247.432721990743</v>
      </c>
      <c r="B36" s="16"/>
      <c r="C36" s="16" t="s">
        <v>508</v>
      </c>
      <c r="D36" s="16" t="s">
        <v>348</v>
      </c>
      <c r="E36" s="16" t="s">
        <v>4814</v>
      </c>
      <c r="F36" s="16" t="s">
        <v>4815</v>
      </c>
      <c r="G36" s="16" t="s">
        <v>59</v>
      </c>
      <c r="H36" s="16" t="s">
        <v>60</v>
      </c>
      <c r="I36" s="16" t="s">
        <v>4753</v>
      </c>
      <c r="J36" s="19">
        <v>0</v>
      </c>
      <c r="K36" s="19">
        <v>0</v>
      </c>
      <c r="L36" s="19">
        <v>0</v>
      </c>
      <c r="M36" s="19">
        <v>0</v>
      </c>
      <c r="N36" s="16" t="s">
        <v>20</v>
      </c>
      <c r="O36" s="16" t="s">
        <v>334</v>
      </c>
      <c r="P36" s="16">
        <v>0</v>
      </c>
      <c r="Q36" s="16"/>
      <c r="R36" s="3" t="s">
        <v>52</v>
      </c>
      <c r="S36"/>
      <c r="T36"/>
      <c r="U36"/>
      <c r="V36"/>
      <c r="W36"/>
      <c r="X36"/>
      <c r="Y36"/>
      <c r="Z36"/>
      <c r="AA36"/>
    </row>
    <row r="37" spans="1:27" s="2" customFormat="1">
      <c r="A37" s="96">
        <v>42247.433923379627</v>
      </c>
      <c r="B37" s="16"/>
      <c r="C37" s="16" t="s">
        <v>508</v>
      </c>
      <c r="D37" s="16" t="s">
        <v>348</v>
      </c>
      <c r="E37" s="16" t="s">
        <v>4816</v>
      </c>
      <c r="F37" s="16" t="s">
        <v>4817</v>
      </c>
      <c r="G37" s="16" t="s">
        <v>59</v>
      </c>
      <c r="H37" s="16" t="s">
        <v>60</v>
      </c>
      <c r="I37" s="16" t="s">
        <v>4753</v>
      </c>
      <c r="J37" s="19">
        <v>0</v>
      </c>
      <c r="K37" s="19">
        <v>0</v>
      </c>
      <c r="L37" s="19">
        <v>0</v>
      </c>
      <c r="M37" s="19">
        <v>0</v>
      </c>
      <c r="N37" s="16" t="s">
        <v>20</v>
      </c>
      <c r="O37" s="16" t="s">
        <v>334</v>
      </c>
      <c r="P37" s="16">
        <v>0</v>
      </c>
      <c r="Q37" s="16"/>
      <c r="R37" s="3" t="s">
        <v>52</v>
      </c>
      <c r="S37"/>
      <c r="T37"/>
      <c r="U37"/>
      <c r="V37"/>
      <c r="W37"/>
      <c r="X37"/>
      <c r="Y37"/>
      <c r="Z37"/>
      <c r="AA37"/>
    </row>
    <row r="38" spans="1:27" s="2" customFormat="1">
      <c r="A38" s="96">
        <v>42247.433960451388</v>
      </c>
      <c r="B38" s="16" t="s">
        <v>23</v>
      </c>
      <c r="C38" s="16" t="s">
        <v>1278</v>
      </c>
      <c r="D38" s="16" t="s">
        <v>1279</v>
      </c>
      <c r="E38" s="16" t="s">
        <v>4818</v>
      </c>
      <c r="F38" s="16" t="s">
        <v>4819</v>
      </c>
      <c r="G38" s="16" t="s">
        <v>343</v>
      </c>
      <c r="H38" s="16" t="s">
        <v>342</v>
      </c>
      <c r="I38" s="16" t="s">
        <v>4753</v>
      </c>
      <c r="J38" s="19">
        <v>0</v>
      </c>
      <c r="K38" s="19">
        <v>0</v>
      </c>
      <c r="L38" s="19">
        <v>0</v>
      </c>
      <c r="M38" s="19">
        <v>0</v>
      </c>
      <c r="N38" s="16" t="s">
        <v>18</v>
      </c>
      <c r="O38" s="16" t="s">
        <v>28</v>
      </c>
      <c r="P38" s="16">
        <v>0</v>
      </c>
      <c r="Q38" s="16"/>
      <c r="R38" s="3" t="s">
        <v>52</v>
      </c>
      <c r="S38"/>
      <c r="T38"/>
      <c r="U38"/>
      <c r="V38"/>
      <c r="W38"/>
      <c r="X38"/>
      <c r="Y38"/>
      <c r="Z38"/>
      <c r="AA38"/>
    </row>
    <row r="39" spans="1:27" s="2" customFormat="1">
      <c r="A39" s="96">
        <v>42247.433960451388</v>
      </c>
      <c r="B39" s="16" t="s">
        <v>23</v>
      </c>
      <c r="C39" s="16" t="s">
        <v>1278</v>
      </c>
      <c r="D39" s="16" t="s">
        <v>1279</v>
      </c>
      <c r="E39" s="16" t="s">
        <v>4818</v>
      </c>
      <c r="F39" s="16" t="s">
        <v>4819</v>
      </c>
      <c r="G39" s="16" t="s">
        <v>26</v>
      </c>
      <c r="H39" s="16" t="s">
        <v>27</v>
      </c>
      <c r="I39" s="16" t="s">
        <v>4753</v>
      </c>
      <c r="J39" s="19">
        <v>0</v>
      </c>
      <c r="K39" s="19">
        <v>0</v>
      </c>
      <c r="L39" s="19">
        <v>336.56</v>
      </c>
      <c r="M39" s="19">
        <v>0</v>
      </c>
      <c r="N39" s="16" t="s">
        <v>18</v>
      </c>
      <c r="O39" s="16" t="s">
        <v>28</v>
      </c>
      <c r="P39" s="16">
        <v>7</v>
      </c>
      <c r="Q39" s="16"/>
      <c r="R39" s="3" t="s">
        <v>52</v>
      </c>
      <c r="S39"/>
      <c r="T39"/>
      <c r="U39"/>
      <c r="V39"/>
      <c r="W39"/>
      <c r="X39"/>
      <c r="Y39"/>
      <c r="Z39"/>
      <c r="AA39"/>
    </row>
    <row r="40" spans="1:27" s="2" customFormat="1">
      <c r="A40" s="96">
        <v>42247.43655150463</v>
      </c>
      <c r="B40" s="16" t="s">
        <v>23</v>
      </c>
      <c r="C40" s="16" t="s">
        <v>1293</v>
      </c>
      <c r="D40" s="16" t="s">
        <v>1294</v>
      </c>
      <c r="E40" s="16" t="s">
        <v>4820</v>
      </c>
      <c r="F40" s="16" t="s">
        <v>4821</v>
      </c>
      <c r="G40" s="16" t="s">
        <v>26</v>
      </c>
      <c r="H40" s="16" t="s">
        <v>27</v>
      </c>
      <c r="I40" s="16" t="s">
        <v>4753</v>
      </c>
      <c r="J40" s="19">
        <v>0</v>
      </c>
      <c r="K40" s="19">
        <v>0</v>
      </c>
      <c r="L40" s="19">
        <v>0</v>
      </c>
      <c r="M40" s="19">
        <v>0</v>
      </c>
      <c r="N40" s="16" t="s">
        <v>18</v>
      </c>
      <c r="O40" s="16" t="s">
        <v>28</v>
      </c>
      <c r="P40" s="16">
        <v>3</v>
      </c>
      <c r="Q40" s="16"/>
      <c r="R40" s="3" t="s">
        <v>52</v>
      </c>
      <c r="S40"/>
      <c r="T40"/>
      <c r="U40"/>
      <c r="V40"/>
      <c r="W40"/>
      <c r="X40"/>
      <c r="Y40"/>
      <c r="Z40"/>
      <c r="AA40"/>
    </row>
    <row r="41" spans="1:27" s="2" customFormat="1">
      <c r="A41" s="96">
        <v>42247.439088078703</v>
      </c>
      <c r="B41" s="16" t="s">
        <v>23</v>
      </c>
      <c r="C41" s="16" t="s">
        <v>73</v>
      </c>
      <c r="D41" s="16" t="s">
        <v>72</v>
      </c>
      <c r="E41" s="16" t="s">
        <v>4822</v>
      </c>
      <c r="F41" s="16" t="s">
        <v>4823</v>
      </c>
      <c r="G41" s="16" t="s">
        <v>26</v>
      </c>
      <c r="H41" s="16" t="s">
        <v>27</v>
      </c>
      <c r="I41" s="16" t="s">
        <v>4753</v>
      </c>
      <c r="J41" s="19">
        <v>0</v>
      </c>
      <c r="K41" s="19">
        <v>0</v>
      </c>
      <c r="L41" s="19">
        <v>0</v>
      </c>
      <c r="M41" s="19">
        <v>0</v>
      </c>
      <c r="N41" s="16" t="s">
        <v>20</v>
      </c>
      <c r="O41" s="16" t="s">
        <v>579</v>
      </c>
      <c r="P41" s="16">
        <v>1</v>
      </c>
      <c r="Q41" s="16"/>
      <c r="R41" s="3" t="s">
        <v>52</v>
      </c>
      <c r="S41"/>
      <c r="T41"/>
      <c r="U41"/>
      <c r="V41"/>
      <c r="W41"/>
      <c r="X41"/>
      <c r="Y41"/>
      <c r="Z41"/>
      <c r="AA41"/>
    </row>
    <row r="42" spans="1:27" s="2" customFormat="1">
      <c r="A42" s="96">
        <v>42247.439088078703</v>
      </c>
      <c r="B42" s="16" t="s">
        <v>23</v>
      </c>
      <c r="C42" s="16" t="s">
        <v>73</v>
      </c>
      <c r="D42" s="16" t="s">
        <v>72</v>
      </c>
      <c r="E42" s="16" t="s">
        <v>4822</v>
      </c>
      <c r="F42" s="16" t="s">
        <v>4823</v>
      </c>
      <c r="G42" s="16" t="s">
        <v>4824</v>
      </c>
      <c r="H42" s="16" t="s">
        <v>4825</v>
      </c>
      <c r="I42" s="16" t="s">
        <v>4753</v>
      </c>
      <c r="J42" s="19">
        <v>0</v>
      </c>
      <c r="K42" s="19">
        <v>56.77</v>
      </c>
      <c r="L42" s="19">
        <v>0</v>
      </c>
      <c r="M42" s="19">
        <v>0</v>
      </c>
      <c r="N42" s="16" t="s">
        <v>20</v>
      </c>
      <c r="O42" s="16" t="s">
        <v>579</v>
      </c>
      <c r="P42" s="16">
        <v>1</v>
      </c>
      <c r="Q42" s="16"/>
      <c r="R42" s="3" t="s">
        <v>52</v>
      </c>
      <c r="S42"/>
      <c r="T42"/>
      <c r="U42"/>
      <c r="V42"/>
      <c r="W42"/>
      <c r="X42"/>
      <c r="Y42"/>
      <c r="Z42"/>
      <c r="AA42"/>
    </row>
    <row r="43" spans="1:27" s="2" customFormat="1">
      <c r="A43" s="96">
        <v>42247.440707951391</v>
      </c>
      <c r="B43" s="16"/>
      <c r="C43" s="16" t="s">
        <v>577</v>
      </c>
      <c r="D43" s="16" t="s">
        <v>348</v>
      </c>
      <c r="E43" s="16" t="s">
        <v>4826</v>
      </c>
      <c r="F43" s="16" t="s">
        <v>4827</v>
      </c>
      <c r="G43" s="16" t="s">
        <v>59</v>
      </c>
      <c r="H43" s="16" t="s">
        <v>60</v>
      </c>
      <c r="I43" s="16" t="s">
        <v>4753</v>
      </c>
      <c r="J43" s="19">
        <v>0</v>
      </c>
      <c r="K43" s="19">
        <v>0</v>
      </c>
      <c r="L43" s="19">
        <v>0</v>
      </c>
      <c r="M43" s="19">
        <v>0</v>
      </c>
      <c r="N43" s="16" t="s">
        <v>20</v>
      </c>
      <c r="O43" s="16" t="s">
        <v>334</v>
      </c>
      <c r="P43" s="16">
        <v>0</v>
      </c>
      <c r="Q43" s="16"/>
      <c r="R43" s="3" t="s">
        <v>52</v>
      </c>
      <c r="S43"/>
      <c r="T43"/>
      <c r="U43"/>
      <c r="V43"/>
      <c r="W43"/>
      <c r="X43"/>
      <c r="Y43"/>
      <c r="Z43"/>
      <c r="AA43"/>
    </row>
    <row r="44" spans="1:27" s="2" customFormat="1">
      <c r="A44" s="96">
        <v>42247.441145370372</v>
      </c>
      <c r="B44" s="16"/>
      <c r="C44" s="16" t="s">
        <v>814</v>
      </c>
      <c r="D44" s="16" t="s">
        <v>348</v>
      </c>
      <c r="E44" s="16" t="s">
        <v>4828</v>
      </c>
      <c r="F44" s="16" t="s">
        <v>4829</v>
      </c>
      <c r="G44" s="16" t="s">
        <v>59</v>
      </c>
      <c r="H44" s="16" t="s">
        <v>60</v>
      </c>
      <c r="I44" s="16" t="s">
        <v>4753</v>
      </c>
      <c r="J44" s="19">
        <v>0</v>
      </c>
      <c r="K44" s="19">
        <v>0</v>
      </c>
      <c r="L44" s="19">
        <v>0</v>
      </c>
      <c r="M44" s="19">
        <v>0</v>
      </c>
      <c r="N44" s="16" t="s">
        <v>20</v>
      </c>
      <c r="O44" s="16" t="s">
        <v>334</v>
      </c>
      <c r="P44" s="16">
        <v>0</v>
      </c>
      <c r="Q44" s="16"/>
      <c r="R44" s="3" t="s">
        <v>52</v>
      </c>
      <c r="S44"/>
      <c r="T44"/>
      <c r="U44"/>
      <c r="V44"/>
      <c r="W44"/>
      <c r="X44"/>
      <c r="Y44"/>
      <c r="Z44"/>
      <c r="AA44"/>
    </row>
    <row r="45" spans="1:27" s="2" customFormat="1">
      <c r="A45" s="96">
        <v>42247.447296412036</v>
      </c>
      <c r="B45" s="16" t="s">
        <v>23</v>
      </c>
      <c r="C45" s="16" t="s">
        <v>73</v>
      </c>
      <c r="D45" s="16" t="s">
        <v>72</v>
      </c>
      <c r="E45" s="16" t="s">
        <v>4830</v>
      </c>
      <c r="F45" s="16" t="s">
        <v>4831</v>
      </c>
      <c r="G45" s="16" t="s">
        <v>26</v>
      </c>
      <c r="H45" s="16" t="s">
        <v>27</v>
      </c>
      <c r="I45" s="16" t="s">
        <v>4753</v>
      </c>
      <c r="J45" s="19">
        <v>0</v>
      </c>
      <c r="K45" s="19">
        <v>0</v>
      </c>
      <c r="L45" s="19">
        <v>0</v>
      </c>
      <c r="M45" s="19">
        <v>0</v>
      </c>
      <c r="N45" s="16" t="s">
        <v>20</v>
      </c>
      <c r="O45" s="16" t="s">
        <v>579</v>
      </c>
      <c r="P45" s="16">
        <v>1</v>
      </c>
      <c r="Q45" s="16"/>
      <c r="R45" s="3" t="s">
        <v>52</v>
      </c>
      <c r="S45"/>
      <c r="T45"/>
      <c r="U45"/>
      <c r="V45"/>
      <c r="W45"/>
      <c r="X45"/>
      <c r="Y45"/>
      <c r="Z45"/>
      <c r="AA45"/>
    </row>
    <row r="46" spans="1:27" s="2" customFormat="1">
      <c r="A46" s="96">
        <v>42247.447296412036</v>
      </c>
      <c r="B46" s="16" t="s">
        <v>23</v>
      </c>
      <c r="C46" s="16" t="s">
        <v>73</v>
      </c>
      <c r="D46" s="16" t="s">
        <v>72</v>
      </c>
      <c r="E46" s="16" t="s">
        <v>4830</v>
      </c>
      <c r="F46" s="16" t="s">
        <v>4831</v>
      </c>
      <c r="G46" s="16" t="s">
        <v>387</v>
      </c>
      <c r="H46" s="16" t="s">
        <v>4832</v>
      </c>
      <c r="I46" s="16" t="s">
        <v>4753</v>
      </c>
      <c r="J46" s="19">
        <v>0</v>
      </c>
      <c r="K46" s="19">
        <v>105.87</v>
      </c>
      <c r="L46" s="19">
        <v>0</v>
      </c>
      <c r="M46" s="19">
        <v>0</v>
      </c>
      <c r="N46" s="16" t="s">
        <v>20</v>
      </c>
      <c r="O46" s="16" t="s">
        <v>579</v>
      </c>
      <c r="P46" s="16">
        <v>1</v>
      </c>
      <c r="Q46" s="16"/>
      <c r="R46" s="3" t="s">
        <v>52</v>
      </c>
      <c r="S46"/>
      <c r="T46"/>
      <c r="U46"/>
      <c r="V46"/>
      <c r="W46"/>
      <c r="X46"/>
      <c r="Y46"/>
      <c r="Z46"/>
      <c r="AA46"/>
    </row>
    <row r="47" spans="1:27" s="2" customFormat="1">
      <c r="A47" s="96">
        <v>42247.447296412036</v>
      </c>
      <c r="B47" s="16" t="s">
        <v>23</v>
      </c>
      <c r="C47" s="16" t="s">
        <v>73</v>
      </c>
      <c r="D47" s="16" t="s">
        <v>72</v>
      </c>
      <c r="E47" s="16" t="s">
        <v>4830</v>
      </c>
      <c r="F47" s="16" t="s">
        <v>4831</v>
      </c>
      <c r="G47" s="16" t="s">
        <v>34</v>
      </c>
      <c r="H47" s="16" t="s">
        <v>35</v>
      </c>
      <c r="I47" s="16" t="s">
        <v>4753</v>
      </c>
      <c r="J47" s="19">
        <v>0</v>
      </c>
      <c r="K47" s="19">
        <v>0</v>
      </c>
      <c r="L47" s="19">
        <v>0</v>
      </c>
      <c r="M47" s="19">
        <v>3</v>
      </c>
      <c r="N47" s="16" t="s">
        <v>20</v>
      </c>
      <c r="O47" s="16" t="s">
        <v>579</v>
      </c>
      <c r="P47" s="16">
        <v>1</v>
      </c>
      <c r="Q47" s="16"/>
      <c r="R47" s="3" t="s">
        <v>52</v>
      </c>
      <c r="S47"/>
      <c r="T47"/>
      <c r="U47"/>
      <c r="V47"/>
      <c r="W47"/>
      <c r="X47"/>
      <c r="Y47"/>
      <c r="Z47"/>
      <c r="AA47"/>
    </row>
    <row r="48" spans="1:27" s="2" customFormat="1">
      <c r="A48" s="96">
        <v>42247.447296412036</v>
      </c>
      <c r="B48" s="16" t="s">
        <v>23</v>
      </c>
      <c r="C48" s="16" t="s">
        <v>73</v>
      </c>
      <c r="D48" s="16" t="s">
        <v>72</v>
      </c>
      <c r="E48" s="16" t="s">
        <v>4830</v>
      </c>
      <c r="F48" s="16" t="s">
        <v>4831</v>
      </c>
      <c r="G48" s="16" t="s">
        <v>36</v>
      </c>
      <c r="H48" s="16" t="s">
        <v>39</v>
      </c>
      <c r="I48" s="16" t="s">
        <v>4753</v>
      </c>
      <c r="J48" s="19">
        <v>0</v>
      </c>
      <c r="K48" s="19">
        <v>0</v>
      </c>
      <c r="L48" s="19">
        <v>0</v>
      </c>
      <c r="M48" s="19">
        <v>13.1</v>
      </c>
      <c r="N48" s="16" t="s">
        <v>20</v>
      </c>
      <c r="O48" s="16" t="s">
        <v>579</v>
      </c>
      <c r="P48" s="16">
        <v>1</v>
      </c>
      <c r="Q48" s="16"/>
      <c r="R48" s="3" t="s">
        <v>52</v>
      </c>
      <c r="S48"/>
      <c r="T48"/>
      <c r="U48"/>
      <c r="V48"/>
      <c r="W48"/>
      <c r="X48"/>
      <c r="Y48"/>
      <c r="Z48"/>
      <c r="AA48"/>
    </row>
    <row r="49" spans="1:27" s="2" customFormat="1">
      <c r="A49" s="96">
        <v>42247.449804282405</v>
      </c>
      <c r="B49" s="16" t="s">
        <v>23</v>
      </c>
      <c r="C49" s="16" t="s">
        <v>4833</v>
      </c>
      <c r="D49" s="16" t="s">
        <v>4834</v>
      </c>
      <c r="E49" s="16" t="s">
        <v>4835</v>
      </c>
      <c r="F49" s="16" t="s">
        <v>4836</v>
      </c>
      <c r="G49" s="16" t="s">
        <v>26</v>
      </c>
      <c r="H49" s="16" t="s">
        <v>27</v>
      </c>
      <c r="I49" s="16" t="s">
        <v>4753</v>
      </c>
      <c r="J49" s="19">
        <v>0</v>
      </c>
      <c r="K49" s="19">
        <v>0</v>
      </c>
      <c r="L49" s="19">
        <v>0</v>
      </c>
      <c r="M49" s="19">
        <v>0</v>
      </c>
      <c r="N49" s="16" t="s">
        <v>20</v>
      </c>
      <c r="O49" s="16" t="s">
        <v>25</v>
      </c>
      <c r="P49" s="16">
        <v>0.67</v>
      </c>
      <c r="Q49" s="16"/>
      <c r="R49" s="3" t="s">
        <v>52</v>
      </c>
      <c r="S49"/>
      <c r="T49"/>
      <c r="U49"/>
      <c r="V49"/>
      <c r="W49"/>
      <c r="X49"/>
      <c r="Y49"/>
      <c r="Z49"/>
      <c r="AA49"/>
    </row>
    <row r="50" spans="1:27" s="2" customFormat="1">
      <c r="A50" s="96">
        <v>42247.449804282405</v>
      </c>
      <c r="B50" s="16" t="s">
        <v>23</v>
      </c>
      <c r="C50" s="16" t="s">
        <v>4833</v>
      </c>
      <c r="D50" s="16" t="s">
        <v>4834</v>
      </c>
      <c r="E50" s="16" t="s">
        <v>4835</v>
      </c>
      <c r="F50" s="16" t="s">
        <v>4836</v>
      </c>
      <c r="G50" s="16" t="s">
        <v>418</v>
      </c>
      <c r="H50" s="16" t="s">
        <v>417</v>
      </c>
      <c r="I50" s="16" t="s">
        <v>4753</v>
      </c>
      <c r="J50" s="19">
        <v>0</v>
      </c>
      <c r="K50" s="19">
        <v>0</v>
      </c>
      <c r="L50" s="19">
        <v>0</v>
      </c>
      <c r="M50" s="19">
        <v>1</v>
      </c>
      <c r="N50" s="16" t="s">
        <v>20</v>
      </c>
      <c r="O50" s="16" t="s">
        <v>25</v>
      </c>
      <c r="P50" s="16">
        <v>1</v>
      </c>
      <c r="Q50" s="16"/>
      <c r="R50" s="3" t="s">
        <v>52</v>
      </c>
      <c r="S50"/>
      <c r="T50"/>
      <c r="U50"/>
      <c r="V50"/>
      <c r="W50"/>
      <c r="X50"/>
      <c r="Y50"/>
      <c r="Z50"/>
      <c r="AA50"/>
    </row>
    <row r="51" spans="1:27" s="2" customFormat="1">
      <c r="A51" s="96">
        <v>42247.449804282405</v>
      </c>
      <c r="B51" s="16" t="s">
        <v>23</v>
      </c>
      <c r="C51" s="16" t="s">
        <v>4833</v>
      </c>
      <c r="D51" s="16" t="s">
        <v>4834</v>
      </c>
      <c r="E51" s="16" t="s">
        <v>4835</v>
      </c>
      <c r="F51" s="16" t="s">
        <v>4836</v>
      </c>
      <c r="G51" s="16" t="s">
        <v>30</v>
      </c>
      <c r="H51" s="16" t="s">
        <v>31</v>
      </c>
      <c r="I51" s="16" t="s">
        <v>4753</v>
      </c>
      <c r="J51" s="19">
        <v>0</v>
      </c>
      <c r="K51" s="19">
        <v>0</v>
      </c>
      <c r="L51" s="19">
        <v>0</v>
      </c>
      <c r="M51" s="19">
        <v>4.4000000000000004</v>
      </c>
      <c r="N51" s="16" t="s">
        <v>20</v>
      </c>
      <c r="O51" s="16" t="s">
        <v>25</v>
      </c>
      <c r="P51" s="16">
        <v>1</v>
      </c>
      <c r="Q51" s="16"/>
      <c r="R51" s="3" t="s">
        <v>52</v>
      </c>
      <c r="S51"/>
      <c r="T51"/>
      <c r="U51"/>
      <c r="V51"/>
      <c r="W51"/>
      <c r="X51"/>
      <c r="Y51"/>
      <c r="Z51"/>
      <c r="AA51"/>
    </row>
    <row r="52" spans="1:27" s="2" customFormat="1">
      <c r="A52" s="96">
        <v>42247.452818171296</v>
      </c>
      <c r="B52" s="16" t="s">
        <v>23</v>
      </c>
      <c r="C52" s="16" t="s">
        <v>507</v>
      </c>
      <c r="D52" s="16" t="s">
        <v>506</v>
      </c>
      <c r="E52" s="16" t="s">
        <v>4837</v>
      </c>
      <c r="F52" s="16" t="s">
        <v>4838</v>
      </c>
      <c r="G52" s="16" t="s">
        <v>26</v>
      </c>
      <c r="H52" s="16" t="s">
        <v>27</v>
      </c>
      <c r="I52" s="16" t="s">
        <v>4753</v>
      </c>
      <c r="J52" s="19">
        <v>0</v>
      </c>
      <c r="K52" s="19">
        <v>0</v>
      </c>
      <c r="L52" s="19">
        <v>0</v>
      </c>
      <c r="M52" s="19">
        <v>0</v>
      </c>
      <c r="N52" s="16" t="s">
        <v>20</v>
      </c>
      <c r="O52" s="16" t="s">
        <v>28</v>
      </c>
      <c r="P52" s="16">
        <v>0.67</v>
      </c>
      <c r="Q52" s="16"/>
      <c r="R52" s="3" t="s">
        <v>52</v>
      </c>
      <c r="S52"/>
      <c r="T52"/>
      <c r="U52"/>
      <c r="V52"/>
      <c r="W52"/>
      <c r="X52"/>
      <c r="Y52"/>
      <c r="Z52"/>
      <c r="AA52"/>
    </row>
    <row r="53" spans="1:27" s="2" customFormat="1">
      <c r="A53" s="96">
        <v>42247.452818171296</v>
      </c>
      <c r="B53" s="16" t="s">
        <v>23</v>
      </c>
      <c r="C53" s="16" t="s">
        <v>507</v>
      </c>
      <c r="D53" s="16" t="s">
        <v>506</v>
      </c>
      <c r="E53" s="16" t="s">
        <v>4837</v>
      </c>
      <c r="F53" s="16" t="s">
        <v>4838</v>
      </c>
      <c r="G53" s="16" t="s">
        <v>30</v>
      </c>
      <c r="H53" s="16" t="s">
        <v>31</v>
      </c>
      <c r="I53" s="16" t="s">
        <v>4753</v>
      </c>
      <c r="J53" s="19">
        <v>0</v>
      </c>
      <c r="K53" s="19">
        <v>0</v>
      </c>
      <c r="L53" s="19">
        <v>0</v>
      </c>
      <c r="M53" s="19">
        <v>1.08</v>
      </c>
      <c r="N53" s="16" t="s">
        <v>20</v>
      </c>
      <c r="O53" s="16" t="s">
        <v>28</v>
      </c>
      <c r="P53" s="16">
        <v>1</v>
      </c>
      <c r="Q53" s="16"/>
      <c r="R53" s="3" t="s">
        <v>52</v>
      </c>
      <c r="S53"/>
      <c r="T53"/>
      <c r="U53"/>
      <c r="V53"/>
      <c r="W53"/>
      <c r="X53"/>
      <c r="Y53"/>
      <c r="Z53"/>
      <c r="AA53"/>
    </row>
    <row r="54" spans="1:27" s="2" customFormat="1">
      <c r="A54" s="96">
        <v>42247.45377511574</v>
      </c>
      <c r="B54" s="16" t="s">
        <v>23</v>
      </c>
      <c r="C54" s="16" t="s">
        <v>364</v>
      </c>
      <c r="D54" s="16" t="s">
        <v>363</v>
      </c>
      <c r="E54" s="16" t="s">
        <v>4839</v>
      </c>
      <c r="F54" s="16" t="s">
        <v>4840</v>
      </c>
      <c r="G54" s="16" t="s">
        <v>26</v>
      </c>
      <c r="H54" s="16" t="s">
        <v>27</v>
      </c>
      <c r="I54" s="16" t="s">
        <v>4753</v>
      </c>
      <c r="J54" s="19">
        <v>0</v>
      </c>
      <c r="K54" s="19">
        <v>0</v>
      </c>
      <c r="L54" s="19">
        <v>21.24</v>
      </c>
      <c r="M54" s="19">
        <v>0</v>
      </c>
      <c r="N54" s="16" t="s">
        <v>20</v>
      </c>
      <c r="O54" s="16" t="s">
        <v>25</v>
      </c>
      <c r="P54" s="16">
        <v>1.25</v>
      </c>
      <c r="Q54" s="16"/>
      <c r="R54" s="3" t="s">
        <v>52</v>
      </c>
      <c r="S54"/>
      <c r="T54"/>
      <c r="U54"/>
      <c r="V54"/>
      <c r="W54"/>
      <c r="X54"/>
      <c r="Y54"/>
      <c r="Z54"/>
      <c r="AA54"/>
    </row>
    <row r="55" spans="1:27" s="2" customFormat="1">
      <c r="A55" s="96">
        <v>42247.45377511574</v>
      </c>
      <c r="B55" s="16" t="s">
        <v>23</v>
      </c>
      <c r="C55" s="16" t="s">
        <v>364</v>
      </c>
      <c r="D55" s="16" t="s">
        <v>363</v>
      </c>
      <c r="E55" s="16" t="s">
        <v>4839</v>
      </c>
      <c r="F55" s="16" t="s">
        <v>4840</v>
      </c>
      <c r="G55" s="16" t="s">
        <v>36</v>
      </c>
      <c r="H55" s="16" t="s">
        <v>39</v>
      </c>
      <c r="I55" s="16" t="s">
        <v>4753</v>
      </c>
      <c r="J55" s="19">
        <v>0</v>
      </c>
      <c r="K55" s="19">
        <v>0</v>
      </c>
      <c r="L55" s="19">
        <v>0</v>
      </c>
      <c r="M55" s="19">
        <v>14</v>
      </c>
      <c r="N55" s="16" t="s">
        <v>20</v>
      </c>
      <c r="O55" s="16" t="s">
        <v>25</v>
      </c>
      <c r="P55" s="16">
        <v>1</v>
      </c>
      <c r="Q55" s="16"/>
      <c r="R55" s="3" t="s">
        <v>52</v>
      </c>
      <c r="S55"/>
      <c r="T55"/>
      <c r="U55"/>
      <c r="V55"/>
      <c r="W55"/>
      <c r="X55"/>
      <c r="Y55"/>
      <c r="Z55"/>
      <c r="AA55"/>
    </row>
    <row r="56" spans="1:27" s="2" customFormat="1">
      <c r="A56" s="96">
        <v>42247.456231365744</v>
      </c>
      <c r="B56" s="16" t="s">
        <v>23</v>
      </c>
      <c r="C56" s="16" t="s">
        <v>4841</v>
      </c>
      <c r="D56" s="16" t="s">
        <v>4842</v>
      </c>
      <c r="E56" s="16" t="s">
        <v>4843</v>
      </c>
      <c r="F56" s="16" t="s">
        <v>4844</v>
      </c>
      <c r="G56" s="16" t="s">
        <v>26</v>
      </c>
      <c r="H56" s="16" t="s">
        <v>27</v>
      </c>
      <c r="I56" s="16" t="s">
        <v>4753</v>
      </c>
      <c r="J56" s="19">
        <v>0</v>
      </c>
      <c r="K56" s="19">
        <v>0</v>
      </c>
      <c r="L56" s="19">
        <v>8.49</v>
      </c>
      <c r="M56" s="19">
        <v>0</v>
      </c>
      <c r="N56" s="16" t="s">
        <v>20</v>
      </c>
      <c r="O56" s="16" t="s">
        <v>379</v>
      </c>
      <c r="P56" s="16">
        <v>0.5</v>
      </c>
      <c r="Q56" s="16"/>
      <c r="R56" s="3" t="s">
        <v>52</v>
      </c>
      <c r="S56"/>
      <c r="T56"/>
      <c r="U56"/>
      <c r="V56"/>
      <c r="W56"/>
      <c r="X56"/>
      <c r="Y56"/>
      <c r="Z56"/>
      <c r="AA56"/>
    </row>
    <row r="57" spans="1:27" s="2" customFormat="1">
      <c r="A57" s="96">
        <v>42247.456231365744</v>
      </c>
      <c r="B57" s="16" t="s">
        <v>23</v>
      </c>
      <c r="C57" s="16" t="s">
        <v>4841</v>
      </c>
      <c r="D57" s="16" t="s">
        <v>4842</v>
      </c>
      <c r="E57" s="16" t="s">
        <v>4843</v>
      </c>
      <c r="F57" s="16" t="s">
        <v>4844</v>
      </c>
      <c r="G57" s="16" t="s">
        <v>26</v>
      </c>
      <c r="H57" s="16" t="s">
        <v>27</v>
      </c>
      <c r="I57" s="16" t="s">
        <v>4753</v>
      </c>
      <c r="J57" s="19">
        <v>0</v>
      </c>
      <c r="K57" s="19">
        <v>0</v>
      </c>
      <c r="L57" s="19">
        <v>8.49</v>
      </c>
      <c r="M57" s="19">
        <v>0</v>
      </c>
      <c r="N57" s="16" t="s">
        <v>20</v>
      </c>
      <c r="O57" s="16" t="s">
        <v>379</v>
      </c>
      <c r="P57" s="16">
        <v>0.5</v>
      </c>
      <c r="Q57" s="16"/>
      <c r="R57" s="3" t="s">
        <v>52</v>
      </c>
      <c r="S57"/>
      <c r="T57"/>
      <c r="U57"/>
      <c r="V57"/>
      <c r="W57"/>
      <c r="X57"/>
      <c r="Y57"/>
      <c r="Z57"/>
      <c r="AA57"/>
    </row>
    <row r="58" spans="1:27" s="2" customFormat="1">
      <c r="A58" s="96">
        <v>42247.456231365744</v>
      </c>
      <c r="B58" s="16" t="s">
        <v>23</v>
      </c>
      <c r="C58" s="16" t="s">
        <v>4841</v>
      </c>
      <c r="D58" s="16" t="s">
        <v>4842</v>
      </c>
      <c r="E58" s="16" t="s">
        <v>4843</v>
      </c>
      <c r="F58" s="16" t="s">
        <v>4844</v>
      </c>
      <c r="G58" s="16" t="s">
        <v>34</v>
      </c>
      <c r="H58" s="16" t="s">
        <v>35</v>
      </c>
      <c r="I58" s="16" t="s">
        <v>4753</v>
      </c>
      <c r="J58" s="19">
        <v>0</v>
      </c>
      <c r="K58" s="19">
        <v>0</v>
      </c>
      <c r="L58" s="19">
        <v>0</v>
      </c>
      <c r="M58" s="19">
        <v>3</v>
      </c>
      <c r="N58" s="16" t="s">
        <v>20</v>
      </c>
      <c r="O58" s="16" t="s">
        <v>379</v>
      </c>
      <c r="P58" s="16">
        <v>1</v>
      </c>
      <c r="Q58" s="16"/>
      <c r="R58" s="3" t="s">
        <v>52</v>
      </c>
      <c r="S58"/>
      <c r="T58"/>
      <c r="U58"/>
      <c r="V58"/>
      <c r="W58"/>
      <c r="X58"/>
      <c r="Y58"/>
      <c r="Z58"/>
      <c r="AA58"/>
    </row>
    <row r="59" spans="1:27" s="2" customFormat="1">
      <c r="A59" s="96">
        <v>42247.457644525464</v>
      </c>
      <c r="B59" s="16" t="s">
        <v>23</v>
      </c>
      <c r="C59" s="16" t="s">
        <v>507</v>
      </c>
      <c r="D59" s="16" t="s">
        <v>506</v>
      </c>
      <c r="E59" s="16" t="s">
        <v>4845</v>
      </c>
      <c r="F59" s="16" t="s">
        <v>4846</v>
      </c>
      <c r="G59" s="16" t="s">
        <v>26</v>
      </c>
      <c r="H59" s="16" t="s">
        <v>27</v>
      </c>
      <c r="I59" s="16" t="s">
        <v>4753</v>
      </c>
      <c r="J59" s="19">
        <v>0</v>
      </c>
      <c r="K59" s="19">
        <v>0</v>
      </c>
      <c r="L59" s="19">
        <v>0</v>
      </c>
      <c r="M59" s="19">
        <v>0</v>
      </c>
      <c r="N59" s="16" t="s">
        <v>20</v>
      </c>
      <c r="O59" s="16" t="s">
        <v>28</v>
      </c>
      <c r="P59" s="16">
        <v>0.75</v>
      </c>
      <c r="Q59" s="16"/>
      <c r="R59" s="3" t="s">
        <v>52</v>
      </c>
      <c r="S59"/>
      <c r="T59"/>
      <c r="U59"/>
      <c r="V59"/>
      <c r="W59"/>
      <c r="X59"/>
      <c r="Y59"/>
      <c r="Z59"/>
      <c r="AA59"/>
    </row>
    <row r="60" spans="1:27" s="2" customFormat="1">
      <c r="A60" s="96">
        <v>42247.457644525464</v>
      </c>
      <c r="B60" s="16" t="s">
        <v>23</v>
      </c>
      <c r="C60" s="16" t="s">
        <v>507</v>
      </c>
      <c r="D60" s="16" t="s">
        <v>506</v>
      </c>
      <c r="E60" s="16" t="s">
        <v>4845</v>
      </c>
      <c r="F60" s="16" t="s">
        <v>4846</v>
      </c>
      <c r="G60" s="16" t="s">
        <v>30</v>
      </c>
      <c r="H60" s="16" t="s">
        <v>4847</v>
      </c>
      <c r="I60" s="16" t="s">
        <v>4753</v>
      </c>
      <c r="J60" s="19">
        <v>0</v>
      </c>
      <c r="K60" s="19">
        <v>0</v>
      </c>
      <c r="L60" s="19">
        <v>0</v>
      </c>
      <c r="M60" s="19">
        <v>0</v>
      </c>
      <c r="N60" s="16" t="s">
        <v>20</v>
      </c>
      <c r="O60" s="16" t="s">
        <v>28</v>
      </c>
      <c r="P60" s="16">
        <v>1</v>
      </c>
      <c r="Q60" s="16"/>
      <c r="R60" s="3" t="s">
        <v>52</v>
      </c>
      <c r="S60"/>
      <c r="T60"/>
      <c r="U60"/>
      <c r="V60"/>
      <c r="W60"/>
      <c r="X60"/>
      <c r="Y60"/>
      <c r="Z60"/>
      <c r="AA60"/>
    </row>
    <row r="61" spans="1:27" s="2" customFormat="1">
      <c r="A61" s="96">
        <v>42247.460657175929</v>
      </c>
      <c r="B61" s="16" t="s">
        <v>23</v>
      </c>
      <c r="C61" s="16" t="s">
        <v>507</v>
      </c>
      <c r="D61" s="16" t="s">
        <v>506</v>
      </c>
      <c r="E61" s="16" t="s">
        <v>4848</v>
      </c>
      <c r="F61" s="16" t="s">
        <v>4849</v>
      </c>
      <c r="G61" s="16" t="s">
        <v>26</v>
      </c>
      <c r="H61" s="16" t="s">
        <v>27</v>
      </c>
      <c r="I61" s="16" t="s">
        <v>4753</v>
      </c>
      <c r="J61" s="19">
        <v>0</v>
      </c>
      <c r="K61" s="19">
        <v>0</v>
      </c>
      <c r="L61" s="19">
        <v>0</v>
      </c>
      <c r="M61" s="19">
        <v>0</v>
      </c>
      <c r="N61" s="16" t="s">
        <v>20</v>
      </c>
      <c r="O61" s="16" t="s">
        <v>28</v>
      </c>
      <c r="P61" s="16">
        <v>0.83</v>
      </c>
      <c r="Q61" s="16"/>
      <c r="R61" s="3" t="s">
        <v>52</v>
      </c>
      <c r="S61"/>
      <c r="T61"/>
      <c r="U61"/>
      <c r="V61"/>
      <c r="W61"/>
      <c r="X61"/>
      <c r="Y61"/>
      <c r="Z61"/>
      <c r="AA61"/>
    </row>
    <row r="62" spans="1:27" s="2" customFormat="1">
      <c r="A62" s="96">
        <v>42247.460657175929</v>
      </c>
      <c r="B62" s="16" t="s">
        <v>23</v>
      </c>
      <c r="C62" s="16" t="s">
        <v>507</v>
      </c>
      <c r="D62" s="16" t="s">
        <v>506</v>
      </c>
      <c r="E62" s="16" t="s">
        <v>4848</v>
      </c>
      <c r="F62" s="16" t="s">
        <v>4849</v>
      </c>
      <c r="G62" s="16" t="s">
        <v>36</v>
      </c>
      <c r="H62" s="16" t="s">
        <v>39</v>
      </c>
      <c r="I62" s="16" t="s">
        <v>4753</v>
      </c>
      <c r="J62" s="19">
        <v>0</v>
      </c>
      <c r="K62" s="19">
        <v>0</v>
      </c>
      <c r="L62" s="19">
        <v>0</v>
      </c>
      <c r="M62" s="19">
        <v>16.399999999999999</v>
      </c>
      <c r="N62" s="16" t="s">
        <v>20</v>
      </c>
      <c r="O62" s="16" t="s">
        <v>28</v>
      </c>
      <c r="P62" s="16">
        <v>1</v>
      </c>
      <c r="Q62" s="16"/>
      <c r="R62" s="3" t="s">
        <v>52</v>
      </c>
      <c r="S62"/>
      <c r="T62"/>
      <c r="U62"/>
      <c r="V62"/>
      <c r="W62"/>
      <c r="X62"/>
      <c r="Y62"/>
      <c r="Z62"/>
      <c r="AA62"/>
    </row>
    <row r="63" spans="1:27" s="2" customFormat="1">
      <c r="A63" s="96">
        <v>42247.460657175929</v>
      </c>
      <c r="B63" s="16" t="s">
        <v>23</v>
      </c>
      <c r="C63" s="16" t="s">
        <v>507</v>
      </c>
      <c r="D63" s="16" t="s">
        <v>506</v>
      </c>
      <c r="E63" s="16" t="s">
        <v>4848</v>
      </c>
      <c r="F63" s="16" t="s">
        <v>4849</v>
      </c>
      <c r="G63" s="16" t="s">
        <v>36</v>
      </c>
      <c r="H63" s="16" t="s">
        <v>39</v>
      </c>
      <c r="I63" s="16" t="s">
        <v>4753</v>
      </c>
      <c r="J63" s="19">
        <v>0</v>
      </c>
      <c r="K63" s="19">
        <v>0</v>
      </c>
      <c r="L63" s="19">
        <v>0</v>
      </c>
      <c r="M63" s="19">
        <v>10.199999999999999</v>
      </c>
      <c r="N63" s="16" t="s">
        <v>20</v>
      </c>
      <c r="O63" s="16" t="s">
        <v>28</v>
      </c>
      <c r="P63" s="16">
        <v>1</v>
      </c>
      <c r="Q63" s="16"/>
      <c r="R63" s="3" t="s">
        <v>52</v>
      </c>
      <c r="S63"/>
      <c r="T63"/>
      <c r="U63"/>
      <c r="V63"/>
      <c r="W63"/>
      <c r="X63"/>
      <c r="Y63"/>
      <c r="Z63"/>
      <c r="AA63"/>
    </row>
    <row r="64" spans="1:27" s="2" customFormat="1">
      <c r="A64" s="96">
        <v>42247.468727777778</v>
      </c>
      <c r="B64" s="16" t="s">
        <v>23</v>
      </c>
      <c r="C64" s="16" t="s">
        <v>507</v>
      </c>
      <c r="D64" s="16" t="s">
        <v>506</v>
      </c>
      <c r="E64" s="16" t="s">
        <v>4850</v>
      </c>
      <c r="F64" s="16" t="s">
        <v>4851</v>
      </c>
      <c r="G64" s="16" t="s">
        <v>26</v>
      </c>
      <c r="H64" s="16" t="s">
        <v>27</v>
      </c>
      <c r="I64" s="16" t="s">
        <v>4753</v>
      </c>
      <c r="J64" s="19">
        <v>0</v>
      </c>
      <c r="K64" s="19">
        <v>0</v>
      </c>
      <c r="L64" s="19">
        <v>0</v>
      </c>
      <c r="M64" s="19">
        <v>0</v>
      </c>
      <c r="N64" s="16" t="s">
        <v>20</v>
      </c>
      <c r="O64" s="16" t="s">
        <v>28</v>
      </c>
      <c r="P64" s="16">
        <v>1</v>
      </c>
      <c r="Q64" s="16"/>
      <c r="R64" s="3" t="s">
        <v>52</v>
      </c>
      <c r="S64"/>
      <c r="T64"/>
      <c r="U64"/>
      <c r="V64"/>
      <c r="W64"/>
      <c r="X64"/>
      <c r="Y64"/>
      <c r="Z64"/>
      <c r="AA64"/>
    </row>
    <row r="65" spans="1:27" s="2" customFormat="1">
      <c r="A65" s="96">
        <v>42247.468727777778</v>
      </c>
      <c r="B65" s="16" t="s">
        <v>23</v>
      </c>
      <c r="C65" s="16" t="s">
        <v>507</v>
      </c>
      <c r="D65" s="16" t="s">
        <v>506</v>
      </c>
      <c r="E65" s="16" t="s">
        <v>4850</v>
      </c>
      <c r="F65" s="16" t="s">
        <v>4851</v>
      </c>
      <c r="G65" s="16" t="s">
        <v>36</v>
      </c>
      <c r="H65" s="16" t="s">
        <v>39</v>
      </c>
      <c r="I65" s="16" t="s">
        <v>4753</v>
      </c>
      <c r="J65" s="19">
        <v>0</v>
      </c>
      <c r="K65" s="19">
        <v>0</v>
      </c>
      <c r="L65" s="19">
        <v>0</v>
      </c>
      <c r="M65" s="19">
        <v>9.4499999999999993</v>
      </c>
      <c r="N65" s="16" t="s">
        <v>20</v>
      </c>
      <c r="O65" s="16" t="s">
        <v>28</v>
      </c>
      <c r="P65" s="16">
        <v>1</v>
      </c>
      <c r="Q65" s="16"/>
      <c r="R65" s="3" t="s">
        <v>52</v>
      </c>
      <c r="S65"/>
      <c r="T65"/>
      <c r="U65"/>
      <c r="V65"/>
      <c r="W65"/>
      <c r="X65"/>
      <c r="Y65"/>
      <c r="Z65"/>
      <c r="AA65"/>
    </row>
    <row r="66" spans="1:27" s="2" customFormat="1">
      <c r="A66" s="96">
        <v>42247.468727777778</v>
      </c>
      <c r="B66" s="16" t="s">
        <v>23</v>
      </c>
      <c r="C66" s="16" t="s">
        <v>507</v>
      </c>
      <c r="D66" s="16" t="s">
        <v>506</v>
      </c>
      <c r="E66" s="16" t="s">
        <v>4850</v>
      </c>
      <c r="F66" s="16" t="s">
        <v>4851</v>
      </c>
      <c r="G66" s="16" t="s">
        <v>36</v>
      </c>
      <c r="H66" s="16" t="s">
        <v>39</v>
      </c>
      <c r="I66" s="16" t="s">
        <v>4753</v>
      </c>
      <c r="J66" s="19">
        <v>0</v>
      </c>
      <c r="K66" s="19">
        <v>0</v>
      </c>
      <c r="L66" s="19">
        <v>0</v>
      </c>
      <c r="M66" s="19">
        <v>21</v>
      </c>
      <c r="N66" s="16" t="s">
        <v>20</v>
      </c>
      <c r="O66" s="16" t="s">
        <v>28</v>
      </c>
      <c r="P66" s="16">
        <v>1</v>
      </c>
      <c r="Q66" s="16"/>
      <c r="R66" s="3" t="s">
        <v>52</v>
      </c>
      <c r="S66"/>
      <c r="T66"/>
      <c r="U66"/>
      <c r="V66"/>
      <c r="W66"/>
      <c r="X66"/>
      <c r="Y66"/>
      <c r="Z66"/>
      <c r="AA66"/>
    </row>
    <row r="67" spans="1:27" s="2" customFormat="1">
      <c r="A67" s="96">
        <v>42247.471017708333</v>
      </c>
      <c r="B67" s="16" t="s">
        <v>23</v>
      </c>
      <c r="C67" s="16" t="s">
        <v>73</v>
      </c>
      <c r="D67" s="16" t="s">
        <v>72</v>
      </c>
      <c r="E67" s="16" t="s">
        <v>4852</v>
      </c>
      <c r="F67" s="16" t="s">
        <v>4853</v>
      </c>
      <c r="G67" s="16" t="s">
        <v>26</v>
      </c>
      <c r="H67" s="16" t="s">
        <v>27</v>
      </c>
      <c r="I67" s="16" t="s">
        <v>4753</v>
      </c>
      <c r="J67" s="19">
        <v>0</v>
      </c>
      <c r="K67" s="19">
        <v>0</v>
      </c>
      <c r="L67" s="19">
        <v>0</v>
      </c>
      <c r="M67" s="19">
        <v>0</v>
      </c>
      <c r="N67" s="16" t="s">
        <v>20</v>
      </c>
      <c r="O67" s="16" t="s">
        <v>25</v>
      </c>
      <c r="P67" s="16">
        <v>1</v>
      </c>
      <c r="Q67" s="16"/>
      <c r="R67" s="3" t="s">
        <v>52</v>
      </c>
      <c r="S67"/>
      <c r="T67"/>
      <c r="U67"/>
      <c r="V67"/>
      <c r="W67"/>
      <c r="X67"/>
      <c r="Y67"/>
      <c r="Z67"/>
      <c r="AA67"/>
    </row>
    <row r="68" spans="1:27" s="2" customFormat="1">
      <c r="A68" s="96">
        <v>42247.471017708333</v>
      </c>
      <c r="B68" s="16" t="s">
        <v>23</v>
      </c>
      <c r="C68" s="16" t="s">
        <v>73</v>
      </c>
      <c r="D68" s="16" t="s">
        <v>72</v>
      </c>
      <c r="E68" s="16" t="s">
        <v>4852</v>
      </c>
      <c r="F68" s="16" t="s">
        <v>4853</v>
      </c>
      <c r="G68" s="16" t="s">
        <v>36</v>
      </c>
      <c r="H68" s="16" t="s">
        <v>39</v>
      </c>
      <c r="I68" s="16" t="s">
        <v>4753</v>
      </c>
      <c r="J68" s="19">
        <v>0</v>
      </c>
      <c r="K68" s="19">
        <v>0</v>
      </c>
      <c r="L68" s="19">
        <v>0</v>
      </c>
      <c r="M68" s="19">
        <v>10.55</v>
      </c>
      <c r="N68" s="16" t="s">
        <v>20</v>
      </c>
      <c r="O68" s="16" t="s">
        <v>25</v>
      </c>
      <c r="P68" s="16">
        <v>1</v>
      </c>
      <c r="Q68" s="16"/>
      <c r="R68" s="3" t="s">
        <v>52</v>
      </c>
      <c r="S68"/>
      <c r="T68"/>
      <c r="U68"/>
      <c r="V68"/>
      <c r="W68"/>
      <c r="X68"/>
      <c r="Y68"/>
      <c r="Z68"/>
      <c r="AA68"/>
    </row>
    <row r="69" spans="1:27" s="2" customFormat="1">
      <c r="A69" s="96">
        <v>42247.471017708333</v>
      </c>
      <c r="B69" s="16" t="s">
        <v>23</v>
      </c>
      <c r="C69" s="16" t="s">
        <v>73</v>
      </c>
      <c r="D69" s="16" t="s">
        <v>72</v>
      </c>
      <c r="E69" s="16" t="s">
        <v>4852</v>
      </c>
      <c r="F69" s="16" t="s">
        <v>4853</v>
      </c>
      <c r="G69" s="16" t="s">
        <v>34</v>
      </c>
      <c r="H69" s="16" t="s">
        <v>35</v>
      </c>
      <c r="I69" s="16" t="s">
        <v>4753</v>
      </c>
      <c r="J69" s="19">
        <v>0</v>
      </c>
      <c r="K69" s="19">
        <v>0</v>
      </c>
      <c r="L69" s="19">
        <v>0</v>
      </c>
      <c r="M69" s="19">
        <v>3</v>
      </c>
      <c r="N69" s="16" t="s">
        <v>20</v>
      </c>
      <c r="O69" s="16" t="s">
        <v>25</v>
      </c>
      <c r="P69" s="16">
        <v>1</v>
      </c>
      <c r="Q69" s="16"/>
      <c r="R69" s="3" t="s">
        <v>52</v>
      </c>
      <c r="S69"/>
      <c r="T69"/>
      <c r="U69"/>
      <c r="V69"/>
      <c r="W69"/>
      <c r="X69"/>
      <c r="Y69"/>
      <c r="Z69"/>
      <c r="AA69"/>
    </row>
    <row r="70" spans="1:27" s="2" customFormat="1">
      <c r="A70" s="96">
        <v>42247.473704942131</v>
      </c>
      <c r="B70" s="16" t="s">
        <v>23</v>
      </c>
      <c r="C70" s="16" t="s">
        <v>507</v>
      </c>
      <c r="D70" s="16" t="s">
        <v>506</v>
      </c>
      <c r="E70" s="16" t="s">
        <v>4854</v>
      </c>
      <c r="F70" s="16" t="s">
        <v>4855</v>
      </c>
      <c r="G70" s="16" t="s">
        <v>26</v>
      </c>
      <c r="H70" s="16" t="s">
        <v>27</v>
      </c>
      <c r="I70" s="16" t="s">
        <v>4753</v>
      </c>
      <c r="J70" s="19">
        <v>0</v>
      </c>
      <c r="K70" s="19">
        <v>0</v>
      </c>
      <c r="L70" s="19">
        <v>0</v>
      </c>
      <c r="M70" s="19">
        <v>0</v>
      </c>
      <c r="N70" s="16" t="s">
        <v>20</v>
      </c>
      <c r="O70" s="16" t="s">
        <v>28</v>
      </c>
      <c r="P70" s="16">
        <v>1.67</v>
      </c>
      <c r="Q70" s="16"/>
      <c r="R70" s="3" t="s">
        <v>52</v>
      </c>
      <c r="S70"/>
      <c r="T70"/>
      <c r="U70"/>
      <c r="V70"/>
      <c r="W70"/>
      <c r="X70"/>
      <c r="Y70"/>
      <c r="Z70"/>
      <c r="AA70"/>
    </row>
    <row r="71" spans="1:27" s="2" customFormat="1">
      <c r="A71" s="96">
        <v>42247.473704942131</v>
      </c>
      <c r="B71" s="16" t="s">
        <v>23</v>
      </c>
      <c r="C71" s="16" t="s">
        <v>507</v>
      </c>
      <c r="D71" s="16" t="s">
        <v>506</v>
      </c>
      <c r="E71" s="16" t="s">
        <v>4854</v>
      </c>
      <c r="F71" s="16" t="s">
        <v>4855</v>
      </c>
      <c r="G71" s="16" t="s">
        <v>26</v>
      </c>
      <c r="H71" s="16" t="s">
        <v>27</v>
      </c>
      <c r="I71" s="16" t="s">
        <v>4753</v>
      </c>
      <c r="J71" s="19">
        <v>0</v>
      </c>
      <c r="K71" s="19">
        <v>0</v>
      </c>
      <c r="L71" s="19">
        <v>0</v>
      </c>
      <c r="M71" s="19">
        <v>0</v>
      </c>
      <c r="N71" s="16" t="s">
        <v>20</v>
      </c>
      <c r="O71" s="16" t="s">
        <v>28</v>
      </c>
      <c r="P71" s="16">
        <v>3</v>
      </c>
      <c r="Q71" s="16"/>
      <c r="R71" s="3" t="s">
        <v>52</v>
      </c>
      <c r="S71"/>
      <c r="T71"/>
      <c r="U71"/>
      <c r="V71"/>
      <c r="W71"/>
      <c r="X71"/>
      <c r="Y71"/>
      <c r="Z71"/>
      <c r="AA71"/>
    </row>
    <row r="72" spans="1:27" s="2" customFormat="1">
      <c r="A72" s="96">
        <v>42247.473704942131</v>
      </c>
      <c r="B72" s="16" t="s">
        <v>23</v>
      </c>
      <c r="C72" s="16" t="s">
        <v>507</v>
      </c>
      <c r="D72" s="16" t="s">
        <v>506</v>
      </c>
      <c r="E72" s="16" t="s">
        <v>4854</v>
      </c>
      <c r="F72" s="16" t="s">
        <v>4855</v>
      </c>
      <c r="G72" s="16" t="s">
        <v>36</v>
      </c>
      <c r="H72" s="16" t="s">
        <v>39</v>
      </c>
      <c r="I72" s="16" t="s">
        <v>4753</v>
      </c>
      <c r="J72" s="19">
        <v>0</v>
      </c>
      <c r="K72" s="19">
        <v>0</v>
      </c>
      <c r="L72" s="19">
        <v>0</v>
      </c>
      <c r="M72" s="19">
        <v>24.35</v>
      </c>
      <c r="N72" s="16" t="s">
        <v>20</v>
      </c>
      <c r="O72" s="16" t="s">
        <v>28</v>
      </c>
      <c r="P72" s="16">
        <v>1</v>
      </c>
      <c r="Q72" s="16"/>
      <c r="R72" s="3" t="s">
        <v>52</v>
      </c>
      <c r="S72"/>
      <c r="T72"/>
      <c r="U72"/>
      <c r="V72"/>
      <c r="W72"/>
      <c r="X72"/>
      <c r="Y72"/>
      <c r="Z72"/>
      <c r="AA72"/>
    </row>
    <row r="73" spans="1:27" s="2" customFormat="1">
      <c r="A73" s="96">
        <v>42247.473704942131</v>
      </c>
      <c r="B73" s="16" t="s">
        <v>23</v>
      </c>
      <c r="C73" s="16" t="s">
        <v>507</v>
      </c>
      <c r="D73" s="16" t="s">
        <v>506</v>
      </c>
      <c r="E73" s="16" t="s">
        <v>4854</v>
      </c>
      <c r="F73" s="16" t="s">
        <v>4855</v>
      </c>
      <c r="G73" s="16" t="s">
        <v>36</v>
      </c>
      <c r="H73" s="16" t="s">
        <v>39</v>
      </c>
      <c r="I73" s="16" t="s">
        <v>4753</v>
      </c>
      <c r="J73" s="19">
        <v>0</v>
      </c>
      <c r="K73" s="19">
        <v>0</v>
      </c>
      <c r="L73" s="19">
        <v>0</v>
      </c>
      <c r="M73" s="19">
        <v>12.3</v>
      </c>
      <c r="N73" s="16" t="s">
        <v>20</v>
      </c>
      <c r="O73" s="16" t="s">
        <v>28</v>
      </c>
      <c r="P73" s="16">
        <v>1</v>
      </c>
      <c r="Q73" s="16"/>
      <c r="R73" s="3" t="s">
        <v>52</v>
      </c>
      <c r="S73"/>
      <c r="T73"/>
      <c r="U73"/>
      <c r="V73"/>
      <c r="W73"/>
      <c r="X73"/>
      <c r="Y73"/>
      <c r="Z73"/>
      <c r="AA73"/>
    </row>
    <row r="74" spans="1:27" s="2" customFormat="1">
      <c r="A74" s="96">
        <v>42247.473704942131</v>
      </c>
      <c r="B74" s="16" t="s">
        <v>23</v>
      </c>
      <c r="C74" s="16" t="s">
        <v>507</v>
      </c>
      <c r="D74" s="16" t="s">
        <v>506</v>
      </c>
      <c r="E74" s="16" t="s">
        <v>4854</v>
      </c>
      <c r="F74" s="16" t="s">
        <v>4855</v>
      </c>
      <c r="G74" s="16" t="s">
        <v>34</v>
      </c>
      <c r="H74" s="16" t="s">
        <v>35</v>
      </c>
      <c r="I74" s="16" t="s">
        <v>4753</v>
      </c>
      <c r="J74" s="19">
        <v>0</v>
      </c>
      <c r="K74" s="19">
        <v>0</v>
      </c>
      <c r="L74" s="19">
        <v>0</v>
      </c>
      <c r="M74" s="19">
        <v>3</v>
      </c>
      <c r="N74" s="16" t="s">
        <v>20</v>
      </c>
      <c r="O74" s="16" t="s">
        <v>28</v>
      </c>
      <c r="P74" s="16">
        <v>1</v>
      </c>
      <c r="Q74" s="16"/>
      <c r="R74" s="3" t="s">
        <v>52</v>
      </c>
      <c r="S74"/>
      <c r="T74"/>
      <c r="U74"/>
      <c r="V74"/>
      <c r="W74"/>
      <c r="X74"/>
      <c r="Y74"/>
      <c r="Z74"/>
      <c r="AA74"/>
    </row>
    <row r="75" spans="1:27" s="2" customFormat="1">
      <c r="A75" s="96">
        <v>42247.473704942131</v>
      </c>
      <c r="B75" s="16" t="s">
        <v>23</v>
      </c>
      <c r="C75" s="16" t="s">
        <v>507</v>
      </c>
      <c r="D75" s="16" t="s">
        <v>506</v>
      </c>
      <c r="E75" s="16" t="s">
        <v>4854</v>
      </c>
      <c r="F75" s="16" t="s">
        <v>4855</v>
      </c>
      <c r="G75" s="16" t="s">
        <v>36</v>
      </c>
      <c r="H75" s="16" t="s">
        <v>39</v>
      </c>
      <c r="I75" s="16" t="s">
        <v>4753</v>
      </c>
      <c r="J75" s="19">
        <v>0</v>
      </c>
      <c r="K75" s="19">
        <v>0</v>
      </c>
      <c r="L75" s="19">
        <v>0</v>
      </c>
      <c r="M75" s="19">
        <v>33.299999999999997</v>
      </c>
      <c r="N75" s="16" t="s">
        <v>20</v>
      </c>
      <c r="O75" s="16" t="s">
        <v>28</v>
      </c>
      <c r="P75" s="16">
        <v>1</v>
      </c>
      <c r="Q75" s="16"/>
      <c r="R75" s="3" t="s">
        <v>52</v>
      </c>
      <c r="S75"/>
      <c r="T75"/>
      <c r="U75"/>
      <c r="V75"/>
      <c r="W75"/>
      <c r="X75"/>
      <c r="Y75"/>
      <c r="Z75"/>
      <c r="AA75"/>
    </row>
    <row r="76" spans="1:27" s="2" customFormat="1">
      <c r="A76" s="96">
        <v>42247.475341435187</v>
      </c>
      <c r="B76" s="16" t="s">
        <v>23</v>
      </c>
      <c r="C76" s="16" t="s">
        <v>329</v>
      </c>
      <c r="D76" s="16" t="s">
        <v>328</v>
      </c>
      <c r="E76" s="16" t="s">
        <v>4856</v>
      </c>
      <c r="F76" s="16" t="s">
        <v>4857</v>
      </c>
      <c r="G76" s="16" t="s">
        <v>26</v>
      </c>
      <c r="H76" s="16" t="s">
        <v>27</v>
      </c>
      <c r="I76" s="16" t="s">
        <v>4753</v>
      </c>
      <c r="J76" s="19">
        <v>0</v>
      </c>
      <c r="K76" s="19">
        <v>0</v>
      </c>
      <c r="L76" s="19">
        <v>0</v>
      </c>
      <c r="M76" s="19">
        <v>0</v>
      </c>
      <c r="N76" s="16" t="s">
        <v>20</v>
      </c>
      <c r="O76" s="16" t="s">
        <v>25</v>
      </c>
      <c r="P76" s="16">
        <v>0.5</v>
      </c>
      <c r="Q76" s="16"/>
      <c r="R76" s="3" t="s">
        <v>52</v>
      </c>
      <c r="S76"/>
      <c r="T76"/>
      <c r="U76"/>
      <c r="V76"/>
      <c r="W76"/>
      <c r="X76"/>
      <c r="Y76"/>
      <c r="Z76"/>
      <c r="AA76"/>
    </row>
    <row r="77" spans="1:27" s="2" customFormat="1">
      <c r="A77" s="96">
        <v>42247.475341435187</v>
      </c>
      <c r="B77" s="16" t="s">
        <v>23</v>
      </c>
      <c r="C77" s="16" t="s">
        <v>329</v>
      </c>
      <c r="D77" s="16" t="s">
        <v>328</v>
      </c>
      <c r="E77" s="16" t="s">
        <v>4856</v>
      </c>
      <c r="F77" s="16" t="s">
        <v>4857</v>
      </c>
      <c r="G77" s="16" t="s">
        <v>36</v>
      </c>
      <c r="H77" s="16" t="s">
        <v>39</v>
      </c>
      <c r="I77" s="16" t="s">
        <v>4753</v>
      </c>
      <c r="J77" s="19">
        <v>0</v>
      </c>
      <c r="K77" s="19">
        <v>0</v>
      </c>
      <c r="L77" s="19">
        <v>0</v>
      </c>
      <c r="M77" s="19">
        <v>22.3</v>
      </c>
      <c r="N77" s="16" t="s">
        <v>20</v>
      </c>
      <c r="O77" s="16" t="s">
        <v>25</v>
      </c>
      <c r="P77" s="16">
        <v>1</v>
      </c>
      <c r="Q77" s="16"/>
      <c r="R77" s="3" t="s">
        <v>52</v>
      </c>
      <c r="S77"/>
      <c r="T77"/>
      <c r="U77"/>
      <c r="V77"/>
      <c r="W77"/>
      <c r="X77"/>
      <c r="Y77"/>
      <c r="Z77"/>
      <c r="AA77"/>
    </row>
    <row r="78" spans="1:27" s="2" customFormat="1">
      <c r="A78" s="96">
        <v>42247.475341435187</v>
      </c>
      <c r="B78" s="16" t="s">
        <v>23</v>
      </c>
      <c r="C78" s="16" t="s">
        <v>329</v>
      </c>
      <c r="D78" s="16" t="s">
        <v>328</v>
      </c>
      <c r="E78" s="16" t="s">
        <v>4856</v>
      </c>
      <c r="F78" s="16" t="s">
        <v>4857</v>
      </c>
      <c r="G78" s="16" t="s">
        <v>36</v>
      </c>
      <c r="H78" s="16" t="s">
        <v>39</v>
      </c>
      <c r="I78" s="16" t="s">
        <v>4753</v>
      </c>
      <c r="J78" s="19">
        <v>0</v>
      </c>
      <c r="K78" s="19">
        <v>0</v>
      </c>
      <c r="L78" s="19">
        <v>0</v>
      </c>
      <c r="M78" s="19">
        <v>19.25</v>
      </c>
      <c r="N78" s="16" t="s">
        <v>20</v>
      </c>
      <c r="O78" s="16" t="s">
        <v>25</v>
      </c>
      <c r="P78" s="16">
        <v>1</v>
      </c>
      <c r="Q78" s="16"/>
      <c r="R78" s="3" t="s">
        <v>52</v>
      </c>
      <c r="S78"/>
      <c r="T78"/>
      <c r="U78"/>
      <c r="V78"/>
      <c r="W78"/>
      <c r="X78"/>
      <c r="Y78"/>
      <c r="Z78"/>
      <c r="AA78"/>
    </row>
    <row r="79" spans="1:27" s="2" customFormat="1">
      <c r="A79" s="96">
        <v>42247.479309108799</v>
      </c>
      <c r="B79" s="16" t="s">
        <v>23</v>
      </c>
      <c r="C79" s="16" t="s">
        <v>4858</v>
      </c>
      <c r="D79" s="16" t="s">
        <v>4859</v>
      </c>
      <c r="E79" s="16" t="s">
        <v>4860</v>
      </c>
      <c r="F79" s="16" t="s">
        <v>4861</v>
      </c>
      <c r="G79" s="16" t="s">
        <v>26</v>
      </c>
      <c r="H79" s="16" t="s">
        <v>27</v>
      </c>
      <c r="I79" s="16" t="s">
        <v>4753</v>
      </c>
      <c r="J79" s="19">
        <v>0</v>
      </c>
      <c r="K79" s="19">
        <v>0</v>
      </c>
      <c r="L79" s="19">
        <v>0</v>
      </c>
      <c r="M79" s="19">
        <v>0</v>
      </c>
      <c r="N79" s="16" t="s">
        <v>20</v>
      </c>
      <c r="O79" s="16" t="s">
        <v>579</v>
      </c>
      <c r="P79" s="16">
        <v>4.25</v>
      </c>
      <c r="Q79" s="16"/>
      <c r="R79" s="3" t="s">
        <v>52</v>
      </c>
      <c r="S79"/>
      <c r="T79"/>
      <c r="U79"/>
      <c r="V79"/>
      <c r="W79"/>
      <c r="X79"/>
      <c r="Y79"/>
      <c r="Z79"/>
      <c r="AA79"/>
    </row>
    <row r="80" spans="1:27" s="2" customFormat="1">
      <c r="A80" s="96">
        <v>42247.479309108799</v>
      </c>
      <c r="B80" s="16" t="s">
        <v>23</v>
      </c>
      <c r="C80" s="16" t="s">
        <v>4858</v>
      </c>
      <c r="D80" s="16" t="s">
        <v>4859</v>
      </c>
      <c r="E80" s="16" t="s">
        <v>4860</v>
      </c>
      <c r="F80" s="16" t="s">
        <v>4861</v>
      </c>
      <c r="G80" s="16" t="s">
        <v>36</v>
      </c>
      <c r="H80" s="16" t="s">
        <v>39</v>
      </c>
      <c r="I80" s="16" t="s">
        <v>4753</v>
      </c>
      <c r="J80" s="19">
        <v>0</v>
      </c>
      <c r="K80" s="19">
        <v>0</v>
      </c>
      <c r="L80" s="19">
        <v>0</v>
      </c>
      <c r="M80" s="19">
        <v>17.7</v>
      </c>
      <c r="N80" s="16" t="s">
        <v>20</v>
      </c>
      <c r="O80" s="16" t="s">
        <v>579</v>
      </c>
      <c r="P80" s="16">
        <v>1</v>
      </c>
      <c r="Q80" s="16"/>
      <c r="R80" s="3" t="s">
        <v>52</v>
      </c>
      <c r="S80"/>
      <c r="T80"/>
      <c r="U80"/>
      <c r="V80"/>
      <c r="W80"/>
      <c r="X80"/>
      <c r="Y80"/>
      <c r="Z80"/>
      <c r="AA80"/>
    </row>
    <row r="81" spans="1:27" s="2" customFormat="1">
      <c r="A81" s="96">
        <v>42247.479309108799</v>
      </c>
      <c r="B81" s="16" t="s">
        <v>23</v>
      </c>
      <c r="C81" s="16" t="s">
        <v>4858</v>
      </c>
      <c r="D81" s="16" t="s">
        <v>4859</v>
      </c>
      <c r="E81" s="16" t="s">
        <v>4860</v>
      </c>
      <c r="F81" s="16" t="s">
        <v>4861</v>
      </c>
      <c r="G81" s="16" t="s">
        <v>30</v>
      </c>
      <c r="H81" s="16" t="s">
        <v>31</v>
      </c>
      <c r="I81" s="16" t="s">
        <v>4753</v>
      </c>
      <c r="J81" s="19">
        <v>0</v>
      </c>
      <c r="K81" s="19">
        <v>0</v>
      </c>
      <c r="L81" s="19">
        <v>0</v>
      </c>
      <c r="M81" s="19">
        <v>2.14</v>
      </c>
      <c r="N81" s="16" t="s">
        <v>20</v>
      </c>
      <c r="O81" s="16" t="s">
        <v>579</v>
      </c>
      <c r="P81" s="16">
        <v>1</v>
      </c>
      <c r="Q81" s="16"/>
      <c r="R81" s="3" t="s">
        <v>52</v>
      </c>
      <c r="S81"/>
      <c r="T81"/>
      <c r="U81"/>
      <c r="V81"/>
      <c r="W81"/>
      <c r="X81"/>
      <c r="Y81"/>
      <c r="Z81"/>
      <c r="AA81"/>
    </row>
    <row r="82" spans="1:27" s="2" customFormat="1">
      <c r="A82" s="96">
        <v>42247.479309108799</v>
      </c>
      <c r="B82" s="16" t="s">
        <v>23</v>
      </c>
      <c r="C82" s="16" t="s">
        <v>4858</v>
      </c>
      <c r="D82" s="16" t="s">
        <v>4859</v>
      </c>
      <c r="E82" s="16" t="s">
        <v>4860</v>
      </c>
      <c r="F82" s="16" t="s">
        <v>4861</v>
      </c>
      <c r="G82" s="16" t="s">
        <v>30</v>
      </c>
      <c r="H82" s="16" t="s">
        <v>31</v>
      </c>
      <c r="I82" s="16" t="s">
        <v>4753</v>
      </c>
      <c r="J82" s="19">
        <v>0</v>
      </c>
      <c r="K82" s="19">
        <v>0</v>
      </c>
      <c r="L82" s="19">
        <v>0</v>
      </c>
      <c r="M82" s="19">
        <v>2.2000000000000002</v>
      </c>
      <c r="N82" s="16" t="s">
        <v>20</v>
      </c>
      <c r="O82" s="16" t="s">
        <v>579</v>
      </c>
      <c r="P82" s="16">
        <v>1</v>
      </c>
      <c r="Q82" s="16"/>
      <c r="R82" s="3" t="s">
        <v>52</v>
      </c>
      <c r="S82"/>
      <c r="T82"/>
      <c r="U82"/>
      <c r="V82"/>
      <c r="W82"/>
      <c r="X82"/>
      <c r="Y82"/>
      <c r="Z82"/>
      <c r="AA82"/>
    </row>
    <row r="83" spans="1:27" s="2" customFormat="1">
      <c r="A83" s="96">
        <v>42247.479309108799</v>
      </c>
      <c r="B83" s="16" t="s">
        <v>23</v>
      </c>
      <c r="C83" s="16" t="s">
        <v>4858</v>
      </c>
      <c r="D83" s="16" t="s">
        <v>4859</v>
      </c>
      <c r="E83" s="16" t="s">
        <v>4860</v>
      </c>
      <c r="F83" s="16" t="s">
        <v>4861</v>
      </c>
      <c r="G83" s="16" t="s">
        <v>26</v>
      </c>
      <c r="H83" s="16" t="s">
        <v>27</v>
      </c>
      <c r="I83" s="16" t="s">
        <v>4753</v>
      </c>
      <c r="J83" s="19">
        <v>0</v>
      </c>
      <c r="K83" s="19">
        <v>0</v>
      </c>
      <c r="L83" s="19">
        <v>0</v>
      </c>
      <c r="M83" s="19">
        <v>0</v>
      </c>
      <c r="N83" s="16" t="s">
        <v>20</v>
      </c>
      <c r="O83" s="16" t="s">
        <v>579</v>
      </c>
      <c r="P83" s="16">
        <v>0.67</v>
      </c>
      <c r="Q83" s="16"/>
      <c r="R83" s="3" t="s">
        <v>52</v>
      </c>
      <c r="S83"/>
      <c r="T83"/>
      <c r="U83"/>
      <c r="V83"/>
      <c r="W83"/>
      <c r="X83"/>
      <c r="Y83"/>
      <c r="Z83"/>
      <c r="AA83"/>
    </row>
    <row r="84" spans="1:27" s="2" customFormat="1">
      <c r="A84" s="96">
        <v>42247.479309108799</v>
      </c>
      <c r="B84" s="16" t="s">
        <v>23</v>
      </c>
      <c r="C84" s="16" t="s">
        <v>4858</v>
      </c>
      <c r="D84" s="16" t="s">
        <v>4859</v>
      </c>
      <c r="E84" s="16" t="s">
        <v>4860</v>
      </c>
      <c r="F84" s="16" t="s">
        <v>4861</v>
      </c>
      <c r="G84" s="16" t="s">
        <v>36</v>
      </c>
      <c r="H84" s="16" t="s">
        <v>39</v>
      </c>
      <c r="I84" s="16" t="s">
        <v>4753</v>
      </c>
      <c r="J84" s="19">
        <v>0</v>
      </c>
      <c r="K84" s="19">
        <v>0</v>
      </c>
      <c r="L84" s="19">
        <v>0</v>
      </c>
      <c r="M84" s="19">
        <v>20.3</v>
      </c>
      <c r="N84" s="16" t="s">
        <v>20</v>
      </c>
      <c r="O84" s="16" t="s">
        <v>579</v>
      </c>
      <c r="P84" s="16">
        <v>1</v>
      </c>
      <c r="Q84" s="16"/>
      <c r="R84" s="3" t="s">
        <v>52</v>
      </c>
      <c r="S84"/>
      <c r="T84"/>
      <c r="U84"/>
      <c r="V84"/>
      <c r="W84"/>
      <c r="X84"/>
      <c r="Y84"/>
      <c r="Z84"/>
      <c r="AA84"/>
    </row>
    <row r="85" spans="1:27" s="2" customFormat="1">
      <c r="A85" s="96">
        <v>42247.479309108799</v>
      </c>
      <c r="B85" s="16" t="s">
        <v>23</v>
      </c>
      <c r="C85" s="16" t="s">
        <v>4858</v>
      </c>
      <c r="D85" s="16" t="s">
        <v>4859</v>
      </c>
      <c r="E85" s="16" t="s">
        <v>4860</v>
      </c>
      <c r="F85" s="16" t="s">
        <v>4861</v>
      </c>
      <c r="G85" s="16" t="s">
        <v>36</v>
      </c>
      <c r="H85" s="16" t="s">
        <v>39</v>
      </c>
      <c r="I85" s="16" t="s">
        <v>4753</v>
      </c>
      <c r="J85" s="19">
        <v>0</v>
      </c>
      <c r="K85" s="19">
        <v>0</v>
      </c>
      <c r="L85" s="19">
        <v>0</v>
      </c>
      <c r="M85" s="19">
        <v>30.6</v>
      </c>
      <c r="N85" s="16" t="s">
        <v>20</v>
      </c>
      <c r="O85" s="16" t="s">
        <v>579</v>
      </c>
      <c r="P85" s="16">
        <v>1</v>
      </c>
      <c r="Q85" s="16"/>
      <c r="R85" s="3" t="s">
        <v>52</v>
      </c>
      <c r="S85"/>
      <c r="T85"/>
      <c r="U85"/>
      <c r="V85"/>
      <c r="W85"/>
      <c r="X85"/>
      <c r="Y85"/>
      <c r="Z85"/>
      <c r="AA85"/>
    </row>
    <row r="86" spans="1:27" s="2" customFormat="1">
      <c r="A86" s="96">
        <v>42247.479309108799</v>
      </c>
      <c r="B86" s="16" t="s">
        <v>23</v>
      </c>
      <c r="C86" s="16" t="s">
        <v>4858</v>
      </c>
      <c r="D86" s="16" t="s">
        <v>4859</v>
      </c>
      <c r="E86" s="16" t="s">
        <v>4860</v>
      </c>
      <c r="F86" s="16" t="s">
        <v>4861</v>
      </c>
      <c r="G86" s="16" t="s">
        <v>26</v>
      </c>
      <c r="H86" s="16" t="s">
        <v>27</v>
      </c>
      <c r="I86" s="16" t="s">
        <v>4753</v>
      </c>
      <c r="J86" s="19">
        <v>0</v>
      </c>
      <c r="K86" s="19">
        <v>0</v>
      </c>
      <c r="L86" s="19">
        <v>0</v>
      </c>
      <c r="M86" s="19">
        <v>0</v>
      </c>
      <c r="N86" s="16" t="s">
        <v>20</v>
      </c>
      <c r="O86" s="16" t="s">
        <v>579</v>
      </c>
      <c r="P86" s="16">
        <v>4.25</v>
      </c>
      <c r="Q86" s="16"/>
      <c r="R86" s="3" t="s">
        <v>52</v>
      </c>
      <c r="S86"/>
      <c r="T86"/>
      <c r="U86"/>
      <c r="V86"/>
      <c r="W86"/>
      <c r="X86"/>
      <c r="Y86"/>
      <c r="Z86"/>
      <c r="AA86"/>
    </row>
    <row r="87" spans="1:27" s="2" customFormat="1">
      <c r="A87" s="96">
        <v>42247.481825613424</v>
      </c>
      <c r="B87" s="16" t="s">
        <v>23</v>
      </c>
      <c r="C87" s="16" t="s">
        <v>507</v>
      </c>
      <c r="D87" s="16" t="s">
        <v>506</v>
      </c>
      <c r="E87" s="16" t="s">
        <v>4862</v>
      </c>
      <c r="F87" s="16" t="s">
        <v>4863</v>
      </c>
      <c r="G87" s="16" t="s">
        <v>26</v>
      </c>
      <c r="H87" s="16" t="s">
        <v>27</v>
      </c>
      <c r="I87" s="16" t="s">
        <v>4753</v>
      </c>
      <c r="J87" s="19">
        <v>0</v>
      </c>
      <c r="K87" s="19">
        <v>0</v>
      </c>
      <c r="L87" s="19">
        <v>0</v>
      </c>
      <c r="M87" s="19">
        <v>0</v>
      </c>
      <c r="N87" s="16" t="s">
        <v>20</v>
      </c>
      <c r="O87" s="16" t="s">
        <v>28</v>
      </c>
      <c r="P87" s="16">
        <v>1</v>
      </c>
      <c r="Q87" s="16"/>
      <c r="R87" s="3" t="s">
        <v>52</v>
      </c>
      <c r="S87"/>
      <c r="T87"/>
      <c r="U87"/>
      <c r="V87"/>
      <c r="W87"/>
      <c r="X87"/>
      <c r="Y87"/>
      <c r="Z87"/>
      <c r="AA87"/>
    </row>
    <row r="88" spans="1:27" s="2" customFormat="1">
      <c r="A88" s="96">
        <v>42247.481825613424</v>
      </c>
      <c r="B88" s="16" t="s">
        <v>23</v>
      </c>
      <c r="C88" s="16" t="s">
        <v>507</v>
      </c>
      <c r="D88" s="16" t="s">
        <v>506</v>
      </c>
      <c r="E88" s="16" t="s">
        <v>4862</v>
      </c>
      <c r="F88" s="16" t="s">
        <v>4863</v>
      </c>
      <c r="G88" s="16" t="s">
        <v>36</v>
      </c>
      <c r="H88" s="16" t="s">
        <v>39</v>
      </c>
      <c r="I88" s="16" t="s">
        <v>4753</v>
      </c>
      <c r="J88" s="19">
        <v>0</v>
      </c>
      <c r="K88" s="19">
        <v>0</v>
      </c>
      <c r="L88" s="19">
        <v>0</v>
      </c>
      <c r="M88" s="19">
        <v>31.1</v>
      </c>
      <c r="N88" s="16" t="s">
        <v>20</v>
      </c>
      <c r="O88" s="16" t="s">
        <v>28</v>
      </c>
      <c r="P88" s="16">
        <v>1</v>
      </c>
      <c r="Q88" s="16"/>
      <c r="R88" s="3" t="s">
        <v>52</v>
      </c>
      <c r="S88"/>
      <c r="T88"/>
      <c r="U88"/>
      <c r="V88"/>
      <c r="W88"/>
      <c r="X88"/>
      <c r="Y88"/>
      <c r="Z88"/>
      <c r="AA88"/>
    </row>
    <row r="89" spans="1:27" s="2" customFormat="1">
      <c r="A89" s="96">
        <v>42247.481825613424</v>
      </c>
      <c r="B89" s="16" t="s">
        <v>23</v>
      </c>
      <c r="C89" s="16" t="s">
        <v>507</v>
      </c>
      <c r="D89" s="16" t="s">
        <v>506</v>
      </c>
      <c r="E89" s="16" t="s">
        <v>4862</v>
      </c>
      <c r="F89" s="16" t="s">
        <v>4863</v>
      </c>
      <c r="G89" s="16" t="s">
        <v>36</v>
      </c>
      <c r="H89" s="16" t="s">
        <v>39</v>
      </c>
      <c r="I89" s="16" t="s">
        <v>4753</v>
      </c>
      <c r="J89" s="19">
        <v>0</v>
      </c>
      <c r="K89" s="19">
        <v>0</v>
      </c>
      <c r="L89" s="19">
        <v>0</v>
      </c>
      <c r="M89" s="19">
        <v>16.8</v>
      </c>
      <c r="N89" s="16" t="s">
        <v>20</v>
      </c>
      <c r="O89" s="16" t="s">
        <v>28</v>
      </c>
      <c r="P89" s="16">
        <v>1</v>
      </c>
      <c r="Q89" s="16"/>
      <c r="R89" s="3" t="s">
        <v>52</v>
      </c>
      <c r="S89"/>
      <c r="T89"/>
      <c r="U89"/>
      <c r="V89"/>
      <c r="W89"/>
      <c r="X89"/>
      <c r="Y89"/>
      <c r="Z89"/>
      <c r="AA89"/>
    </row>
    <row r="90" spans="1:27" s="2" customFormat="1">
      <c r="A90" s="96">
        <v>42247.483260682871</v>
      </c>
      <c r="B90" s="16"/>
      <c r="C90" s="16" t="s">
        <v>4864</v>
      </c>
      <c r="D90" s="16" t="s">
        <v>348</v>
      </c>
      <c r="E90" s="16" t="s">
        <v>4865</v>
      </c>
      <c r="F90" s="16" t="s">
        <v>4866</v>
      </c>
      <c r="G90" s="16" t="s">
        <v>59</v>
      </c>
      <c r="H90" s="16" t="s">
        <v>60</v>
      </c>
      <c r="I90" s="16" t="s">
        <v>4753</v>
      </c>
      <c r="J90" s="19">
        <v>0</v>
      </c>
      <c r="K90" s="19">
        <v>0</v>
      </c>
      <c r="L90" s="19">
        <v>0</v>
      </c>
      <c r="M90" s="19">
        <v>0</v>
      </c>
      <c r="N90" s="16" t="s">
        <v>20</v>
      </c>
      <c r="O90" s="16" t="s">
        <v>334</v>
      </c>
      <c r="P90" s="16">
        <v>0</v>
      </c>
      <c r="Q90" s="16"/>
      <c r="R90" s="3" t="s">
        <v>52</v>
      </c>
      <c r="S90"/>
      <c r="T90"/>
      <c r="U90"/>
      <c r="V90"/>
      <c r="W90"/>
      <c r="X90"/>
      <c r="Y90"/>
      <c r="Z90"/>
      <c r="AA90"/>
    </row>
    <row r="91" spans="1:27" s="2" customFormat="1">
      <c r="A91" s="96">
        <v>42247.500745219906</v>
      </c>
      <c r="B91" s="16" t="s">
        <v>23</v>
      </c>
      <c r="C91" s="16" t="s">
        <v>2883</v>
      </c>
      <c r="D91" s="16" t="s">
        <v>2884</v>
      </c>
      <c r="E91" s="16" t="s">
        <v>4867</v>
      </c>
      <c r="F91" s="16" t="s">
        <v>4868</v>
      </c>
      <c r="G91" s="16" t="s">
        <v>26</v>
      </c>
      <c r="H91" s="16" t="s">
        <v>27</v>
      </c>
      <c r="I91" s="16" t="s">
        <v>4753</v>
      </c>
      <c r="J91" s="19">
        <v>0</v>
      </c>
      <c r="K91" s="19">
        <v>0</v>
      </c>
      <c r="L91" s="19">
        <v>0</v>
      </c>
      <c r="M91" s="19">
        <v>0</v>
      </c>
      <c r="N91" s="16" t="s">
        <v>20</v>
      </c>
      <c r="O91" s="16" t="s">
        <v>28</v>
      </c>
      <c r="P91" s="16">
        <v>1.75</v>
      </c>
      <c r="Q91" s="16"/>
      <c r="R91" s="3" t="s">
        <v>52</v>
      </c>
      <c r="S91"/>
      <c r="T91"/>
      <c r="U91"/>
      <c r="V91"/>
      <c r="W91"/>
      <c r="X91"/>
      <c r="Y91"/>
      <c r="Z91"/>
      <c r="AA91"/>
    </row>
    <row r="92" spans="1:27" s="2" customFormat="1">
      <c r="A92" s="96">
        <v>42247.500745219906</v>
      </c>
      <c r="B92" s="16" t="s">
        <v>23</v>
      </c>
      <c r="C92" s="16" t="s">
        <v>2883</v>
      </c>
      <c r="D92" s="16" t="s">
        <v>2884</v>
      </c>
      <c r="E92" s="16" t="s">
        <v>4867</v>
      </c>
      <c r="F92" s="16" t="s">
        <v>4868</v>
      </c>
      <c r="G92" s="16" t="s">
        <v>34</v>
      </c>
      <c r="H92" s="16" t="s">
        <v>35</v>
      </c>
      <c r="I92" s="16" t="s">
        <v>4753</v>
      </c>
      <c r="J92" s="19">
        <v>0</v>
      </c>
      <c r="K92" s="19">
        <v>0</v>
      </c>
      <c r="L92" s="19">
        <v>0</v>
      </c>
      <c r="M92" s="19">
        <v>3</v>
      </c>
      <c r="N92" s="16" t="s">
        <v>20</v>
      </c>
      <c r="O92" s="16" t="s">
        <v>28</v>
      </c>
      <c r="P92" s="16">
        <v>1</v>
      </c>
      <c r="Q92" s="16"/>
      <c r="R92" s="3" t="s">
        <v>52</v>
      </c>
      <c r="S92"/>
      <c r="T92"/>
      <c r="U92"/>
      <c r="V92"/>
      <c r="W92"/>
      <c r="X92"/>
      <c r="Y92"/>
      <c r="Z92"/>
      <c r="AA92"/>
    </row>
    <row r="93" spans="1:27" s="2" customFormat="1">
      <c r="A93" s="96">
        <v>42247.500745219906</v>
      </c>
      <c r="B93" s="16" t="s">
        <v>23</v>
      </c>
      <c r="C93" s="16" t="s">
        <v>2883</v>
      </c>
      <c r="D93" s="16" t="s">
        <v>2884</v>
      </c>
      <c r="E93" s="16" t="s">
        <v>4867</v>
      </c>
      <c r="F93" s="16" t="s">
        <v>4868</v>
      </c>
      <c r="G93" s="16" t="s">
        <v>34</v>
      </c>
      <c r="H93" s="16" t="s">
        <v>35</v>
      </c>
      <c r="I93" s="16" t="s">
        <v>4753</v>
      </c>
      <c r="J93" s="19">
        <v>0</v>
      </c>
      <c r="K93" s="19">
        <v>0</v>
      </c>
      <c r="L93" s="19">
        <v>0</v>
      </c>
      <c r="M93" s="19">
        <v>3</v>
      </c>
      <c r="N93" s="16" t="s">
        <v>20</v>
      </c>
      <c r="O93" s="16" t="s">
        <v>28</v>
      </c>
      <c r="P93" s="16">
        <v>1</v>
      </c>
      <c r="Q93" s="16"/>
      <c r="R93" s="3" t="s">
        <v>52</v>
      </c>
      <c r="S93"/>
      <c r="T93"/>
      <c r="U93"/>
      <c r="V93"/>
      <c r="W93"/>
      <c r="X93"/>
      <c r="Y93"/>
      <c r="Z93"/>
      <c r="AA93"/>
    </row>
    <row r="94" spans="1:27" s="2" customFormat="1">
      <c r="A94" s="96">
        <v>42247.501342557873</v>
      </c>
      <c r="B94" s="16" t="s">
        <v>23</v>
      </c>
      <c r="C94" s="16" t="s">
        <v>2335</v>
      </c>
      <c r="D94" s="16" t="s">
        <v>2336</v>
      </c>
      <c r="E94" s="16" t="s">
        <v>4869</v>
      </c>
      <c r="F94" s="16" t="s">
        <v>4870</v>
      </c>
      <c r="G94" s="16" t="s">
        <v>26</v>
      </c>
      <c r="H94" s="16" t="s">
        <v>27</v>
      </c>
      <c r="I94" s="16" t="s">
        <v>4753</v>
      </c>
      <c r="J94" s="19">
        <v>0</v>
      </c>
      <c r="K94" s="19">
        <v>0</v>
      </c>
      <c r="L94" s="19">
        <v>0</v>
      </c>
      <c r="M94" s="19">
        <v>0</v>
      </c>
      <c r="N94" s="16" t="s">
        <v>20</v>
      </c>
      <c r="O94" s="16" t="s">
        <v>379</v>
      </c>
      <c r="P94" s="16">
        <v>3</v>
      </c>
      <c r="Q94" s="16"/>
      <c r="R94" s="3" t="s">
        <v>52</v>
      </c>
      <c r="S94"/>
      <c r="T94"/>
      <c r="U94"/>
      <c r="V94"/>
      <c r="W94"/>
      <c r="X94"/>
      <c r="Y94"/>
      <c r="Z94"/>
      <c r="AA94"/>
    </row>
    <row r="95" spans="1:27" s="2" customFormat="1">
      <c r="A95" s="96">
        <v>42247.501342557873</v>
      </c>
      <c r="B95" s="16" t="s">
        <v>23</v>
      </c>
      <c r="C95" s="16" t="s">
        <v>2335</v>
      </c>
      <c r="D95" s="16" t="s">
        <v>2336</v>
      </c>
      <c r="E95" s="16" t="s">
        <v>4869</v>
      </c>
      <c r="F95" s="16" t="s">
        <v>4870</v>
      </c>
      <c r="G95" s="16" t="s">
        <v>36</v>
      </c>
      <c r="H95" s="16" t="s">
        <v>39</v>
      </c>
      <c r="I95" s="16" t="s">
        <v>4753</v>
      </c>
      <c r="J95" s="19">
        <v>0</v>
      </c>
      <c r="K95" s="19">
        <v>0</v>
      </c>
      <c r="L95" s="19">
        <v>0</v>
      </c>
      <c r="M95" s="19">
        <v>17.2</v>
      </c>
      <c r="N95" s="16" t="s">
        <v>20</v>
      </c>
      <c r="O95" s="16" t="s">
        <v>379</v>
      </c>
      <c r="P95" s="16">
        <v>1</v>
      </c>
      <c r="Q95" s="16"/>
      <c r="R95" s="3" t="s">
        <v>52</v>
      </c>
      <c r="S95"/>
      <c r="T95"/>
      <c r="U95"/>
      <c r="V95"/>
      <c r="W95"/>
      <c r="X95"/>
      <c r="Y95"/>
      <c r="Z95"/>
      <c r="AA95"/>
    </row>
    <row r="96" spans="1:27" s="2" customFormat="1">
      <c r="A96" s="96">
        <v>42247.527174039351</v>
      </c>
      <c r="B96" s="16"/>
      <c r="C96" s="16" t="s">
        <v>889</v>
      </c>
      <c r="D96" s="16" t="s">
        <v>888</v>
      </c>
      <c r="E96" s="16" t="s">
        <v>4871</v>
      </c>
      <c r="F96" s="16" t="s">
        <v>4872</v>
      </c>
      <c r="G96" s="16" t="s">
        <v>59</v>
      </c>
      <c r="H96" s="16" t="s">
        <v>60</v>
      </c>
      <c r="I96" s="16" t="s">
        <v>4753</v>
      </c>
      <c r="J96" s="19">
        <v>0</v>
      </c>
      <c r="K96" s="19">
        <v>0</v>
      </c>
      <c r="L96" s="19">
        <v>0</v>
      </c>
      <c r="M96" s="19">
        <v>0</v>
      </c>
      <c r="N96" s="16" t="s">
        <v>20</v>
      </c>
      <c r="O96" s="16" t="s">
        <v>334</v>
      </c>
      <c r="P96" s="16">
        <v>0</v>
      </c>
      <c r="Q96" s="16"/>
      <c r="R96" s="3" t="s">
        <v>52</v>
      </c>
      <c r="S96"/>
      <c r="T96"/>
      <c r="U96"/>
      <c r="V96"/>
      <c r="W96"/>
      <c r="X96"/>
      <c r="Y96"/>
      <c r="Z96"/>
      <c r="AA96"/>
    </row>
    <row r="97" spans="1:27" s="2" customFormat="1">
      <c r="A97" s="96">
        <v>42247.531878622685</v>
      </c>
      <c r="B97" s="16"/>
      <c r="C97" s="16" t="s">
        <v>519</v>
      </c>
      <c r="D97" s="16" t="s">
        <v>348</v>
      </c>
      <c r="E97" s="16" t="s">
        <v>4873</v>
      </c>
      <c r="F97" s="16" t="s">
        <v>4874</v>
      </c>
      <c r="G97" s="16" t="s">
        <v>59</v>
      </c>
      <c r="H97" s="16" t="s">
        <v>60</v>
      </c>
      <c r="I97" s="16" t="s">
        <v>4753</v>
      </c>
      <c r="J97" s="19">
        <v>0</v>
      </c>
      <c r="K97" s="19">
        <v>0</v>
      </c>
      <c r="L97" s="19">
        <v>0</v>
      </c>
      <c r="M97" s="19">
        <v>0</v>
      </c>
      <c r="N97" s="16" t="s">
        <v>20</v>
      </c>
      <c r="O97" s="16" t="s">
        <v>334</v>
      </c>
      <c r="P97" s="16">
        <v>0</v>
      </c>
      <c r="Q97" s="16"/>
      <c r="R97" s="3" t="s">
        <v>52</v>
      </c>
      <c r="S97"/>
      <c r="T97"/>
      <c r="U97"/>
      <c r="V97"/>
      <c r="W97"/>
      <c r="X97"/>
      <c r="Y97"/>
      <c r="Z97"/>
      <c r="AA97"/>
    </row>
    <row r="98" spans="1:27" s="2" customFormat="1">
      <c r="A98" s="96">
        <v>42247.557080555554</v>
      </c>
      <c r="B98" s="16"/>
      <c r="C98" s="16" t="s">
        <v>411</v>
      </c>
      <c r="D98" s="16" t="s">
        <v>348</v>
      </c>
      <c r="E98" s="16" t="s">
        <v>4875</v>
      </c>
      <c r="F98" s="16" t="s">
        <v>4876</v>
      </c>
      <c r="G98" s="16" t="s">
        <v>59</v>
      </c>
      <c r="H98" s="16" t="s">
        <v>60</v>
      </c>
      <c r="I98" s="16" t="s">
        <v>4753</v>
      </c>
      <c r="J98" s="19">
        <v>0</v>
      </c>
      <c r="K98" s="19">
        <v>0</v>
      </c>
      <c r="L98" s="19">
        <v>0</v>
      </c>
      <c r="M98" s="19">
        <v>0</v>
      </c>
      <c r="N98" s="16" t="s">
        <v>20</v>
      </c>
      <c r="O98" s="16" t="s">
        <v>334</v>
      </c>
      <c r="P98" s="16">
        <v>0</v>
      </c>
      <c r="Q98" s="16"/>
      <c r="R98" s="3" t="s">
        <v>52</v>
      </c>
      <c r="S98"/>
      <c r="T98"/>
      <c r="U98"/>
      <c r="V98"/>
      <c r="W98"/>
      <c r="X98"/>
      <c r="Y98"/>
      <c r="Z98"/>
      <c r="AA98"/>
    </row>
    <row r="99" spans="1:27" s="2" customFormat="1">
      <c r="A99" s="96">
        <v>42247.611660960647</v>
      </c>
      <c r="B99" s="16"/>
      <c r="C99" s="16" t="s">
        <v>362</v>
      </c>
      <c r="D99" s="16" t="s">
        <v>348</v>
      </c>
      <c r="E99" s="16" t="s">
        <v>4877</v>
      </c>
      <c r="F99" s="16" t="s">
        <v>4878</v>
      </c>
      <c r="G99" s="16" t="s">
        <v>59</v>
      </c>
      <c r="H99" s="16" t="s">
        <v>60</v>
      </c>
      <c r="I99" s="16" t="s">
        <v>4753</v>
      </c>
      <c r="J99" s="19">
        <v>0</v>
      </c>
      <c r="K99" s="19">
        <v>0</v>
      </c>
      <c r="L99" s="19">
        <v>0</v>
      </c>
      <c r="M99" s="19">
        <v>0</v>
      </c>
      <c r="N99" s="16" t="s">
        <v>20</v>
      </c>
      <c r="O99" s="16" t="s">
        <v>334</v>
      </c>
      <c r="P99" s="16">
        <v>0</v>
      </c>
      <c r="Q99" s="16"/>
      <c r="R99" s="3" t="s">
        <v>52</v>
      </c>
      <c r="S99"/>
      <c r="T99"/>
      <c r="U99"/>
      <c r="V99"/>
      <c r="W99"/>
      <c r="X99"/>
      <c r="Y99"/>
      <c r="Z99"/>
      <c r="AA99"/>
    </row>
    <row r="100" spans="1:27" s="2" customFormat="1">
      <c r="A100" s="96">
        <v>42247.613450659723</v>
      </c>
      <c r="B100" s="16"/>
      <c r="C100" s="16" t="s">
        <v>362</v>
      </c>
      <c r="D100" s="16" t="s">
        <v>348</v>
      </c>
      <c r="E100" s="16" t="s">
        <v>4879</v>
      </c>
      <c r="F100" s="16" t="s">
        <v>4880</v>
      </c>
      <c r="G100" s="16" t="s">
        <v>59</v>
      </c>
      <c r="H100" s="16" t="s">
        <v>60</v>
      </c>
      <c r="I100" s="16" t="s">
        <v>4753</v>
      </c>
      <c r="J100" s="19">
        <v>0</v>
      </c>
      <c r="K100" s="19">
        <v>0</v>
      </c>
      <c r="L100" s="19">
        <v>0</v>
      </c>
      <c r="M100" s="19">
        <v>0</v>
      </c>
      <c r="N100" s="16" t="s">
        <v>20</v>
      </c>
      <c r="O100" s="16" t="s">
        <v>334</v>
      </c>
      <c r="P100" s="16">
        <v>0</v>
      </c>
      <c r="Q100" s="16"/>
      <c r="R100" s="3" t="s">
        <v>52</v>
      </c>
      <c r="S100"/>
      <c r="T100"/>
      <c r="U100"/>
      <c r="V100"/>
      <c r="W100"/>
      <c r="X100"/>
      <c r="Y100"/>
      <c r="Z100"/>
      <c r="AA100"/>
    </row>
    <row r="101" spans="1:27" s="2" customFormat="1">
      <c r="A101" s="96">
        <v>42247.618926238429</v>
      </c>
      <c r="B101" s="16"/>
      <c r="C101" s="16" t="s">
        <v>362</v>
      </c>
      <c r="D101" s="16" t="s">
        <v>348</v>
      </c>
      <c r="E101" s="16" t="s">
        <v>4881</v>
      </c>
      <c r="F101" s="16" t="s">
        <v>4882</v>
      </c>
      <c r="G101" s="16" t="s">
        <v>59</v>
      </c>
      <c r="H101" s="16" t="s">
        <v>60</v>
      </c>
      <c r="I101" s="16" t="s">
        <v>4753</v>
      </c>
      <c r="J101" s="19">
        <v>0</v>
      </c>
      <c r="K101" s="19">
        <v>0</v>
      </c>
      <c r="L101" s="19">
        <v>0</v>
      </c>
      <c r="M101" s="19">
        <v>0</v>
      </c>
      <c r="N101" s="16" t="s">
        <v>20</v>
      </c>
      <c r="O101" s="16" t="s">
        <v>334</v>
      </c>
      <c r="P101" s="16">
        <v>0</v>
      </c>
      <c r="Q101" s="16"/>
      <c r="R101" s="3" t="s">
        <v>52</v>
      </c>
      <c r="S101"/>
      <c r="T101"/>
      <c r="U101"/>
      <c r="V101"/>
      <c r="W101"/>
      <c r="X101"/>
      <c r="Y101"/>
      <c r="Z101"/>
      <c r="AA101"/>
    </row>
    <row r="102" spans="1:27" s="2" customFormat="1">
      <c r="A102" s="96">
        <v>42247.621146678241</v>
      </c>
      <c r="B102" s="16"/>
      <c r="C102" s="16" t="s">
        <v>577</v>
      </c>
      <c r="D102" s="16" t="s">
        <v>348</v>
      </c>
      <c r="E102" s="16" t="s">
        <v>4883</v>
      </c>
      <c r="F102" s="16" t="s">
        <v>4884</v>
      </c>
      <c r="G102" s="16" t="s">
        <v>59</v>
      </c>
      <c r="H102" s="16" t="s">
        <v>60</v>
      </c>
      <c r="I102" s="16" t="s">
        <v>4753</v>
      </c>
      <c r="J102" s="19">
        <v>0</v>
      </c>
      <c r="K102" s="19">
        <v>0</v>
      </c>
      <c r="L102" s="19">
        <v>0</v>
      </c>
      <c r="M102" s="19">
        <v>0</v>
      </c>
      <c r="N102" s="16" t="s">
        <v>20</v>
      </c>
      <c r="O102" s="16" t="s">
        <v>334</v>
      </c>
      <c r="P102" s="16">
        <v>0</v>
      </c>
      <c r="Q102" s="16"/>
      <c r="R102" s="3" t="s">
        <v>52</v>
      </c>
      <c r="S102"/>
      <c r="T102"/>
      <c r="U102"/>
      <c r="V102"/>
      <c r="W102"/>
      <c r="X102"/>
      <c r="Y102"/>
      <c r="Z102"/>
      <c r="AA102"/>
    </row>
    <row r="103" spans="1:27" s="2" customFormat="1">
      <c r="A103" s="96">
        <v>42247.622988657407</v>
      </c>
      <c r="B103" s="16"/>
      <c r="C103" s="16" t="s">
        <v>835</v>
      </c>
      <c r="D103" s="16" t="s">
        <v>348</v>
      </c>
      <c r="E103" s="16" t="s">
        <v>4885</v>
      </c>
      <c r="F103" s="16" t="s">
        <v>4886</v>
      </c>
      <c r="G103" s="16" t="s">
        <v>59</v>
      </c>
      <c r="H103" s="16" t="s">
        <v>60</v>
      </c>
      <c r="I103" s="16" t="s">
        <v>4753</v>
      </c>
      <c r="J103" s="19">
        <v>0</v>
      </c>
      <c r="K103" s="19">
        <v>0</v>
      </c>
      <c r="L103" s="19">
        <v>0</v>
      </c>
      <c r="M103" s="19">
        <v>0</v>
      </c>
      <c r="N103" s="16" t="s">
        <v>20</v>
      </c>
      <c r="O103" s="16" t="s">
        <v>334</v>
      </c>
      <c r="P103" s="16">
        <v>0</v>
      </c>
      <c r="Q103" s="16"/>
      <c r="R103" s="3" t="s">
        <v>52</v>
      </c>
      <c r="S103"/>
      <c r="T103"/>
      <c r="U103"/>
      <c r="V103"/>
      <c r="W103"/>
      <c r="X103"/>
      <c r="Y103"/>
      <c r="Z103"/>
      <c r="AA103"/>
    </row>
    <row r="104" spans="1:27" s="2" customFormat="1">
      <c r="A104" s="96">
        <v>42247.6245528125</v>
      </c>
      <c r="B104" s="16"/>
      <c r="C104" s="16" t="s">
        <v>362</v>
      </c>
      <c r="D104" s="16" t="s">
        <v>348</v>
      </c>
      <c r="E104" s="16" t="s">
        <v>4887</v>
      </c>
      <c r="F104" s="16" t="s">
        <v>4888</v>
      </c>
      <c r="G104" s="16" t="s">
        <v>59</v>
      </c>
      <c r="H104" s="16" t="s">
        <v>60</v>
      </c>
      <c r="I104" s="16" t="s">
        <v>4753</v>
      </c>
      <c r="J104" s="19">
        <v>0</v>
      </c>
      <c r="K104" s="19">
        <v>0</v>
      </c>
      <c r="L104" s="19">
        <v>0</v>
      </c>
      <c r="M104" s="19">
        <v>0</v>
      </c>
      <c r="N104" s="16" t="s">
        <v>20</v>
      </c>
      <c r="O104" s="16" t="s">
        <v>334</v>
      </c>
      <c r="P104" s="16">
        <v>0</v>
      </c>
      <c r="Q104" s="16"/>
      <c r="R104" s="3" t="s">
        <v>52</v>
      </c>
      <c r="S104"/>
      <c r="T104"/>
      <c r="U104"/>
      <c r="V104"/>
      <c r="W104"/>
      <c r="X104"/>
      <c r="Y104"/>
      <c r="Z104"/>
      <c r="AA104"/>
    </row>
    <row r="105" spans="1:27" s="2" customFormat="1">
      <c r="A105" s="96">
        <v>42247.626108645833</v>
      </c>
      <c r="B105" s="16"/>
      <c r="C105" s="16" t="s">
        <v>362</v>
      </c>
      <c r="D105" s="16" t="s">
        <v>348</v>
      </c>
      <c r="E105" s="16" t="s">
        <v>4889</v>
      </c>
      <c r="F105" s="16" t="s">
        <v>4890</v>
      </c>
      <c r="G105" s="16" t="s">
        <v>59</v>
      </c>
      <c r="H105" s="16" t="s">
        <v>60</v>
      </c>
      <c r="I105" s="16" t="s">
        <v>4753</v>
      </c>
      <c r="J105" s="19">
        <v>0</v>
      </c>
      <c r="K105" s="19">
        <v>0</v>
      </c>
      <c r="L105" s="19">
        <v>0</v>
      </c>
      <c r="M105" s="19">
        <v>0</v>
      </c>
      <c r="N105" s="16" t="s">
        <v>20</v>
      </c>
      <c r="O105" s="16" t="s">
        <v>334</v>
      </c>
      <c r="P105" s="16">
        <v>0</v>
      </c>
      <c r="Q105" s="16"/>
      <c r="R105" s="3" t="s">
        <v>52</v>
      </c>
      <c r="S105"/>
      <c r="T105"/>
      <c r="U105"/>
      <c r="V105"/>
      <c r="W105"/>
      <c r="X105"/>
      <c r="Y105"/>
      <c r="Z105"/>
      <c r="AA105"/>
    </row>
    <row r="106" spans="1:27" s="2" customFormat="1">
      <c r="A106" s="96">
        <v>42247.628793900461</v>
      </c>
      <c r="B106" s="16"/>
      <c r="C106" s="16" t="s">
        <v>508</v>
      </c>
      <c r="D106" s="16" t="s">
        <v>348</v>
      </c>
      <c r="E106" s="16" t="s">
        <v>4891</v>
      </c>
      <c r="F106" s="16" t="s">
        <v>4892</v>
      </c>
      <c r="G106" s="16" t="s">
        <v>59</v>
      </c>
      <c r="H106" s="16" t="s">
        <v>60</v>
      </c>
      <c r="I106" s="16" t="s">
        <v>4753</v>
      </c>
      <c r="J106" s="19">
        <v>0</v>
      </c>
      <c r="K106" s="19">
        <v>0</v>
      </c>
      <c r="L106" s="19">
        <v>0</v>
      </c>
      <c r="M106" s="19">
        <v>0</v>
      </c>
      <c r="N106" s="16" t="s">
        <v>20</v>
      </c>
      <c r="O106" s="16" t="s">
        <v>334</v>
      </c>
      <c r="P106" s="16">
        <v>0</v>
      </c>
      <c r="Q106" s="16"/>
      <c r="R106" s="3" t="s">
        <v>52</v>
      </c>
      <c r="S106"/>
      <c r="T106"/>
      <c r="U106"/>
      <c r="V106"/>
      <c r="W106"/>
      <c r="X106"/>
      <c r="Y106"/>
      <c r="Z106"/>
      <c r="AA106"/>
    </row>
    <row r="107" spans="1:27" s="2" customFormat="1">
      <c r="A107" s="96">
        <v>42247.631429432869</v>
      </c>
      <c r="B107" s="16"/>
      <c r="C107" s="16" t="s">
        <v>742</v>
      </c>
      <c r="D107" s="16" t="s">
        <v>348</v>
      </c>
      <c r="E107" s="16" t="s">
        <v>4893</v>
      </c>
      <c r="F107" s="16" t="s">
        <v>4894</v>
      </c>
      <c r="G107" s="16" t="s">
        <v>59</v>
      </c>
      <c r="H107" s="16" t="s">
        <v>60</v>
      </c>
      <c r="I107" s="16" t="s">
        <v>4753</v>
      </c>
      <c r="J107" s="19">
        <v>0</v>
      </c>
      <c r="K107" s="19">
        <v>0</v>
      </c>
      <c r="L107" s="19">
        <v>0</v>
      </c>
      <c r="M107" s="19">
        <v>0</v>
      </c>
      <c r="N107" s="16" t="s">
        <v>20</v>
      </c>
      <c r="O107" s="16" t="s">
        <v>334</v>
      </c>
      <c r="P107" s="16">
        <v>0</v>
      </c>
      <c r="Q107" s="16"/>
      <c r="R107" s="3" t="s">
        <v>52</v>
      </c>
      <c r="S107"/>
      <c r="T107"/>
      <c r="U107"/>
      <c r="V107"/>
      <c r="W107"/>
      <c r="X107"/>
      <c r="Y107"/>
      <c r="Z107"/>
      <c r="AA107"/>
    </row>
    <row r="108" spans="1:27" s="2" customFormat="1">
      <c r="A108" s="96">
        <v>42247.6461221875</v>
      </c>
      <c r="B108" s="16"/>
      <c r="C108" s="16" t="s">
        <v>436</v>
      </c>
      <c r="D108" s="16" t="s">
        <v>348</v>
      </c>
      <c r="E108" s="16" t="s">
        <v>4895</v>
      </c>
      <c r="F108" s="16" t="s">
        <v>4896</v>
      </c>
      <c r="G108" s="16" t="s">
        <v>59</v>
      </c>
      <c r="H108" s="16" t="s">
        <v>60</v>
      </c>
      <c r="I108" s="16" t="s">
        <v>4753</v>
      </c>
      <c r="J108" s="19">
        <v>0</v>
      </c>
      <c r="K108" s="19">
        <v>0</v>
      </c>
      <c r="L108" s="19">
        <v>0</v>
      </c>
      <c r="M108" s="19">
        <v>0</v>
      </c>
      <c r="N108" s="16" t="s">
        <v>20</v>
      </c>
      <c r="O108" s="16" t="s">
        <v>334</v>
      </c>
      <c r="P108" s="16">
        <v>0</v>
      </c>
      <c r="Q108" s="16"/>
      <c r="R108" s="3" t="s">
        <v>52</v>
      </c>
      <c r="S108"/>
      <c r="T108"/>
      <c r="U108"/>
      <c r="V108"/>
      <c r="W108"/>
      <c r="X108"/>
      <c r="Y108"/>
      <c r="Z108"/>
      <c r="AA108"/>
    </row>
    <row r="109" spans="1:27" s="2" customFormat="1">
      <c r="A109" s="96">
        <v>42247.673728738424</v>
      </c>
      <c r="B109" s="16"/>
      <c r="C109" s="16" t="s">
        <v>4897</v>
      </c>
      <c r="D109" s="16" t="s">
        <v>335</v>
      </c>
      <c r="E109" s="16" t="s">
        <v>4898</v>
      </c>
      <c r="F109" s="16" t="s">
        <v>4899</v>
      </c>
      <c r="G109" s="16" t="s">
        <v>59</v>
      </c>
      <c r="H109" s="16" t="s">
        <v>60</v>
      </c>
      <c r="I109" s="16" t="s">
        <v>4753</v>
      </c>
      <c r="J109" s="19">
        <v>0</v>
      </c>
      <c r="K109" s="19">
        <v>0</v>
      </c>
      <c r="L109" s="19">
        <v>0</v>
      </c>
      <c r="M109" s="19">
        <v>0</v>
      </c>
      <c r="N109" s="16" t="s">
        <v>20</v>
      </c>
      <c r="O109" s="16" t="s">
        <v>334</v>
      </c>
      <c r="P109" s="16">
        <v>0</v>
      </c>
      <c r="Q109" s="16"/>
      <c r="R109" s="3" t="s">
        <v>52</v>
      </c>
      <c r="S109"/>
      <c r="T109"/>
      <c r="U109"/>
      <c r="V109"/>
      <c r="W109"/>
      <c r="X109"/>
      <c r="Y109"/>
      <c r="Z109"/>
      <c r="AA109"/>
    </row>
    <row r="110" spans="1:27" s="2" customFormat="1">
      <c r="A110" s="96">
        <v>42247.68520871528</v>
      </c>
      <c r="B110" s="16"/>
      <c r="C110" s="16" t="s">
        <v>4900</v>
      </c>
      <c r="D110" s="16" t="s">
        <v>348</v>
      </c>
      <c r="E110" s="16" t="s">
        <v>4901</v>
      </c>
      <c r="F110" s="16" t="s">
        <v>4902</v>
      </c>
      <c r="G110" s="16" t="s">
        <v>59</v>
      </c>
      <c r="H110" s="16" t="s">
        <v>60</v>
      </c>
      <c r="I110" s="16" t="s">
        <v>4753</v>
      </c>
      <c r="J110" s="19">
        <v>0</v>
      </c>
      <c r="K110" s="19">
        <v>0</v>
      </c>
      <c r="L110" s="19">
        <v>0</v>
      </c>
      <c r="M110" s="19">
        <v>0</v>
      </c>
      <c r="N110" s="16" t="s">
        <v>20</v>
      </c>
      <c r="O110" s="16" t="s">
        <v>334</v>
      </c>
      <c r="P110" s="16">
        <v>0</v>
      </c>
      <c r="Q110" s="16"/>
      <c r="R110" s="3" t="s">
        <v>52</v>
      </c>
      <c r="S110"/>
      <c r="T110"/>
      <c r="U110"/>
      <c r="V110"/>
      <c r="W110"/>
      <c r="X110"/>
      <c r="Y110"/>
      <c r="Z110"/>
      <c r="AA110"/>
    </row>
    <row r="111" spans="1:27" s="2" customFormat="1">
      <c r="A111" s="96">
        <v>42247.693620219907</v>
      </c>
      <c r="B111" s="16"/>
      <c r="C111" s="16" t="s">
        <v>508</v>
      </c>
      <c r="D111" s="16" t="s">
        <v>348</v>
      </c>
      <c r="E111" s="16" t="s">
        <v>4903</v>
      </c>
      <c r="F111" s="16" t="s">
        <v>4904</v>
      </c>
      <c r="G111" s="16" t="s">
        <v>59</v>
      </c>
      <c r="H111" s="16" t="s">
        <v>60</v>
      </c>
      <c r="I111" s="16" t="s">
        <v>4753</v>
      </c>
      <c r="J111" s="19">
        <v>0</v>
      </c>
      <c r="K111" s="19">
        <v>0</v>
      </c>
      <c r="L111" s="19">
        <v>0</v>
      </c>
      <c r="M111" s="19">
        <v>0</v>
      </c>
      <c r="N111" s="16" t="s">
        <v>20</v>
      </c>
      <c r="O111" s="16" t="s">
        <v>334</v>
      </c>
      <c r="P111" s="16">
        <v>0</v>
      </c>
      <c r="Q111" s="16"/>
      <c r="R111" s="3" t="s">
        <v>52</v>
      </c>
      <c r="S111"/>
      <c r="T111"/>
      <c r="U111"/>
      <c r="V111"/>
      <c r="W111"/>
      <c r="X111"/>
      <c r="Y111"/>
      <c r="Z111"/>
      <c r="AA111"/>
    </row>
    <row r="112" spans="1:27" s="2" customFormat="1">
      <c r="A112" s="96">
        <v>42247.694862581018</v>
      </c>
      <c r="B112" s="16"/>
      <c r="C112" s="16" t="s">
        <v>1210</v>
      </c>
      <c r="D112" s="16" t="s">
        <v>348</v>
      </c>
      <c r="E112" s="16" t="s">
        <v>4905</v>
      </c>
      <c r="F112" s="16" t="s">
        <v>4906</v>
      </c>
      <c r="G112" s="16" t="s">
        <v>59</v>
      </c>
      <c r="H112" s="16" t="s">
        <v>60</v>
      </c>
      <c r="I112" s="16" t="s">
        <v>4753</v>
      </c>
      <c r="J112" s="19">
        <v>0</v>
      </c>
      <c r="K112" s="19">
        <v>0</v>
      </c>
      <c r="L112" s="19">
        <v>0</v>
      </c>
      <c r="M112" s="19">
        <v>0</v>
      </c>
      <c r="N112" s="16" t="s">
        <v>20</v>
      </c>
      <c r="O112" s="16" t="s">
        <v>334</v>
      </c>
      <c r="P112" s="16">
        <v>0</v>
      </c>
      <c r="Q112" s="16"/>
      <c r="R112" s="3" t="s">
        <v>52</v>
      </c>
      <c r="S112"/>
      <c r="T112"/>
      <c r="U112"/>
      <c r="V112"/>
      <c r="W112"/>
      <c r="X112"/>
      <c r="Y112"/>
      <c r="Z112"/>
      <c r="AA112"/>
    </row>
    <row r="113" spans="1:27" s="2" customFormat="1">
      <c r="A113" s="96">
        <v>42247.71093927083</v>
      </c>
      <c r="B113" s="16"/>
      <c r="C113" s="16" t="s">
        <v>1210</v>
      </c>
      <c r="D113" s="16" t="s">
        <v>348</v>
      </c>
      <c r="E113" s="16" t="s">
        <v>4907</v>
      </c>
      <c r="F113" s="16" t="s">
        <v>4908</v>
      </c>
      <c r="G113" s="16" t="s">
        <v>59</v>
      </c>
      <c r="H113" s="16" t="s">
        <v>60</v>
      </c>
      <c r="I113" s="16" t="s">
        <v>4753</v>
      </c>
      <c r="J113" s="19">
        <v>0</v>
      </c>
      <c r="K113" s="19">
        <v>0</v>
      </c>
      <c r="L113" s="19">
        <v>0</v>
      </c>
      <c r="M113" s="19">
        <v>0</v>
      </c>
      <c r="N113" s="16" t="s">
        <v>20</v>
      </c>
      <c r="O113" s="16" t="s">
        <v>334</v>
      </c>
      <c r="P113" s="16">
        <v>0</v>
      </c>
      <c r="Q113" s="16"/>
      <c r="R113" s="3" t="s">
        <v>52</v>
      </c>
      <c r="S113"/>
      <c r="T113"/>
      <c r="U113"/>
      <c r="V113"/>
      <c r="W113"/>
      <c r="X113"/>
      <c r="Y113"/>
      <c r="Z113"/>
      <c r="AA113"/>
    </row>
    <row r="114" spans="1:27" s="2" customFormat="1">
      <c r="A114" s="96">
        <v>42247.717705208335</v>
      </c>
      <c r="B114" s="16"/>
      <c r="C114" s="16" t="s">
        <v>519</v>
      </c>
      <c r="D114" s="16" t="s">
        <v>348</v>
      </c>
      <c r="E114" s="16" t="s">
        <v>4909</v>
      </c>
      <c r="F114" s="16" t="s">
        <v>4910</v>
      </c>
      <c r="G114" s="16" t="s">
        <v>59</v>
      </c>
      <c r="H114" s="16" t="s">
        <v>60</v>
      </c>
      <c r="I114" s="16" t="s">
        <v>4753</v>
      </c>
      <c r="J114" s="19">
        <v>0</v>
      </c>
      <c r="K114" s="19">
        <v>0</v>
      </c>
      <c r="L114" s="19">
        <v>0</v>
      </c>
      <c r="M114" s="19">
        <v>0</v>
      </c>
      <c r="N114" s="16" t="s">
        <v>20</v>
      </c>
      <c r="O114" s="16" t="s">
        <v>334</v>
      </c>
      <c r="P114" s="16">
        <v>0</v>
      </c>
      <c r="Q114" s="16"/>
      <c r="R114" s="3" t="s">
        <v>52</v>
      </c>
      <c r="S114"/>
      <c r="T114"/>
      <c r="U114"/>
      <c r="V114"/>
      <c r="W114"/>
      <c r="X114"/>
      <c r="Y114"/>
      <c r="Z114"/>
      <c r="AA114"/>
    </row>
    <row r="115" spans="1:27" s="2" customFormat="1">
      <c r="A115" s="96">
        <v>42247.762094178244</v>
      </c>
      <c r="B115" s="16"/>
      <c r="C115" s="16" t="s">
        <v>519</v>
      </c>
      <c r="D115" s="16" t="s">
        <v>348</v>
      </c>
      <c r="E115" s="16" t="s">
        <v>4911</v>
      </c>
      <c r="F115" s="16" t="s">
        <v>4912</v>
      </c>
      <c r="G115" s="16" t="s">
        <v>59</v>
      </c>
      <c r="H115" s="16" t="s">
        <v>60</v>
      </c>
      <c r="I115" s="16" t="s">
        <v>4753</v>
      </c>
      <c r="J115" s="19">
        <v>0</v>
      </c>
      <c r="K115" s="19">
        <v>0</v>
      </c>
      <c r="L115" s="19">
        <v>0</v>
      </c>
      <c r="M115" s="19">
        <v>0</v>
      </c>
      <c r="N115" s="16" t="s">
        <v>20</v>
      </c>
      <c r="O115" s="16" t="s">
        <v>334</v>
      </c>
      <c r="P115" s="16">
        <v>0</v>
      </c>
      <c r="Q115" s="16"/>
      <c r="R115" s="3" t="s">
        <v>52</v>
      </c>
      <c r="S115"/>
      <c r="T115"/>
      <c r="U115"/>
      <c r="V115"/>
      <c r="W115"/>
      <c r="X115"/>
      <c r="Y115"/>
      <c r="Z115"/>
      <c r="AA115"/>
    </row>
    <row r="116" spans="1:27" s="2" customFormat="1">
      <c r="A116" s="96">
        <v>42248.009588425928</v>
      </c>
      <c r="B116" s="16"/>
      <c r="C116" s="16" t="s">
        <v>835</v>
      </c>
      <c r="D116" s="16" t="s">
        <v>348</v>
      </c>
      <c r="E116" s="16" t="s">
        <v>4913</v>
      </c>
      <c r="F116" s="16" t="s">
        <v>4914</v>
      </c>
      <c r="G116" s="16" t="s">
        <v>59</v>
      </c>
      <c r="H116" s="16" t="s">
        <v>60</v>
      </c>
      <c r="I116" s="16" t="s">
        <v>4753</v>
      </c>
      <c r="J116" s="19">
        <v>0</v>
      </c>
      <c r="K116" s="19">
        <v>0</v>
      </c>
      <c r="L116" s="19">
        <v>0</v>
      </c>
      <c r="M116" s="19">
        <v>0</v>
      </c>
      <c r="N116" s="16" t="s">
        <v>20</v>
      </c>
      <c r="O116" s="16" t="s">
        <v>334</v>
      </c>
      <c r="P116" s="16">
        <v>0</v>
      </c>
      <c r="Q116" s="16"/>
      <c r="R116" s="3" t="s">
        <v>52</v>
      </c>
      <c r="S116"/>
      <c r="T116"/>
      <c r="U116"/>
      <c r="V116"/>
      <c r="W116"/>
      <c r="X116"/>
      <c r="Y116"/>
      <c r="Z116"/>
      <c r="AA116"/>
    </row>
    <row r="117" spans="1:27" s="2" customFormat="1">
      <c r="A117" s="96">
        <v>42248.010131909723</v>
      </c>
      <c r="B117" s="16"/>
      <c r="C117" s="16" t="s">
        <v>447</v>
      </c>
      <c r="D117" s="16" t="s">
        <v>348</v>
      </c>
      <c r="E117" s="16" t="s">
        <v>4915</v>
      </c>
      <c r="F117" s="16" t="s">
        <v>4916</v>
      </c>
      <c r="G117" s="16" t="s">
        <v>59</v>
      </c>
      <c r="H117" s="16" t="s">
        <v>60</v>
      </c>
      <c r="I117" s="16" t="s">
        <v>4753</v>
      </c>
      <c r="J117" s="19">
        <v>0</v>
      </c>
      <c r="K117" s="19">
        <v>0</v>
      </c>
      <c r="L117" s="19">
        <v>0</v>
      </c>
      <c r="M117" s="19">
        <v>0</v>
      </c>
      <c r="N117" s="16" t="s">
        <v>20</v>
      </c>
      <c r="O117" s="16" t="s">
        <v>334</v>
      </c>
      <c r="P117" s="16">
        <v>0</v>
      </c>
      <c r="Q117" s="16"/>
      <c r="R117" s="3" t="s">
        <v>52</v>
      </c>
      <c r="S117"/>
      <c r="T117"/>
      <c r="U117"/>
      <c r="V117"/>
      <c r="W117"/>
      <c r="X117"/>
      <c r="Y117"/>
      <c r="Z117"/>
      <c r="AA117"/>
    </row>
    <row r="118" spans="1:27" s="2" customFormat="1">
      <c r="A118" s="96">
        <v>42248.401750196761</v>
      </c>
      <c r="B118" s="16"/>
      <c r="C118" s="16" t="s">
        <v>3360</v>
      </c>
      <c r="D118" s="16" t="s">
        <v>3361</v>
      </c>
      <c r="E118" s="16" t="s">
        <v>4917</v>
      </c>
      <c r="F118" s="16" t="s">
        <v>4918</v>
      </c>
      <c r="G118" s="16" t="s">
        <v>59</v>
      </c>
      <c r="H118" s="16" t="s">
        <v>60</v>
      </c>
      <c r="I118" s="16" t="s">
        <v>4753</v>
      </c>
      <c r="J118" s="19">
        <v>0</v>
      </c>
      <c r="K118" s="19">
        <v>0</v>
      </c>
      <c r="L118" s="19">
        <v>0</v>
      </c>
      <c r="M118" s="19">
        <v>0</v>
      </c>
      <c r="N118" s="16" t="s">
        <v>20</v>
      </c>
      <c r="O118" s="16" t="s">
        <v>334</v>
      </c>
      <c r="P118" s="16">
        <v>0</v>
      </c>
      <c r="Q118" s="16"/>
      <c r="R118" s="3" t="s">
        <v>52</v>
      </c>
      <c r="S118"/>
      <c r="T118"/>
      <c r="U118"/>
      <c r="V118"/>
      <c r="W118"/>
      <c r="X118"/>
      <c r="Y118"/>
      <c r="Z118"/>
      <c r="AA118"/>
    </row>
    <row r="119" spans="1:27" s="2" customFormat="1">
      <c r="A119" s="96">
        <v>42248.459956712963</v>
      </c>
      <c r="B119" s="16" t="s">
        <v>62</v>
      </c>
      <c r="C119" s="16" t="s">
        <v>4919</v>
      </c>
      <c r="D119" s="16" t="s">
        <v>4920</v>
      </c>
      <c r="E119" s="16" t="s">
        <v>4921</v>
      </c>
      <c r="F119" s="16" t="s">
        <v>4922</v>
      </c>
      <c r="G119" s="16" t="s">
        <v>40</v>
      </c>
      <c r="H119" s="16" t="s">
        <v>41</v>
      </c>
      <c r="I119" s="16" t="s">
        <v>4923</v>
      </c>
      <c r="J119" s="19">
        <v>0</v>
      </c>
      <c r="K119" s="19">
        <v>0</v>
      </c>
      <c r="L119" s="19">
        <v>24.44</v>
      </c>
      <c r="M119" s="19">
        <v>0</v>
      </c>
      <c r="N119" s="16" t="s">
        <v>18</v>
      </c>
      <c r="O119" s="16" t="s">
        <v>42</v>
      </c>
      <c r="P119" s="16">
        <v>1</v>
      </c>
      <c r="Q119" s="16"/>
      <c r="R119" s="3" t="s">
        <v>52</v>
      </c>
      <c r="S119"/>
      <c r="T119"/>
      <c r="U119"/>
      <c r="V119"/>
      <c r="W119"/>
      <c r="X119"/>
      <c r="Y119"/>
      <c r="Z119"/>
      <c r="AA119"/>
    </row>
    <row r="120" spans="1:27" s="2" customFormat="1">
      <c r="A120" s="96">
        <v>42248.459956712963</v>
      </c>
      <c r="B120" s="16" t="s">
        <v>62</v>
      </c>
      <c r="C120" s="16" t="s">
        <v>4919</v>
      </c>
      <c r="D120" s="16" t="s">
        <v>4920</v>
      </c>
      <c r="E120" s="16" t="s">
        <v>4921</v>
      </c>
      <c r="F120" s="16" t="s">
        <v>4922</v>
      </c>
      <c r="G120" s="16" t="s">
        <v>43</v>
      </c>
      <c r="H120" s="16" t="s">
        <v>44</v>
      </c>
      <c r="I120" s="16" t="s">
        <v>4923</v>
      </c>
      <c r="J120" s="19">
        <v>0</v>
      </c>
      <c r="K120" s="19">
        <v>0</v>
      </c>
      <c r="L120" s="19">
        <v>2250</v>
      </c>
      <c r="M120" s="19">
        <v>0</v>
      </c>
      <c r="N120" s="16" t="s">
        <v>18</v>
      </c>
      <c r="O120" s="16" t="s">
        <v>42</v>
      </c>
      <c r="P120" s="16">
        <v>2</v>
      </c>
      <c r="Q120" s="16"/>
      <c r="R120" s="3" t="s">
        <v>52</v>
      </c>
      <c r="S120"/>
      <c r="T120"/>
      <c r="U120"/>
      <c r="V120"/>
      <c r="W120"/>
      <c r="X120"/>
      <c r="Y120"/>
      <c r="Z120"/>
      <c r="AA120"/>
    </row>
    <row r="121" spans="1:27" s="2" customFormat="1">
      <c r="A121" s="96">
        <v>42248.463182905092</v>
      </c>
      <c r="B121" s="16" t="s">
        <v>62</v>
      </c>
      <c r="C121" s="16" t="s">
        <v>374</v>
      </c>
      <c r="D121" s="16" t="s">
        <v>373</v>
      </c>
      <c r="E121" s="16" t="s">
        <v>4924</v>
      </c>
      <c r="F121" s="16" t="s">
        <v>4925</v>
      </c>
      <c r="G121" s="16" t="s">
        <v>40</v>
      </c>
      <c r="H121" s="16" t="s">
        <v>41</v>
      </c>
      <c r="I121" s="16" t="s">
        <v>4923</v>
      </c>
      <c r="J121" s="19">
        <v>0</v>
      </c>
      <c r="K121" s="19">
        <v>0</v>
      </c>
      <c r="L121" s="19">
        <v>0</v>
      </c>
      <c r="M121" s="19">
        <v>0</v>
      </c>
      <c r="N121" s="16" t="s">
        <v>20</v>
      </c>
      <c r="O121" s="16" t="s">
        <v>42</v>
      </c>
      <c r="P121" s="16">
        <v>1</v>
      </c>
      <c r="Q121" s="16" t="s">
        <v>4926</v>
      </c>
      <c r="R121" s="3" t="s">
        <v>52</v>
      </c>
      <c r="S121"/>
      <c r="T121"/>
      <c r="U121"/>
      <c r="V121"/>
      <c r="W121"/>
      <c r="X121"/>
      <c r="Y121"/>
      <c r="Z121"/>
      <c r="AA121"/>
    </row>
    <row r="122" spans="1:27" s="2" customFormat="1">
      <c r="A122" s="96">
        <v>42248.463182905092</v>
      </c>
      <c r="B122" s="16" t="s">
        <v>62</v>
      </c>
      <c r="C122" s="16" t="s">
        <v>374</v>
      </c>
      <c r="D122" s="16" t="s">
        <v>373</v>
      </c>
      <c r="E122" s="16" t="s">
        <v>4924</v>
      </c>
      <c r="F122" s="16" t="s">
        <v>4925</v>
      </c>
      <c r="G122" s="16" t="s">
        <v>40</v>
      </c>
      <c r="H122" s="16" t="s">
        <v>41</v>
      </c>
      <c r="I122" s="16" t="s">
        <v>4923</v>
      </c>
      <c r="J122" s="19">
        <v>0</v>
      </c>
      <c r="K122" s="19">
        <v>0</v>
      </c>
      <c r="L122" s="19">
        <v>0</v>
      </c>
      <c r="M122" s="19">
        <v>0</v>
      </c>
      <c r="N122" s="16" t="s">
        <v>20</v>
      </c>
      <c r="O122" s="16" t="s">
        <v>42</v>
      </c>
      <c r="P122" s="16">
        <v>1</v>
      </c>
      <c r="Q122" s="16" t="s">
        <v>4926</v>
      </c>
      <c r="R122" s="3" t="s">
        <v>52</v>
      </c>
      <c r="S122"/>
      <c r="T122"/>
      <c r="U122"/>
      <c r="V122"/>
      <c r="W122"/>
      <c r="X122"/>
      <c r="Y122"/>
      <c r="Z122"/>
      <c r="AA122"/>
    </row>
    <row r="123" spans="1:27" s="2" customFormat="1">
      <c r="A123" s="96">
        <v>42248.463182905092</v>
      </c>
      <c r="B123" s="16" t="s">
        <v>62</v>
      </c>
      <c r="C123" s="16" t="s">
        <v>374</v>
      </c>
      <c r="D123" s="16" t="s">
        <v>373</v>
      </c>
      <c r="E123" s="16" t="s">
        <v>4924</v>
      </c>
      <c r="F123" s="16" t="s">
        <v>4925</v>
      </c>
      <c r="G123" s="16" t="s">
        <v>36</v>
      </c>
      <c r="H123" s="16" t="s">
        <v>39</v>
      </c>
      <c r="I123" s="16" t="s">
        <v>4923</v>
      </c>
      <c r="J123" s="19">
        <v>0</v>
      </c>
      <c r="K123" s="19">
        <v>0</v>
      </c>
      <c r="L123" s="19">
        <v>0</v>
      </c>
      <c r="M123" s="19">
        <v>17.850000000000001</v>
      </c>
      <c r="N123" s="16" t="s">
        <v>20</v>
      </c>
      <c r="O123" s="16" t="s">
        <v>42</v>
      </c>
      <c r="P123" s="16">
        <v>1</v>
      </c>
      <c r="Q123" s="16" t="s">
        <v>4926</v>
      </c>
      <c r="R123" s="3" t="s">
        <v>52</v>
      </c>
      <c r="S123"/>
      <c r="T123"/>
      <c r="U123"/>
      <c r="V123"/>
      <c r="W123"/>
      <c r="X123"/>
      <c r="Y123"/>
      <c r="Z123"/>
      <c r="AA123"/>
    </row>
    <row r="124" spans="1:27" s="2" customFormat="1">
      <c r="A124" s="96">
        <v>42248.470394826392</v>
      </c>
      <c r="B124" s="16" t="s">
        <v>62</v>
      </c>
      <c r="C124" s="16" t="s">
        <v>374</v>
      </c>
      <c r="D124" s="16" t="s">
        <v>373</v>
      </c>
      <c r="E124" s="16" t="s">
        <v>4927</v>
      </c>
      <c r="F124" s="16" t="s">
        <v>4928</v>
      </c>
      <c r="G124" s="16" t="s">
        <v>40</v>
      </c>
      <c r="H124" s="16" t="s">
        <v>41</v>
      </c>
      <c r="I124" s="16" t="s">
        <v>4923</v>
      </c>
      <c r="J124" s="19">
        <v>0</v>
      </c>
      <c r="K124" s="19">
        <v>0</v>
      </c>
      <c r="L124" s="19">
        <v>0</v>
      </c>
      <c r="M124" s="19">
        <v>0</v>
      </c>
      <c r="N124" s="16" t="s">
        <v>20</v>
      </c>
      <c r="O124" s="16" t="s">
        <v>42</v>
      </c>
      <c r="P124" s="16">
        <v>1</v>
      </c>
      <c r="Q124" s="16" t="s">
        <v>4929</v>
      </c>
      <c r="R124" s="3" t="s">
        <v>52</v>
      </c>
      <c r="S124"/>
      <c r="T124"/>
      <c r="U124"/>
      <c r="V124"/>
      <c r="W124"/>
      <c r="X124"/>
      <c r="Y124"/>
      <c r="Z124"/>
      <c r="AA124"/>
    </row>
    <row r="125" spans="1:27" s="2" customFormat="1">
      <c r="A125" s="96">
        <v>42248.470394826392</v>
      </c>
      <c r="B125" s="16" t="s">
        <v>62</v>
      </c>
      <c r="C125" s="16" t="s">
        <v>374</v>
      </c>
      <c r="D125" s="16" t="s">
        <v>373</v>
      </c>
      <c r="E125" s="16" t="s">
        <v>4927</v>
      </c>
      <c r="F125" s="16" t="s">
        <v>4928</v>
      </c>
      <c r="G125" s="16" t="s">
        <v>4930</v>
      </c>
      <c r="H125" s="16" t="s">
        <v>4931</v>
      </c>
      <c r="I125" s="16" t="s">
        <v>4923</v>
      </c>
      <c r="J125" s="19">
        <v>0</v>
      </c>
      <c r="K125" s="19">
        <v>0</v>
      </c>
      <c r="L125" s="19">
        <v>14.25</v>
      </c>
      <c r="M125" s="19">
        <v>0</v>
      </c>
      <c r="N125" s="16" t="s">
        <v>20</v>
      </c>
      <c r="O125" s="16" t="s">
        <v>42</v>
      </c>
      <c r="P125" s="16">
        <v>1</v>
      </c>
      <c r="Q125" s="16" t="s">
        <v>4929</v>
      </c>
      <c r="R125" s="3" t="s">
        <v>52</v>
      </c>
      <c r="S125"/>
      <c r="T125"/>
      <c r="U125"/>
      <c r="V125"/>
      <c r="W125"/>
      <c r="X125"/>
      <c r="Y125"/>
      <c r="Z125"/>
      <c r="AA125"/>
    </row>
    <row r="126" spans="1:27" s="2" customFormat="1">
      <c r="A126" s="96">
        <v>42248.470394826392</v>
      </c>
      <c r="B126" s="16" t="s">
        <v>62</v>
      </c>
      <c r="C126" s="16" t="s">
        <v>374</v>
      </c>
      <c r="D126" s="16" t="s">
        <v>373</v>
      </c>
      <c r="E126" s="16" t="s">
        <v>4927</v>
      </c>
      <c r="F126" s="16" t="s">
        <v>4928</v>
      </c>
      <c r="G126" s="16" t="s">
        <v>36</v>
      </c>
      <c r="H126" s="16" t="s">
        <v>39</v>
      </c>
      <c r="I126" s="16" t="s">
        <v>4923</v>
      </c>
      <c r="J126" s="19">
        <v>0</v>
      </c>
      <c r="K126" s="19">
        <v>0</v>
      </c>
      <c r="L126" s="19">
        <v>0</v>
      </c>
      <c r="M126" s="19">
        <v>13.04</v>
      </c>
      <c r="N126" s="16" t="s">
        <v>20</v>
      </c>
      <c r="O126" s="16" t="s">
        <v>42</v>
      </c>
      <c r="P126" s="16">
        <v>1</v>
      </c>
      <c r="Q126" s="16" t="s">
        <v>4929</v>
      </c>
      <c r="R126" s="3" t="s">
        <v>52</v>
      </c>
      <c r="S126"/>
      <c r="T126"/>
      <c r="U126"/>
      <c r="V126"/>
      <c r="W126"/>
      <c r="X126"/>
      <c r="Y126"/>
      <c r="Z126"/>
      <c r="AA126"/>
    </row>
    <row r="127" spans="1:27" s="2" customFormat="1">
      <c r="A127" s="96">
        <v>42248.470394826392</v>
      </c>
      <c r="B127" s="16" t="s">
        <v>62</v>
      </c>
      <c r="C127" s="16" t="s">
        <v>374</v>
      </c>
      <c r="D127" s="16" t="s">
        <v>373</v>
      </c>
      <c r="E127" s="16" t="s">
        <v>4927</v>
      </c>
      <c r="F127" s="16" t="s">
        <v>4928</v>
      </c>
      <c r="G127" s="16" t="s">
        <v>40</v>
      </c>
      <c r="H127" s="16" t="s">
        <v>41</v>
      </c>
      <c r="I127" s="16" t="s">
        <v>4923</v>
      </c>
      <c r="J127" s="19">
        <v>0</v>
      </c>
      <c r="K127" s="19">
        <v>0</v>
      </c>
      <c r="L127" s="19">
        <v>0</v>
      </c>
      <c r="M127" s="19">
        <v>0</v>
      </c>
      <c r="N127" s="16" t="s">
        <v>20</v>
      </c>
      <c r="O127" s="16" t="s">
        <v>42</v>
      </c>
      <c r="P127" s="16">
        <v>1</v>
      </c>
      <c r="Q127" s="16" t="s">
        <v>4929</v>
      </c>
      <c r="R127" s="3" t="s">
        <v>52</v>
      </c>
      <c r="S127"/>
      <c r="T127"/>
      <c r="U127"/>
      <c r="V127"/>
      <c r="W127"/>
      <c r="X127"/>
      <c r="Y127"/>
      <c r="Z127"/>
      <c r="AA127"/>
    </row>
    <row r="128" spans="1:27" s="2" customFormat="1">
      <c r="A128" s="96">
        <v>42248.470394826392</v>
      </c>
      <c r="B128" s="16" t="s">
        <v>62</v>
      </c>
      <c r="C128" s="16" t="s">
        <v>374</v>
      </c>
      <c r="D128" s="16" t="s">
        <v>373</v>
      </c>
      <c r="E128" s="16" t="s">
        <v>4927</v>
      </c>
      <c r="F128" s="16" t="s">
        <v>4928</v>
      </c>
      <c r="G128" s="16" t="s">
        <v>36</v>
      </c>
      <c r="H128" s="16" t="s">
        <v>39</v>
      </c>
      <c r="I128" s="16" t="s">
        <v>4923</v>
      </c>
      <c r="J128" s="19">
        <v>0</v>
      </c>
      <c r="K128" s="19">
        <v>0</v>
      </c>
      <c r="L128" s="19">
        <v>0</v>
      </c>
      <c r="M128" s="19">
        <v>10.95</v>
      </c>
      <c r="N128" s="16" t="s">
        <v>20</v>
      </c>
      <c r="O128" s="16" t="s">
        <v>42</v>
      </c>
      <c r="P128" s="16">
        <v>1</v>
      </c>
      <c r="Q128" s="16" t="s">
        <v>4929</v>
      </c>
      <c r="R128" s="3" t="s">
        <v>52</v>
      </c>
      <c r="S128"/>
      <c r="T128"/>
      <c r="U128"/>
      <c r="V128"/>
      <c r="W128"/>
      <c r="X128"/>
      <c r="Y128"/>
      <c r="Z128"/>
      <c r="AA128"/>
    </row>
    <row r="129" spans="1:27" s="2" customFormat="1">
      <c r="A129" s="96">
        <v>42248.470394826392</v>
      </c>
      <c r="B129" s="16" t="s">
        <v>62</v>
      </c>
      <c r="C129" s="16" t="s">
        <v>374</v>
      </c>
      <c r="D129" s="16" t="s">
        <v>373</v>
      </c>
      <c r="E129" s="16" t="s">
        <v>4927</v>
      </c>
      <c r="F129" s="16" t="s">
        <v>4928</v>
      </c>
      <c r="G129" s="16" t="s">
        <v>36</v>
      </c>
      <c r="H129" s="16" t="s">
        <v>39</v>
      </c>
      <c r="I129" s="16" t="s">
        <v>4923</v>
      </c>
      <c r="J129" s="19">
        <v>0</v>
      </c>
      <c r="K129" s="19">
        <v>0</v>
      </c>
      <c r="L129" s="19">
        <v>0</v>
      </c>
      <c r="M129" s="19">
        <v>15.15</v>
      </c>
      <c r="N129" s="16" t="s">
        <v>20</v>
      </c>
      <c r="O129" s="16" t="s">
        <v>42</v>
      </c>
      <c r="P129" s="16">
        <v>1</v>
      </c>
      <c r="Q129" s="16" t="s">
        <v>4929</v>
      </c>
      <c r="R129" s="3" t="s">
        <v>52</v>
      </c>
      <c r="S129"/>
      <c r="T129"/>
      <c r="U129"/>
      <c r="V129"/>
      <c r="W129"/>
      <c r="X129"/>
      <c r="Y129"/>
      <c r="Z129"/>
      <c r="AA129"/>
    </row>
    <row r="130" spans="1:27" s="2" customFormat="1">
      <c r="A130" s="96">
        <v>42248.485456516202</v>
      </c>
      <c r="B130" s="16" t="s">
        <v>264</v>
      </c>
      <c r="C130" s="16" t="s">
        <v>76</v>
      </c>
      <c r="D130" s="16" t="s">
        <v>261</v>
      </c>
      <c r="E130" s="16" t="s">
        <v>4932</v>
      </c>
      <c r="F130" s="16" t="s">
        <v>4933</v>
      </c>
      <c r="G130" s="16" t="s">
        <v>40</v>
      </c>
      <c r="H130" s="16" t="s">
        <v>41</v>
      </c>
      <c r="I130" s="16" t="s">
        <v>4923</v>
      </c>
      <c r="J130" s="19">
        <v>1000</v>
      </c>
      <c r="K130" s="19">
        <v>0</v>
      </c>
      <c r="L130" s="19">
        <v>0</v>
      </c>
      <c r="M130" s="19">
        <v>0</v>
      </c>
      <c r="N130" s="16" t="s">
        <v>20</v>
      </c>
      <c r="O130" s="16" t="s">
        <v>42</v>
      </c>
      <c r="P130" s="16">
        <v>1</v>
      </c>
      <c r="Q130" s="16" t="s">
        <v>4934</v>
      </c>
      <c r="R130" s="3" t="s">
        <v>52</v>
      </c>
      <c r="S130"/>
      <c r="T130"/>
      <c r="U130"/>
      <c r="V130"/>
      <c r="W130"/>
      <c r="X130"/>
      <c r="Y130"/>
      <c r="Z130"/>
      <c r="AA130"/>
    </row>
    <row r="131" spans="1:27" s="2" customFormat="1">
      <c r="A131" s="96">
        <v>42248.485456516202</v>
      </c>
      <c r="B131" s="16" t="s">
        <v>264</v>
      </c>
      <c r="C131" s="16" t="s">
        <v>76</v>
      </c>
      <c r="D131" s="16" t="s">
        <v>261</v>
      </c>
      <c r="E131" s="16" t="s">
        <v>4932</v>
      </c>
      <c r="F131" s="16" t="s">
        <v>4933</v>
      </c>
      <c r="G131" s="16" t="s">
        <v>30</v>
      </c>
      <c r="H131" s="16" t="s">
        <v>31</v>
      </c>
      <c r="I131" s="16" t="s">
        <v>4923</v>
      </c>
      <c r="J131" s="19">
        <v>0</v>
      </c>
      <c r="K131" s="19">
        <v>0</v>
      </c>
      <c r="L131" s="19">
        <v>0</v>
      </c>
      <c r="M131" s="19">
        <v>3.85</v>
      </c>
      <c r="N131" s="16" t="s">
        <v>20</v>
      </c>
      <c r="O131" s="16" t="s">
        <v>42</v>
      </c>
      <c r="P131" s="16">
        <v>1</v>
      </c>
      <c r="Q131" s="16" t="s">
        <v>4934</v>
      </c>
      <c r="R131" s="3" t="s">
        <v>52</v>
      </c>
      <c r="S131"/>
      <c r="T131"/>
      <c r="U131"/>
      <c r="V131"/>
      <c r="W131"/>
      <c r="X131"/>
      <c r="Y131"/>
      <c r="Z131"/>
      <c r="AA131"/>
    </row>
    <row r="132" spans="1:27" s="2" customFormat="1">
      <c r="A132" s="96">
        <v>42248.485456516202</v>
      </c>
      <c r="B132" s="16" t="s">
        <v>264</v>
      </c>
      <c r="C132" s="16" t="s">
        <v>76</v>
      </c>
      <c r="D132" s="16" t="s">
        <v>261</v>
      </c>
      <c r="E132" s="16" t="s">
        <v>4932</v>
      </c>
      <c r="F132" s="16" t="s">
        <v>4933</v>
      </c>
      <c r="G132" s="16" t="s">
        <v>40</v>
      </c>
      <c r="H132" s="16" t="s">
        <v>41</v>
      </c>
      <c r="I132" s="16" t="s">
        <v>4923</v>
      </c>
      <c r="J132" s="19">
        <v>0</v>
      </c>
      <c r="K132" s="19">
        <v>0</v>
      </c>
      <c r="L132" s="19">
        <v>0</v>
      </c>
      <c r="M132" s="19">
        <v>0</v>
      </c>
      <c r="N132" s="16" t="s">
        <v>20</v>
      </c>
      <c r="O132" s="16" t="s">
        <v>42</v>
      </c>
      <c r="P132" s="16">
        <v>8.5</v>
      </c>
      <c r="Q132" s="16" t="s">
        <v>4934</v>
      </c>
      <c r="R132" s="3" t="s">
        <v>52</v>
      </c>
      <c r="S132"/>
      <c r="T132"/>
      <c r="U132"/>
      <c r="V132"/>
      <c r="W132"/>
      <c r="X132"/>
      <c r="Y132"/>
      <c r="Z132"/>
      <c r="AA132"/>
    </row>
    <row r="133" spans="1:27" s="2" customFormat="1">
      <c r="A133" s="96">
        <v>42248.485456516202</v>
      </c>
      <c r="B133" s="16" t="s">
        <v>264</v>
      </c>
      <c r="C133" s="16" t="s">
        <v>76</v>
      </c>
      <c r="D133" s="16" t="s">
        <v>261</v>
      </c>
      <c r="E133" s="16" t="s">
        <v>4932</v>
      </c>
      <c r="F133" s="16" t="s">
        <v>4933</v>
      </c>
      <c r="G133" s="16" t="s">
        <v>40</v>
      </c>
      <c r="H133" s="16" t="s">
        <v>41</v>
      </c>
      <c r="I133" s="16" t="s">
        <v>4923</v>
      </c>
      <c r="J133" s="19">
        <v>0</v>
      </c>
      <c r="K133" s="19">
        <v>0</v>
      </c>
      <c r="L133" s="19">
        <v>0</v>
      </c>
      <c r="M133" s="19">
        <v>0</v>
      </c>
      <c r="N133" s="16" t="s">
        <v>20</v>
      </c>
      <c r="O133" s="16" t="s">
        <v>42</v>
      </c>
      <c r="P133" s="16">
        <v>8.5</v>
      </c>
      <c r="Q133" s="16" t="s">
        <v>4934</v>
      </c>
      <c r="R133" s="3" t="s">
        <v>52</v>
      </c>
      <c r="S133"/>
      <c r="T133"/>
      <c r="U133"/>
      <c r="V133"/>
      <c r="W133"/>
      <c r="X133"/>
      <c r="Y133"/>
      <c r="Z133"/>
      <c r="AA133"/>
    </row>
    <row r="134" spans="1:27" s="2" customFormat="1">
      <c r="A134" s="96">
        <v>42248.489328321761</v>
      </c>
      <c r="B134" s="16" t="s">
        <v>264</v>
      </c>
      <c r="C134" s="16" t="s">
        <v>76</v>
      </c>
      <c r="D134" s="16" t="s">
        <v>261</v>
      </c>
      <c r="E134" s="16" t="s">
        <v>4935</v>
      </c>
      <c r="F134" s="16" t="s">
        <v>4936</v>
      </c>
      <c r="G134" s="16" t="s">
        <v>40</v>
      </c>
      <c r="H134" s="16" t="s">
        <v>41</v>
      </c>
      <c r="I134" s="16" t="s">
        <v>4923</v>
      </c>
      <c r="J134" s="19">
        <v>300</v>
      </c>
      <c r="K134" s="19">
        <v>0</v>
      </c>
      <c r="L134" s="19">
        <v>0</v>
      </c>
      <c r="M134" s="19">
        <v>0</v>
      </c>
      <c r="N134" s="16" t="s">
        <v>20</v>
      </c>
      <c r="O134" s="16" t="s">
        <v>42</v>
      </c>
      <c r="P134" s="16">
        <v>1</v>
      </c>
      <c r="Q134" s="16" t="s">
        <v>4937</v>
      </c>
      <c r="R134" s="3" t="s">
        <v>52</v>
      </c>
      <c r="S134"/>
      <c r="T134"/>
      <c r="U134"/>
      <c r="V134"/>
      <c r="W134"/>
      <c r="X134"/>
      <c r="Y134"/>
      <c r="Z134"/>
      <c r="AA134"/>
    </row>
    <row r="135" spans="1:27" s="2" customFormat="1">
      <c r="A135" s="96">
        <v>42248.489328321761</v>
      </c>
      <c r="B135" s="16" t="s">
        <v>264</v>
      </c>
      <c r="C135" s="16" t="s">
        <v>76</v>
      </c>
      <c r="D135" s="16" t="s">
        <v>261</v>
      </c>
      <c r="E135" s="16" t="s">
        <v>4935</v>
      </c>
      <c r="F135" s="16" t="s">
        <v>4936</v>
      </c>
      <c r="G135" s="16" t="s">
        <v>36</v>
      </c>
      <c r="H135" s="16" t="s">
        <v>39</v>
      </c>
      <c r="I135" s="16" t="s">
        <v>4923</v>
      </c>
      <c r="J135" s="19">
        <v>0</v>
      </c>
      <c r="K135" s="19">
        <v>0</v>
      </c>
      <c r="L135" s="19">
        <v>0</v>
      </c>
      <c r="M135" s="19">
        <v>22.4</v>
      </c>
      <c r="N135" s="16" t="s">
        <v>20</v>
      </c>
      <c r="O135" s="16" t="s">
        <v>42</v>
      </c>
      <c r="P135" s="16">
        <v>1</v>
      </c>
      <c r="Q135" s="16" t="s">
        <v>4937</v>
      </c>
      <c r="R135" s="3" t="s">
        <v>52</v>
      </c>
      <c r="S135"/>
      <c r="T135"/>
      <c r="U135"/>
      <c r="V135"/>
      <c r="W135"/>
      <c r="X135"/>
      <c r="Y135"/>
      <c r="Z135"/>
      <c r="AA135"/>
    </row>
    <row r="136" spans="1:27" s="2" customFormat="1">
      <c r="A136" s="96">
        <v>42248.489328321761</v>
      </c>
      <c r="B136" s="16" t="s">
        <v>264</v>
      </c>
      <c r="C136" s="16" t="s">
        <v>76</v>
      </c>
      <c r="D136" s="16" t="s">
        <v>261</v>
      </c>
      <c r="E136" s="16" t="s">
        <v>4935</v>
      </c>
      <c r="F136" s="16" t="s">
        <v>4936</v>
      </c>
      <c r="G136" s="16" t="s">
        <v>36</v>
      </c>
      <c r="H136" s="16" t="s">
        <v>39</v>
      </c>
      <c r="I136" s="16" t="s">
        <v>4923</v>
      </c>
      <c r="J136" s="19">
        <v>0</v>
      </c>
      <c r="K136" s="19">
        <v>0</v>
      </c>
      <c r="L136" s="19">
        <v>0</v>
      </c>
      <c r="M136" s="19">
        <v>31.85</v>
      </c>
      <c r="N136" s="16" t="s">
        <v>20</v>
      </c>
      <c r="O136" s="16" t="s">
        <v>42</v>
      </c>
      <c r="P136" s="16">
        <v>1</v>
      </c>
      <c r="Q136" s="16" t="s">
        <v>4937</v>
      </c>
      <c r="R136" s="3" t="s">
        <v>52</v>
      </c>
      <c r="S136"/>
      <c r="T136"/>
      <c r="U136"/>
      <c r="V136"/>
      <c r="W136"/>
      <c r="X136"/>
      <c r="Y136"/>
      <c r="Z136"/>
      <c r="AA136"/>
    </row>
    <row r="137" spans="1:27" s="2" customFormat="1">
      <c r="A137" s="96">
        <v>42248.491701770836</v>
      </c>
      <c r="B137" s="16"/>
      <c r="C137" s="16" t="s">
        <v>415</v>
      </c>
      <c r="D137" s="16" t="s">
        <v>348</v>
      </c>
      <c r="E137" s="16" t="s">
        <v>4938</v>
      </c>
      <c r="F137" s="16" t="s">
        <v>4939</v>
      </c>
      <c r="G137" s="16" t="s">
        <v>59</v>
      </c>
      <c r="H137" s="16" t="s">
        <v>60</v>
      </c>
      <c r="I137" s="16" t="s">
        <v>4753</v>
      </c>
      <c r="J137" s="19">
        <v>0</v>
      </c>
      <c r="K137" s="19">
        <v>0</v>
      </c>
      <c r="L137" s="19">
        <v>0</v>
      </c>
      <c r="M137" s="19">
        <v>0</v>
      </c>
      <c r="N137" s="16" t="s">
        <v>20</v>
      </c>
      <c r="O137" s="16" t="s">
        <v>334</v>
      </c>
      <c r="P137" s="16">
        <v>0</v>
      </c>
      <c r="Q137" s="16"/>
      <c r="R137" s="3" t="s">
        <v>52</v>
      </c>
      <c r="S137"/>
      <c r="T137"/>
      <c r="U137"/>
      <c r="V137"/>
      <c r="W137"/>
      <c r="X137"/>
      <c r="Y137"/>
      <c r="Z137"/>
      <c r="AA137"/>
    </row>
    <row r="138" spans="1:27" s="2" customFormat="1">
      <c r="A138" s="96">
        <v>42248.494752893515</v>
      </c>
      <c r="B138" s="16" t="s">
        <v>37</v>
      </c>
      <c r="C138" s="16" t="s">
        <v>825</v>
      </c>
      <c r="D138" s="16" t="s">
        <v>824</v>
      </c>
      <c r="E138" s="16" t="s">
        <v>4940</v>
      </c>
      <c r="F138" s="16" t="s">
        <v>4941</v>
      </c>
      <c r="G138" s="16" t="s">
        <v>40</v>
      </c>
      <c r="H138" s="16" t="s">
        <v>41</v>
      </c>
      <c r="I138" s="16" t="s">
        <v>4923</v>
      </c>
      <c r="J138" s="19">
        <v>2286</v>
      </c>
      <c r="K138" s="19">
        <v>0</v>
      </c>
      <c r="L138" s="19">
        <v>0</v>
      </c>
      <c r="M138" s="19">
        <v>0</v>
      </c>
      <c r="N138" s="16" t="s">
        <v>20</v>
      </c>
      <c r="O138" s="16" t="s">
        <v>42</v>
      </c>
      <c r="P138" s="16">
        <v>1</v>
      </c>
      <c r="Q138" s="16" t="s">
        <v>4942</v>
      </c>
      <c r="R138" s="3" t="s">
        <v>52</v>
      </c>
      <c r="S138"/>
      <c r="T138"/>
      <c r="U138"/>
      <c r="V138"/>
      <c r="W138"/>
      <c r="X138"/>
      <c r="Y138"/>
      <c r="Z138"/>
      <c r="AA138"/>
    </row>
    <row r="139" spans="1:27" s="2" customFormat="1">
      <c r="A139" s="96">
        <v>42248.494752893515</v>
      </c>
      <c r="B139" s="16" t="s">
        <v>37</v>
      </c>
      <c r="C139" s="16" t="s">
        <v>825</v>
      </c>
      <c r="D139" s="16" t="s">
        <v>824</v>
      </c>
      <c r="E139" s="16" t="s">
        <v>4940</v>
      </c>
      <c r="F139" s="16" t="s">
        <v>4941</v>
      </c>
      <c r="G139" s="16" t="s">
        <v>36</v>
      </c>
      <c r="H139" s="16" t="s">
        <v>39</v>
      </c>
      <c r="I139" s="16" t="s">
        <v>4923</v>
      </c>
      <c r="J139" s="19">
        <v>0</v>
      </c>
      <c r="K139" s="19">
        <v>0</v>
      </c>
      <c r="L139" s="19">
        <v>0</v>
      </c>
      <c r="M139" s="19">
        <v>16.23</v>
      </c>
      <c r="N139" s="16" t="s">
        <v>20</v>
      </c>
      <c r="O139" s="16" t="s">
        <v>42</v>
      </c>
      <c r="P139" s="16">
        <v>1</v>
      </c>
      <c r="Q139" s="16" t="s">
        <v>4942</v>
      </c>
      <c r="R139" s="3" t="s">
        <v>52</v>
      </c>
      <c r="S139"/>
      <c r="T139"/>
      <c r="U139"/>
      <c r="V139"/>
      <c r="W139"/>
      <c r="X139"/>
      <c r="Y139"/>
      <c r="Z139"/>
      <c r="AA139"/>
    </row>
    <row r="140" spans="1:27" s="2" customFormat="1">
      <c r="A140" s="96">
        <v>42248.494752893515</v>
      </c>
      <c r="B140" s="16" t="s">
        <v>37</v>
      </c>
      <c r="C140" s="16" t="s">
        <v>825</v>
      </c>
      <c r="D140" s="16" t="s">
        <v>824</v>
      </c>
      <c r="E140" s="16" t="s">
        <v>4940</v>
      </c>
      <c r="F140" s="16" t="s">
        <v>4941</v>
      </c>
      <c r="G140" s="16" t="s">
        <v>40</v>
      </c>
      <c r="H140" s="16" t="s">
        <v>41</v>
      </c>
      <c r="I140" s="16" t="s">
        <v>4923</v>
      </c>
      <c r="J140" s="19">
        <v>0</v>
      </c>
      <c r="K140" s="19">
        <v>0</v>
      </c>
      <c r="L140" s="19">
        <v>0</v>
      </c>
      <c r="M140" s="19">
        <v>0</v>
      </c>
      <c r="N140" s="16" t="s">
        <v>20</v>
      </c>
      <c r="O140" s="16" t="s">
        <v>42</v>
      </c>
      <c r="P140" s="16">
        <v>7</v>
      </c>
      <c r="Q140" s="16" t="s">
        <v>4942</v>
      </c>
      <c r="R140" s="3" t="s">
        <v>52</v>
      </c>
      <c r="S140"/>
      <c r="T140"/>
      <c r="U140"/>
      <c r="V140"/>
      <c r="W140"/>
      <c r="X140"/>
      <c r="Y140"/>
      <c r="Z140"/>
      <c r="AA140"/>
    </row>
    <row r="141" spans="1:27" s="2" customFormat="1">
      <c r="A141" s="96">
        <v>42248.494752893515</v>
      </c>
      <c r="B141" s="16" t="s">
        <v>37</v>
      </c>
      <c r="C141" s="16" t="s">
        <v>825</v>
      </c>
      <c r="D141" s="16" t="s">
        <v>824</v>
      </c>
      <c r="E141" s="16" t="s">
        <v>4940</v>
      </c>
      <c r="F141" s="16" t="s">
        <v>4941</v>
      </c>
      <c r="G141" s="16" t="s">
        <v>40</v>
      </c>
      <c r="H141" s="16" t="s">
        <v>41</v>
      </c>
      <c r="I141" s="16" t="s">
        <v>4923</v>
      </c>
      <c r="J141" s="19">
        <v>0</v>
      </c>
      <c r="K141" s="19">
        <v>0</v>
      </c>
      <c r="L141" s="19">
        <v>0</v>
      </c>
      <c r="M141" s="19">
        <v>0</v>
      </c>
      <c r="N141" s="16" t="s">
        <v>20</v>
      </c>
      <c r="O141" s="16" t="s">
        <v>42</v>
      </c>
      <c r="P141" s="16">
        <v>5.25</v>
      </c>
      <c r="Q141" s="16" t="s">
        <v>4942</v>
      </c>
      <c r="R141" s="3" t="s">
        <v>52</v>
      </c>
      <c r="S141"/>
      <c r="T141"/>
      <c r="U141"/>
      <c r="V141"/>
      <c r="W141"/>
      <c r="X141"/>
      <c r="Y141"/>
      <c r="Z141"/>
      <c r="AA141"/>
    </row>
    <row r="142" spans="1:27" s="2" customFormat="1">
      <c r="A142" s="96">
        <v>42248.494752893515</v>
      </c>
      <c r="B142" s="16" t="s">
        <v>37</v>
      </c>
      <c r="C142" s="16" t="s">
        <v>825</v>
      </c>
      <c r="D142" s="16" t="s">
        <v>824</v>
      </c>
      <c r="E142" s="16" t="s">
        <v>4940</v>
      </c>
      <c r="F142" s="16" t="s">
        <v>4941</v>
      </c>
      <c r="G142" s="16" t="s">
        <v>40</v>
      </c>
      <c r="H142" s="16" t="s">
        <v>41</v>
      </c>
      <c r="I142" s="16" t="s">
        <v>4923</v>
      </c>
      <c r="J142" s="19">
        <v>0</v>
      </c>
      <c r="K142" s="19">
        <v>0</v>
      </c>
      <c r="L142" s="19">
        <v>0</v>
      </c>
      <c r="M142" s="19">
        <v>0</v>
      </c>
      <c r="N142" s="16" t="s">
        <v>20</v>
      </c>
      <c r="O142" s="16" t="s">
        <v>42</v>
      </c>
      <c r="P142" s="16">
        <v>5.25</v>
      </c>
      <c r="Q142" s="16" t="s">
        <v>4942</v>
      </c>
      <c r="R142" s="3" t="s">
        <v>52</v>
      </c>
      <c r="S142"/>
      <c r="T142"/>
      <c r="U142"/>
      <c r="V142"/>
      <c r="W142"/>
      <c r="X142"/>
      <c r="Y142"/>
      <c r="Z142"/>
      <c r="AA142"/>
    </row>
    <row r="143" spans="1:27" s="2" customFormat="1">
      <c r="A143" s="96">
        <v>42248.494752893515</v>
      </c>
      <c r="B143" s="16" t="s">
        <v>37</v>
      </c>
      <c r="C143" s="16" t="s">
        <v>825</v>
      </c>
      <c r="D143" s="16" t="s">
        <v>824</v>
      </c>
      <c r="E143" s="16" t="s">
        <v>4940</v>
      </c>
      <c r="F143" s="16" t="s">
        <v>4941</v>
      </c>
      <c r="G143" s="16" t="s">
        <v>36</v>
      </c>
      <c r="H143" s="16" t="s">
        <v>39</v>
      </c>
      <c r="I143" s="16" t="s">
        <v>4923</v>
      </c>
      <c r="J143" s="19">
        <v>0</v>
      </c>
      <c r="K143" s="19">
        <v>0</v>
      </c>
      <c r="L143" s="19">
        <v>0</v>
      </c>
      <c r="M143" s="19">
        <v>12.95</v>
      </c>
      <c r="N143" s="16" t="s">
        <v>20</v>
      </c>
      <c r="O143" s="16" t="s">
        <v>42</v>
      </c>
      <c r="P143" s="16">
        <v>1</v>
      </c>
      <c r="Q143" s="16" t="s">
        <v>4942</v>
      </c>
      <c r="R143" s="3" t="s">
        <v>52</v>
      </c>
      <c r="S143"/>
      <c r="T143"/>
      <c r="U143"/>
      <c r="V143"/>
      <c r="W143"/>
      <c r="X143"/>
      <c r="Y143"/>
      <c r="Z143"/>
      <c r="AA143"/>
    </row>
    <row r="144" spans="1:27" s="2" customFormat="1">
      <c r="A144" s="96">
        <v>42248.494752893515</v>
      </c>
      <c r="B144" s="16" t="s">
        <v>37</v>
      </c>
      <c r="C144" s="16" t="s">
        <v>825</v>
      </c>
      <c r="D144" s="16" t="s">
        <v>824</v>
      </c>
      <c r="E144" s="16" t="s">
        <v>4940</v>
      </c>
      <c r="F144" s="16" t="s">
        <v>4941</v>
      </c>
      <c r="G144" s="16" t="s">
        <v>40</v>
      </c>
      <c r="H144" s="16" t="s">
        <v>41</v>
      </c>
      <c r="I144" s="16" t="s">
        <v>4923</v>
      </c>
      <c r="J144" s="19">
        <v>0</v>
      </c>
      <c r="K144" s="19">
        <v>0</v>
      </c>
      <c r="L144" s="19">
        <v>0</v>
      </c>
      <c r="M144" s="19">
        <v>0</v>
      </c>
      <c r="N144" s="16" t="s">
        <v>20</v>
      </c>
      <c r="O144" s="16" t="s">
        <v>42</v>
      </c>
      <c r="P144" s="16">
        <v>7</v>
      </c>
      <c r="Q144" s="16" t="s">
        <v>4942</v>
      </c>
      <c r="R144" s="3" t="s">
        <v>52</v>
      </c>
      <c r="S144"/>
      <c r="T144"/>
      <c r="U144"/>
      <c r="V144"/>
      <c r="W144"/>
      <c r="X144"/>
      <c r="Y144"/>
      <c r="Z144"/>
      <c r="AA144"/>
    </row>
    <row r="145" spans="1:27" s="2" customFormat="1">
      <c r="A145" s="96">
        <v>42248.494752893515</v>
      </c>
      <c r="B145" s="16" t="s">
        <v>37</v>
      </c>
      <c r="C145" s="16" t="s">
        <v>825</v>
      </c>
      <c r="D145" s="16" t="s">
        <v>824</v>
      </c>
      <c r="E145" s="16" t="s">
        <v>4940</v>
      </c>
      <c r="F145" s="16" t="s">
        <v>4941</v>
      </c>
      <c r="G145" s="16" t="s">
        <v>34</v>
      </c>
      <c r="H145" s="16" t="s">
        <v>35</v>
      </c>
      <c r="I145" s="16" t="s">
        <v>4923</v>
      </c>
      <c r="J145" s="19">
        <v>0</v>
      </c>
      <c r="K145" s="19">
        <v>0</v>
      </c>
      <c r="L145" s="19">
        <v>0</v>
      </c>
      <c r="M145" s="19">
        <v>3</v>
      </c>
      <c r="N145" s="16" t="s">
        <v>20</v>
      </c>
      <c r="O145" s="16" t="s">
        <v>42</v>
      </c>
      <c r="P145" s="16">
        <v>1</v>
      </c>
      <c r="Q145" s="16" t="s">
        <v>4942</v>
      </c>
      <c r="R145" s="3" t="s">
        <v>52</v>
      </c>
      <c r="S145"/>
      <c r="T145"/>
      <c r="U145"/>
      <c r="V145"/>
      <c r="W145"/>
      <c r="X145"/>
      <c r="Y145"/>
      <c r="Z145"/>
      <c r="AA145"/>
    </row>
    <row r="146" spans="1:27" s="2" customFormat="1">
      <c r="A146" s="96">
        <v>42248.494752893515</v>
      </c>
      <c r="B146" s="16" t="s">
        <v>37</v>
      </c>
      <c r="C146" s="16" t="s">
        <v>825</v>
      </c>
      <c r="D146" s="16" t="s">
        <v>824</v>
      </c>
      <c r="E146" s="16" t="s">
        <v>4940</v>
      </c>
      <c r="F146" s="16" t="s">
        <v>4941</v>
      </c>
      <c r="G146" s="16" t="s">
        <v>30</v>
      </c>
      <c r="H146" s="16" t="s">
        <v>31</v>
      </c>
      <c r="I146" s="16" t="s">
        <v>4923</v>
      </c>
      <c r="J146" s="19">
        <v>0</v>
      </c>
      <c r="K146" s="19">
        <v>0</v>
      </c>
      <c r="L146" s="19">
        <v>0</v>
      </c>
      <c r="M146" s="19">
        <v>3.5</v>
      </c>
      <c r="N146" s="16" t="s">
        <v>20</v>
      </c>
      <c r="O146" s="16" t="s">
        <v>42</v>
      </c>
      <c r="P146" s="16">
        <v>1</v>
      </c>
      <c r="Q146" s="16" t="s">
        <v>4942</v>
      </c>
      <c r="R146" s="3" t="s">
        <v>52</v>
      </c>
      <c r="S146"/>
      <c r="T146"/>
      <c r="U146"/>
      <c r="V146"/>
      <c r="W146"/>
      <c r="X146"/>
      <c r="Y146"/>
      <c r="Z146"/>
      <c r="AA146"/>
    </row>
    <row r="147" spans="1:27" s="2" customFormat="1">
      <c r="A147" s="96">
        <v>42248.494752893515</v>
      </c>
      <c r="B147" s="16" t="s">
        <v>37</v>
      </c>
      <c r="C147" s="16" t="s">
        <v>825</v>
      </c>
      <c r="D147" s="16" t="s">
        <v>824</v>
      </c>
      <c r="E147" s="16" t="s">
        <v>4940</v>
      </c>
      <c r="F147" s="16" t="s">
        <v>4941</v>
      </c>
      <c r="G147" s="16" t="s">
        <v>30</v>
      </c>
      <c r="H147" s="16" t="s">
        <v>31</v>
      </c>
      <c r="I147" s="16" t="s">
        <v>4923</v>
      </c>
      <c r="J147" s="19">
        <v>0</v>
      </c>
      <c r="K147" s="19">
        <v>0</v>
      </c>
      <c r="L147" s="19">
        <v>0</v>
      </c>
      <c r="M147" s="19">
        <v>6.74</v>
      </c>
      <c r="N147" s="16" t="s">
        <v>20</v>
      </c>
      <c r="O147" s="16" t="s">
        <v>42</v>
      </c>
      <c r="P147" s="16">
        <v>1</v>
      </c>
      <c r="Q147" s="16" t="s">
        <v>4942</v>
      </c>
      <c r="R147" s="3" t="s">
        <v>52</v>
      </c>
      <c r="S147"/>
      <c r="T147"/>
      <c r="U147"/>
      <c r="V147"/>
      <c r="W147"/>
      <c r="X147"/>
      <c r="Y147"/>
      <c r="Z147"/>
      <c r="AA147"/>
    </row>
    <row r="148" spans="1:27" s="2" customFormat="1">
      <c r="A148" s="96">
        <v>42248.494752893515</v>
      </c>
      <c r="B148" s="16" t="s">
        <v>37</v>
      </c>
      <c r="C148" s="16" t="s">
        <v>825</v>
      </c>
      <c r="D148" s="16" t="s">
        <v>824</v>
      </c>
      <c r="E148" s="16" t="s">
        <v>4940</v>
      </c>
      <c r="F148" s="16" t="s">
        <v>4941</v>
      </c>
      <c r="G148" s="16" t="s">
        <v>40</v>
      </c>
      <c r="H148" s="16" t="s">
        <v>41</v>
      </c>
      <c r="I148" s="16" t="s">
        <v>4923</v>
      </c>
      <c r="J148" s="19">
        <v>0</v>
      </c>
      <c r="K148" s="19">
        <v>0</v>
      </c>
      <c r="L148" s="19">
        <v>0</v>
      </c>
      <c r="M148" s="19">
        <v>0</v>
      </c>
      <c r="N148" s="16" t="s">
        <v>20</v>
      </c>
      <c r="O148" s="16" t="s">
        <v>42</v>
      </c>
      <c r="P148" s="16">
        <v>3</v>
      </c>
      <c r="Q148" s="16" t="s">
        <v>4942</v>
      </c>
      <c r="R148" s="3" t="s">
        <v>52</v>
      </c>
      <c r="S148"/>
      <c r="T148"/>
      <c r="U148"/>
      <c r="V148"/>
      <c r="W148"/>
      <c r="X148"/>
      <c r="Y148"/>
      <c r="Z148"/>
      <c r="AA148"/>
    </row>
    <row r="149" spans="1:27" s="2" customFormat="1">
      <c r="A149" s="96">
        <v>42248.494752893515</v>
      </c>
      <c r="B149" s="16" t="s">
        <v>37</v>
      </c>
      <c r="C149" s="16" t="s">
        <v>825</v>
      </c>
      <c r="D149" s="16" t="s">
        <v>824</v>
      </c>
      <c r="E149" s="16" t="s">
        <v>4940</v>
      </c>
      <c r="F149" s="16" t="s">
        <v>4941</v>
      </c>
      <c r="G149" s="16" t="s">
        <v>40</v>
      </c>
      <c r="H149" s="16" t="s">
        <v>41</v>
      </c>
      <c r="I149" s="16" t="s">
        <v>4923</v>
      </c>
      <c r="J149" s="19">
        <v>0</v>
      </c>
      <c r="K149" s="19">
        <v>0</v>
      </c>
      <c r="L149" s="19">
        <v>0</v>
      </c>
      <c r="M149" s="19">
        <v>0</v>
      </c>
      <c r="N149" s="16" t="s">
        <v>20</v>
      </c>
      <c r="O149" s="16" t="s">
        <v>42</v>
      </c>
      <c r="P149" s="16">
        <v>3</v>
      </c>
      <c r="Q149" s="16" t="s">
        <v>4942</v>
      </c>
      <c r="R149" s="3" t="s">
        <v>52</v>
      </c>
      <c r="S149"/>
      <c r="T149"/>
      <c r="U149"/>
      <c r="V149"/>
      <c r="W149"/>
      <c r="X149"/>
      <c r="Y149"/>
      <c r="Z149"/>
      <c r="AA149"/>
    </row>
    <row r="150" spans="1:27" s="2" customFormat="1">
      <c r="A150" s="96">
        <v>42248.494752893515</v>
      </c>
      <c r="B150" s="16" t="s">
        <v>37</v>
      </c>
      <c r="C150" s="16" t="s">
        <v>825</v>
      </c>
      <c r="D150" s="16" t="s">
        <v>824</v>
      </c>
      <c r="E150" s="16" t="s">
        <v>4940</v>
      </c>
      <c r="F150" s="16" t="s">
        <v>4941</v>
      </c>
      <c r="G150" s="16" t="s">
        <v>30</v>
      </c>
      <c r="H150" s="16" t="s">
        <v>31</v>
      </c>
      <c r="I150" s="16" t="s">
        <v>4923</v>
      </c>
      <c r="J150" s="19">
        <v>0</v>
      </c>
      <c r="K150" s="19">
        <v>0</v>
      </c>
      <c r="L150" s="19">
        <v>0</v>
      </c>
      <c r="M150" s="19">
        <v>4.28</v>
      </c>
      <c r="N150" s="16" t="s">
        <v>20</v>
      </c>
      <c r="O150" s="16" t="s">
        <v>42</v>
      </c>
      <c r="P150" s="16">
        <v>1</v>
      </c>
      <c r="Q150" s="16" t="s">
        <v>4942</v>
      </c>
      <c r="R150" s="3" t="s">
        <v>52</v>
      </c>
      <c r="S150"/>
      <c r="T150"/>
      <c r="U150"/>
      <c r="V150"/>
      <c r="W150"/>
      <c r="X150"/>
      <c r="Y150"/>
      <c r="Z150"/>
      <c r="AA150"/>
    </row>
    <row r="151" spans="1:27" s="2" customFormat="1">
      <c r="A151" s="96">
        <v>42248.494752893515</v>
      </c>
      <c r="B151" s="16" t="s">
        <v>37</v>
      </c>
      <c r="C151" s="16" t="s">
        <v>825</v>
      </c>
      <c r="D151" s="16" t="s">
        <v>824</v>
      </c>
      <c r="E151" s="16" t="s">
        <v>4940</v>
      </c>
      <c r="F151" s="16" t="s">
        <v>4941</v>
      </c>
      <c r="G151" s="16" t="s">
        <v>418</v>
      </c>
      <c r="H151" s="16" t="s">
        <v>417</v>
      </c>
      <c r="I151" s="16" t="s">
        <v>4923</v>
      </c>
      <c r="J151" s="19">
        <v>0</v>
      </c>
      <c r="K151" s="19">
        <v>0</v>
      </c>
      <c r="L151" s="19">
        <v>0</v>
      </c>
      <c r="M151" s="19">
        <v>1</v>
      </c>
      <c r="N151" s="16" t="s">
        <v>20</v>
      </c>
      <c r="O151" s="16" t="s">
        <v>42</v>
      </c>
      <c r="P151" s="16">
        <v>1</v>
      </c>
      <c r="Q151" s="16" t="s">
        <v>4942</v>
      </c>
      <c r="R151" s="3" t="s">
        <v>52</v>
      </c>
      <c r="S151"/>
      <c r="T151"/>
      <c r="U151"/>
      <c r="V151"/>
      <c r="W151"/>
      <c r="X151"/>
      <c r="Y151"/>
      <c r="Z151"/>
      <c r="AA151"/>
    </row>
    <row r="152" spans="1:27" s="2" customFormat="1">
      <c r="A152" s="96">
        <v>42248.494752893515</v>
      </c>
      <c r="B152" s="16" t="s">
        <v>37</v>
      </c>
      <c r="C152" s="16" t="s">
        <v>825</v>
      </c>
      <c r="D152" s="16" t="s">
        <v>824</v>
      </c>
      <c r="E152" s="16" t="s">
        <v>4940</v>
      </c>
      <c r="F152" s="16" t="s">
        <v>4941</v>
      </c>
      <c r="G152" s="16" t="s">
        <v>30</v>
      </c>
      <c r="H152" s="16" t="s">
        <v>31</v>
      </c>
      <c r="I152" s="16" t="s">
        <v>4923</v>
      </c>
      <c r="J152" s="19">
        <v>0</v>
      </c>
      <c r="K152" s="19">
        <v>0</v>
      </c>
      <c r="L152" s="19">
        <v>0</v>
      </c>
      <c r="M152" s="19">
        <v>4.57</v>
      </c>
      <c r="N152" s="16" t="s">
        <v>20</v>
      </c>
      <c r="O152" s="16" t="s">
        <v>42</v>
      </c>
      <c r="P152" s="16">
        <v>1</v>
      </c>
      <c r="Q152" s="16" t="s">
        <v>4942</v>
      </c>
      <c r="R152" s="3" t="s">
        <v>52</v>
      </c>
      <c r="S152"/>
      <c r="T152"/>
      <c r="U152"/>
      <c r="V152"/>
      <c r="W152"/>
      <c r="X152"/>
      <c r="Y152"/>
      <c r="Z152"/>
      <c r="AA152"/>
    </row>
    <row r="153" spans="1:27" s="2" customFormat="1">
      <c r="A153" s="96">
        <v>42248.494752893515</v>
      </c>
      <c r="B153" s="16" t="s">
        <v>37</v>
      </c>
      <c r="C153" s="16" t="s">
        <v>825</v>
      </c>
      <c r="D153" s="16" t="s">
        <v>824</v>
      </c>
      <c r="E153" s="16" t="s">
        <v>4940</v>
      </c>
      <c r="F153" s="16" t="s">
        <v>4941</v>
      </c>
      <c r="G153" s="16" t="s">
        <v>418</v>
      </c>
      <c r="H153" s="16" t="s">
        <v>417</v>
      </c>
      <c r="I153" s="16" t="s">
        <v>4923</v>
      </c>
      <c r="J153" s="19">
        <v>0</v>
      </c>
      <c r="K153" s="19">
        <v>0</v>
      </c>
      <c r="L153" s="19">
        <v>0</v>
      </c>
      <c r="M153" s="19">
        <v>1.5</v>
      </c>
      <c r="N153" s="16" t="s">
        <v>20</v>
      </c>
      <c r="O153" s="16" t="s">
        <v>42</v>
      </c>
      <c r="P153" s="16">
        <v>1</v>
      </c>
      <c r="Q153" s="16" t="s">
        <v>4942</v>
      </c>
      <c r="R153" s="3" t="s">
        <v>52</v>
      </c>
      <c r="S153"/>
      <c r="T153"/>
      <c r="U153"/>
      <c r="V153"/>
      <c r="W153"/>
      <c r="X153"/>
      <c r="Y153"/>
      <c r="Z153"/>
      <c r="AA153"/>
    </row>
    <row r="154" spans="1:27" s="2" customFormat="1">
      <c r="A154" s="96">
        <v>42248.498170219907</v>
      </c>
      <c r="B154" s="16"/>
      <c r="C154" s="16" t="s">
        <v>415</v>
      </c>
      <c r="D154" s="16" t="s">
        <v>348</v>
      </c>
      <c r="E154" s="16" t="s">
        <v>4943</v>
      </c>
      <c r="F154" s="16" t="s">
        <v>4944</v>
      </c>
      <c r="G154" s="16" t="s">
        <v>59</v>
      </c>
      <c r="H154" s="16" t="s">
        <v>60</v>
      </c>
      <c r="I154" s="16" t="s">
        <v>4753</v>
      </c>
      <c r="J154" s="19">
        <v>0</v>
      </c>
      <c r="K154" s="19">
        <v>0</v>
      </c>
      <c r="L154" s="19">
        <v>0</v>
      </c>
      <c r="M154" s="19">
        <v>0</v>
      </c>
      <c r="N154" s="16" t="s">
        <v>20</v>
      </c>
      <c r="O154" s="16" t="s">
        <v>334</v>
      </c>
      <c r="P154" s="16">
        <v>0</v>
      </c>
      <c r="Q154" s="16"/>
      <c r="R154" s="3" t="s">
        <v>52</v>
      </c>
      <c r="S154"/>
      <c r="T154"/>
      <c r="U154"/>
      <c r="V154"/>
      <c r="W154"/>
      <c r="X154"/>
      <c r="Y154"/>
      <c r="Z154"/>
      <c r="AA154"/>
    </row>
    <row r="155" spans="1:27" s="2" customFormat="1">
      <c r="A155" s="96">
        <v>42248.603725231478</v>
      </c>
      <c r="B155" s="16" t="s">
        <v>63</v>
      </c>
      <c r="C155" s="16" t="s">
        <v>76</v>
      </c>
      <c r="D155" s="16" t="s">
        <v>261</v>
      </c>
      <c r="E155" s="16" t="s">
        <v>4945</v>
      </c>
      <c r="F155" s="16" t="s">
        <v>4946</v>
      </c>
      <c r="G155" s="16" t="s">
        <v>429</v>
      </c>
      <c r="H155" s="16" t="s">
        <v>428</v>
      </c>
      <c r="I155" s="16" t="s">
        <v>4947</v>
      </c>
      <c r="J155" s="19">
        <v>3200</v>
      </c>
      <c r="K155" s="19">
        <v>0</v>
      </c>
      <c r="L155" s="19">
        <v>0</v>
      </c>
      <c r="M155" s="19">
        <v>0</v>
      </c>
      <c r="N155" s="16" t="s">
        <v>18</v>
      </c>
      <c r="O155" s="16" t="s">
        <v>42</v>
      </c>
      <c r="P155" s="16">
        <v>1</v>
      </c>
      <c r="Q155" s="16" t="s">
        <v>4948</v>
      </c>
      <c r="R155" s="3" t="s">
        <v>52</v>
      </c>
      <c r="S155"/>
      <c r="T155"/>
      <c r="U155"/>
      <c r="V155"/>
      <c r="W155"/>
      <c r="X155"/>
      <c r="Y155"/>
      <c r="Z155"/>
      <c r="AA155"/>
    </row>
    <row r="156" spans="1:27" s="2" customFormat="1">
      <c r="A156" s="96">
        <v>42248.607481631945</v>
      </c>
      <c r="B156" s="16"/>
      <c r="C156" s="16" t="s">
        <v>48</v>
      </c>
      <c r="D156" s="16" t="s">
        <v>49</v>
      </c>
      <c r="E156" s="16" t="s">
        <v>4949</v>
      </c>
      <c r="F156" s="16" t="s">
        <v>4950</v>
      </c>
      <c r="G156" s="16" t="s">
        <v>59</v>
      </c>
      <c r="H156" s="16" t="s">
        <v>60</v>
      </c>
      <c r="I156" s="16" t="s">
        <v>4753</v>
      </c>
      <c r="J156" s="19">
        <v>0</v>
      </c>
      <c r="K156" s="19">
        <v>0</v>
      </c>
      <c r="L156" s="19">
        <v>0</v>
      </c>
      <c r="M156" s="19">
        <v>0</v>
      </c>
      <c r="N156" s="16" t="s">
        <v>20</v>
      </c>
      <c r="O156" s="16" t="s">
        <v>33</v>
      </c>
      <c r="P156" s="16">
        <v>2</v>
      </c>
      <c r="Q156" s="16"/>
      <c r="R156" s="3" t="s">
        <v>52</v>
      </c>
      <c r="S156"/>
      <c r="T156"/>
      <c r="U156"/>
      <c r="V156"/>
      <c r="W156"/>
      <c r="X156"/>
      <c r="Y156"/>
      <c r="Z156"/>
      <c r="AA156"/>
    </row>
    <row r="157" spans="1:27" s="2" customFormat="1">
      <c r="A157" s="96">
        <v>42248.613125428237</v>
      </c>
      <c r="B157" s="16"/>
      <c r="C157" s="16" t="s">
        <v>431</v>
      </c>
      <c r="D157" s="16" t="s">
        <v>430</v>
      </c>
      <c r="E157" s="16" t="s">
        <v>4951</v>
      </c>
      <c r="F157" s="16" t="s">
        <v>4952</v>
      </c>
      <c r="G157" s="16" t="s">
        <v>59</v>
      </c>
      <c r="H157" s="16" t="s">
        <v>60</v>
      </c>
      <c r="I157" s="16" t="s">
        <v>4753</v>
      </c>
      <c r="J157" s="19">
        <v>0</v>
      </c>
      <c r="K157" s="19">
        <v>0</v>
      </c>
      <c r="L157" s="19">
        <v>0</v>
      </c>
      <c r="M157" s="19">
        <v>0</v>
      </c>
      <c r="N157" s="16" t="s">
        <v>20</v>
      </c>
      <c r="O157" s="16" t="s">
        <v>325</v>
      </c>
      <c r="P157" s="16">
        <v>0</v>
      </c>
      <c r="Q157" s="16"/>
      <c r="R157" s="3" t="s">
        <v>52</v>
      </c>
      <c r="S157"/>
      <c r="T157"/>
      <c r="U157"/>
      <c r="V157"/>
      <c r="W157"/>
      <c r="X157"/>
      <c r="Y157"/>
      <c r="Z157"/>
      <c r="AA157"/>
    </row>
    <row r="158" spans="1:27" s="2" customFormat="1">
      <c r="A158" s="96">
        <v>42248.646409756948</v>
      </c>
      <c r="B158" s="16"/>
      <c r="C158" s="16" t="s">
        <v>362</v>
      </c>
      <c r="D158" s="16" t="s">
        <v>348</v>
      </c>
      <c r="E158" s="16" t="s">
        <v>4953</v>
      </c>
      <c r="F158" s="16" t="s">
        <v>4954</v>
      </c>
      <c r="G158" s="16" t="s">
        <v>59</v>
      </c>
      <c r="H158" s="16" t="s">
        <v>60</v>
      </c>
      <c r="I158" s="16" t="s">
        <v>4753</v>
      </c>
      <c r="J158" s="19">
        <v>0</v>
      </c>
      <c r="K158" s="19">
        <v>0</v>
      </c>
      <c r="L158" s="19">
        <v>0</v>
      </c>
      <c r="M158" s="19">
        <v>0</v>
      </c>
      <c r="N158" s="16" t="s">
        <v>20</v>
      </c>
      <c r="O158" s="16" t="s">
        <v>334</v>
      </c>
      <c r="P158" s="16">
        <v>0</v>
      </c>
      <c r="Q158" s="16"/>
      <c r="R158" s="3" t="s">
        <v>52</v>
      </c>
      <c r="S158"/>
      <c r="T158"/>
      <c r="U158"/>
      <c r="V158"/>
      <c r="W158"/>
      <c r="X158"/>
      <c r="Y158"/>
      <c r="Z158"/>
      <c r="AA158"/>
    </row>
    <row r="159" spans="1:27" s="2" customFormat="1">
      <c r="A159" s="96">
        <v>42248.657493831015</v>
      </c>
      <c r="B159" s="16"/>
      <c r="C159" s="16" t="s">
        <v>846</v>
      </c>
      <c r="D159" s="16" t="s">
        <v>348</v>
      </c>
      <c r="E159" s="16" t="s">
        <v>4955</v>
      </c>
      <c r="F159" s="16" t="s">
        <v>4956</v>
      </c>
      <c r="G159" s="16" t="s">
        <v>59</v>
      </c>
      <c r="H159" s="16" t="s">
        <v>60</v>
      </c>
      <c r="I159" s="16" t="s">
        <v>4753</v>
      </c>
      <c r="J159" s="19">
        <v>0</v>
      </c>
      <c r="K159" s="19">
        <v>0</v>
      </c>
      <c r="L159" s="19">
        <v>0</v>
      </c>
      <c r="M159" s="19">
        <v>0</v>
      </c>
      <c r="N159" s="16" t="s">
        <v>20</v>
      </c>
      <c r="O159" s="16" t="s">
        <v>334</v>
      </c>
      <c r="P159" s="16">
        <v>0</v>
      </c>
      <c r="Q159" s="16"/>
      <c r="R159" s="3" t="s">
        <v>52</v>
      </c>
      <c r="S159"/>
      <c r="T159"/>
      <c r="U159"/>
      <c r="V159"/>
      <c r="W159"/>
      <c r="X159"/>
      <c r="Y159"/>
      <c r="Z159"/>
      <c r="AA159"/>
    </row>
    <row r="160" spans="1:27" s="2" customFormat="1">
      <c r="A160" s="96">
        <v>42248.685889004628</v>
      </c>
      <c r="B160" s="16"/>
      <c r="C160" s="16" t="s">
        <v>1210</v>
      </c>
      <c r="D160" s="16" t="s">
        <v>348</v>
      </c>
      <c r="E160" s="16" t="s">
        <v>4957</v>
      </c>
      <c r="F160" s="16" t="s">
        <v>4958</v>
      </c>
      <c r="G160" s="16" t="s">
        <v>59</v>
      </c>
      <c r="H160" s="16" t="s">
        <v>60</v>
      </c>
      <c r="I160" s="16" t="s">
        <v>4753</v>
      </c>
      <c r="J160" s="19">
        <v>0</v>
      </c>
      <c r="K160" s="19">
        <v>0</v>
      </c>
      <c r="L160" s="19">
        <v>0</v>
      </c>
      <c r="M160" s="19">
        <v>0</v>
      </c>
      <c r="N160" s="16" t="s">
        <v>20</v>
      </c>
      <c r="O160" s="16" t="s">
        <v>334</v>
      </c>
      <c r="P160" s="16">
        <v>0</v>
      </c>
      <c r="Q160" s="16"/>
      <c r="R160" s="3" t="s">
        <v>52</v>
      </c>
      <c r="S160"/>
      <c r="T160"/>
      <c r="U160"/>
      <c r="V160"/>
      <c r="W160"/>
      <c r="X160"/>
      <c r="Y160"/>
      <c r="Z160"/>
      <c r="AA160"/>
    </row>
    <row r="161" spans="1:27" s="2" customFormat="1">
      <c r="A161" s="96">
        <v>42248.695052465278</v>
      </c>
      <c r="B161" s="16"/>
      <c r="C161" s="16" t="s">
        <v>3924</v>
      </c>
      <c r="D161" s="16" t="s">
        <v>3925</v>
      </c>
      <c r="E161" s="16" t="s">
        <v>4959</v>
      </c>
      <c r="F161" s="16" t="s">
        <v>4960</v>
      </c>
      <c r="G161" s="16" t="s">
        <v>59</v>
      </c>
      <c r="H161" s="16" t="s">
        <v>60</v>
      </c>
      <c r="I161" s="16" t="s">
        <v>4753</v>
      </c>
      <c r="J161" s="19">
        <v>0</v>
      </c>
      <c r="K161" s="19">
        <v>0</v>
      </c>
      <c r="L161" s="19">
        <v>0</v>
      </c>
      <c r="M161" s="19">
        <v>0</v>
      </c>
      <c r="N161" s="16" t="s">
        <v>20</v>
      </c>
      <c r="O161" s="16" t="s">
        <v>325</v>
      </c>
      <c r="P161" s="16">
        <v>0</v>
      </c>
      <c r="Q161" s="16"/>
      <c r="R161" s="3" t="s">
        <v>52</v>
      </c>
      <c r="S161"/>
      <c r="T161"/>
      <c r="U161"/>
      <c r="V161"/>
      <c r="W161"/>
      <c r="X161"/>
      <c r="Y161"/>
      <c r="Z161"/>
      <c r="AA161"/>
    </row>
    <row r="162" spans="1:27" s="2" customFormat="1">
      <c r="A162" s="96">
        <v>42248.730930127313</v>
      </c>
      <c r="B162" s="16"/>
      <c r="C162" s="16" t="s">
        <v>835</v>
      </c>
      <c r="D162" s="16" t="s">
        <v>348</v>
      </c>
      <c r="E162" s="16" t="s">
        <v>4961</v>
      </c>
      <c r="F162" s="16" t="s">
        <v>4962</v>
      </c>
      <c r="G162" s="16" t="s">
        <v>59</v>
      </c>
      <c r="H162" s="16" t="s">
        <v>60</v>
      </c>
      <c r="I162" s="16" t="s">
        <v>4753</v>
      </c>
      <c r="J162" s="19">
        <v>0</v>
      </c>
      <c r="K162" s="19">
        <v>0</v>
      </c>
      <c r="L162" s="19">
        <v>0</v>
      </c>
      <c r="M162" s="19">
        <v>0</v>
      </c>
      <c r="N162" s="16" t="s">
        <v>20</v>
      </c>
      <c r="O162" s="16" t="s">
        <v>334</v>
      </c>
      <c r="P162" s="16">
        <v>0</v>
      </c>
      <c r="Q162" s="16"/>
      <c r="R162" s="3" t="s">
        <v>52</v>
      </c>
      <c r="S162"/>
      <c r="T162"/>
      <c r="U162"/>
      <c r="V162"/>
      <c r="W162"/>
      <c r="X162"/>
      <c r="Y162"/>
      <c r="Z162"/>
      <c r="AA162"/>
    </row>
    <row r="163" spans="1:27" s="2" customFormat="1">
      <c r="A163" s="96">
        <v>42249.276329826389</v>
      </c>
      <c r="B163" s="16"/>
      <c r="C163" s="16" t="s">
        <v>357</v>
      </c>
      <c r="D163" s="16" t="s">
        <v>348</v>
      </c>
      <c r="E163" s="16" t="s">
        <v>4963</v>
      </c>
      <c r="F163" s="16" t="s">
        <v>4964</v>
      </c>
      <c r="G163" s="16" t="s">
        <v>59</v>
      </c>
      <c r="H163" s="16" t="s">
        <v>60</v>
      </c>
      <c r="I163" s="16" t="s">
        <v>4753</v>
      </c>
      <c r="J163" s="19">
        <v>0</v>
      </c>
      <c r="K163" s="19">
        <v>0</v>
      </c>
      <c r="L163" s="19">
        <v>0</v>
      </c>
      <c r="M163" s="19">
        <v>0</v>
      </c>
      <c r="N163" s="16" t="s">
        <v>20</v>
      </c>
      <c r="O163" s="16" t="s">
        <v>334</v>
      </c>
      <c r="P163" s="16">
        <v>0</v>
      </c>
      <c r="Q163" s="16"/>
      <c r="R163" s="3" t="s">
        <v>52</v>
      </c>
      <c r="S163"/>
      <c r="T163"/>
      <c r="U163"/>
      <c r="V163"/>
      <c r="W163"/>
      <c r="X163"/>
      <c r="Y163"/>
      <c r="Z163"/>
      <c r="AA163"/>
    </row>
    <row r="164" spans="1:27" s="2" customFormat="1">
      <c r="A164" s="96">
        <v>42249.27690744213</v>
      </c>
      <c r="B164" s="16"/>
      <c r="C164" s="16" t="s">
        <v>508</v>
      </c>
      <c r="D164" s="16" t="s">
        <v>348</v>
      </c>
      <c r="E164" s="16" t="s">
        <v>4965</v>
      </c>
      <c r="F164" s="16" t="s">
        <v>4966</v>
      </c>
      <c r="G164" s="16" t="s">
        <v>59</v>
      </c>
      <c r="H164" s="16" t="s">
        <v>60</v>
      </c>
      <c r="I164" s="16" t="s">
        <v>4753</v>
      </c>
      <c r="J164" s="19">
        <v>0</v>
      </c>
      <c r="K164" s="19">
        <v>0</v>
      </c>
      <c r="L164" s="19">
        <v>0</v>
      </c>
      <c r="M164" s="19">
        <v>0</v>
      </c>
      <c r="N164" s="16" t="s">
        <v>20</v>
      </c>
      <c r="O164" s="16" t="s">
        <v>334</v>
      </c>
      <c r="P164" s="16">
        <v>0</v>
      </c>
      <c r="Q164" s="16"/>
      <c r="R164" s="3" t="s">
        <v>52</v>
      </c>
      <c r="S164"/>
      <c r="T164"/>
      <c r="U164"/>
      <c r="V164"/>
      <c r="W164"/>
      <c r="X164"/>
      <c r="Y164"/>
      <c r="Z164"/>
      <c r="AA164"/>
    </row>
    <row r="165" spans="1:27" s="2" customFormat="1">
      <c r="A165" s="96">
        <v>42249.276958449074</v>
      </c>
      <c r="B165" s="16"/>
      <c r="C165" s="16" t="s">
        <v>362</v>
      </c>
      <c r="D165" s="16" t="s">
        <v>348</v>
      </c>
      <c r="E165" s="16" t="s">
        <v>4967</v>
      </c>
      <c r="F165" s="16" t="s">
        <v>4968</v>
      </c>
      <c r="G165" s="16" t="s">
        <v>59</v>
      </c>
      <c r="H165" s="16" t="s">
        <v>60</v>
      </c>
      <c r="I165" s="16" t="s">
        <v>4753</v>
      </c>
      <c r="J165" s="19">
        <v>0</v>
      </c>
      <c r="K165" s="19">
        <v>0</v>
      </c>
      <c r="L165" s="19">
        <v>0</v>
      </c>
      <c r="M165" s="19">
        <v>0</v>
      </c>
      <c r="N165" s="16" t="s">
        <v>20</v>
      </c>
      <c r="O165" s="16" t="s">
        <v>334</v>
      </c>
      <c r="P165" s="16">
        <v>0</v>
      </c>
      <c r="Q165" s="16"/>
      <c r="R165" s="3" t="s">
        <v>52</v>
      </c>
      <c r="S165"/>
      <c r="T165"/>
      <c r="U165"/>
      <c r="V165"/>
      <c r="W165"/>
      <c r="X165"/>
      <c r="Y165"/>
      <c r="Z165"/>
      <c r="AA165"/>
    </row>
    <row r="166" spans="1:27" s="2" customFormat="1">
      <c r="A166" s="96">
        <v>42249.355788113426</v>
      </c>
      <c r="B166" s="16"/>
      <c r="C166" s="16" t="s">
        <v>69</v>
      </c>
      <c r="D166" s="16" t="s">
        <v>68</v>
      </c>
      <c r="E166" s="16" t="s">
        <v>4969</v>
      </c>
      <c r="F166" s="16" t="s">
        <v>4970</v>
      </c>
      <c r="G166" s="16" t="s">
        <v>59</v>
      </c>
      <c r="H166" s="16" t="s">
        <v>60</v>
      </c>
      <c r="I166" s="16" t="s">
        <v>4753</v>
      </c>
      <c r="J166" s="19">
        <v>0</v>
      </c>
      <c r="K166" s="19">
        <v>0</v>
      </c>
      <c r="L166" s="19">
        <v>0</v>
      </c>
      <c r="M166" s="19">
        <v>0</v>
      </c>
      <c r="N166" s="16" t="s">
        <v>20</v>
      </c>
      <c r="O166" s="16" t="s">
        <v>33</v>
      </c>
      <c r="P166" s="16">
        <v>4</v>
      </c>
      <c r="Q166" s="16"/>
      <c r="R166" s="3" t="s">
        <v>52</v>
      </c>
      <c r="S166"/>
      <c r="T166"/>
      <c r="U166"/>
      <c r="V166"/>
      <c r="W166"/>
      <c r="X166"/>
      <c r="Y166"/>
      <c r="Z166"/>
      <c r="AA166"/>
    </row>
    <row r="167" spans="1:27" s="2" customFormat="1">
      <c r="A167" s="96">
        <v>42249.430427083331</v>
      </c>
      <c r="B167" s="16" t="s">
        <v>23</v>
      </c>
      <c r="C167" s="16" t="s">
        <v>73</v>
      </c>
      <c r="D167" s="16" t="s">
        <v>72</v>
      </c>
      <c r="E167" s="16" t="s">
        <v>4971</v>
      </c>
      <c r="F167" s="16" t="s">
        <v>4972</v>
      </c>
      <c r="G167" s="16" t="s">
        <v>26</v>
      </c>
      <c r="H167" s="16" t="s">
        <v>27</v>
      </c>
      <c r="I167" s="16" t="s">
        <v>4753</v>
      </c>
      <c r="J167" s="19">
        <v>0</v>
      </c>
      <c r="K167" s="19">
        <v>0</v>
      </c>
      <c r="L167" s="19">
        <v>45</v>
      </c>
      <c r="M167" s="19">
        <v>0</v>
      </c>
      <c r="N167" s="16" t="s">
        <v>18</v>
      </c>
      <c r="O167" s="16" t="s">
        <v>25</v>
      </c>
      <c r="P167" s="16">
        <v>2</v>
      </c>
      <c r="Q167" s="16"/>
      <c r="R167" s="3" t="s">
        <v>52</v>
      </c>
      <c r="S167"/>
      <c r="T167"/>
      <c r="U167"/>
      <c r="V167"/>
      <c r="W167"/>
      <c r="X167"/>
      <c r="Y167"/>
      <c r="Z167"/>
      <c r="AA167"/>
    </row>
    <row r="168" spans="1:27" s="2" customFormat="1">
      <c r="A168" s="96">
        <v>42249.430427083331</v>
      </c>
      <c r="B168" s="16" t="s">
        <v>23</v>
      </c>
      <c r="C168" s="16" t="s">
        <v>73</v>
      </c>
      <c r="D168" s="16" t="s">
        <v>72</v>
      </c>
      <c r="E168" s="16" t="s">
        <v>4971</v>
      </c>
      <c r="F168" s="16" t="s">
        <v>4972</v>
      </c>
      <c r="G168" s="16" t="s">
        <v>26</v>
      </c>
      <c r="H168" s="16" t="s">
        <v>27</v>
      </c>
      <c r="I168" s="16" t="s">
        <v>4753</v>
      </c>
      <c r="J168" s="19">
        <v>0</v>
      </c>
      <c r="K168" s="19">
        <v>0</v>
      </c>
      <c r="L168" s="19">
        <v>0</v>
      </c>
      <c r="M168" s="19">
        <v>0</v>
      </c>
      <c r="N168" s="16" t="s">
        <v>18</v>
      </c>
      <c r="O168" s="16" t="s">
        <v>25</v>
      </c>
      <c r="P168" s="16">
        <v>2</v>
      </c>
      <c r="Q168" s="16"/>
      <c r="R168" s="3" t="s">
        <v>52</v>
      </c>
      <c r="S168"/>
      <c r="T168"/>
      <c r="U168"/>
      <c r="V168"/>
      <c r="W168"/>
      <c r="X168"/>
      <c r="Y168"/>
      <c r="Z168"/>
      <c r="AA168"/>
    </row>
    <row r="169" spans="1:27" s="2" customFormat="1">
      <c r="A169" s="96">
        <v>42249.43586322917</v>
      </c>
      <c r="B169" s="16"/>
      <c r="C169" s="16" t="s">
        <v>357</v>
      </c>
      <c r="D169" s="16" t="s">
        <v>348</v>
      </c>
      <c r="E169" s="16" t="s">
        <v>4973</v>
      </c>
      <c r="F169" s="16" t="s">
        <v>4974</v>
      </c>
      <c r="G169" s="16" t="s">
        <v>59</v>
      </c>
      <c r="H169" s="16" t="s">
        <v>60</v>
      </c>
      <c r="I169" s="16" t="s">
        <v>4753</v>
      </c>
      <c r="J169" s="19">
        <v>0</v>
      </c>
      <c r="K169" s="19">
        <v>0</v>
      </c>
      <c r="L169" s="19">
        <v>0</v>
      </c>
      <c r="M169" s="19">
        <v>0</v>
      </c>
      <c r="N169" s="16" t="s">
        <v>20</v>
      </c>
      <c r="O169" s="16" t="s">
        <v>334</v>
      </c>
      <c r="P169" s="16">
        <v>0</v>
      </c>
      <c r="Q169" s="16"/>
      <c r="R169" s="3" t="s">
        <v>52</v>
      </c>
      <c r="S169"/>
      <c r="T169"/>
      <c r="U169"/>
      <c r="V169"/>
      <c r="W169"/>
      <c r="X169"/>
      <c r="Y169"/>
      <c r="Z169"/>
      <c r="AA169"/>
    </row>
    <row r="170" spans="1:27" s="2" customFormat="1">
      <c r="A170" s="96">
        <v>42249.438882175928</v>
      </c>
      <c r="B170" s="16" t="s">
        <v>23</v>
      </c>
      <c r="C170" s="16" t="s">
        <v>538</v>
      </c>
      <c r="D170" s="16" t="s">
        <v>537</v>
      </c>
      <c r="E170" s="16" t="s">
        <v>4975</v>
      </c>
      <c r="F170" s="16" t="s">
        <v>4976</v>
      </c>
      <c r="G170" s="16" t="s">
        <v>26</v>
      </c>
      <c r="H170" s="16" t="s">
        <v>27</v>
      </c>
      <c r="I170" s="16" t="s">
        <v>4753</v>
      </c>
      <c r="J170" s="19">
        <v>0</v>
      </c>
      <c r="K170" s="19">
        <v>0</v>
      </c>
      <c r="L170" s="19">
        <v>0</v>
      </c>
      <c r="M170" s="19">
        <v>0</v>
      </c>
      <c r="N170" s="16" t="s">
        <v>20</v>
      </c>
      <c r="O170" s="16" t="s">
        <v>25</v>
      </c>
      <c r="P170" s="16">
        <v>2.5</v>
      </c>
      <c r="Q170" s="16"/>
      <c r="R170" s="3" t="s">
        <v>52</v>
      </c>
      <c r="S170"/>
      <c r="T170"/>
      <c r="U170"/>
      <c r="V170"/>
      <c r="W170"/>
      <c r="X170"/>
      <c r="Y170"/>
      <c r="Z170"/>
      <c r="AA170"/>
    </row>
    <row r="171" spans="1:27" s="2" customFormat="1">
      <c r="A171" s="96">
        <v>42249.438882175928</v>
      </c>
      <c r="B171" s="16" t="s">
        <v>23</v>
      </c>
      <c r="C171" s="16" t="s">
        <v>538</v>
      </c>
      <c r="D171" s="16" t="s">
        <v>537</v>
      </c>
      <c r="E171" s="16" t="s">
        <v>4975</v>
      </c>
      <c r="F171" s="16" t="s">
        <v>4976</v>
      </c>
      <c r="G171" s="16" t="s">
        <v>26</v>
      </c>
      <c r="H171" s="16" t="s">
        <v>27</v>
      </c>
      <c r="I171" s="16" t="s">
        <v>4753</v>
      </c>
      <c r="J171" s="19">
        <v>0</v>
      </c>
      <c r="K171" s="19">
        <v>0</v>
      </c>
      <c r="L171" s="19">
        <v>0</v>
      </c>
      <c r="M171" s="19">
        <v>0</v>
      </c>
      <c r="N171" s="16" t="s">
        <v>20</v>
      </c>
      <c r="O171" s="16" t="s">
        <v>25</v>
      </c>
      <c r="P171" s="16">
        <v>3.5</v>
      </c>
      <c r="Q171" s="16"/>
      <c r="R171" s="3" t="s">
        <v>52</v>
      </c>
      <c r="S171"/>
      <c r="T171"/>
      <c r="U171"/>
      <c r="V171"/>
      <c r="W171"/>
      <c r="X171"/>
      <c r="Y171"/>
      <c r="Z171"/>
      <c r="AA171"/>
    </row>
    <row r="172" spans="1:27" s="2" customFormat="1">
      <c r="A172" s="96">
        <v>42249.439483136572</v>
      </c>
      <c r="B172" s="16" t="s">
        <v>23</v>
      </c>
      <c r="C172" s="16" t="s">
        <v>507</v>
      </c>
      <c r="D172" s="16" t="s">
        <v>506</v>
      </c>
      <c r="E172" s="16" t="s">
        <v>4977</v>
      </c>
      <c r="F172" s="16" t="s">
        <v>4978</v>
      </c>
      <c r="G172" s="16" t="s">
        <v>26</v>
      </c>
      <c r="H172" s="16" t="s">
        <v>27</v>
      </c>
      <c r="I172" s="16" t="s">
        <v>4753</v>
      </c>
      <c r="J172" s="19">
        <v>0</v>
      </c>
      <c r="K172" s="19">
        <v>0</v>
      </c>
      <c r="L172" s="19">
        <v>0</v>
      </c>
      <c r="M172" s="19">
        <v>0</v>
      </c>
      <c r="N172" s="16" t="s">
        <v>20</v>
      </c>
      <c r="O172" s="16" t="s">
        <v>28</v>
      </c>
      <c r="P172" s="16">
        <v>1.5</v>
      </c>
      <c r="Q172" s="16"/>
      <c r="R172" s="3" t="s">
        <v>52</v>
      </c>
      <c r="S172"/>
      <c r="T172"/>
      <c r="U172"/>
      <c r="V172"/>
      <c r="W172"/>
      <c r="X172"/>
      <c r="Y172"/>
      <c r="Z172"/>
      <c r="AA172"/>
    </row>
    <row r="173" spans="1:27" s="2" customFormat="1">
      <c r="A173" s="96">
        <v>42249.439483136572</v>
      </c>
      <c r="B173" s="16" t="s">
        <v>23</v>
      </c>
      <c r="C173" s="16" t="s">
        <v>507</v>
      </c>
      <c r="D173" s="16" t="s">
        <v>506</v>
      </c>
      <c r="E173" s="16" t="s">
        <v>4977</v>
      </c>
      <c r="F173" s="16" t="s">
        <v>4978</v>
      </c>
      <c r="G173" s="16" t="s">
        <v>36</v>
      </c>
      <c r="H173" s="16" t="s">
        <v>39</v>
      </c>
      <c r="I173" s="16" t="s">
        <v>4753</v>
      </c>
      <c r="J173" s="19">
        <v>0</v>
      </c>
      <c r="K173" s="19">
        <v>0</v>
      </c>
      <c r="L173" s="19">
        <v>0</v>
      </c>
      <c r="M173" s="19">
        <v>16.649999999999999</v>
      </c>
      <c r="N173" s="16" t="s">
        <v>20</v>
      </c>
      <c r="O173" s="16" t="s">
        <v>28</v>
      </c>
      <c r="P173" s="16">
        <v>1</v>
      </c>
      <c r="Q173" s="16"/>
      <c r="R173" s="3" t="s">
        <v>52</v>
      </c>
      <c r="S173"/>
      <c r="T173"/>
      <c r="U173"/>
      <c r="V173"/>
      <c r="W173"/>
      <c r="X173"/>
      <c r="Y173"/>
      <c r="Z173"/>
      <c r="AA173"/>
    </row>
    <row r="174" spans="1:27" s="2" customFormat="1">
      <c r="A174" s="96">
        <v>42249.439483136572</v>
      </c>
      <c r="B174" s="16" t="s">
        <v>23</v>
      </c>
      <c r="C174" s="16" t="s">
        <v>507</v>
      </c>
      <c r="D174" s="16" t="s">
        <v>506</v>
      </c>
      <c r="E174" s="16" t="s">
        <v>4977</v>
      </c>
      <c r="F174" s="16" t="s">
        <v>4978</v>
      </c>
      <c r="G174" s="16" t="s">
        <v>36</v>
      </c>
      <c r="H174" s="16" t="s">
        <v>39</v>
      </c>
      <c r="I174" s="16" t="s">
        <v>4753</v>
      </c>
      <c r="J174" s="19">
        <v>0</v>
      </c>
      <c r="K174" s="19">
        <v>0</v>
      </c>
      <c r="L174" s="19">
        <v>0</v>
      </c>
      <c r="M174" s="19">
        <v>7.9</v>
      </c>
      <c r="N174" s="16" t="s">
        <v>20</v>
      </c>
      <c r="O174" s="16" t="s">
        <v>28</v>
      </c>
      <c r="P174" s="16">
        <v>1</v>
      </c>
      <c r="Q174" s="16"/>
      <c r="R174" s="3" t="s">
        <v>52</v>
      </c>
      <c r="S174"/>
      <c r="T174"/>
      <c r="U174"/>
      <c r="V174"/>
      <c r="W174"/>
      <c r="X174"/>
      <c r="Y174"/>
      <c r="Z174"/>
      <c r="AA174"/>
    </row>
    <row r="175" spans="1:27" s="2" customFormat="1">
      <c r="A175" s="96">
        <v>42249.44028101852</v>
      </c>
      <c r="B175" s="16" t="s">
        <v>23</v>
      </c>
      <c r="C175" s="16" t="s">
        <v>904</v>
      </c>
      <c r="D175" s="16" t="s">
        <v>903</v>
      </c>
      <c r="E175" s="16" t="s">
        <v>4979</v>
      </c>
      <c r="F175" s="16" t="s">
        <v>4980</v>
      </c>
      <c r="G175" s="16" t="s">
        <v>26</v>
      </c>
      <c r="H175" s="16" t="s">
        <v>27</v>
      </c>
      <c r="I175" s="16" t="s">
        <v>4753</v>
      </c>
      <c r="J175" s="19">
        <v>0</v>
      </c>
      <c r="K175" s="19">
        <v>0</v>
      </c>
      <c r="L175" s="19">
        <v>0</v>
      </c>
      <c r="M175" s="19">
        <v>0</v>
      </c>
      <c r="N175" s="16" t="s">
        <v>20</v>
      </c>
      <c r="O175" s="16" t="s">
        <v>25</v>
      </c>
      <c r="P175" s="16">
        <v>1.75</v>
      </c>
      <c r="Q175" s="16"/>
      <c r="R175" s="3" t="s">
        <v>52</v>
      </c>
      <c r="S175"/>
      <c r="T175"/>
      <c r="U175"/>
      <c r="V175"/>
      <c r="W175"/>
      <c r="X175"/>
      <c r="Y175"/>
      <c r="Z175"/>
      <c r="AA175"/>
    </row>
    <row r="176" spans="1:27" s="2" customFormat="1">
      <c r="A176" s="96">
        <v>42249.44028101852</v>
      </c>
      <c r="B176" s="16" t="s">
        <v>23</v>
      </c>
      <c r="C176" s="16" t="s">
        <v>904</v>
      </c>
      <c r="D176" s="16" t="s">
        <v>903</v>
      </c>
      <c r="E176" s="16" t="s">
        <v>4979</v>
      </c>
      <c r="F176" s="16" t="s">
        <v>4980</v>
      </c>
      <c r="G176" s="16" t="s">
        <v>36</v>
      </c>
      <c r="H176" s="16" t="s">
        <v>39</v>
      </c>
      <c r="I176" s="16" t="s">
        <v>4753</v>
      </c>
      <c r="J176" s="19">
        <v>0</v>
      </c>
      <c r="K176" s="19">
        <v>0</v>
      </c>
      <c r="L176" s="19">
        <v>0</v>
      </c>
      <c r="M176" s="19">
        <v>26.9</v>
      </c>
      <c r="N176" s="16" t="s">
        <v>20</v>
      </c>
      <c r="O176" s="16" t="s">
        <v>25</v>
      </c>
      <c r="P176" s="16">
        <v>1</v>
      </c>
      <c r="Q176" s="16"/>
      <c r="R176" s="3" t="s">
        <v>52</v>
      </c>
      <c r="S176"/>
      <c r="T176"/>
      <c r="U176"/>
      <c r="V176"/>
      <c r="W176"/>
      <c r="X176"/>
      <c r="Y176"/>
      <c r="Z176"/>
      <c r="AA176"/>
    </row>
    <row r="177" spans="1:27" s="2" customFormat="1">
      <c r="A177" s="96">
        <v>42249.44028101852</v>
      </c>
      <c r="B177" s="16" t="s">
        <v>23</v>
      </c>
      <c r="C177" s="16" t="s">
        <v>904</v>
      </c>
      <c r="D177" s="16" t="s">
        <v>903</v>
      </c>
      <c r="E177" s="16" t="s">
        <v>4979</v>
      </c>
      <c r="F177" s="16" t="s">
        <v>4980</v>
      </c>
      <c r="G177" s="16" t="s">
        <v>36</v>
      </c>
      <c r="H177" s="16" t="s">
        <v>39</v>
      </c>
      <c r="I177" s="16" t="s">
        <v>4753</v>
      </c>
      <c r="J177" s="19">
        <v>0</v>
      </c>
      <c r="K177" s="19">
        <v>0</v>
      </c>
      <c r="L177" s="19">
        <v>0</v>
      </c>
      <c r="M177" s="19">
        <v>15.5</v>
      </c>
      <c r="N177" s="16" t="s">
        <v>20</v>
      </c>
      <c r="O177" s="16" t="s">
        <v>25</v>
      </c>
      <c r="P177" s="16">
        <v>1</v>
      </c>
      <c r="Q177" s="16"/>
      <c r="R177" s="3" t="s">
        <v>52</v>
      </c>
      <c r="S177"/>
      <c r="T177"/>
      <c r="U177"/>
      <c r="V177"/>
      <c r="W177"/>
      <c r="X177"/>
      <c r="Y177"/>
      <c r="Z177"/>
      <c r="AA177"/>
    </row>
    <row r="178" spans="1:27" s="2" customFormat="1">
      <c r="A178" s="96">
        <v>42249.451860104164</v>
      </c>
      <c r="B178" s="16" t="s">
        <v>23</v>
      </c>
      <c r="C178" s="16" t="s">
        <v>73</v>
      </c>
      <c r="D178" s="16" t="s">
        <v>72</v>
      </c>
      <c r="E178" s="16" t="s">
        <v>4981</v>
      </c>
      <c r="F178" s="16" t="s">
        <v>4982</v>
      </c>
      <c r="G178" s="16" t="s">
        <v>26</v>
      </c>
      <c r="H178" s="16" t="s">
        <v>27</v>
      </c>
      <c r="I178" s="16" t="s">
        <v>4753</v>
      </c>
      <c r="J178" s="19">
        <v>0</v>
      </c>
      <c r="K178" s="19">
        <v>0</v>
      </c>
      <c r="L178" s="19">
        <v>0</v>
      </c>
      <c r="M178" s="19">
        <v>0</v>
      </c>
      <c r="N178" s="16" t="s">
        <v>20</v>
      </c>
      <c r="O178" s="16" t="s">
        <v>25</v>
      </c>
      <c r="P178" s="16">
        <v>0.25</v>
      </c>
      <c r="Q178" s="16"/>
      <c r="R178" s="3" t="s">
        <v>52</v>
      </c>
      <c r="S178"/>
      <c r="T178"/>
      <c r="U178"/>
      <c r="V178"/>
      <c r="W178"/>
      <c r="X178"/>
      <c r="Y178"/>
      <c r="Z178"/>
      <c r="AA178"/>
    </row>
    <row r="179" spans="1:27" s="2" customFormat="1">
      <c r="A179" s="96">
        <v>42249.460772916667</v>
      </c>
      <c r="B179" s="16"/>
      <c r="C179" s="16" t="s">
        <v>577</v>
      </c>
      <c r="D179" s="16" t="s">
        <v>348</v>
      </c>
      <c r="E179" s="16" t="s">
        <v>4983</v>
      </c>
      <c r="F179" s="16" t="s">
        <v>4984</v>
      </c>
      <c r="G179" s="16" t="s">
        <v>59</v>
      </c>
      <c r="H179" s="16" t="s">
        <v>60</v>
      </c>
      <c r="I179" s="16" t="s">
        <v>4753</v>
      </c>
      <c r="J179" s="19">
        <v>0</v>
      </c>
      <c r="K179" s="19">
        <v>0</v>
      </c>
      <c r="L179" s="19">
        <v>0</v>
      </c>
      <c r="M179" s="19">
        <v>0</v>
      </c>
      <c r="N179" s="16" t="s">
        <v>20</v>
      </c>
      <c r="O179" s="16" t="s">
        <v>334</v>
      </c>
      <c r="P179" s="16">
        <v>0</v>
      </c>
      <c r="Q179" s="16"/>
      <c r="R179" s="3" t="s">
        <v>52</v>
      </c>
      <c r="S179"/>
      <c r="T179"/>
      <c r="U179"/>
      <c r="V179"/>
      <c r="W179"/>
      <c r="X179"/>
      <c r="Y179"/>
      <c r="Z179"/>
      <c r="AA179"/>
    </row>
    <row r="180" spans="1:27" s="2" customFormat="1">
      <c r="A180" s="96">
        <v>42249.462545601855</v>
      </c>
      <c r="B180" s="16"/>
      <c r="C180" s="16" t="s">
        <v>411</v>
      </c>
      <c r="D180" s="16" t="s">
        <v>348</v>
      </c>
      <c r="E180" s="16" t="s">
        <v>4985</v>
      </c>
      <c r="F180" s="16" t="s">
        <v>4986</v>
      </c>
      <c r="G180" s="16" t="s">
        <v>59</v>
      </c>
      <c r="H180" s="16" t="s">
        <v>60</v>
      </c>
      <c r="I180" s="16" t="s">
        <v>4753</v>
      </c>
      <c r="J180" s="19">
        <v>0</v>
      </c>
      <c r="K180" s="19">
        <v>0</v>
      </c>
      <c r="L180" s="19">
        <v>0</v>
      </c>
      <c r="M180" s="19">
        <v>0</v>
      </c>
      <c r="N180" s="16" t="s">
        <v>20</v>
      </c>
      <c r="O180" s="16" t="s">
        <v>334</v>
      </c>
      <c r="P180" s="16">
        <v>0</v>
      </c>
      <c r="Q180" s="16"/>
      <c r="R180" s="3" t="s">
        <v>52</v>
      </c>
      <c r="S180"/>
      <c r="T180"/>
      <c r="U180"/>
      <c r="V180"/>
      <c r="W180"/>
      <c r="X180"/>
      <c r="Y180"/>
      <c r="Z180"/>
      <c r="AA180"/>
    </row>
    <row r="181" spans="1:27" s="2" customFormat="1">
      <c r="A181" s="96">
        <v>42249.463088888886</v>
      </c>
      <c r="B181" s="16"/>
      <c r="C181" s="16" t="s">
        <v>1240</v>
      </c>
      <c r="D181" s="16" t="s">
        <v>348</v>
      </c>
      <c r="E181" s="16" t="s">
        <v>4987</v>
      </c>
      <c r="F181" s="16" t="s">
        <v>4988</v>
      </c>
      <c r="G181" s="16" t="s">
        <v>59</v>
      </c>
      <c r="H181" s="16" t="s">
        <v>60</v>
      </c>
      <c r="I181" s="16" t="s">
        <v>4753</v>
      </c>
      <c r="J181" s="19">
        <v>0</v>
      </c>
      <c r="K181" s="19">
        <v>0</v>
      </c>
      <c r="L181" s="19">
        <v>0</v>
      </c>
      <c r="M181" s="19">
        <v>0</v>
      </c>
      <c r="N181" s="16" t="s">
        <v>20</v>
      </c>
      <c r="O181" s="16" t="s">
        <v>334</v>
      </c>
      <c r="P181" s="16">
        <v>0</v>
      </c>
      <c r="Q181" s="16"/>
      <c r="R181" s="3" t="s">
        <v>52</v>
      </c>
      <c r="S181"/>
      <c r="T181"/>
      <c r="U181"/>
      <c r="V181"/>
      <c r="W181"/>
      <c r="X181"/>
      <c r="Y181"/>
      <c r="Z181"/>
      <c r="AA181"/>
    </row>
    <row r="182" spans="1:27" s="2" customFormat="1">
      <c r="A182" s="96">
        <v>42249.468352511576</v>
      </c>
      <c r="B182" s="16" t="s">
        <v>23</v>
      </c>
      <c r="C182" s="16" t="s">
        <v>516</v>
      </c>
      <c r="D182" s="16" t="s">
        <v>515</v>
      </c>
      <c r="E182" s="16" t="s">
        <v>4989</v>
      </c>
      <c r="F182" s="16" t="s">
        <v>4990</v>
      </c>
      <c r="G182" s="16" t="s">
        <v>26</v>
      </c>
      <c r="H182" s="16" t="s">
        <v>27</v>
      </c>
      <c r="I182" s="16" t="s">
        <v>4753</v>
      </c>
      <c r="J182" s="19">
        <v>0</v>
      </c>
      <c r="K182" s="19">
        <v>0</v>
      </c>
      <c r="L182" s="19">
        <v>0</v>
      </c>
      <c r="M182" s="19">
        <v>0</v>
      </c>
      <c r="N182" s="16" t="s">
        <v>20</v>
      </c>
      <c r="O182" s="16" t="s">
        <v>33</v>
      </c>
      <c r="P182" s="16">
        <v>0.5</v>
      </c>
      <c r="Q182" s="16"/>
      <c r="R182" s="3" t="s">
        <v>52</v>
      </c>
      <c r="S182"/>
      <c r="T182"/>
      <c r="U182"/>
      <c r="V182"/>
      <c r="W182"/>
      <c r="X182"/>
      <c r="Y182"/>
      <c r="Z182"/>
      <c r="AA182"/>
    </row>
    <row r="183" spans="1:27" s="2" customFormat="1">
      <c r="A183" s="96">
        <v>42249.468352511576</v>
      </c>
      <c r="B183" s="16" t="s">
        <v>23</v>
      </c>
      <c r="C183" s="16" t="s">
        <v>516</v>
      </c>
      <c r="D183" s="16" t="s">
        <v>515</v>
      </c>
      <c r="E183" s="16" t="s">
        <v>4989</v>
      </c>
      <c r="F183" s="16" t="s">
        <v>4990</v>
      </c>
      <c r="G183" s="16" t="s">
        <v>36</v>
      </c>
      <c r="H183" s="16" t="s">
        <v>39</v>
      </c>
      <c r="I183" s="16" t="s">
        <v>4753</v>
      </c>
      <c r="J183" s="19">
        <v>0</v>
      </c>
      <c r="K183" s="19">
        <v>0</v>
      </c>
      <c r="L183" s="19">
        <v>0</v>
      </c>
      <c r="M183" s="19">
        <v>21.85</v>
      </c>
      <c r="N183" s="16" t="s">
        <v>20</v>
      </c>
      <c r="O183" s="16" t="s">
        <v>33</v>
      </c>
      <c r="P183" s="16">
        <v>1</v>
      </c>
      <c r="Q183" s="16"/>
      <c r="R183" s="3" t="s">
        <v>52</v>
      </c>
      <c r="S183"/>
      <c r="T183"/>
      <c r="U183"/>
      <c r="V183"/>
      <c r="W183"/>
      <c r="X183"/>
      <c r="Y183"/>
      <c r="Z183"/>
      <c r="AA183"/>
    </row>
    <row r="184" spans="1:27" s="2" customFormat="1">
      <c r="A184" s="96">
        <v>42249.47303144676</v>
      </c>
      <c r="B184" s="16" t="s">
        <v>23</v>
      </c>
      <c r="C184" s="16" t="s">
        <v>516</v>
      </c>
      <c r="D184" s="16" t="s">
        <v>515</v>
      </c>
      <c r="E184" s="16" t="s">
        <v>4991</v>
      </c>
      <c r="F184" s="16" t="s">
        <v>4992</v>
      </c>
      <c r="G184" s="16" t="s">
        <v>26</v>
      </c>
      <c r="H184" s="16" t="s">
        <v>27</v>
      </c>
      <c r="I184" s="16" t="s">
        <v>4753</v>
      </c>
      <c r="J184" s="19">
        <v>0</v>
      </c>
      <c r="K184" s="19">
        <v>0</v>
      </c>
      <c r="L184" s="19">
        <v>0</v>
      </c>
      <c r="M184" s="19">
        <v>0</v>
      </c>
      <c r="N184" s="16" t="s">
        <v>20</v>
      </c>
      <c r="O184" s="16" t="s">
        <v>33</v>
      </c>
      <c r="P184" s="16">
        <v>5.5</v>
      </c>
      <c r="Q184" s="16"/>
      <c r="R184" s="3" t="s">
        <v>52</v>
      </c>
      <c r="S184"/>
      <c r="T184"/>
      <c r="U184"/>
      <c r="V184"/>
      <c r="W184"/>
      <c r="X184"/>
      <c r="Y184"/>
      <c r="Z184"/>
      <c r="AA184"/>
    </row>
    <row r="185" spans="1:27" s="2" customFormat="1">
      <c r="A185" s="96">
        <v>42249.47303144676</v>
      </c>
      <c r="B185" s="16" t="s">
        <v>23</v>
      </c>
      <c r="C185" s="16" t="s">
        <v>516</v>
      </c>
      <c r="D185" s="16" t="s">
        <v>515</v>
      </c>
      <c r="E185" s="16" t="s">
        <v>4991</v>
      </c>
      <c r="F185" s="16" t="s">
        <v>4992</v>
      </c>
      <c r="G185" s="16" t="s">
        <v>36</v>
      </c>
      <c r="H185" s="16" t="s">
        <v>39</v>
      </c>
      <c r="I185" s="16" t="s">
        <v>4753</v>
      </c>
      <c r="J185" s="19">
        <v>0</v>
      </c>
      <c r="K185" s="19">
        <v>0</v>
      </c>
      <c r="L185" s="19">
        <v>0</v>
      </c>
      <c r="M185" s="19">
        <v>29.05</v>
      </c>
      <c r="N185" s="16" t="s">
        <v>20</v>
      </c>
      <c r="O185" s="16" t="s">
        <v>33</v>
      </c>
      <c r="P185" s="16">
        <v>1</v>
      </c>
      <c r="Q185" s="16"/>
      <c r="R185" s="3" t="s">
        <v>52</v>
      </c>
      <c r="S185"/>
      <c r="T185"/>
      <c r="U185"/>
      <c r="V185"/>
      <c r="W185"/>
      <c r="X185"/>
      <c r="Y185"/>
      <c r="Z185"/>
      <c r="AA185"/>
    </row>
    <row r="186" spans="1:27" s="2" customFormat="1">
      <c r="A186" s="96">
        <v>42249.488868437496</v>
      </c>
      <c r="B186" s="16"/>
      <c r="C186" s="16" t="s">
        <v>4993</v>
      </c>
      <c r="D186" s="16" t="s">
        <v>348</v>
      </c>
      <c r="E186" s="16" t="s">
        <v>4994</v>
      </c>
      <c r="F186" s="16" t="s">
        <v>4995</v>
      </c>
      <c r="G186" s="16" t="s">
        <v>59</v>
      </c>
      <c r="H186" s="16" t="s">
        <v>60</v>
      </c>
      <c r="I186" s="16" t="s">
        <v>4753</v>
      </c>
      <c r="J186" s="19">
        <v>0</v>
      </c>
      <c r="K186" s="19">
        <v>0</v>
      </c>
      <c r="L186" s="19">
        <v>0</v>
      </c>
      <c r="M186" s="19">
        <v>0</v>
      </c>
      <c r="N186" s="16" t="s">
        <v>20</v>
      </c>
      <c r="O186" s="16" t="s">
        <v>334</v>
      </c>
      <c r="P186" s="16">
        <v>0</v>
      </c>
      <c r="Q186" s="16"/>
      <c r="R186" s="3" t="s">
        <v>52</v>
      </c>
      <c r="S186"/>
      <c r="T186"/>
      <c r="U186"/>
      <c r="V186"/>
      <c r="W186"/>
      <c r="X186"/>
      <c r="Y186"/>
      <c r="Z186"/>
      <c r="AA186"/>
    </row>
    <row r="187" spans="1:27" s="2" customFormat="1">
      <c r="A187" s="96">
        <v>42249.492277430552</v>
      </c>
      <c r="B187" s="16"/>
      <c r="C187" s="16" t="s">
        <v>352</v>
      </c>
      <c r="D187" s="16" t="s">
        <v>348</v>
      </c>
      <c r="E187" s="16" t="s">
        <v>4996</v>
      </c>
      <c r="F187" s="16" t="s">
        <v>4997</v>
      </c>
      <c r="G187" s="16" t="s">
        <v>59</v>
      </c>
      <c r="H187" s="16" t="s">
        <v>60</v>
      </c>
      <c r="I187" s="16" t="s">
        <v>4753</v>
      </c>
      <c r="J187" s="19">
        <v>0</v>
      </c>
      <c r="K187" s="19">
        <v>0</v>
      </c>
      <c r="L187" s="19">
        <v>0</v>
      </c>
      <c r="M187" s="19">
        <v>0</v>
      </c>
      <c r="N187" s="16" t="s">
        <v>20</v>
      </c>
      <c r="O187" s="16" t="s">
        <v>334</v>
      </c>
      <c r="P187" s="16">
        <v>0</v>
      </c>
      <c r="Q187" s="16"/>
      <c r="R187" s="3" t="s">
        <v>52</v>
      </c>
      <c r="S187"/>
      <c r="T187"/>
      <c r="U187"/>
      <c r="V187"/>
      <c r="W187"/>
      <c r="X187"/>
      <c r="Y187"/>
      <c r="Z187"/>
      <c r="AA187"/>
    </row>
    <row r="188" spans="1:27" s="2" customFormat="1">
      <c r="A188" s="96">
        <v>42249.502282754627</v>
      </c>
      <c r="B188" s="16"/>
      <c r="C188" s="16" t="s">
        <v>69</v>
      </c>
      <c r="D188" s="16" t="s">
        <v>68</v>
      </c>
      <c r="E188" s="16" t="s">
        <v>4998</v>
      </c>
      <c r="F188" s="16" t="s">
        <v>4999</v>
      </c>
      <c r="G188" s="16" t="s">
        <v>59</v>
      </c>
      <c r="H188" s="16" t="s">
        <v>60</v>
      </c>
      <c r="I188" s="16" t="s">
        <v>4753</v>
      </c>
      <c r="J188" s="19">
        <v>0</v>
      </c>
      <c r="K188" s="19">
        <v>0</v>
      </c>
      <c r="L188" s="19">
        <v>0</v>
      </c>
      <c r="M188" s="19">
        <v>0</v>
      </c>
      <c r="N188" s="16" t="s">
        <v>20</v>
      </c>
      <c r="O188" s="16" t="s">
        <v>33</v>
      </c>
      <c r="P188" s="16">
        <v>1.67</v>
      </c>
      <c r="Q188" s="16"/>
      <c r="R188" s="3" t="s">
        <v>52</v>
      </c>
      <c r="S188"/>
      <c r="T188"/>
      <c r="U188"/>
      <c r="V188"/>
      <c r="W188"/>
      <c r="X188"/>
      <c r="Y188"/>
      <c r="Z188"/>
      <c r="AA188"/>
    </row>
    <row r="189" spans="1:27" s="2" customFormat="1">
      <c r="A189" s="96">
        <v>42249.502282754627</v>
      </c>
      <c r="B189" s="16"/>
      <c r="C189" s="16" t="s">
        <v>69</v>
      </c>
      <c r="D189" s="16" t="s">
        <v>68</v>
      </c>
      <c r="E189" s="16" t="s">
        <v>4998</v>
      </c>
      <c r="F189" s="16" t="s">
        <v>4999</v>
      </c>
      <c r="G189" s="16" t="s">
        <v>59</v>
      </c>
      <c r="H189" s="16" t="s">
        <v>60</v>
      </c>
      <c r="I189" s="16" t="s">
        <v>4753</v>
      </c>
      <c r="J189" s="19">
        <v>0</v>
      </c>
      <c r="K189" s="19">
        <v>0</v>
      </c>
      <c r="L189" s="19">
        <v>0</v>
      </c>
      <c r="M189" s="19">
        <v>0</v>
      </c>
      <c r="N189" s="16" t="s">
        <v>20</v>
      </c>
      <c r="O189" s="16" t="s">
        <v>33</v>
      </c>
      <c r="P189" s="16">
        <v>8.82</v>
      </c>
      <c r="Q189" s="16"/>
      <c r="R189" s="3" t="s">
        <v>52</v>
      </c>
      <c r="S189"/>
      <c r="T189"/>
      <c r="U189"/>
      <c r="V189"/>
      <c r="W189"/>
      <c r="X189"/>
      <c r="Y189"/>
      <c r="Z189"/>
      <c r="AA189"/>
    </row>
    <row r="190" spans="1:27" s="2" customFormat="1">
      <c r="A190" s="96">
        <v>42249.502282754627</v>
      </c>
      <c r="B190" s="16"/>
      <c r="C190" s="16" t="s">
        <v>69</v>
      </c>
      <c r="D190" s="16" t="s">
        <v>68</v>
      </c>
      <c r="E190" s="16" t="s">
        <v>4998</v>
      </c>
      <c r="F190" s="16" t="s">
        <v>4999</v>
      </c>
      <c r="G190" s="16" t="s">
        <v>59</v>
      </c>
      <c r="H190" s="16" t="s">
        <v>60</v>
      </c>
      <c r="I190" s="16" t="s">
        <v>4753</v>
      </c>
      <c r="J190" s="19">
        <v>0</v>
      </c>
      <c r="K190" s="19">
        <v>0</v>
      </c>
      <c r="L190" s="19">
        <v>0</v>
      </c>
      <c r="M190" s="19">
        <v>0</v>
      </c>
      <c r="N190" s="16" t="s">
        <v>20</v>
      </c>
      <c r="O190" s="16" t="s">
        <v>33</v>
      </c>
      <c r="P190" s="16">
        <v>0.5</v>
      </c>
      <c r="Q190" s="16"/>
      <c r="R190" s="3" t="s">
        <v>52</v>
      </c>
      <c r="S190"/>
      <c r="T190"/>
      <c r="U190"/>
      <c r="V190"/>
      <c r="W190"/>
      <c r="X190"/>
      <c r="Y190"/>
      <c r="Z190"/>
      <c r="AA190"/>
    </row>
    <row r="191" spans="1:27" s="2" customFormat="1">
      <c r="A191" s="96">
        <v>42249.504512812498</v>
      </c>
      <c r="B191" s="16"/>
      <c r="C191" s="16" t="s">
        <v>814</v>
      </c>
      <c r="D191" s="16" t="s">
        <v>348</v>
      </c>
      <c r="E191" s="16" t="s">
        <v>5000</v>
      </c>
      <c r="F191" s="16" t="s">
        <v>5001</v>
      </c>
      <c r="G191" s="16" t="s">
        <v>59</v>
      </c>
      <c r="H191" s="16" t="s">
        <v>60</v>
      </c>
      <c r="I191" s="16" t="s">
        <v>4753</v>
      </c>
      <c r="J191" s="19">
        <v>0</v>
      </c>
      <c r="K191" s="19">
        <v>0</v>
      </c>
      <c r="L191" s="19">
        <v>0</v>
      </c>
      <c r="M191" s="19">
        <v>0</v>
      </c>
      <c r="N191" s="16" t="s">
        <v>20</v>
      </c>
      <c r="O191" s="16" t="s">
        <v>334</v>
      </c>
      <c r="P191" s="16">
        <v>0</v>
      </c>
      <c r="Q191" s="16"/>
      <c r="R191" s="3" t="s">
        <v>52</v>
      </c>
      <c r="S191"/>
      <c r="T191"/>
      <c r="U191"/>
      <c r="V191"/>
      <c r="W191"/>
      <c r="X191"/>
      <c r="Y191"/>
      <c r="Z191"/>
      <c r="AA191"/>
    </row>
    <row r="192" spans="1:27" s="2" customFormat="1">
      <c r="A192" s="96">
        <v>42249.571337071757</v>
      </c>
      <c r="B192" s="16" t="s">
        <v>23</v>
      </c>
      <c r="C192" s="16" t="s">
        <v>73</v>
      </c>
      <c r="D192" s="16" t="s">
        <v>72</v>
      </c>
      <c r="E192" s="16" t="s">
        <v>5002</v>
      </c>
      <c r="F192" s="16" t="s">
        <v>5003</v>
      </c>
      <c r="G192" s="16" t="s">
        <v>26</v>
      </c>
      <c r="H192" s="16" t="s">
        <v>27</v>
      </c>
      <c r="I192" s="16" t="s">
        <v>4753</v>
      </c>
      <c r="J192" s="19">
        <v>0</v>
      </c>
      <c r="K192" s="19">
        <v>0</v>
      </c>
      <c r="L192" s="19">
        <v>8.49</v>
      </c>
      <c r="M192" s="19">
        <v>0</v>
      </c>
      <c r="N192" s="16" t="s">
        <v>20</v>
      </c>
      <c r="O192" s="16" t="s">
        <v>579</v>
      </c>
      <c r="P192" s="16">
        <v>0.5</v>
      </c>
      <c r="Q192" s="16"/>
      <c r="R192" s="3" t="s">
        <v>52</v>
      </c>
      <c r="S192"/>
      <c r="T192"/>
      <c r="U192"/>
      <c r="V192"/>
      <c r="W192"/>
      <c r="X192"/>
      <c r="Y192"/>
      <c r="Z192"/>
      <c r="AA192"/>
    </row>
    <row r="193" spans="1:27" s="2" customFormat="1">
      <c r="A193" s="96">
        <v>42249.571337071757</v>
      </c>
      <c r="B193" s="16" t="s">
        <v>23</v>
      </c>
      <c r="C193" s="16" t="s">
        <v>73</v>
      </c>
      <c r="D193" s="16" t="s">
        <v>72</v>
      </c>
      <c r="E193" s="16" t="s">
        <v>5002</v>
      </c>
      <c r="F193" s="16" t="s">
        <v>5003</v>
      </c>
      <c r="G193" s="16" t="s">
        <v>387</v>
      </c>
      <c r="H193" s="16" t="s">
        <v>4832</v>
      </c>
      <c r="I193" s="16" t="s">
        <v>4753</v>
      </c>
      <c r="J193" s="19">
        <v>0</v>
      </c>
      <c r="K193" s="19">
        <v>105.87</v>
      </c>
      <c r="L193" s="19">
        <v>0</v>
      </c>
      <c r="M193" s="19">
        <v>0</v>
      </c>
      <c r="N193" s="16" t="s">
        <v>20</v>
      </c>
      <c r="O193" s="16" t="s">
        <v>579</v>
      </c>
      <c r="P193" s="16">
        <v>1</v>
      </c>
      <c r="Q193" s="16"/>
      <c r="R193" s="3" t="s">
        <v>52</v>
      </c>
      <c r="S193"/>
      <c r="T193"/>
      <c r="U193"/>
      <c r="V193"/>
      <c r="W193"/>
      <c r="X193"/>
      <c r="Y193"/>
      <c r="Z193"/>
      <c r="AA193"/>
    </row>
    <row r="194" spans="1:27" s="2" customFormat="1">
      <c r="A194" s="96">
        <v>42249.571337071757</v>
      </c>
      <c r="B194" s="16" t="s">
        <v>23</v>
      </c>
      <c r="C194" s="16" t="s">
        <v>73</v>
      </c>
      <c r="D194" s="16" t="s">
        <v>72</v>
      </c>
      <c r="E194" s="16" t="s">
        <v>5002</v>
      </c>
      <c r="F194" s="16" t="s">
        <v>5003</v>
      </c>
      <c r="G194" s="16" t="s">
        <v>34</v>
      </c>
      <c r="H194" s="16" t="s">
        <v>35</v>
      </c>
      <c r="I194" s="16" t="s">
        <v>4753</v>
      </c>
      <c r="J194" s="19">
        <v>0</v>
      </c>
      <c r="K194" s="19">
        <v>0</v>
      </c>
      <c r="L194" s="19">
        <v>0</v>
      </c>
      <c r="M194" s="19">
        <v>3</v>
      </c>
      <c r="N194" s="16" t="s">
        <v>20</v>
      </c>
      <c r="O194" s="16" t="s">
        <v>579</v>
      </c>
      <c r="P194" s="16">
        <v>1</v>
      </c>
      <c r="Q194" s="16"/>
      <c r="R194" s="3" t="s">
        <v>52</v>
      </c>
      <c r="S194"/>
      <c r="T194"/>
      <c r="U194"/>
      <c r="V194"/>
      <c r="W194"/>
      <c r="X194"/>
      <c r="Y194"/>
      <c r="Z194"/>
      <c r="AA194"/>
    </row>
    <row r="195" spans="1:27" s="2" customFormat="1">
      <c r="A195" s="96">
        <v>42249.571337071757</v>
      </c>
      <c r="B195" s="16" t="s">
        <v>23</v>
      </c>
      <c r="C195" s="16" t="s">
        <v>73</v>
      </c>
      <c r="D195" s="16" t="s">
        <v>72</v>
      </c>
      <c r="E195" s="16" t="s">
        <v>5002</v>
      </c>
      <c r="F195" s="16" t="s">
        <v>5003</v>
      </c>
      <c r="G195" s="16" t="s">
        <v>34</v>
      </c>
      <c r="H195" s="16" t="s">
        <v>35</v>
      </c>
      <c r="I195" s="16" t="s">
        <v>4753</v>
      </c>
      <c r="J195" s="19">
        <v>0</v>
      </c>
      <c r="K195" s="19">
        <v>0</v>
      </c>
      <c r="L195" s="19">
        <v>0</v>
      </c>
      <c r="M195" s="19">
        <v>3</v>
      </c>
      <c r="N195" s="16" t="s">
        <v>20</v>
      </c>
      <c r="O195" s="16" t="s">
        <v>579</v>
      </c>
      <c r="P195" s="16">
        <v>1</v>
      </c>
      <c r="Q195" s="16"/>
      <c r="R195" s="3" t="s">
        <v>52</v>
      </c>
      <c r="S195"/>
      <c r="T195"/>
      <c r="U195"/>
      <c r="V195"/>
      <c r="W195"/>
      <c r="X195"/>
      <c r="Y195"/>
      <c r="Z195"/>
      <c r="AA195"/>
    </row>
    <row r="196" spans="1:27" s="2" customFormat="1">
      <c r="A196" s="96">
        <v>42249.584005590281</v>
      </c>
      <c r="B196" s="16" t="s">
        <v>23</v>
      </c>
      <c r="C196" s="16" t="s">
        <v>73</v>
      </c>
      <c r="D196" s="16" t="s">
        <v>72</v>
      </c>
      <c r="E196" s="16" t="s">
        <v>5004</v>
      </c>
      <c r="F196" s="16" t="s">
        <v>5005</v>
      </c>
      <c r="G196" s="16" t="s">
        <v>26</v>
      </c>
      <c r="H196" s="16" t="s">
        <v>27</v>
      </c>
      <c r="I196" s="16" t="s">
        <v>4753</v>
      </c>
      <c r="J196" s="19">
        <v>0</v>
      </c>
      <c r="K196" s="19">
        <v>0</v>
      </c>
      <c r="L196" s="19">
        <v>0</v>
      </c>
      <c r="M196" s="19">
        <v>0</v>
      </c>
      <c r="N196" s="16" t="s">
        <v>18</v>
      </c>
      <c r="O196" s="16" t="s">
        <v>25</v>
      </c>
      <c r="P196" s="16">
        <v>1.75</v>
      </c>
      <c r="Q196" s="16"/>
      <c r="R196" s="3" t="s">
        <v>52</v>
      </c>
      <c r="S196"/>
      <c r="T196"/>
      <c r="U196"/>
      <c r="V196"/>
      <c r="W196"/>
      <c r="X196"/>
      <c r="Y196"/>
      <c r="Z196"/>
      <c r="AA196"/>
    </row>
    <row r="197" spans="1:27" s="2" customFormat="1">
      <c r="A197" s="96">
        <v>42249.584005590281</v>
      </c>
      <c r="B197" s="16" t="s">
        <v>23</v>
      </c>
      <c r="C197" s="16" t="s">
        <v>73</v>
      </c>
      <c r="D197" s="16" t="s">
        <v>72</v>
      </c>
      <c r="E197" s="16" t="s">
        <v>5004</v>
      </c>
      <c r="F197" s="16" t="s">
        <v>5005</v>
      </c>
      <c r="G197" s="16" t="s">
        <v>36</v>
      </c>
      <c r="H197" s="16" t="s">
        <v>39</v>
      </c>
      <c r="I197" s="16" t="s">
        <v>4753</v>
      </c>
      <c r="J197" s="19">
        <v>0</v>
      </c>
      <c r="K197" s="19">
        <v>0</v>
      </c>
      <c r="L197" s="19">
        <v>0</v>
      </c>
      <c r="M197" s="19">
        <v>6.75</v>
      </c>
      <c r="N197" s="16" t="s">
        <v>18</v>
      </c>
      <c r="O197" s="16" t="s">
        <v>25</v>
      </c>
      <c r="P197" s="16">
        <v>1</v>
      </c>
      <c r="Q197" s="16"/>
      <c r="R197" s="3" t="s">
        <v>52</v>
      </c>
      <c r="S197"/>
      <c r="T197"/>
      <c r="U197"/>
      <c r="V197"/>
      <c r="W197"/>
      <c r="X197"/>
      <c r="Y197"/>
      <c r="Z197"/>
      <c r="AA197"/>
    </row>
    <row r="198" spans="1:27" s="2" customFormat="1">
      <c r="A198" s="96">
        <v>42249.584005590281</v>
      </c>
      <c r="B198" s="16" t="s">
        <v>23</v>
      </c>
      <c r="C198" s="16" t="s">
        <v>73</v>
      </c>
      <c r="D198" s="16" t="s">
        <v>72</v>
      </c>
      <c r="E198" s="16" t="s">
        <v>5004</v>
      </c>
      <c r="F198" s="16" t="s">
        <v>5005</v>
      </c>
      <c r="G198" s="16" t="s">
        <v>36</v>
      </c>
      <c r="H198" s="16" t="s">
        <v>39</v>
      </c>
      <c r="I198" s="16" t="s">
        <v>4753</v>
      </c>
      <c r="J198" s="19">
        <v>0</v>
      </c>
      <c r="K198" s="19">
        <v>0</v>
      </c>
      <c r="L198" s="19">
        <v>0</v>
      </c>
      <c r="M198" s="19">
        <v>8.6</v>
      </c>
      <c r="N198" s="16" t="s">
        <v>18</v>
      </c>
      <c r="O198" s="16" t="s">
        <v>25</v>
      </c>
      <c r="P198" s="16">
        <v>1</v>
      </c>
      <c r="Q198" s="16"/>
      <c r="R198" s="3" t="s">
        <v>52</v>
      </c>
      <c r="S198"/>
      <c r="T198"/>
      <c r="U198"/>
      <c r="V198"/>
      <c r="W198"/>
      <c r="X198"/>
      <c r="Y198"/>
      <c r="Z198"/>
      <c r="AA198"/>
    </row>
    <row r="199" spans="1:27" s="2" customFormat="1">
      <c r="A199" s="96">
        <v>42249.584005590281</v>
      </c>
      <c r="B199" s="16" t="s">
        <v>23</v>
      </c>
      <c r="C199" s="16" t="s">
        <v>73</v>
      </c>
      <c r="D199" s="16" t="s">
        <v>72</v>
      </c>
      <c r="E199" s="16" t="s">
        <v>5004</v>
      </c>
      <c r="F199" s="16" t="s">
        <v>5005</v>
      </c>
      <c r="G199" s="16" t="s">
        <v>26</v>
      </c>
      <c r="H199" s="16" t="s">
        <v>27</v>
      </c>
      <c r="I199" s="16" t="s">
        <v>4753</v>
      </c>
      <c r="J199" s="19">
        <v>0</v>
      </c>
      <c r="K199" s="19">
        <v>0</v>
      </c>
      <c r="L199" s="19">
        <v>0</v>
      </c>
      <c r="M199" s="19">
        <v>0</v>
      </c>
      <c r="N199" s="16" t="s">
        <v>18</v>
      </c>
      <c r="O199" s="16" t="s">
        <v>25</v>
      </c>
      <c r="P199" s="16">
        <v>1.5</v>
      </c>
      <c r="Q199" s="16"/>
      <c r="R199" s="3" t="s">
        <v>52</v>
      </c>
      <c r="S199"/>
      <c r="T199"/>
      <c r="U199"/>
      <c r="V199"/>
      <c r="W199"/>
      <c r="X199"/>
      <c r="Y199"/>
      <c r="Z199"/>
      <c r="AA199"/>
    </row>
    <row r="200" spans="1:27" s="2" customFormat="1">
      <c r="A200" s="96">
        <v>42249.584005590281</v>
      </c>
      <c r="B200" s="16" t="s">
        <v>23</v>
      </c>
      <c r="C200" s="16" t="s">
        <v>73</v>
      </c>
      <c r="D200" s="16" t="s">
        <v>72</v>
      </c>
      <c r="E200" s="16" t="s">
        <v>5004</v>
      </c>
      <c r="F200" s="16" t="s">
        <v>5005</v>
      </c>
      <c r="G200" s="16" t="s">
        <v>36</v>
      </c>
      <c r="H200" s="16" t="s">
        <v>39</v>
      </c>
      <c r="I200" s="16" t="s">
        <v>4753</v>
      </c>
      <c r="J200" s="19">
        <v>0</v>
      </c>
      <c r="K200" s="19">
        <v>0</v>
      </c>
      <c r="L200" s="19">
        <v>0</v>
      </c>
      <c r="M200" s="19">
        <v>8.1</v>
      </c>
      <c r="N200" s="16" t="s">
        <v>18</v>
      </c>
      <c r="O200" s="16" t="s">
        <v>25</v>
      </c>
      <c r="P200" s="16">
        <v>1</v>
      </c>
      <c r="Q200" s="16"/>
      <c r="R200" s="3" t="s">
        <v>52</v>
      </c>
      <c r="S200"/>
      <c r="T200"/>
      <c r="U200"/>
      <c r="V200"/>
      <c r="W200"/>
      <c r="X200"/>
      <c r="Y200"/>
      <c r="Z200"/>
      <c r="AA200"/>
    </row>
    <row r="201" spans="1:27" s="2" customFormat="1">
      <c r="A201" s="96">
        <v>42249.584005590281</v>
      </c>
      <c r="B201" s="16" t="s">
        <v>23</v>
      </c>
      <c r="C201" s="16" t="s">
        <v>73</v>
      </c>
      <c r="D201" s="16" t="s">
        <v>72</v>
      </c>
      <c r="E201" s="16" t="s">
        <v>5004</v>
      </c>
      <c r="F201" s="16" t="s">
        <v>5005</v>
      </c>
      <c r="G201" s="16" t="s">
        <v>36</v>
      </c>
      <c r="H201" s="16" t="s">
        <v>39</v>
      </c>
      <c r="I201" s="16" t="s">
        <v>4753</v>
      </c>
      <c r="J201" s="19">
        <v>0</v>
      </c>
      <c r="K201" s="19">
        <v>0</v>
      </c>
      <c r="L201" s="19">
        <v>0</v>
      </c>
      <c r="M201" s="19">
        <v>25.25</v>
      </c>
      <c r="N201" s="16" t="s">
        <v>18</v>
      </c>
      <c r="O201" s="16" t="s">
        <v>25</v>
      </c>
      <c r="P201" s="16">
        <v>1</v>
      </c>
      <c r="Q201" s="16"/>
      <c r="R201" s="3" t="s">
        <v>52</v>
      </c>
      <c r="S201"/>
      <c r="T201"/>
      <c r="U201"/>
      <c r="V201"/>
      <c r="W201"/>
      <c r="X201"/>
      <c r="Y201"/>
      <c r="Z201"/>
      <c r="AA201"/>
    </row>
    <row r="202" spans="1:27" s="2" customFormat="1">
      <c r="A202" s="96">
        <v>42249.584005590281</v>
      </c>
      <c r="B202" s="16" t="s">
        <v>23</v>
      </c>
      <c r="C202" s="16" t="s">
        <v>73</v>
      </c>
      <c r="D202" s="16" t="s">
        <v>72</v>
      </c>
      <c r="E202" s="16" t="s">
        <v>5004</v>
      </c>
      <c r="F202" s="16" t="s">
        <v>5005</v>
      </c>
      <c r="G202" s="16" t="s">
        <v>5006</v>
      </c>
      <c r="H202" s="16" t="s">
        <v>5007</v>
      </c>
      <c r="I202" s="16" t="s">
        <v>4753</v>
      </c>
      <c r="J202" s="19">
        <v>0</v>
      </c>
      <c r="K202" s="19">
        <v>40.840000000000003</v>
      </c>
      <c r="L202" s="19">
        <v>0</v>
      </c>
      <c r="M202" s="19">
        <v>0</v>
      </c>
      <c r="N202" s="16" t="s">
        <v>18</v>
      </c>
      <c r="O202" s="16" t="s">
        <v>25</v>
      </c>
      <c r="P202" s="16">
        <v>1</v>
      </c>
      <c r="Q202" s="16"/>
      <c r="R202" s="3" t="s">
        <v>52</v>
      </c>
      <c r="S202"/>
      <c r="T202"/>
      <c r="U202"/>
      <c r="V202"/>
      <c r="W202"/>
      <c r="X202"/>
      <c r="Y202"/>
      <c r="Z202"/>
      <c r="AA202"/>
    </row>
    <row r="203" spans="1:27" s="2" customFormat="1">
      <c r="A203" s="96">
        <v>42249.584861574076</v>
      </c>
      <c r="B203" s="16" t="s">
        <v>23</v>
      </c>
      <c r="C203" s="16" t="s">
        <v>823</v>
      </c>
      <c r="D203" s="16" t="s">
        <v>822</v>
      </c>
      <c r="E203" s="16" t="s">
        <v>5008</v>
      </c>
      <c r="F203" s="16" t="s">
        <v>5009</v>
      </c>
      <c r="G203" s="16" t="s">
        <v>26</v>
      </c>
      <c r="H203" s="16" t="s">
        <v>27</v>
      </c>
      <c r="I203" s="16" t="s">
        <v>4753</v>
      </c>
      <c r="J203" s="19">
        <v>0</v>
      </c>
      <c r="K203" s="19">
        <v>0</v>
      </c>
      <c r="L203" s="19">
        <v>0</v>
      </c>
      <c r="M203" s="19">
        <v>0</v>
      </c>
      <c r="N203" s="16" t="s">
        <v>20</v>
      </c>
      <c r="O203" s="16" t="s">
        <v>25</v>
      </c>
      <c r="P203" s="16">
        <v>0.33</v>
      </c>
      <c r="Q203" s="16"/>
      <c r="R203" s="3" t="s">
        <v>52</v>
      </c>
      <c r="S203"/>
      <c r="T203"/>
      <c r="U203"/>
      <c r="V203"/>
      <c r="W203"/>
      <c r="X203"/>
      <c r="Y203"/>
      <c r="Z203"/>
      <c r="AA203"/>
    </row>
    <row r="204" spans="1:27" s="2" customFormat="1">
      <c r="A204" s="96">
        <v>42249.584861574076</v>
      </c>
      <c r="B204" s="16" t="s">
        <v>23</v>
      </c>
      <c r="C204" s="16" t="s">
        <v>823</v>
      </c>
      <c r="D204" s="16" t="s">
        <v>822</v>
      </c>
      <c r="E204" s="16" t="s">
        <v>5008</v>
      </c>
      <c r="F204" s="16" t="s">
        <v>5009</v>
      </c>
      <c r="G204" s="16" t="s">
        <v>36</v>
      </c>
      <c r="H204" s="16" t="s">
        <v>39</v>
      </c>
      <c r="I204" s="16" t="s">
        <v>4753</v>
      </c>
      <c r="J204" s="19">
        <v>0</v>
      </c>
      <c r="K204" s="19">
        <v>0</v>
      </c>
      <c r="L204" s="19">
        <v>0</v>
      </c>
      <c r="M204" s="19">
        <v>10.65</v>
      </c>
      <c r="N204" s="16" t="s">
        <v>20</v>
      </c>
      <c r="O204" s="16" t="s">
        <v>25</v>
      </c>
      <c r="P204" s="16">
        <v>1</v>
      </c>
      <c r="Q204" s="16"/>
      <c r="R204" s="3" t="s">
        <v>52</v>
      </c>
      <c r="S204"/>
      <c r="T204"/>
      <c r="U204"/>
      <c r="V204"/>
      <c r="W204"/>
      <c r="X204"/>
      <c r="Y204"/>
      <c r="Z204"/>
      <c r="AA204"/>
    </row>
    <row r="205" spans="1:27" s="2" customFormat="1">
      <c r="A205" s="96">
        <v>42249.584861574076</v>
      </c>
      <c r="B205" s="16" t="s">
        <v>23</v>
      </c>
      <c r="C205" s="16" t="s">
        <v>823</v>
      </c>
      <c r="D205" s="16" t="s">
        <v>822</v>
      </c>
      <c r="E205" s="16" t="s">
        <v>5008</v>
      </c>
      <c r="F205" s="16" t="s">
        <v>5009</v>
      </c>
      <c r="G205" s="16" t="s">
        <v>34</v>
      </c>
      <c r="H205" s="16" t="s">
        <v>35</v>
      </c>
      <c r="I205" s="16" t="s">
        <v>4753</v>
      </c>
      <c r="J205" s="19">
        <v>0</v>
      </c>
      <c r="K205" s="19">
        <v>0</v>
      </c>
      <c r="L205" s="19">
        <v>0</v>
      </c>
      <c r="M205" s="19">
        <v>3</v>
      </c>
      <c r="N205" s="16" t="s">
        <v>20</v>
      </c>
      <c r="O205" s="16" t="s">
        <v>25</v>
      </c>
      <c r="P205" s="16">
        <v>1</v>
      </c>
      <c r="Q205" s="16"/>
      <c r="R205" s="3" t="s">
        <v>52</v>
      </c>
      <c r="S205"/>
      <c r="T205"/>
      <c r="U205"/>
      <c r="V205"/>
      <c r="W205"/>
      <c r="X205"/>
      <c r="Y205"/>
      <c r="Z205"/>
      <c r="AA205"/>
    </row>
    <row r="206" spans="1:27" s="2" customFormat="1">
      <c r="A206" s="96">
        <v>42249.584861574076</v>
      </c>
      <c r="B206" s="16" t="s">
        <v>23</v>
      </c>
      <c r="C206" s="16" t="s">
        <v>823</v>
      </c>
      <c r="D206" s="16" t="s">
        <v>822</v>
      </c>
      <c r="E206" s="16" t="s">
        <v>5008</v>
      </c>
      <c r="F206" s="16" t="s">
        <v>5009</v>
      </c>
      <c r="G206" s="16" t="s">
        <v>4824</v>
      </c>
      <c r="H206" s="16" t="s">
        <v>4825</v>
      </c>
      <c r="I206" s="16" t="s">
        <v>4753</v>
      </c>
      <c r="J206" s="19">
        <v>0</v>
      </c>
      <c r="K206" s="19">
        <v>63.01</v>
      </c>
      <c r="L206" s="19">
        <v>0</v>
      </c>
      <c r="M206" s="19">
        <v>0</v>
      </c>
      <c r="N206" s="16" t="s">
        <v>20</v>
      </c>
      <c r="O206" s="16" t="s">
        <v>25</v>
      </c>
      <c r="P206" s="16">
        <v>1</v>
      </c>
      <c r="Q206" s="16"/>
      <c r="R206" s="3" t="s">
        <v>52</v>
      </c>
      <c r="S206"/>
      <c r="T206"/>
      <c r="U206"/>
      <c r="V206"/>
      <c r="W206"/>
      <c r="X206"/>
      <c r="Y206"/>
      <c r="Z206"/>
      <c r="AA206"/>
    </row>
    <row r="207" spans="1:27" s="2" customFormat="1">
      <c r="A207" s="96">
        <v>42249.643722303241</v>
      </c>
      <c r="B207" s="16"/>
      <c r="C207" s="16" t="s">
        <v>4767</v>
      </c>
      <c r="D207" s="16" t="s">
        <v>348</v>
      </c>
      <c r="E207" s="16" t="s">
        <v>5010</v>
      </c>
      <c r="F207" s="16" t="s">
        <v>5011</v>
      </c>
      <c r="G207" s="16" t="s">
        <v>59</v>
      </c>
      <c r="H207" s="16" t="s">
        <v>60</v>
      </c>
      <c r="I207" s="16" t="s">
        <v>4753</v>
      </c>
      <c r="J207" s="19">
        <v>0</v>
      </c>
      <c r="K207" s="19">
        <v>0</v>
      </c>
      <c r="L207" s="19">
        <v>0</v>
      </c>
      <c r="M207" s="19">
        <v>0</v>
      </c>
      <c r="N207" s="16" t="s">
        <v>20</v>
      </c>
      <c r="O207" s="16" t="s">
        <v>334</v>
      </c>
      <c r="P207" s="16">
        <v>0</v>
      </c>
      <c r="Q207" s="16"/>
      <c r="R207" s="3" t="s">
        <v>52</v>
      </c>
      <c r="S207"/>
      <c r="T207"/>
      <c r="U207"/>
      <c r="V207"/>
      <c r="W207"/>
      <c r="X207"/>
      <c r="Y207"/>
      <c r="Z207"/>
      <c r="AA207"/>
    </row>
    <row r="208" spans="1:27" s="2" customFormat="1">
      <c r="A208" s="96">
        <v>42249.643722303241</v>
      </c>
      <c r="B208" s="16"/>
      <c r="C208" s="16" t="s">
        <v>4767</v>
      </c>
      <c r="D208" s="16" t="s">
        <v>348</v>
      </c>
      <c r="E208" s="16" t="s">
        <v>5010</v>
      </c>
      <c r="F208" s="16" t="s">
        <v>5011</v>
      </c>
      <c r="G208" s="16" t="s">
        <v>5012</v>
      </c>
      <c r="H208" s="16" t="s">
        <v>5013</v>
      </c>
      <c r="I208" s="16" t="s">
        <v>4753</v>
      </c>
      <c r="J208" s="19">
        <v>0</v>
      </c>
      <c r="K208" s="19">
        <v>0</v>
      </c>
      <c r="L208" s="19">
        <v>0</v>
      </c>
      <c r="M208" s="19">
        <v>0</v>
      </c>
      <c r="N208" s="16" t="s">
        <v>20</v>
      </c>
      <c r="O208" s="16" t="s">
        <v>334</v>
      </c>
      <c r="P208" s="16">
        <v>2.1999999999999999E-2</v>
      </c>
      <c r="Q208" s="16"/>
      <c r="R208" s="3" t="s">
        <v>52</v>
      </c>
      <c r="S208"/>
      <c r="T208"/>
      <c r="U208"/>
      <c r="V208"/>
      <c r="W208"/>
      <c r="X208"/>
      <c r="Y208"/>
      <c r="Z208"/>
      <c r="AA208"/>
    </row>
    <row r="209" spans="1:27" s="2" customFormat="1">
      <c r="A209" s="96">
        <v>42249.681962349539</v>
      </c>
      <c r="B209" s="16"/>
      <c r="C209" s="16" t="s">
        <v>415</v>
      </c>
      <c r="D209" s="16" t="s">
        <v>348</v>
      </c>
      <c r="E209" s="16" t="s">
        <v>5014</v>
      </c>
      <c r="F209" s="16" t="s">
        <v>5015</v>
      </c>
      <c r="G209" s="16" t="s">
        <v>59</v>
      </c>
      <c r="H209" s="16" t="s">
        <v>60</v>
      </c>
      <c r="I209" s="16" t="s">
        <v>4753</v>
      </c>
      <c r="J209" s="19">
        <v>0</v>
      </c>
      <c r="K209" s="19">
        <v>0</v>
      </c>
      <c r="L209" s="19">
        <v>0</v>
      </c>
      <c r="M209" s="19">
        <v>0</v>
      </c>
      <c r="N209" s="16" t="s">
        <v>20</v>
      </c>
      <c r="O209" s="16" t="s">
        <v>334</v>
      </c>
      <c r="P209" s="16">
        <v>0</v>
      </c>
      <c r="Q209" s="16"/>
      <c r="R209" s="3" t="s">
        <v>52</v>
      </c>
      <c r="S209"/>
      <c r="T209"/>
      <c r="U209"/>
      <c r="V209"/>
      <c r="W209"/>
      <c r="X209"/>
      <c r="Y209"/>
      <c r="Z209"/>
      <c r="AA209"/>
    </row>
    <row r="210" spans="1:27" s="2" customFormat="1">
      <c r="A210" s="96">
        <v>42249.683769409719</v>
      </c>
      <c r="B210" s="16"/>
      <c r="C210" s="16" t="s">
        <v>415</v>
      </c>
      <c r="D210" s="16" t="s">
        <v>348</v>
      </c>
      <c r="E210" s="16" t="s">
        <v>5016</v>
      </c>
      <c r="F210" s="16" t="s">
        <v>5017</v>
      </c>
      <c r="G210" s="16" t="s">
        <v>59</v>
      </c>
      <c r="H210" s="16" t="s">
        <v>60</v>
      </c>
      <c r="I210" s="16" t="s">
        <v>4753</v>
      </c>
      <c r="J210" s="19">
        <v>0</v>
      </c>
      <c r="K210" s="19">
        <v>0</v>
      </c>
      <c r="L210" s="19">
        <v>0</v>
      </c>
      <c r="M210" s="19">
        <v>0</v>
      </c>
      <c r="N210" s="16" t="s">
        <v>20</v>
      </c>
      <c r="O210" s="16" t="s">
        <v>334</v>
      </c>
      <c r="P210" s="16">
        <v>0</v>
      </c>
      <c r="Q210" s="16"/>
      <c r="R210" s="3" t="s">
        <v>52</v>
      </c>
      <c r="S210"/>
      <c r="T210"/>
      <c r="U210"/>
      <c r="V210"/>
      <c r="W210"/>
      <c r="X210"/>
      <c r="Y210"/>
      <c r="Z210"/>
      <c r="AA210"/>
    </row>
    <row r="211" spans="1:27" s="2" customFormat="1">
      <c r="A211" s="96">
        <v>42249.735123576385</v>
      </c>
      <c r="B211" s="16"/>
      <c r="C211" s="16" t="s">
        <v>5018</v>
      </c>
      <c r="D211" s="16" t="s">
        <v>897</v>
      </c>
      <c r="E211" s="16" t="s">
        <v>5019</v>
      </c>
      <c r="F211" s="16" t="s">
        <v>5020</v>
      </c>
      <c r="G211" s="16" t="s">
        <v>59</v>
      </c>
      <c r="H211" s="16" t="s">
        <v>60</v>
      </c>
      <c r="I211" s="16" t="s">
        <v>4753</v>
      </c>
      <c r="J211" s="19">
        <v>0</v>
      </c>
      <c r="K211" s="19">
        <v>0</v>
      </c>
      <c r="L211" s="19">
        <v>0</v>
      </c>
      <c r="M211" s="19">
        <v>0</v>
      </c>
      <c r="N211" s="16" t="s">
        <v>20</v>
      </c>
      <c r="O211" s="16" t="s">
        <v>325</v>
      </c>
      <c r="P211" s="16">
        <v>0</v>
      </c>
      <c r="Q211" s="16"/>
      <c r="R211" s="3" t="s">
        <v>52</v>
      </c>
      <c r="S211"/>
      <c r="T211"/>
      <c r="U211"/>
      <c r="V211"/>
      <c r="W211"/>
      <c r="X211"/>
      <c r="Y211"/>
      <c r="Z211"/>
      <c r="AA211"/>
    </row>
    <row r="212" spans="1:27" s="2" customFormat="1">
      <c r="A212" s="96">
        <v>42249.74130991898</v>
      </c>
      <c r="B212" s="16"/>
      <c r="C212" s="16" t="s">
        <v>351</v>
      </c>
      <c r="D212" s="16" t="s">
        <v>348</v>
      </c>
      <c r="E212" s="16" t="s">
        <v>5021</v>
      </c>
      <c r="F212" s="16" t="s">
        <v>5022</v>
      </c>
      <c r="G212" s="16" t="s">
        <v>59</v>
      </c>
      <c r="H212" s="16" t="s">
        <v>60</v>
      </c>
      <c r="I212" s="16" t="s">
        <v>4753</v>
      </c>
      <c r="J212" s="19">
        <v>0</v>
      </c>
      <c r="K212" s="19">
        <v>0</v>
      </c>
      <c r="L212" s="19">
        <v>0</v>
      </c>
      <c r="M212" s="19">
        <v>0</v>
      </c>
      <c r="N212" s="16" t="s">
        <v>20</v>
      </c>
      <c r="O212" s="16" t="s">
        <v>334</v>
      </c>
      <c r="P212" s="16">
        <v>0</v>
      </c>
      <c r="Q212" s="16"/>
      <c r="R212" s="3" t="s">
        <v>52</v>
      </c>
      <c r="S212"/>
      <c r="T212"/>
      <c r="U212"/>
      <c r="V212"/>
      <c r="W212"/>
      <c r="X212"/>
      <c r="Y212"/>
      <c r="Z212"/>
      <c r="AA212"/>
    </row>
    <row r="213" spans="1:27" s="2" customFormat="1">
      <c r="A213" s="96">
        <v>42249.742879131947</v>
      </c>
      <c r="B213" s="16"/>
      <c r="C213" s="16" t="s">
        <v>351</v>
      </c>
      <c r="D213" s="16" t="s">
        <v>348</v>
      </c>
      <c r="E213" s="16" t="s">
        <v>5023</v>
      </c>
      <c r="F213" s="16" t="s">
        <v>5024</v>
      </c>
      <c r="G213" s="16" t="s">
        <v>59</v>
      </c>
      <c r="H213" s="16" t="s">
        <v>60</v>
      </c>
      <c r="I213" s="16" t="s">
        <v>4753</v>
      </c>
      <c r="J213" s="19">
        <v>0</v>
      </c>
      <c r="K213" s="19">
        <v>0</v>
      </c>
      <c r="L213" s="19">
        <v>0</v>
      </c>
      <c r="M213" s="19">
        <v>0</v>
      </c>
      <c r="N213" s="16" t="s">
        <v>20</v>
      </c>
      <c r="O213" s="16" t="s">
        <v>334</v>
      </c>
      <c r="P213" s="16">
        <v>0</v>
      </c>
      <c r="Q213" s="16"/>
      <c r="R213" s="3" t="s">
        <v>52</v>
      </c>
      <c r="S213"/>
      <c r="T213"/>
      <c r="U213"/>
      <c r="V213"/>
      <c r="W213"/>
      <c r="X213"/>
      <c r="Y213"/>
      <c r="Z213"/>
      <c r="AA213"/>
    </row>
    <row r="214" spans="1:27" s="2" customFormat="1">
      <c r="A214" s="96">
        <v>42249.814933530091</v>
      </c>
      <c r="B214" s="16"/>
      <c r="C214" s="16" t="s">
        <v>844</v>
      </c>
      <c r="D214" s="16" t="s">
        <v>348</v>
      </c>
      <c r="E214" s="16" t="s">
        <v>5025</v>
      </c>
      <c r="F214" s="16" t="s">
        <v>5026</v>
      </c>
      <c r="G214" s="16" t="s">
        <v>59</v>
      </c>
      <c r="H214" s="16" t="s">
        <v>60</v>
      </c>
      <c r="I214" s="16" t="s">
        <v>4753</v>
      </c>
      <c r="J214" s="19">
        <v>0</v>
      </c>
      <c r="K214" s="19">
        <v>0</v>
      </c>
      <c r="L214" s="19">
        <v>0</v>
      </c>
      <c r="M214" s="19">
        <v>0</v>
      </c>
      <c r="N214" s="16" t="s">
        <v>20</v>
      </c>
      <c r="O214" s="16" t="s">
        <v>334</v>
      </c>
      <c r="P214" s="16">
        <v>0</v>
      </c>
      <c r="Q214" s="16"/>
      <c r="R214" s="3" t="s">
        <v>52</v>
      </c>
      <c r="S214"/>
      <c r="T214"/>
      <c r="U214"/>
      <c r="V214"/>
      <c r="W214"/>
      <c r="X214"/>
      <c r="Y214"/>
      <c r="Z214"/>
      <c r="AA214"/>
    </row>
    <row r="215" spans="1:27" s="2" customFormat="1">
      <c r="A215" s="96">
        <v>42249.818042708335</v>
      </c>
      <c r="B215" s="16"/>
      <c r="C215" s="16" t="s">
        <v>844</v>
      </c>
      <c r="D215" s="16" t="s">
        <v>348</v>
      </c>
      <c r="E215" s="16" t="s">
        <v>5027</v>
      </c>
      <c r="F215" s="16" t="s">
        <v>5028</v>
      </c>
      <c r="G215" s="16" t="s">
        <v>59</v>
      </c>
      <c r="H215" s="16" t="s">
        <v>60</v>
      </c>
      <c r="I215" s="16" t="s">
        <v>4753</v>
      </c>
      <c r="J215" s="19">
        <v>0</v>
      </c>
      <c r="K215" s="19">
        <v>0</v>
      </c>
      <c r="L215" s="19">
        <v>0</v>
      </c>
      <c r="M215" s="19">
        <v>0</v>
      </c>
      <c r="N215" s="16" t="s">
        <v>20</v>
      </c>
      <c r="O215" s="16" t="s">
        <v>334</v>
      </c>
      <c r="P215" s="16">
        <v>0</v>
      </c>
      <c r="Q215" s="16"/>
      <c r="R215" s="3" t="s">
        <v>52</v>
      </c>
      <c r="S215"/>
      <c r="T215"/>
      <c r="U215"/>
      <c r="V215"/>
      <c r="W215"/>
      <c r="X215"/>
      <c r="Y215"/>
      <c r="Z215"/>
      <c r="AA215"/>
    </row>
    <row r="216" spans="1:27" s="2" customFormat="1">
      <c r="A216" s="96">
        <v>42249.825638194445</v>
      </c>
      <c r="B216" s="16"/>
      <c r="C216" s="16" t="s">
        <v>519</v>
      </c>
      <c r="D216" s="16" t="s">
        <v>348</v>
      </c>
      <c r="E216" s="16" t="s">
        <v>5029</v>
      </c>
      <c r="F216" s="16" t="s">
        <v>5030</v>
      </c>
      <c r="G216" s="16" t="s">
        <v>59</v>
      </c>
      <c r="H216" s="16" t="s">
        <v>60</v>
      </c>
      <c r="I216" s="16" t="s">
        <v>4753</v>
      </c>
      <c r="J216" s="19">
        <v>0</v>
      </c>
      <c r="K216" s="19">
        <v>0</v>
      </c>
      <c r="L216" s="19">
        <v>0</v>
      </c>
      <c r="M216" s="19">
        <v>0</v>
      </c>
      <c r="N216" s="16" t="s">
        <v>20</v>
      </c>
      <c r="O216" s="16" t="s">
        <v>334</v>
      </c>
      <c r="P216" s="16">
        <v>0</v>
      </c>
      <c r="Q216" s="16"/>
      <c r="R216" s="3" t="s">
        <v>52</v>
      </c>
      <c r="S216"/>
      <c r="T216"/>
      <c r="U216"/>
      <c r="V216"/>
      <c r="W216"/>
      <c r="X216"/>
      <c r="Y216"/>
      <c r="Z216"/>
      <c r="AA216"/>
    </row>
    <row r="217" spans="1:27" s="2" customFormat="1">
      <c r="A217" s="96">
        <v>42249.874641238428</v>
      </c>
      <c r="B217" s="16"/>
      <c r="C217" s="16" t="s">
        <v>505</v>
      </c>
      <c r="D217" s="16" t="s">
        <v>348</v>
      </c>
      <c r="E217" s="16" t="s">
        <v>5031</v>
      </c>
      <c r="F217" s="16" t="s">
        <v>5032</v>
      </c>
      <c r="G217" s="16" t="s">
        <v>59</v>
      </c>
      <c r="H217" s="16" t="s">
        <v>60</v>
      </c>
      <c r="I217" s="16" t="s">
        <v>4753</v>
      </c>
      <c r="J217" s="19">
        <v>0</v>
      </c>
      <c r="K217" s="19">
        <v>0</v>
      </c>
      <c r="L217" s="19">
        <v>0</v>
      </c>
      <c r="M217" s="19">
        <v>0</v>
      </c>
      <c r="N217" s="16" t="s">
        <v>812</v>
      </c>
      <c r="O217" s="16" t="s">
        <v>334</v>
      </c>
      <c r="P217" s="16">
        <v>0</v>
      </c>
      <c r="Q217" s="16"/>
      <c r="R217" s="3" t="s">
        <v>52</v>
      </c>
      <c r="S217"/>
      <c r="T217"/>
      <c r="U217"/>
      <c r="V217"/>
      <c r="W217"/>
      <c r="X217"/>
      <c r="Y217"/>
      <c r="Z217"/>
      <c r="AA217"/>
    </row>
    <row r="218" spans="1:27" s="2" customFormat="1">
      <c r="A218" s="96">
        <v>42250.084866319441</v>
      </c>
      <c r="B218" s="16"/>
      <c r="C218" s="16" t="s">
        <v>5033</v>
      </c>
      <c r="D218" s="16" t="s">
        <v>5034</v>
      </c>
      <c r="E218" s="16" t="s">
        <v>5035</v>
      </c>
      <c r="F218" s="16" t="s">
        <v>5036</v>
      </c>
      <c r="G218" s="16" t="s">
        <v>59</v>
      </c>
      <c r="H218" s="16" t="s">
        <v>60</v>
      </c>
      <c r="I218" s="16" t="s">
        <v>4753</v>
      </c>
      <c r="J218" s="19">
        <v>0</v>
      </c>
      <c r="K218" s="19">
        <v>0</v>
      </c>
      <c r="L218" s="19">
        <v>0</v>
      </c>
      <c r="M218" s="19">
        <v>0</v>
      </c>
      <c r="N218" s="16" t="s">
        <v>20</v>
      </c>
      <c r="O218" s="16" t="s">
        <v>326</v>
      </c>
      <c r="P218" s="16">
        <v>0</v>
      </c>
      <c r="Q218" s="16"/>
      <c r="R218" s="3" t="s">
        <v>52</v>
      </c>
      <c r="S218"/>
      <c r="T218"/>
      <c r="U218"/>
      <c r="V218"/>
      <c r="W218"/>
      <c r="X218"/>
      <c r="Y218"/>
      <c r="Z218"/>
      <c r="AA218"/>
    </row>
    <row r="219" spans="1:27" s="2" customFormat="1">
      <c r="A219" s="96">
        <v>42250.423255324073</v>
      </c>
      <c r="B219" s="16" t="s">
        <v>23</v>
      </c>
      <c r="C219" s="16" t="s">
        <v>516</v>
      </c>
      <c r="D219" s="16" t="s">
        <v>515</v>
      </c>
      <c r="E219" s="16" t="s">
        <v>5037</v>
      </c>
      <c r="F219" s="16" t="s">
        <v>5038</v>
      </c>
      <c r="G219" s="16" t="s">
        <v>26</v>
      </c>
      <c r="H219" s="16" t="s">
        <v>27</v>
      </c>
      <c r="I219" s="16" t="s">
        <v>4753</v>
      </c>
      <c r="J219" s="19">
        <v>0</v>
      </c>
      <c r="K219" s="19">
        <v>0</v>
      </c>
      <c r="L219" s="19">
        <v>0</v>
      </c>
      <c r="M219" s="19">
        <v>0</v>
      </c>
      <c r="N219" s="16" t="s">
        <v>20</v>
      </c>
      <c r="O219" s="16" t="s">
        <v>33</v>
      </c>
      <c r="P219" s="16">
        <v>0.5</v>
      </c>
      <c r="Q219" s="16"/>
      <c r="R219" s="3" t="s">
        <v>52</v>
      </c>
      <c r="S219"/>
      <c r="T219"/>
      <c r="U219"/>
      <c r="V219"/>
      <c r="W219"/>
      <c r="X219"/>
      <c r="Y219"/>
      <c r="Z219"/>
      <c r="AA219"/>
    </row>
    <row r="220" spans="1:27" s="2" customFormat="1">
      <c r="A220" s="96">
        <v>42250.424933993054</v>
      </c>
      <c r="B220" s="16" t="s">
        <v>23</v>
      </c>
      <c r="C220" s="16" t="s">
        <v>516</v>
      </c>
      <c r="D220" s="16" t="s">
        <v>515</v>
      </c>
      <c r="E220" s="16" t="s">
        <v>5039</v>
      </c>
      <c r="F220" s="16" t="s">
        <v>5040</v>
      </c>
      <c r="G220" s="16" t="s">
        <v>26</v>
      </c>
      <c r="H220" s="16" t="s">
        <v>27</v>
      </c>
      <c r="I220" s="16" t="s">
        <v>4753</v>
      </c>
      <c r="J220" s="19">
        <v>0</v>
      </c>
      <c r="K220" s="19">
        <v>0</v>
      </c>
      <c r="L220" s="19">
        <v>0</v>
      </c>
      <c r="M220" s="19">
        <v>0</v>
      </c>
      <c r="N220" s="16" t="s">
        <v>20</v>
      </c>
      <c r="O220" s="16" t="s">
        <v>33</v>
      </c>
      <c r="P220" s="16">
        <v>2</v>
      </c>
      <c r="Q220" s="16"/>
      <c r="R220" s="3" t="s">
        <v>52</v>
      </c>
      <c r="S220"/>
      <c r="T220"/>
      <c r="U220"/>
      <c r="V220"/>
      <c r="W220"/>
      <c r="X220"/>
      <c r="Y220"/>
      <c r="Z220"/>
      <c r="AA220"/>
    </row>
    <row r="221" spans="1:27" s="2" customFormat="1">
      <c r="A221" s="96">
        <v>42250.424933993054</v>
      </c>
      <c r="B221" s="16" t="s">
        <v>23</v>
      </c>
      <c r="C221" s="16" t="s">
        <v>516</v>
      </c>
      <c r="D221" s="16" t="s">
        <v>515</v>
      </c>
      <c r="E221" s="16" t="s">
        <v>5039</v>
      </c>
      <c r="F221" s="16" t="s">
        <v>5040</v>
      </c>
      <c r="G221" s="16" t="s">
        <v>36</v>
      </c>
      <c r="H221" s="16" t="s">
        <v>39</v>
      </c>
      <c r="I221" s="16" t="s">
        <v>4753</v>
      </c>
      <c r="J221" s="19">
        <v>0</v>
      </c>
      <c r="K221" s="19">
        <v>0</v>
      </c>
      <c r="L221" s="19">
        <v>0</v>
      </c>
      <c r="M221" s="19">
        <v>14.4</v>
      </c>
      <c r="N221" s="16" t="s">
        <v>20</v>
      </c>
      <c r="O221" s="16" t="s">
        <v>33</v>
      </c>
      <c r="P221" s="16">
        <v>1</v>
      </c>
      <c r="Q221" s="16"/>
      <c r="R221" s="3" t="s">
        <v>52</v>
      </c>
      <c r="S221"/>
      <c r="T221"/>
      <c r="U221"/>
      <c r="V221"/>
      <c r="W221"/>
      <c r="X221"/>
      <c r="Y221"/>
      <c r="Z221"/>
      <c r="AA221"/>
    </row>
    <row r="222" spans="1:27" s="2" customFormat="1">
      <c r="A222" s="96">
        <v>42250.42851878472</v>
      </c>
      <c r="B222" s="16" t="s">
        <v>23</v>
      </c>
      <c r="C222" s="16" t="s">
        <v>73</v>
      </c>
      <c r="D222" s="16" t="s">
        <v>72</v>
      </c>
      <c r="E222" s="16" t="s">
        <v>5041</v>
      </c>
      <c r="F222" s="16" t="s">
        <v>5042</v>
      </c>
      <c r="G222" s="16" t="s">
        <v>26</v>
      </c>
      <c r="H222" s="16" t="s">
        <v>27</v>
      </c>
      <c r="I222" s="16" t="s">
        <v>4753</v>
      </c>
      <c r="J222" s="19">
        <v>0</v>
      </c>
      <c r="K222" s="19">
        <v>0</v>
      </c>
      <c r="L222" s="19">
        <v>0</v>
      </c>
      <c r="M222" s="19">
        <v>0</v>
      </c>
      <c r="N222" s="16" t="s">
        <v>20</v>
      </c>
      <c r="O222" s="16" t="s">
        <v>25</v>
      </c>
      <c r="P222" s="16">
        <v>2.5</v>
      </c>
      <c r="Q222" s="16"/>
      <c r="R222" s="3" t="s">
        <v>52</v>
      </c>
      <c r="S222"/>
      <c r="T222"/>
      <c r="U222"/>
      <c r="V222"/>
      <c r="W222"/>
      <c r="X222"/>
      <c r="Y222"/>
      <c r="Z222"/>
      <c r="AA222"/>
    </row>
    <row r="223" spans="1:27" s="2" customFormat="1">
      <c r="A223" s="96">
        <v>42250.42851878472</v>
      </c>
      <c r="B223" s="16" t="s">
        <v>23</v>
      </c>
      <c r="C223" s="16" t="s">
        <v>73</v>
      </c>
      <c r="D223" s="16" t="s">
        <v>72</v>
      </c>
      <c r="E223" s="16" t="s">
        <v>5041</v>
      </c>
      <c r="F223" s="16" t="s">
        <v>5042</v>
      </c>
      <c r="G223" s="16" t="s">
        <v>5006</v>
      </c>
      <c r="H223" s="16" t="s">
        <v>5007</v>
      </c>
      <c r="I223" s="16" t="s">
        <v>4753</v>
      </c>
      <c r="J223" s="19">
        <v>0</v>
      </c>
      <c r="K223" s="19">
        <v>40.840000000000003</v>
      </c>
      <c r="L223" s="19">
        <v>0</v>
      </c>
      <c r="M223" s="19">
        <v>0</v>
      </c>
      <c r="N223" s="16" t="s">
        <v>20</v>
      </c>
      <c r="O223" s="16" t="s">
        <v>25</v>
      </c>
      <c r="P223" s="16">
        <v>1</v>
      </c>
      <c r="Q223" s="16"/>
      <c r="R223" s="3" t="s">
        <v>52</v>
      </c>
      <c r="S223"/>
      <c r="T223"/>
      <c r="U223"/>
      <c r="V223"/>
      <c r="W223"/>
      <c r="X223"/>
      <c r="Y223"/>
      <c r="Z223"/>
      <c r="AA223"/>
    </row>
    <row r="224" spans="1:27" s="2" customFormat="1">
      <c r="A224" s="96">
        <v>42250.42851878472</v>
      </c>
      <c r="B224" s="16" t="s">
        <v>23</v>
      </c>
      <c r="C224" s="16" t="s">
        <v>73</v>
      </c>
      <c r="D224" s="16" t="s">
        <v>72</v>
      </c>
      <c r="E224" s="16" t="s">
        <v>5041</v>
      </c>
      <c r="F224" s="16" t="s">
        <v>5042</v>
      </c>
      <c r="G224" s="16" t="s">
        <v>36</v>
      </c>
      <c r="H224" s="16" t="s">
        <v>39</v>
      </c>
      <c r="I224" s="16" t="s">
        <v>4753</v>
      </c>
      <c r="J224" s="19">
        <v>0</v>
      </c>
      <c r="K224" s="19">
        <v>0</v>
      </c>
      <c r="L224" s="19">
        <v>0</v>
      </c>
      <c r="M224" s="19">
        <v>12.45</v>
      </c>
      <c r="N224" s="16" t="s">
        <v>20</v>
      </c>
      <c r="O224" s="16" t="s">
        <v>25</v>
      </c>
      <c r="P224" s="16">
        <v>1</v>
      </c>
      <c r="Q224" s="16"/>
      <c r="R224" s="3" t="s">
        <v>52</v>
      </c>
      <c r="S224"/>
      <c r="T224"/>
      <c r="U224"/>
      <c r="V224"/>
      <c r="W224"/>
      <c r="X224"/>
      <c r="Y224"/>
      <c r="Z224"/>
      <c r="AA224"/>
    </row>
    <row r="225" spans="1:27" s="2" customFormat="1">
      <c r="A225" s="96">
        <v>42250.430857719904</v>
      </c>
      <c r="B225" s="16" t="s">
        <v>23</v>
      </c>
      <c r="C225" s="16" t="s">
        <v>5043</v>
      </c>
      <c r="D225" s="16" t="s">
        <v>5044</v>
      </c>
      <c r="E225" s="16" t="s">
        <v>5045</v>
      </c>
      <c r="F225" s="16" t="s">
        <v>5046</v>
      </c>
      <c r="G225" s="16" t="s">
        <v>26</v>
      </c>
      <c r="H225" s="16" t="s">
        <v>27</v>
      </c>
      <c r="I225" s="16" t="s">
        <v>4753</v>
      </c>
      <c r="J225" s="19">
        <v>0</v>
      </c>
      <c r="K225" s="19">
        <v>0</v>
      </c>
      <c r="L225" s="19">
        <v>0</v>
      </c>
      <c r="M225" s="19">
        <v>0</v>
      </c>
      <c r="N225" s="16" t="s">
        <v>20</v>
      </c>
      <c r="O225" s="16" t="s">
        <v>25</v>
      </c>
      <c r="P225" s="16">
        <v>0.5</v>
      </c>
      <c r="Q225" s="16"/>
      <c r="R225" s="3" t="s">
        <v>52</v>
      </c>
      <c r="S225"/>
      <c r="T225"/>
      <c r="U225"/>
      <c r="V225"/>
      <c r="W225"/>
      <c r="X225"/>
      <c r="Y225"/>
      <c r="Z225"/>
      <c r="AA225"/>
    </row>
    <row r="226" spans="1:27" s="2" customFormat="1">
      <c r="A226" s="96">
        <v>42250.430857719904</v>
      </c>
      <c r="B226" s="16" t="s">
        <v>23</v>
      </c>
      <c r="C226" s="16" t="s">
        <v>5043</v>
      </c>
      <c r="D226" s="16" t="s">
        <v>5044</v>
      </c>
      <c r="E226" s="16" t="s">
        <v>5045</v>
      </c>
      <c r="F226" s="16" t="s">
        <v>5046</v>
      </c>
      <c r="G226" s="16" t="s">
        <v>427</v>
      </c>
      <c r="H226" s="16" t="s">
        <v>426</v>
      </c>
      <c r="I226" s="16" t="s">
        <v>4753</v>
      </c>
      <c r="J226" s="19">
        <v>0</v>
      </c>
      <c r="K226" s="19">
        <v>126.2</v>
      </c>
      <c r="L226" s="19">
        <v>0</v>
      </c>
      <c r="M226" s="19">
        <v>0</v>
      </c>
      <c r="N226" s="16" t="s">
        <v>20</v>
      </c>
      <c r="O226" s="16" t="s">
        <v>25</v>
      </c>
      <c r="P226" s="16">
        <v>1</v>
      </c>
      <c r="Q226" s="16"/>
      <c r="R226" s="3" t="s">
        <v>52</v>
      </c>
      <c r="S226"/>
      <c r="T226"/>
      <c r="U226"/>
      <c r="V226"/>
      <c r="W226"/>
      <c r="X226"/>
      <c r="Y226"/>
      <c r="Z226"/>
      <c r="AA226"/>
    </row>
    <row r="227" spans="1:27" s="2" customFormat="1">
      <c r="A227" s="96">
        <v>42250.435701770832</v>
      </c>
      <c r="B227" s="16" t="s">
        <v>23</v>
      </c>
      <c r="C227" s="16" t="s">
        <v>516</v>
      </c>
      <c r="D227" s="16" t="s">
        <v>515</v>
      </c>
      <c r="E227" s="16" t="s">
        <v>5047</v>
      </c>
      <c r="F227" s="16" t="s">
        <v>5048</v>
      </c>
      <c r="G227" s="16" t="s">
        <v>26</v>
      </c>
      <c r="H227" s="16" t="s">
        <v>27</v>
      </c>
      <c r="I227" s="16" t="s">
        <v>4753</v>
      </c>
      <c r="J227" s="19">
        <v>0</v>
      </c>
      <c r="K227" s="19">
        <v>0</v>
      </c>
      <c r="L227" s="19">
        <v>0</v>
      </c>
      <c r="M227" s="19">
        <v>0</v>
      </c>
      <c r="N227" s="16" t="s">
        <v>18</v>
      </c>
      <c r="O227" s="16" t="s">
        <v>33</v>
      </c>
      <c r="P227" s="16">
        <v>0.17</v>
      </c>
      <c r="Q227" s="16"/>
      <c r="R227" s="3" t="s">
        <v>52</v>
      </c>
      <c r="S227"/>
      <c r="T227"/>
      <c r="U227"/>
      <c r="V227"/>
      <c r="W227"/>
      <c r="X227"/>
      <c r="Y227"/>
      <c r="Z227"/>
      <c r="AA227"/>
    </row>
    <row r="228" spans="1:27" s="2" customFormat="1">
      <c r="A228" s="96">
        <v>42250.438368553238</v>
      </c>
      <c r="B228" s="16" t="s">
        <v>23</v>
      </c>
      <c r="C228" s="16" t="s">
        <v>516</v>
      </c>
      <c r="D228" s="16" t="s">
        <v>515</v>
      </c>
      <c r="E228" s="16" t="s">
        <v>5049</v>
      </c>
      <c r="F228" s="16" t="s">
        <v>5050</v>
      </c>
      <c r="G228" s="16" t="s">
        <v>26</v>
      </c>
      <c r="H228" s="16" t="s">
        <v>27</v>
      </c>
      <c r="I228" s="16" t="s">
        <v>4753</v>
      </c>
      <c r="J228" s="19">
        <v>0</v>
      </c>
      <c r="K228" s="19">
        <v>0</v>
      </c>
      <c r="L228" s="19">
        <v>0</v>
      </c>
      <c r="M228" s="19">
        <v>0</v>
      </c>
      <c r="N228" s="16" t="s">
        <v>18</v>
      </c>
      <c r="O228" s="16" t="s">
        <v>33</v>
      </c>
      <c r="P228" s="16">
        <v>5</v>
      </c>
      <c r="Q228" s="16"/>
      <c r="R228" s="3" t="s">
        <v>52</v>
      </c>
      <c r="S228"/>
      <c r="T228"/>
      <c r="U228"/>
      <c r="V228"/>
      <c r="W228"/>
      <c r="X228"/>
      <c r="Y228"/>
      <c r="Z228"/>
      <c r="AA228"/>
    </row>
    <row r="229" spans="1:27" s="2" customFormat="1">
      <c r="A229" s="96">
        <v>42250.438368553238</v>
      </c>
      <c r="B229" s="16" t="s">
        <v>23</v>
      </c>
      <c r="C229" s="16" t="s">
        <v>516</v>
      </c>
      <c r="D229" s="16" t="s">
        <v>515</v>
      </c>
      <c r="E229" s="16" t="s">
        <v>5049</v>
      </c>
      <c r="F229" s="16" t="s">
        <v>5050</v>
      </c>
      <c r="G229" s="16" t="s">
        <v>30</v>
      </c>
      <c r="H229" s="16" t="s">
        <v>31</v>
      </c>
      <c r="I229" s="16" t="s">
        <v>4753</v>
      </c>
      <c r="J229" s="19">
        <v>0</v>
      </c>
      <c r="K229" s="19">
        <v>0</v>
      </c>
      <c r="L229" s="19">
        <v>0</v>
      </c>
      <c r="M229" s="19">
        <v>30</v>
      </c>
      <c r="N229" s="16" t="s">
        <v>18</v>
      </c>
      <c r="O229" s="16" t="s">
        <v>33</v>
      </c>
      <c r="P229" s="16">
        <v>1</v>
      </c>
      <c r="Q229" s="16"/>
      <c r="R229" s="3" t="s">
        <v>52</v>
      </c>
      <c r="S229"/>
      <c r="T229"/>
      <c r="U229"/>
      <c r="V229"/>
      <c r="W229"/>
      <c r="X229"/>
      <c r="Y229"/>
      <c r="Z229"/>
      <c r="AA229"/>
    </row>
    <row r="230" spans="1:27" s="2" customFormat="1">
      <c r="A230" s="96">
        <v>42250.461598692127</v>
      </c>
      <c r="B230" s="16" t="s">
        <v>23</v>
      </c>
      <c r="C230" s="16" t="s">
        <v>4808</v>
      </c>
      <c r="D230" s="16" t="s">
        <v>4809</v>
      </c>
      <c r="E230" s="16" t="s">
        <v>5051</v>
      </c>
      <c r="F230" s="16" t="s">
        <v>5052</v>
      </c>
      <c r="G230" s="16" t="s">
        <v>26</v>
      </c>
      <c r="H230" s="16" t="s">
        <v>27</v>
      </c>
      <c r="I230" s="16" t="s">
        <v>4753</v>
      </c>
      <c r="J230" s="19">
        <v>0</v>
      </c>
      <c r="K230" s="19">
        <v>0</v>
      </c>
      <c r="L230" s="19">
        <v>0</v>
      </c>
      <c r="M230" s="19">
        <v>0</v>
      </c>
      <c r="N230" s="16" t="s">
        <v>20</v>
      </c>
      <c r="O230" s="16" t="s">
        <v>28</v>
      </c>
      <c r="P230" s="16">
        <v>1.75</v>
      </c>
      <c r="Q230" s="16"/>
      <c r="R230" s="3" t="s">
        <v>52</v>
      </c>
      <c r="S230"/>
      <c r="T230"/>
      <c r="U230"/>
      <c r="V230"/>
      <c r="W230"/>
      <c r="X230"/>
      <c r="Y230"/>
      <c r="Z230"/>
      <c r="AA230"/>
    </row>
    <row r="231" spans="1:27" s="2" customFormat="1">
      <c r="A231" s="96">
        <v>42250.461598692127</v>
      </c>
      <c r="B231" s="16" t="s">
        <v>23</v>
      </c>
      <c r="C231" s="16" t="s">
        <v>4808</v>
      </c>
      <c r="D231" s="16" t="s">
        <v>4809</v>
      </c>
      <c r="E231" s="16" t="s">
        <v>5051</v>
      </c>
      <c r="F231" s="16" t="s">
        <v>5052</v>
      </c>
      <c r="G231" s="16" t="s">
        <v>30</v>
      </c>
      <c r="H231" s="16" t="s">
        <v>31</v>
      </c>
      <c r="I231" s="16" t="s">
        <v>4753</v>
      </c>
      <c r="J231" s="19">
        <v>0</v>
      </c>
      <c r="K231" s="19">
        <v>0</v>
      </c>
      <c r="L231" s="19">
        <v>0</v>
      </c>
      <c r="M231" s="19">
        <v>2.57</v>
      </c>
      <c r="N231" s="16" t="s">
        <v>20</v>
      </c>
      <c r="O231" s="16" t="s">
        <v>28</v>
      </c>
      <c r="P231" s="16">
        <v>1</v>
      </c>
      <c r="Q231" s="16"/>
      <c r="R231" s="3" t="s">
        <v>52</v>
      </c>
      <c r="S231"/>
      <c r="T231"/>
      <c r="U231"/>
      <c r="V231"/>
      <c r="W231"/>
      <c r="X231"/>
      <c r="Y231"/>
      <c r="Z231"/>
      <c r="AA231"/>
    </row>
    <row r="232" spans="1:27" s="2" customFormat="1">
      <c r="A232" s="96">
        <v>42250.462387002313</v>
      </c>
      <c r="B232" s="16" t="s">
        <v>23</v>
      </c>
      <c r="C232" s="16" t="s">
        <v>288</v>
      </c>
      <c r="D232" s="16" t="s">
        <v>287</v>
      </c>
      <c r="E232" s="16" t="s">
        <v>5053</v>
      </c>
      <c r="F232" s="16" t="s">
        <v>5054</v>
      </c>
      <c r="G232" s="16" t="s">
        <v>444</v>
      </c>
      <c r="H232" s="16" t="s">
        <v>443</v>
      </c>
      <c r="I232" s="16" t="s">
        <v>4753</v>
      </c>
      <c r="J232" s="19">
        <v>320</v>
      </c>
      <c r="K232" s="19">
        <v>0</v>
      </c>
      <c r="L232" s="19">
        <v>15</v>
      </c>
      <c r="M232" s="19">
        <v>0</v>
      </c>
      <c r="N232" s="16" t="s">
        <v>20</v>
      </c>
      <c r="O232" s="16" t="s">
        <v>38</v>
      </c>
      <c r="P232" s="16">
        <v>1</v>
      </c>
      <c r="Q232" s="16"/>
      <c r="R232" s="3" t="s">
        <v>52</v>
      </c>
      <c r="S232"/>
      <c r="T232"/>
      <c r="U232"/>
      <c r="V232"/>
      <c r="W232"/>
      <c r="X232"/>
      <c r="Y232"/>
      <c r="Z232"/>
      <c r="AA232"/>
    </row>
    <row r="233" spans="1:27" s="2" customFormat="1">
      <c r="A233" s="96">
        <v>42250.462387002313</v>
      </c>
      <c r="B233" s="16" t="s">
        <v>23</v>
      </c>
      <c r="C233" s="16" t="s">
        <v>288</v>
      </c>
      <c r="D233" s="16" t="s">
        <v>287</v>
      </c>
      <c r="E233" s="16" t="s">
        <v>5053</v>
      </c>
      <c r="F233" s="16" t="s">
        <v>5054</v>
      </c>
      <c r="G233" s="16" t="s">
        <v>442</v>
      </c>
      <c r="H233" s="16" t="s">
        <v>441</v>
      </c>
      <c r="I233" s="16" t="s">
        <v>4753</v>
      </c>
      <c r="J233" s="19">
        <v>25.6</v>
      </c>
      <c r="K233" s="19">
        <v>0</v>
      </c>
      <c r="L233" s="19">
        <v>15</v>
      </c>
      <c r="M233" s="19">
        <v>0</v>
      </c>
      <c r="N233" s="16" t="s">
        <v>20</v>
      </c>
      <c r="O233" s="16" t="s">
        <v>38</v>
      </c>
      <c r="P233" s="16">
        <v>1</v>
      </c>
      <c r="Q233" s="16"/>
      <c r="R233" s="3" t="s">
        <v>52</v>
      </c>
      <c r="S233"/>
      <c r="T233"/>
      <c r="U233"/>
      <c r="V233"/>
      <c r="W233"/>
      <c r="X233"/>
      <c r="Y233"/>
      <c r="Z233"/>
      <c r="AA233"/>
    </row>
    <row r="234" spans="1:27" s="2" customFormat="1">
      <c r="A234" s="96">
        <v>42250.465157638886</v>
      </c>
      <c r="B234" s="16"/>
      <c r="C234" s="16" t="s">
        <v>577</v>
      </c>
      <c r="D234" s="16" t="s">
        <v>348</v>
      </c>
      <c r="E234" s="16" t="s">
        <v>5055</v>
      </c>
      <c r="F234" s="16" t="s">
        <v>5056</v>
      </c>
      <c r="G234" s="16" t="s">
        <v>59</v>
      </c>
      <c r="H234" s="16" t="s">
        <v>60</v>
      </c>
      <c r="I234" s="16" t="s">
        <v>4753</v>
      </c>
      <c r="J234" s="19">
        <v>0</v>
      </c>
      <c r="K234" s="19">
        <v>0</v>
      </c>
      <c r="L234" s="19">
        <v>0</v>
      </c>
      <c r="M234" s="19">
        <v>0</v>
      </c>
      <c r="N234" s="16" t="s">
        <v>20</v>
      </c>
      <c r="O234" s="16" t="s">
        <v>334</v>
      </c>
      <c r="P234" s="16">
        <v>0</v>
      </c>
      <c r="Q234" s="16"/>
      <c r="R234" s="3" t="s">
        <v>52</v>
      </c>
      <c r="S234"/>
      <c r="T234"/>
      <c r="U234"/>
      <c r="V234"/>
      <c r="W234"/>
      <c r="X234"/>
      <c r="Y234"/>
      <c r="Z234"/>
      <c r="AA234"/>
    </row>
    <row r="235" spans="1:27" s="2" customFormat="1">
      <c r="A235" s="96">
        <v>42250.472641006942</v>
      </c>
      <c r="B235" s="16"/>
      <c r="C235" s="16" t="s">
        <v>1210</v>
      </c>
      <c r="D235" s="16" t="s">
        <v>348</v>
      </c>
      <c r="E235" s="16" t="s">
        <v>5057</v>
      </c>
      <c r="F235" s="16" t="s">
        <v>5058</v>
      </c>
      <c r="G235" s="16" t="s">
        <v>59</v>
      </c>
      <c r="H235" s="16" t="s">
        <v>60</v>
      </c>
      <c r="I235" s="16" t="s">
        <v>4753</v>
      </c>
      <c r="J235" s="19">
        <v>0</v>
      </c>
      <c r="K235" s="19">
        <v>0</v>
      </c>
      <c r="L235" s="19">
        <v>0</v>
      </c>
      <c r="M235" s="19">
        <v>0</v>
      </c>
      <c r="N235" s="16" t="s">
        <v>20</v>
      </c>
      <c r="O235" s="16" t="s">
        <v>334</v>
      </c>
      <c r="P235" s="16">
        <v>0</v>
      </c>
      <c r="Q235" s="16"/>
      <c r="R235" s="3" t="s">
        <v>52</v>
      </c>
      <c r="S235"/>
      <c r="T235"/>
      <c r="U235"/>
      <c r="V235"/>
      <c r="W235"/>
      <c r="X235"/>
      <c r="Y235"/>
      <c r="Z235"/>
      <c r="AA235"/>
    </row>
    <row r="236" spans="1:27" s="2" customFormat="1">
      <c r="A236" s="96">
        <v>42250.488389351849</v>
      </c>
      <c r="B236" s="16"/>
      <c r="C236" s="16" t="s">
        <v>415</v>
      </c>
      <c r="D236" s="16" t="s">
        <v>348</v>
      </c>
      <c r="E236" s="16" t="s">
        <v>5059</v>
      </c>
      <c r="F236" s="16" t="s">
        <v>5060</v>
      </c>
      <c r="G236" s="16" t="s">
        <v>59</v>
      </c>
      <c r="H236" s="16" t="s">
        <v>60</v>
      </c>
      <c r="I236" s="16" t="s">
        <v>4753</v>
      </c>
      <c r="J236" s="19">
        <v>0</v>
      </c>
      <c r="K236" s="19">
        <v>0</v>
      </c>
      <c r="L236" s="19">
        <v>0</v>
      </c>
      <c r="M236" s="19">
        <v>0</v>
      </c>
      <c r="N236" s="16" t="s">
        <v>20</v>
      </c>
      <c r="O236" s="16" t="s">
        <v>334</v>
      </c>
      <c r="P236" s="16">
        <v>0</v>
      </c>
      <c r="Q236" s="16"/>
      <c r="R236" s="3" t="s">
        <v>52</v>
      </c>
      <c r="S236"/>
      <c r="T236"/>
      <c r="U236"/>
      <c r="V236"/>
      <c r="W236"/>
      <c r="X236"/>
      <c r="Y236"/>
      <c r="Z236"/>
      <c r="AA236"/>
    </row>
    <row r="237" spans="1:27" s="2" customFormat="1">
      <c r="A237" s="96">
        <v>42250.491152314811</v>
      </c>
      <c r="B237" s="16" t="s">
        <v>45</v>
      </c>
      <c r="C237" s="16" t="s">
        <v>5061</v>
      </c>
      <c r="D237" s="16" t="s">
        <v>897</v>
      </c>
      <c r="E237" s="16" t="s">
        <v>5062</v>
      </c>
      <c r="F237" s="16" t="s">
        <v>5063</v>
      </c>
      <c r="G237" s="16" t="s">
        <v>40</v>
      </c>
      <c r="H237" s="16" t="s">
        <v>41</v>
      </c>
      <c r="I237" s="16" t="s">
        <v>4923</v>
      </c>
      <c r="J237" s="19">
        <v>2775</v>
      </c>
      <c r="K237" s="19">
        <v>0</v>
      </c>
      <c r="L237" s="19">
        <v>24.01</v>
      </c>
      <c r="M237" s="19">
        <v>0</v>
      </c>
      <c r="N237" s="16" t="s">
        <v>20</v>
      </c>
      <c r="O237" s="16" t="s">
        <v>42</v>
      </c>
      <c r="P237" s="16">
        <v>1</v>
      </c>
      <c r="Q237" s="16" t="s">
        <v>5064</v>
      </c>
      <c r="R237" s="3" t="s">
        <v>52</v>
      </c>
      <c r="S237"/>
      <c r="T237"/>
      <c r="U237"/>
      <c r="V237"/>
      <c r="W237"/>
      <c r="X237"/>
      <c r="Y237"/>
      <c r="Z237"/>
      <c r="AA237"/>
    </row>
    <row r="238" spans="1:27" s="2" customFormat="1">
      <c r="A238" s="96">
        <v>42250.491152314811</v>
      </c>
      <c r="B238" s="16" t="s">
        <v>45</v>
      </c>
      <c r="C238" s="16" t="s">
        <v>5061</v>
      </c>
      <c r="D238" s="16" t="s">
        <v>897</v>
      </c>
      <c r="E238" s="16" t="s">
        <v>5062</v>
      </c>
      <c r="F238" s="16" t="s">
        <v>5063</v>
      </c>
      <c r="G238" s="16" t="s">
        <v>40</v>
      </c>
      <c r="H238" s="16" t="s">
        <v>41</v>
      </c>
      <c r="I238" s="16" t="s">
        <v>4923</v>
      </c>
      <c r="J238" s="19">
        <v>0</v>
      </c>
      <c r="K238" s="19">
        <v>0</v>
      </c>
      <c r="L238" s="19">
        <v>0</v>
      </c>
      <c r="M238" s="19">
        <v>0</v>
      </c>
      <c r="N238" s="16" t="s">
        <v>20</v>
      </c>
      <c r="O238" s="16" t="s">
        <v>42</v>
      </c>
      <c r="P238" s="16">
        <v>5</v>
      </c>
      <c r="Q238" s="16" t="s">
        <v>5064</v>
      </c>
      <c r="R238" s="3" t="s">
        <v>52</v>
      </c>
      <c r="S238"/>
      <c r="T238"/>
      <c r="U238"/>
      <c r="V238"/>
      <c r="W238"/>
      <c r="X238"/>
      <c r="Y238"/>
      <c r="Z238"/>
      <c r="AA238"/>
    </row>
    <row r="239" spans="1:27" s="2" customFormat="1">
      <c r="A239" s="96">
        <v>42250.491152314811</v>
      </c>
      <c r="B239" s="16" t="s">
        <v>45</v>
      </c>
      <c r="C239" s="16" t="s">
        <v>5061</v>
      </c>
      <c r="D239" s="16" t="s">
        <v>897</v>
      </c>
      <c r="E239" s="16" t="s">
        <v>5062</v>
      </c>
      <c r="F239" s="16" t="s">
        <v>5063</v>
      </c>
      <c r="G239" s="16" t="s">
        <v>5065</v>
      </c>
      <c r="H239" s="16" t="s">
        <v>5066</v>
      </c>
      <c r="I239" s="16" t="s">
        <v>4923</v>
      </c>
      <c r="J239" s="19">
        <v>0</v>
      </c>
      <c r="K239" s="19">
        <v>1102.1400000000001</v>
      </c>
      <c r="L239" s="19">
        <v>0</v>
      </c>
      <c r="M239" s="19">
        <v>0</v>
      </c>
      <c r="N239" s="16" t="s">
        <v>20</v>
      </c>
      <c r="O239" s="16" t="s">
        <v>42</v>
      </c>
      <c r="P239" s="16">
        <v>3</v>
      </c>
      <c r="Q239" s="16" t="s">
        <v>5064</v>
      </c>
      <c r="R239" s="3" t="s">
        <v>52</v>
      </c>
      <c r="S239"/>
      <c r="T239"/>
      <c r="U239"/>
      <c r="V239"/>
      <c r="W239"/>
      <c r="X239"/>
      <c r="Y239"/>
      <c r="Z239"/>
      <c r="AA239"/>
    </row>
    <row r="240" spans="1:27" s="2" customFormat="1">
      <c r="A240" s="96">
        <v>42250.51207665509</v>
      </c>
      <c r="B240" s="16"/>
      <c r="C240" s="16" t="s">
        <v>835</v>
      </c>
      <c r="D240" s="16" t="s">
        <v>348</v>
      </c>
      <c r="E240" s="16" t="s">
        <v>5067</v>
      </c>
      <c r="F240" s="16" t="s">
        <v>5068</v>
      </c>
      <c r="G240" s="16" t="s">
        <v>59</v>
      </c>
      <c r="H240" s="16" t="s">
        <v>60</v>
      </c>
      <c r="I240" s="16" t="s">
        <v>4753</v>
      </c>
      <c r="J240" s="19">
        <v>0</v>
      </c>
      <c r="K240" s="19">
        <v>0</v>
      </c>
      <c r="L240" s="19">
        <v>0</v>
      </c>
      <c r="M240" s="19">
        <v>0</v>
      </c>
      <c r="N240" s="16" t="s">
        <v>20</v>
      </c>
      <c r="O240" s="16" t="s">
        <v>334</v>
      </c>
      <c r="P240" s="16">
        <v>0</v>
      </c>
      <c r="Q240" s="16"/>
      <c r="R240" s="3" t="s">
        <v>52</v>
      </c>
      <c r="S240"/>
      <c r="T240"/>
      <c r="U240"/>
      <c r="V240"/>
      <c r="W240"/>
      <c r="X240"/>
      <c r="Y240"/>
      <c r="Z240"/>
      <c r="AA240"/>
    </row>
    <row r="241" spans="1:27" s="2" customFormat="1">
      <c r="A241" s="96">
        <v>42250.519048761576</v>
      </c>
      <c r="B241" s="16"/>
      <c r="C241" s="16" t="s">
        <v>357</v>
      </c>
      <c r="D241" s="16" t="s">
        <v>348</v>
      </c>
      <c r="E241" s="16" t="s">
        <v>5069</v>
      </c>
      <c r="F241" s="16" t="s">
        <v>5070</v>
      </c>
      <c r="G241" s="16" t="s">
        <v>59</v>
      </c>
      <c r="H241" s="16" t="s">
        <v>60</v>
      </c>
      <c r="I241" s="16" t="s">
        <v>4753</v>
      </c>
      <c r="J241" s="19">
        <v>0</v>
      </c>
      <c r="K241" s="19">
        <v>0</v>
      </c>
      <c r="L241" s="19">
        <v>0</v>
      </c>
      <c r="M241" s="19">
        <v>0</v>
      </c>
      <c r="N241" s="16" t="s">
        <v>20</v>
      </c>
      <c r="O241" s="16" t="s">
        <v>334</v>
      </c>
      <c r="P241" s="16">
        <v>0</v>
      </c>
      <c r="Q241" s="16"/>
      <c r="R241" s="3" t="s">
        <v>52</v>
      </c>
      <c r="S241"/>
      <c r="T241"/>
      <c r="U241"/>
      <c r="V241"/>
      <c r="W241"/>
      <c r="X241"/>
      <c r="Y241"/>
      <c r="Z241"/>
      <c r="AA241"/>
    </row>
    <row r="242" spans="1:27" s="2" customFormat="1">
      <c r="A242" s="96">
        <v>42250.582524618054</v>
      </c>
      <c r="B242" s="16" t="s">
        <v>45</v>
      </c>
      <c r="C242" s="16" t="s">
        <v>5071</v>
      </c>
      <c r="D242" s="16" t="s">
        <v>5072</v>
      </c>
      <c r="E242" s="16" t="s">
        <v>5073</v>
      </c>
      <c r="F242" s="16" t="s">
        <v>5074</v>
      </c>
      <c r="G242" s="16" t="s">
        <v>29</v>
      </c>
      <c r="H242" s="16" t="s">
        <v>5075</v>
      </c>
      <c r="I242" s="16" t="s">
        <v>3281</v>
      </c>
      <c r="J242" s="19">
        <v>0</v>
      </c>
      <c r="K242" s="19">
        <v>0</v>
      </c>
      <c r="L242" s="19">
        <v>0</v>
      </c>
      <c r="M242" s="19">
        <v>0</v>
      </c>
      <c r="N242" s="16" t="s">
        <v>5076</v>
      </c>
      <c r="O242" s="16" t="s">
        <v>19</v>
      </c>
      <c r="P242" s="16">
        <v>1</v>
      </c>
      <c r="Q242" s="16" t="s">
        <v>5077</v>
      </c>
      <c r="R242" s="3" t="s">
        <v>52</v>
      </c>
      <c r="S242"/>
      <c r="T242"/>
      <c r="U242"/>
      <c r="V242"/>
      <c r="W242"/>
      <c r="X242"/>
      <c r="Y242"/>
      <c r="Z242"/>
      <c r="AA242"/>
    </row>
    <row r="243" spans="1:27" s="2" customFormat="1">
      <c r="A243" s="96">
        <v>42250.587209687503</v>
      </c>
      <c r="B243" s="16"/>
      <c r="C243" s="16" t="s">
        <v>362</v>
      </c>
      <c r="D243" s="16" t="s">
        <v>348</v>
      </c>
      <c r="E243" s="16" t="s">
        <v>5078</v>
      </c>
      <c r="F243" s="16" t="s">
        <v>5079</v>
      </c>
      <c r="G243" s="16" t="s">
        <v>59</v>
      </c>
      <c r="H243" s="16" t="s">
        <v>60</v>
      </c>
      <c r="I243" s="16" t="s">
        <v>4753</v>
      </c>
      <c r="J243" s="19">
        <v>0</v>
      </c>
      <c r="K243" s="19">
        <v>0</v>
      </c>
      <c r="L243" s="19">
        <v>0</v>
      </c>
      <c r="M243" s="19">
        <v>0</v>
      </c>
      <c r="N243" s="16" t="s">
        <v>20</v>
      </c>
      <c r="O243" s="16" t="s">
        <v>334</v>
      </c>
      <c r="P243" s="16">
        <v>0</v>
      </c>
      <c r="Q243" s="16"/>
      <c r="R243" s="3" t="s">
        <v>52</v>
      </c>
      <c r="S243"/>
      <c r="T243"/>
      <c r="U243"/>
      <c r="V243"/>
      <c r="W243"/>
      <c r="X243"/>
      <c r="Y243"/>
      <c r="Z243"/>
      <c r="AA243"/>
    </row>
    <row r="244" spans="1:27" s="2" customFormat="1">
      <c r="A244" s="96">
        <v>42250.588242361111</v>
      </c>
      <c r="B244" s="16"/>
      <c r="C244" s="16" t="s">
        <v>508</v>
      </c>
      <c r="D244" s="16" t="s">
        <v>348</v>
      </c>
      <c r="E244" s="16" t="s">
        <v>5080</v>
      </c>
      <c r="F244" s="16" t="s">
        <v>5081</v>
      </c>
      <c r="G244" s="16" t="s">
        <v>59</v>
      </c>
      <c r="H244" s="16" t="s">
        <v>60</v>
      </c>
      <c r="I244" s="16" t="s">
        <v>4753</v>
      </c>
      <c r="J244" s="19">
        <v>0</v>
      </c>
      <c r="K244" s="19">
        <v>0</v>
      </c>
      <c r="L244" s="19">
        <v>0</v>
      </c>
      <c r="M244" s="19">
        <v>0</v>
      </c>
      <c r="N244" s="16" t="s">
        <v>20</v>
      </c>
      <c r="O244" s="16" t="s">
        <v>334</v>
      </c>
      <c r="P244" s="16">
        <v>0</v>
      </c>
      <c r="Q244" s="16"/>
      <c r="R244" s="3" t="s">
        <v>52</v>
      </c>
      <c r="S244"/>
      <c r="T244"/>
      <c r="U244"/>
      <c r="V244"/>
      <c r="W244"/>
      <c r="X244"/>
      <c r="Y244"/>
      <c r="Z244"/>
      <c r="AA244"/>
    </row>
    <row r="245" spans="1:27" s="2" customFormat="1">
      <c r="A245" s="96">
        <v>42250.590241087964</v>
      </c>
      <c r="B245" s="16"/>
      <c r="C245" s="16" t="s">
        <v>411</v>
      </c>
      <c r="D245" s="16" t="s">
        <v>348</v>
      </c>
      <c r="E245" s="16" t="s">
        <v>5082</v>
      </c>
      <c r="F245" s="16" t="s">
        <v>5083</v>
      </c>
      <c r="G245" s="16" t="s">
        <v>59</v>
      </c>
      <c r="H245" s="16" t="s">
        <v>60</v>
      </c>
      <c r="I245" s="16" t="s">
        <v>4753</v>
      </c>
      <c r="J245" s="19">
        <v>0</v>
      </c>
      <c r="K245" s="19">
        <v>0</v>
      </c>
      <c r="L245" s="19">
        <v>0</v>
      </c>
      <c r="M245" s="19">
        <v>0</v>
      </c>
      <c r="N245" s="16" t="s">
        <v>20</v>
      </c>
      <c r="O245" s="16" t="s">
        <v>334</v>
      </c>
      <c r="P245" s="16">
        <v>0</v>
      </c>
      <c r="Q245" s="16"/>
      <c r="R245" s="3" t="s">
        <v>52</v>
      </c>
      <c r="S245"/>
      <c r="T245"/>
      <c r="U245"/>
      <c r="V245"/>
      <c r="W245"/>
      <c r="X245"/>
      <c r="Y245"/>
      <c r="Z245"/>
      <c r="AA245"/>
    </row>
    <row r="246" spans="1:27" s="2" customFormat="1">
      <c r="A246" s="96">
        <v>42250.590652349536</v>
      </c>
      <c r="B246" s="16"/>
      <c r="C246" s="16" t="s">
        <v>2375</v>
      </c>
      <c r="D246" s="16" t="s">
        <v>2376</v>
      </c>
      <c r="E246" s="16" t="s">
        <v>5084</v>
      </c>
      <c r="F246" s="16" t="s">
        <v>5085</v>
      </c>
      <c r="G246" s="16" t="s">
        <v>59</v>
      </c>
      <c r="H246" s="16" t="s">
        <v>60</v>
      </c>
      <c r="I246" s="16" t="s">
        <v>4753</v>
      </c>
      <c r="J246" s="19">
        <v>0</v>
      </c>
      <c r="K246" s="19">
        <v>0</v>
      </c>
      <c r="L246" s="19">
        <v>0</v>
      </c>
      <c r="M246" s="19">
        <v>0</v>
      </c>
      <c r="N246" s="16" t="s">
        <v>20</v>
      </c>
      <c r="O246" s="16" t="s">
        <v>325</v>
      </c>
      <c r="P246" s="16">
        <v>0</v>
      </c>
      <c r="Q246" s="16"/>
      <c r="R246" s="3" t="s">
        <v>52</v>
      </c>
      <c r="S246"/>
      <c r="T246"/>
      <c r="U246"/>
      <c r="V246"/>
      <c r="W246"/>
      <c r="X246"/>
      <c r="Y246"/>
      <c r="Z246"/>
      <c r="AA246"/>
    </row>
    <row r="247" spans="1:27" s="2" customFormat="1">
      <c r="A247" s="96">
        <v>42250.592013541667</v>
      </c>
      <c r="B247" s="16"/>
      <c r="C247" s="16" t="s">
        <v>5086</v>
      </c>
      <c r="D247" s="16" t="s">
        <v>5087</v>
      </c>
      <c r="E247" s="16" t="s">
        <v>5088</v>
      </c>
      <c r="F247" s="16" t="s">
        <v>5089</v>
      </c>
      <c r="G247" s="16" t="s">
        <v>59</v>
      </c>
      <c r="H247" s="16" t="s">
        <v>60</v>
      </c>
      <c r="I247" s="16" t="s">
        <v>4753</v>
      </c>
      <c r="J247" s="19">
        <v>0</v>
      </c>
      <c r="K247" s="19">
        <v>0</v>
      </c>
      <c r="L247" s="19">
        <v>0</v>
      </c>
      <c r="M247" s="19">
        <v>0</v>
      </c>
      <c r="N247" s="16" t="s">
        <v>20</v>
      </c>
      <c r="O247" s="16" t="s">
        <v>334</v>
      </c>
      <c r="P247" s="16">
        <v>0</v>
      </c>
      <c r="Q247" s="16"/>
      <c r="R247" s="3" t="s">
        <v>52</v>
      </c>
      <c r="S247"/>
      <c r="T247"/>
      <c r="U247"/>
      <c r="V247"/>
      <c r="W247"/>
      <c r="X247"/>
      <c r="Y247"/>
      <c r="Z247"/>
      <c r="AA247"/>
    </row>
    <row r="248" spans="1:27" s="2" customFormat="1">
      <c r="A248" s="96">
        <v>42250.594763576388</v>
      </c>
      <c r="B248" s="16"/>
      <c r="C248" s="16" t="s">
        <v>5090</v>
      </c>
      <c r="D248" s="16" t="s">
        <v>5091</v>
      </c>
      <c r="E248" s="16" t="s">
        <v>5092</v>
      </c>
      <c r="F248" s="16" t="s">
        <v>5093</v>
      </c>
      <c r="G248" s="16" t="s">
        <v>59</v>
      </c>
      <c r="H248" s="16" t="s">
        <v>60</v>
      </c>
      <c r="I248" s="16" t="s">
        <v>4753</v>
      </c>
      <c r="J248" s="19">
        <v>0</v>
      </c>
      <c r="K248" s="19">
        <v>0</v>
      </c>
      <c r="L248" s="19">
        <v>0</v>
      </c>
      <c r="M248" s="19">
        <v>0</v>
      </c>
      <c r="N248" s="16" t="s">
        <v>20</v>
      </c>
      <c r="O248" s="16" t="s">
        <v>865</v>
      </c>
      <c r="P248" s="16">
        <v>0</v>
      </c>
      <c r="Q248" s="16"/>
      <c r="R248" s="3" t="s">
        <v>52</v>
      </c>
      <c r="S248"/>
      <c r="T248"/>
      <c r="U248"/>
      <c r="V248"/>
      <c r="W248"/>
      <c r="X248"/>
      <c r="Y248"/>
      <c r="Z248"/>
      <c r="AA248"/>
    </row>
    <row r="249" spans="1:27" s="2" customFormat="1">
      <c r="A249" s="96">
        <v>42250.600593437499</v>
      </c>
      <c r="B249" s="16" t="s">
        <v>23</v>
      </c>
      <c r="C249" s="16" t="s">
        <v>593</v>
      </c>
      <c r="D249" s="16" t="s">
        <v>592</v>
      </c>
      <c r="E249" s="16" t="s">
        <v>5094</v>
      </c>
      <c r="F249" s="16" t="s">
        <v>5095</v>
      </c>
      <c r="G249" s="16" t="s">
        <v>622</v>
      </c>
      <c r="H249" s="16" t="s">
        <v>622</v>
      </c>
      <c r="I249" s="16" t="s">
        <v>5096</v>
      </c>
      <c r="J249" s="19">
        <v>296.18</v>
      </c>
      <c r="K249" s="19">
        <v>0</v>
      </c>
      <c r="L249" s="19">
        <v>15</v>
      </c>
      <c r="M249" s="19">
        <v>0</v>
      </c>
      <c r="N249" s="16" t="s">
        <v>20</v>
      </c>
      <c r="O249" s="16" t="s">
        <v>38</v>
      </c>
      <c r="P249" s="16">
        <v>1</v>
      </c>
      <c r="Q249" s="16" t="s">
        <v>5097</v>
      </c>
      <c r="R249" s="3" t="s">
        <v>52</v>
      </c>
      <c r="S249"/>
      <c r="T249"/>
      <c r="U249"/>
      <c r="V249"/>
      <c r="W249"/>
      <c r="X249"/>
      <c r="Y249"/>
      <c r="Z249"/>
      <c r="AA249"/>
    </row>
    <row r="250" spans="1:27" s="2" customFormat="1">
      <c r="A250" s="96">
        <v>42250.622911921295</v>
      </c>
      <c r="B250" s="16"/>
      <c r="C250" s="16" t="s">
        <v>5098</v>
      </c>
      <c r="D250" s="16" t="s">
        <v>5099</v>
      </c>
      <c r="E250" s="16" t="s">
        <v>5100</v>
      </c>
      <c r="F250" s="16" t="s">
        <v>5101</v>
      </c>
      <c r="G250" s="16" t="s">
        <v>59</v>
      </c>
      <c r="H250" s="16" t="s">
        <v>60</v>
      </c>
      <c r="I250" s="16" t="s">
        <v>4753</v>
      </c>
      <c r="J250" s="19">
        <v>0</v>
      </c>
      <c r="K250" s="19">
        <v>0</v>
      </c>
      <c r="L250" s="19">
        <v>0</v>
      </c>
      <c r="M250" s="19">
        <v>0</v>
      </c>
      <c r="N250" s="16" t="s">
        <v>20</v>
      </c>
      <c r="O250" s="16" t="s">
        <v>334</v>
      </c>
      <c r="P250" s="16">
        <v>0</v>
      </c>
      <c r="Q250" s="16"/>
      <c r="R250" s="3" t="s">
        <v>52</v>
      </c>
      <c r="S250"/>
      <c r="T250"/>
      <c r="U250"/>
      <c r="V250"/>
      <c r="W250"/>
      <c r="X250"/>
      <c r="Y250"/>
      <c r="Z250"/>
      <c r="AA250"/>
    </row>
    <row r="251" spans="1:27" s="2" customFormat="1">
      <c r="A251" s="96">
        <v>42250.625660104168</v>
      </c>
      <c r="B251" s="16"/>
      <c r="C251" s="16" t="s">
        <v>415</v>
      </c>
      <c r="D251" s="16" t="s">
        <v>348</v>
      </c>
      <c r="E251" s="16" t="s">
        <v>5102</v>
      </c>
      <c r="F251" s="16" t="s">
        <v>5103</v>
      </c>
      <c r="G251" s="16" t="s">
        <v>59</v>
      </c>
      <c r="H251" s="16" t="s">
        <v>60</v>
      </c>
      <c r="I251" s="16" t="s">
        <v>4753</v>
      </c>
      <c r="J251" s="19">
        <v>0</v>
      </c>
      <c r="K251" s="19">
        <v>0</v>
      </c>
      <c r="L251" s="19">
        <v>0</v>
      </c>
      <c r="M251" s="19">
        <v>0</v>
      </c>
      <c r="N251" s="16" t="s">
        <v>812</v>
      </c>
      <c r="O251" s="16" t="s">
        <v>334</v>
      </c>
      <c r="P251" s="16">
        <v>0</v>
      </c>
      <c r="Q251" s="16"/>
      <c r="R251" s="3" t="s">
        <v>52</v>
      </c>
      <c r="S251"/>
      <c r="T251"/>
      <c r="U251"/>
      <c r="V251"/>
      <c r="W251"/>
      <c r="X251"/>
      <c r="Y251"/>
      <c r="Z251"/>
      <c r="AA251"/>
    </row>
    <row r="252" spans="1:27" s="2" customFormat="1">
      <c r="A252" s="96">
        <v>42250.661655868054</v>
      </c>
      <c r="B252" s="16" t="s">
        <v>23</v>
      </c>
      <c r="C252" s="16" t="s">
        <v>2883</v>
      </c>
      <c r="D252" s="16" t="s">
        <v>2884</v>
      </c>
      <c r="E252" s="16" t="s">
        <v>5104</v>
      </c>
      <c r="F252" s="16" t="s">
        <v>5105</v>
      </c>
      <c r="G252" s="16" t="s">
        <v>26</v>
      </c>
      <c r="H252" s="16" t="s">
        <v>27</v>
      </c>
      <c r="I252" s="16" t="s">
        <v>4753</v>
      </c>
      <c r="J252" s="19">
        <v>0</v>
      </c>
      <c r="K252" s="19">
        <v>0</v>
      </c>
      <c r="L252" s="19">
        <v>0</v>
      </c>
      <c r="M252" s="19">
        <v>0</v>
      </c>
      <c r="N252" s="16" t="s">
        <v>20</v>
      </c>
      <c r="O252" s="16" t="s">
        <v>28</v>
      </c>
      <c r="P252" s="16">
        <v>3.5</v>
      </c>
      <c r="Q252" s="16"/>
      <c r="R252" s="3" t="s">
        <v>52</v>
      </c>
      <c r="S252"/>
      <c r="T252"/>
      <c r="U252"/>
      <c r="V252"/>
      <c r="W252"/>
      <c r="X252"/>
      <c r="Y252"/>
      <c r="Z252"/>
      <c r="AA252"/>
    </row>
    <row r="253" spans="1:27" s="2" customFormat="1">
      <c r="A253" s="96">
        <v>42250.661655868054</v>
      </c>
      <c r="B253" s="16" t="s">
        <v>23</v>
      </c>
      <c r="C253" s="16" t="s">
        <v>2883</v>
      </c>
      <c r="D253" s="16" t="s">
        <v>2884</v>
      </c>
      <c r="E253" s="16" t="s">
        <v>5104</v>
      </c>
      <c r="F253" s="16" t="s">
        <v>5105</v>
      </c>
      <c r="G253" s="16" t="s">
        <v>30</v>
      </c>
      <c r="H253" s="16" t="s">
        <v>31</v>
      </c>
      <c r="I253" s="16" t="s">
        <v>4753</v>
      </c>
      <c r="J253" s="19">
        <v>0</v>
      </c>
      <c r="K253" s="19">
        <v>0</v>
      </c>
      <c r="L253" s="19">
        <v>0</v>
      </c>
      <c r="M253" s="19">
        <v>8.75</v>
      </c>
      <c r="N253" s="16" t="s">
        <v>20</v>
      </c>
      <c r="O253" s="16" t="s">
        <v>28</v>
      </c>
      <c r="P253" s="16">
        <v>1</v>
      </c>
      <c r="Q253" s="16"/>
      <c r="R253" s="3" t="s">
        <v>52</v>
      </c>
      <c r="S253"/>
      <c r="T253"/>
      <c r="U253"/>
      <c r="V253"/>
      <c r="W253"/>
      <c r="X253"/>
      <c r="Y253"/>
      <c r="Z253"/>
      <c r="AA253"/>
    </row>
    <row r="254" spans="1:27" s="2" customFormat="1">
      <c r="A254" s="96">
        <v>42250.661959143516</v>
      </c>
      <c r="B254" s="16" t="s">
        <v>23</v>
      </c>
      <c r="C254" s="16" t="s">
        <v>5106</v>
      </c>
      <c r="D254" s="16" t="s">
        <v>5107</v>
      </c>
      <c r="E254" s="16" t="s">
        <v>5108</v>
      </c>
      <c r="F254" s="16" t="s">
        <v>5109</v>
      </c>
      <c r="G254" s="16" t="s">
        <v>26</v>
      </c>
      <c r="H254" s="16" t="s">
        <v>27</v>
      </c>
      <c r="I254" s="16" t="s">
        <v>4753</v>
      </c>
      <c r="J254" s="19">
        <v>0</v>
      </c>
      <c r="K254" s="19">
        <v>0</v>
      </c>
      <c r="L254" s="19">
        <v>0</v>
      </c>
      <c r="M254" s="19">
        <v>0</v>
      </c>
      <c r="N254" s="16" t="s">
        <v>20</v>
      </c>
      <c r="O254" s="16" t="s">
        <v>25</v>
      </c>
      <c r="P254" s="16">
        <v>0.75</v>
      </c>
      <c r="Q254" s="16"/>
      <c r="R254" s="3" t="s">
        <v>52</v>
      </c>
      <c r="S254"/>
      <c r="T254"/>
      <c r="U254"/>
      <c r="V254"/>
      <c r="W254"/>
      <c r="X254"/>
      <c r="Y254"/>
      <c r="Z254"/>
      <c r="AA254"/>
    </row>
    <row r="255" spans="1:27" s="2" customFormat="1">
      <c r="A255" s="96">
        <v>42250.661959143516</v>
      </c>
      <c r="B255" s="16" t="s">
        <v>23</v>
      </c>
      <c r="C255" s="16" t="s">
        <v>5106</v>
      </c>
      <c r="D255" s="16" t="s">
        <v>5107</v>
      </c>
      <c r="E255" s="16" t="s">
        <v>5108</v>
      </c>
      <c r="F255" s="16" t="s">
        <v>5109</v>
      </c>
      <c r="G255" s="16" t="s">
        <v>5110</v>
      </c>
      <c r="H255" s="16" t="s">
        <v>5111</v>
      </c>
      <c r="I255" s="16" t="s">
        <v>4753</v>
      </c>
      <c r="J255" s="19">
        <v>0</v>
      </c>
      <c r="K255" s="19">
        <v>134.66999999999999</v>
      </c>
      <c r="L255" s="19">
        <v>0</v>
      </c>
      <c r="M255" s="19">
        <v>0</v>
      </c>
      <c r="N255" s="16" t="s">
        <v>20</v>
      </c>
      <c r="O255" s="16" t="s">
        <v>25</v>
      </c>
      <c r="P255" s="16">
        <v>1</v>
      </c>
      <c r="Q255" s="16"/>
      <c r="R255" s="3" t="s">
        <v>52</v>
      </c>
      <c r="S255"/>
      <c r="T255"/>
      <c r="U255"/>
      <c r="V255"/>
      <c r="W255"/>
      <c r="X255"/>
      <c r="Y255"/>
      <c r="Z255"/>
      <c r="AA255"/>
    </row>
    <row r="256" spans="1:27" s="2" customFormat="1">
      <c r="A256" s="96">
        <v>42250.661959143516</v>
      </c>
      <c r="B256" s="16" t="s">
        <v>23</v>
      </c>
      <c r="C256" s="16" t="s">
        <v>5106</v>
      </c>
      <c r="D256" s="16" t="s">
        <v>5107</v>
      </c>
      <c r="E256" s="16" t="s">
        <v>5108</v>
      </c>
      <c r="F256" s="16" t="s">
        <v>5109</v>
      </c>
      <c r="G256" s="16" t="s">
        <v>36</v>
      </c>
      <c r="H256" s="16" t="s">
        <v>39</v>
      </c>
      <c r="I256" s="16" t="s">
        <v>4753</v>
      </c>
      <c r="J256" s="19">
        <v>0</v>
      </c>
      <c r="K256" s="19">
        <v>0</v>
      </c>
      <c r="L256" s="19">
        <v>0</v>
      </c>
      <c r="M256" s="19">
        <v>21.4</v>
      </c>
      <c r="N256" s="16" t="s">
        <v>20</v>
      </c>
      <c r="O256" s="16" t="s">
        <v>25</v>
      </c>
      <c r="P256" s="16">
        <v>1</v>
      </c>
      <c r="Q256" s="16"/>
      <c r="R256" s="3" t="s">
        <v>52</v>
      </c>
      <c r="S256"/>
      <c r="T256"/>
      <c r="U256"/>
      <c r="V256"/>
      <c r="W256"/>
      <c r="X256"/>
      <c r="Y256"/>
      <c r="Z256"/>
      <c r="AA256"/>
    </row>
    <row r="257" spans="1:27" s="2" customFormat="1">
      <c r="A257" s="96">
        <v>42250.662094409723</v>
      </c>
      <c r="B257" s="16" t="s">
        <v>23</v>
      </c>
      <c r="C257" s="16" t="s">
        <v>2883</v>
      </c>
      <c r="D257" s="16" t="s">
        <v>2884</v>
      </c>
      <c r="E257" s="16" t="s">
        <v>5112</v>
      </c>
      <c r="F257" s="16" t="s">
        <v>5113</v>
      </c>
      <c r="G257" s="16" t="s">
        <v>26</v>
      </c>
      <c r="H257" s="16" t="s">
        <v>27</v>
      </c>
      <c r="I257" s="16" t="s">
        <v>4753</v>
      </c>
      <c r="J257" s="19">
        <v>0</v>
      </c>
      <c r="K257" s="19">
        <v>0</v>
      </c>
      <c r="L257" s="19">
        <v>0</v>
      </c>
      <c r="M257" s="19">
        <v>0</v>
      </c>
      <c r="N257" s="16" t="s">
        <v>20</v>
      </c>
      <c r="O257" s="16" t="s">
        <v>28</v>
      </c>
      <c r="P257" s="16">
        <v>1.25</v>
      </c>
      <c r="Q257" s="16"/>
      <c r="R257" s="3" t="s">
        <v>52</v>
      </c>
      <c r="S257"/>
      <c r="T257"/>
      <c r="U257"/>
      <c r="V257"/>
      <c r="W257"/>
      <c r="X257"/>
      <c r="Y257"/>
      <c r="Z257"/>
      <c r="AA257"/>
    </row>
    <row r="258" spans="1:27" s="2" customFormat="1">
      <c r="A258" s="96">
        <v>42250.662094409723</v>
      </c>
      <c r="B258" s="16" t="s">
        <v>23</v>
      </c>
      <c r="C258" s="16" t="s">
        <v>2883</v>
      </c>
      <c r="D258" s="16" t="s">
        <v>2884</v>
      </c>
      <c r="E258" s="16" t="s">
        <v>5112</v>
      </c>
      <c r="F258" s="16" t="s">
        <v>5113</v>
      </c>
      <c r="G258" s="16" t="s">
        <v>36</v>
      </c>
      <c r="H258" s="16" t="s">
        <v>39</v>
      </c>
      <c r="I258" s="16" t="s">
        <v>4753</v>
      </c>
      <c r="J258" s="19">
        <v>0</v>
      </c>
      <c r="K258" s="19">
        <v>0</v>
      </c>
      <c r="L258" s="19">
        <v>0</v>
      </c>
      <c r="M258" s="19">
        <v>14.02</v>
      </c>
      <c r="N258" s="16" t="s">
        <v>20</v>
      </c>
      <c r="O258" s="16" t="s">
        <v>28</v>
      </c>
      <c r="P258" s="16">
        <v>1</v>
      </c>
      <c r="Q258" s="16"/>
      <c r="R258" s="3" t="s">
        <v>52</v>
      </c>
      <c r="S258"/>
      <c r="T258"/>
      <c r="U258"/>
      <c r="V258"/>
      <c r="W258"/>
      <c r="X258"/>
      <c r="Y258"/>
      <c r="Z258"/>
      <c r="AA258"/>
    </row>
    <row r="259" spans="1:27" s="2" customFormat="1">
      <c r="A259" s="96">
        <v>42250.662094409723</v>
      </c>
      <c r="B259" s="16" t="s">
        <v>23</v>
      </c>
      <c r="C259" s="16" t="s">
        <v>2883</v>
      </c>
      <c r="D259" s="16" t="s">
        <v>2884</v>
      </c>
      <c r="E259" s="16" t="s">
        <v>5112</v>
      </c>
      <c r="F259" s="16" t="s">
        <v>5113</v>
      </c>
      <c r="G259" s="16" t="s">
        <v>36</v>
      </c>
      <c r="H259" s="16" t="s">
        <v>39</v>
      </c>
      <c r="I259" s="16" t="s">
        <v>4753</v>
      </c>
      <c r="J259" s="19">
        <v>0</v>
      </c>
      <c r="K259" s="19">
        <v>0</v>
      </c>
      <c r="L259" s="19">
        <v>0</v>
      </c>
      <c r="M259" s="19">
        <v>22.2</v>
      </c>
      <c r="N259" s="16" t="s">
        <v>20</v>
      </c>
      <c r="O259" s="16" t="s">
        <v>28</v>
      </c>
      <c r="P259" s="16">
        <v>1</v>
      </c>
      <c r="Q259" s="16"/>
      <c r="R259" s="3" t="s">
        <v>52</v>
      </c>
      <c r="S259"/>
      <c r="T259"/>
      <c r="U259"/>
      <c r="V259"/>
      <c r="W259"/>
      <c r="X259"/>
      <c r="Y259"/>
      <c r="Z259"/>
      <c r="AA259"/>
    </row>
    <row r="260" spans="1:27" s="2" customFormat="1">
      <c r="A260" s="96">
        <v>42250.66235864583</v>
      </c>
      <c r="B260" s="16" t="s">
        <v>23</v>
      </c>
      <c r="C260" s="16" t="s">
        <v>2883</v>
      </c>
      <c r="D260" s="16" t="s">
        <v>2884</v>
      </c>
      <c r="E260" s="16" t="s">
        <v>5114</v>
      </c>
      <c r="F260" s="16" t="s">
        <v>5115</v>
      </c>
      <c r="G260" s="16" t="s">
        <v>26</v>
      </c>
      <c r="H260" s="16" t="s">
        <v>27</v>
      </c>
      <c r="I260" s="16" t="s">
        <v>4753</v>
      </c>
      <c r="J260" s="19">
        <v>0</v>
      </c>
      <c r="K260" s="19">
        <v>0</v>
      </c>
      <c r="L260" s="19">
        <v>0</v>
      </c>
      <c r="M260" s="19">
        <v>0</v>
      </c>
      <c r="N260" s="16" t="s">
        <v>20</v>
      </c>
      <c r="O260" s="16" t="s">
        <v>28</v>
      </c>
      <c r="P260" s="16">
        <v>2.5</v>
      </c>
      <c r="Q260" s="16"/>
      <c r="R260" s="3" t="s">
        <v>52</v>
      </c>
      <c r="S260"/>
      <c r="T260"/>
      <c r="U260"/>
      <c r="V260"/>
      <c r="W260"/>
      <c r="X260"/>
      <c r="Y260"/>
      <c r="Z260"/>
      <c r="AA260"/>
    </row>
    <row r="261" spans="1:27" s="2" customFormat="1">
      <c r="A261" s="96">
        <v>42250.66235864583</v>
      </c>
      <c r="B261" s="16" t="s">
        <v>23</v>
      </c>
      <c r="C261" s="16" t="s">
        <v>2883</v>
      </c>
      <c r="D261" s="16" t="s">
        <v>2884</v>
      </c>
      <c r="E261" s="16" t="s">
        <v>5114</v>
      </c>
      <c r="F261" s="16" t="s">
        <v>5115</v>
      </c>
      <c r="G261" s="16" t="s">
        <v>26</v>
      </c>
      <c r="H261" s="16" t="s">
        <v>27</v>
      </c>
      <c r="I261" s="16" t="s">
        <v>4753</v>
      </c>
      <c r="J261" s="19">
        <v>0</v>
      </c>
      <c r="K261" s="19">
        <v>0</v>
      </c>
      <c r="L261" s="19">
        <v>0</v>
      </c>
      <c r="M261" s="19">
        <v>0</v>
      </c>
      <c r="N261" s="16" t="s">
        <v>20</v>
      </c>
      <c r="O261" s="16" t="s">
        <v>28</v>
      </c>
      <c r="P261" s="16">
        <v>2.5</v>
      </c>
      <c r="Q261" s="16"/>
      <c r="R261" s="3" t="s">
        <v>52</v>
      </c>
      <c r="S261"/>
      <c r="T261"/>
      <c r="U261"/>
      <c r="V261"/>
      <c r="W261"/>
      <c r="X261"/>
      <c r="Y261"/>
      <c r="Z261"/>
      <c r="AA261"/>
    </row>
    <row r="262" spans="1:27" s="2" customFormat="1">
      <c r="A262" s="96">
        <v>42250.66235864583</v>
      </c>
      <c r="B262" s="16" t="s">
        <v>23</v>
      </c>
      <c r="C262" s="16" t="s">
        <v>2883</v>
      </c>
      <c r="D262" s="16" t="s">
        <v>2884</v>
      </c>
      <c r="E262" s="16" t="s">
        <v>5114</v>
      </c>
      <c r="F262" s="16" t="s">
        <v>5115</v>
      </c>
      <c r="G262" s="16" t="s">
        <v>36</v>
      </c>
      <c r="H262" s="16" t="s">
        <v>39</v>
      </c>
      <c r="I262" s="16" t="s">
        <v>4753</v>
      </c>
      <c r="J262" s="19">
        <v>0</v>
      </c>
      <c r="K262" s="19">
        <v>0</v>
      </c>
      <c r="L262" s="19">
        <v>0</v>
      </c>
      <c r="M262" s="19">
        <v>14.85</v>
      </c>
      <c r="N262" s="16" t="s">
        <v>20</v>
      </c>
      <c r="O262" s="16" t="s">
        <v>28</v>
      </c>
      <c r="P262" s="16">
        <v>1</v>
      </c>
      <c r="Q262" s="16"/>
      <c r="R262" s="3" t="s">
        <v>52</v>
      </c>
      <c r="S262"/>
      <c r="T262"/>
      <c r="U262"/>
      <c r="V262"/>
      <c r="W262"/>
      <c r="X262"/>
      <c r="Y262"/>
      <c r="Z262"/>
      <c r="AA262"/>
    </row>
    <row r="263" spans="1:27" s="2" customFormat="1">
      <c r="A263" s="96">
        <v>42250.677888888888</v>
      </c>
      <c r="B263" s="16"/>
      <c r="C263" s="16" t="s">
        <v>76</v>
      </c>
      <c r="D263" s="16" t="s">
        <v>261</v>
      </c>
      <c r="E263" s="16" t="s">
        <v>5116</v>
      </c>
      <c r="F263" s="16" t="s">
        <v>5117</v>
      </c>
      <c r="G263" s="16" t="s">
        <v>59</v>
      </c>
      <c r="H263" s="16" t="s">
        <v>60</v>
      </c>
      <c r="I263" s="16" t="s">
        <v>4753</v>
      </c>
      <c r="J263" s="19">
        <v>0</v>
      </c>
      <c r="K263" s="19">
        <v>0</v>
      </c>
      <c r="L263" s="19">
        <v>0</v>
      </c>
      <c r="M263" s="19">
        <v>0</v>
      </c>
      <c r="N263" s="16" t="s">
        <v>20</v>
      </c>
      <c r="O263" s="16" t="s">
        <v>25</v>
      </c>
      <c r="P263" s="16">
        <v>0</v>
      </c>
      <c r="Q263" s="16"/>
      <c r="R263" s="3" t="s">
        <v>52</v>
      </c>
      <c r="S263"/>
      <c r="T263"/>
      <c r="U263"/>
      <c r="V263"/>
      <c r="W263"/>
      <c r="X263"/>
      <c r="Y263"/>
      <c r="Z263"/>
      <c r="AA263"/>
    </row>
    <row r="264" spans="1:27" s="2" customFormat="1">
      <c r="A264" s="96">
        <v>42250.68326917824</v>
      </c>
      <c r="B264" s="16"/>
      <c r="C264" s="16" t="s">
        <v>415</v>
      </c>
      <c r="D264" s="16" t="s">
        <v>348</v>
      </c>
      <c r="E264" s="16" t="s">
        <v>5118</v>
      </c>
      <c r="F264" s="16" t="s">
        <v>5119</v>
      </c>
      <c r="G264" s="16" t="s">
        <v>59</v>
      </c>
      <c r="H264" s="16" t="s">
        <v>60</v>
      </c>
      <c r="I264" s="16" t="s">
        <v>4753</v>
      </c>
      <c r="J264" s="19">
        <v>0</v>
      </c>
      <c r="K264" s="19">
        <v>0</v>
      </c>
      <c r="L264" s="19">
        <v>0</v>
      </c>
      <c r="M264" s="19">
        <v>0</v>
      </c>
      <c r="N264" s="16" t="s">
        <v>20</v>
      </c>
      <c r="O264" s="16" t="s">
        <v>334</v>
      </c>
      <c r="P264" s="16">
        <v>0</v>
      </c>
      <c r="Q264" s="16"/>
      <c r="R264" s="3" t="s">
        <v>52</v>
      </c>
      <c r="S264"/>
      <c r="T264"/>
      <c r="U264"/>
      <c r="V264"/>
      <c r="W264"/>
      <c r="X264"/>
      <c r="Y264"/>
      <c r="Z264"/>
      <c r="AA264"/>
    </row>
    <row r="265" spans="1:27" s="2" customFormat="1">
      <c r="A265" s="96">
        <v>42250.688261342591</v>
      </c>
      <c r="B265" s="16"/>
      <c r="C265" s="16" t="s">
        <v>4762</v>
      </c>
      <c r="D265" s="16" t="s">
        <v>348</v>
      </c>
      <c r="E265" s="16" t="s">
        <v>5120</v>
      </c>
      <c r="F265" s="16" t="s">
        <v>5121</v>
      </c>
      <c r="G265" s="16" t="s">
        <v>59</v>
      </c>
      <c r="H265" s="16" t="s">
        <v>60</v>
      </c>
      <c r="I265" s="16" t="s">
        <v>4753</v>
      </c>
      <c r="J265" s="19">
        <v>0</v>
      </c>
      <c r="K265" s="19">
        <v>0</v>
      </c>
      <c r="L265" s="19">
        <v>0</v>
      </c>
      <c r="M265" s="19">
        <v>0</v>
      </c>
      <c r="N265" s="16" t="s">
        <v>20</v>
      </c>
      <c r="O265" s="16" t="s">
        <v>334</v>
      </c>
      <c r="P265" s="16">
        <v>0</v>
      </c>
      <c r="Q265" s="16"/>
      <c r="R265" s="3" t="s">
        <v>52</v>
      </c>
      <c r="S265"/>
      <c r="T265"/>
      <c r="U265"/>
      <c r="V265"/>
      <c r="W265"/>
      <c r="X265"/>
      <c r="Y265"/>
      <c r="Z265"/>
      <c r="AA265"/>
    </row>
    <row r="266" spans="1:27" s="2" customFormat="1">
      <c r="A266" s="96">
        <v>42250.691470370373</v>
      </c>
      <c r="B266" s="16"/>
      <c r="C266" s="16" t="s">
        <v>578</v>
      </c>
      <c r="D266" s="16" t="s">
        <v>348</v>
      </c>
      <c r="E266" s="16" t="s">
        <v>5122</v>
      </c>
      <c r="F266" s="16" t="s">
        <v>5123</v>
      </c>
      <c r="G266" s="16" t="s">
        <v>59</v>
      </c>
      <c r="H266" s="16" t="s">
        <v>60</v>
      </c>
      <c r="I266" s="16" t="s">
        <v>4753</v>
      </c>
      <c r="J266" s="19">
        <v>0</v>
      </c>
      <c r="K266" s="19">
        <v>0</v>
      </c>
      <c r="L266" s="19">
        <v>0</v>
      </c>
      <c r="M266" s="19">
        <v>0</v>
      </c>
      <c r="N266" s="16" t="s">
        <v>20</v>
      </c>
      <c r="O266" s="16" t="s">
        <v>334</v>
      </c>
      <c r="P266" s="16">
        <v>0</v>
      </c>
      <c r="Q266" s="16"/>
      <c r="R266" s="3" t="s">
        <v>52</v>
      </c>
      <c r="S266"/>
      <c r="T266"/>
      <c r="U266"/>
      <c r="V266"/>
      <c r="W266"/>
      <c r="X266"/>
      <c r="Y266"/>
      <c r="Z266"/>
      <c r="AA266"/>
    </row>
    <row r="267" spans="1:27" s="2" customFormat="1">
      <c r="A267" s="96">
        <v>42250.716227395831</v>
      </c>
      <c r="B267" s="16"/>
      <c r="C267" s="16" t="s">
        <v>411</v>
      </c>
      <c r="D267" s="16" t="s">
        <v>348</v>
      </c>
      <c r="E267" s="16" t="s">
        <v>5124</v>
      </c>
      <c r="F267" s="16" t="s">
        <v>5125</v>
      </c>
      <c r="G267" s="16" t="s">
        <v>59</v>
      </c>
      <c r="H267" s="16" t="s">
        <v>60</v>
      </c>
      <c r="I267" s="16" t="s">
        <v>4753</v>
      </c>
      <c r="J267" s="19">
        <v>0</v>
      </c>
      <c r="K267" s="19">
        <v>0</v>
      </c>
      <c r="L267" s="19">
        <v>0</v>
      </c>
      <c r="M267" s="19">
        <v>0</v>
      </c>
      <c r="N267" s="16" t="s">
        <v>20</v>
      </c>
      <c r="O267" s="16" t="s">
        <v>334</v>
      </c>
      <c r="P267" s="16">
        <v>0</v>
      </c>
      <c r="Q267" s="16"/>
      <c r="R267" s="3" t="s">
        <v>52</v>
      </c>
      <c r="S267"/>
      <c r="T267"/>
      <c r="U267"/>
      <c r="V267"/>
      <c r="W267"/>
      <c r="X267"/>
      <c r="Y267"/>
      <c r="Z267"/>
      <c r="AA267"/>
    </row>
    <row r="268" spans="1:27" s="2" customFormat="1">
      <c r="A268" s="96">
        <v>42250.729284374996</v>
      </c>
      <c r="B268" s="16"/>
      <c r="C268" s="16" t="s">
        <v>415</v>
      </c>
      <c r="D268" s="16" t="s">
        <v>348</v>
      </c>
      <c r="E268" s="16" t="s">
        <v>5126</v>
      </c>
      <c r="F268" s="16" t="s">
        <v>5127</v>
      </c>
      <c r="G268" s="16" t="s">
        <v>59</v>
      </c>
      <c r="H268" s="16" t="s">
        <v>60</v>
      </c>
      <c r="I268" s="16" t="s">
        <v>4753</v>
      </c>
      <c r="J268" s="19">
        <v>0</v>
      </c>
      <c r="K268" s="19">
        <v>0</v>
      </c>
      <c r="L268" s="19">
        <v>0</v>
      </c>
      <c r="M268" s="19">
        <v>0</v>
      </c>
      <c r="N268" s="16" t="s">
        <v>20</v>
      </c>
      <c r="O268" s="16" t="s">
        <v>334</v>
      </c>
      <c r="P268" s="16">
        <v>0</v>
      </c>
      <c r="Q268" s="16"/>
      <c r="R268" s="3" t="s">
        <v>52</v>
      </c>
      <c r="S268"/>
      <c r="T268"/>
      <c r="U268"/>
      <c r="V268"/>
      <c r="W268"/>
      <c r="X268"/>
      <c r="Y268"/>
      <c r="Z268"/>
      <c r="AA268"/>
    </row>
    <row r="269" spans="1:27" s="2" customFormat="1">
      <c r="A269" s="96">
        <v>42250.735905092595</v>
      </c>
      <c r="B269" s="16"/>
      <c r="C269" s="16" t="s">
        <v>835</v>
      </c>
      <c r="D269" s="16" t="s">
        <v>348</v>
      </c>
      <c r="E269" s="16" t="s">
        <v>5128</v>
      </c>
      <c r="F269" s="16" t="s">
        <v>5129</v>
      </c>
      <c r="G269" s="16" t="s">
        <v>59</v>
      </c>
      <c r="H269" s="16" t="s">
        <v>60</v>
      </c>
      <c r="I269" s="16" t="s">
        <v>4753</v>
      </c>
      <c r="J269" s="19">
        <v>0</v>
      </c>
      <c r="K269" s="19">
        <v>0</v>
      </c>
      <c r="L269" s="19">
        <v>0</v>
      </c>
      <c r="M269" s="19">
        <v>0</v>
      </c>
      <c r="N269" s="16" t="s">
        <v>20</v>
      </c>
      <c r="O269" s="16" t="s">
        <v>334</v>
      </c>
      <c r="P269" s="16">
        <v>0</v>
      </c>
      <c r="Q269" s="16"/>
      <c r="R269" s="3" t="s">
        <v>52</v>
      </c>
      <c r="S269"/>
      <c r="T269"/>
      <c r="U269"/>
      <c r="V269"/>
      <c r="W269"/>
      <c r="X269"/>
      <c r="Y269"/>
      <c r="Z269"/>
      <c r="AA269"/>
    </row>
    <row r="270" spans="1:27" s="2" customFormat="1">
      <c r="A270" s="96">
        <v>42250.771025312497</v>
      </c>
      <c r="B270" s="16"/>
      <c r="C270" s="16" t="s">
        <v>5130</v>
      </c>
      <c r="D270" s="16" t="s">
        <v>5131</v>
      </c>
      <c r="E270" s="16" t="s">
        <v>5132</v>
      </c>
      <c r="F270" s="16" t="s">
        <v>5133</v>
      </c>
      <c r="G270" s="16" t="s">
        <v>59</v>
      </c>
      <c r="H270" s="16" t="s">
        <v>60</v>
      </c>
      <c r="I270" s="16" t="s">
        <v>4753</v>
      </c>
      <c r="J270" s="19">
        <v>0</v>
      </c>
      <c r="K270" s="19">
        <v>0</v>
      </c>
      <c r="L270" s="19">
        <v>0</v>
      </c>
      <c r="M270" s="19">
        <v>0</v>
      </c>
      <c r="N270" s="16" t="s">
        <v>20</v>
      </c>
      <c r="O270" s="16" t="s">
        <v>325</v>
      </c>
      <c r="P270" s="16">
        <v>0</v>
      </c>
      <c r="Q270" s="16"/>
      <c r="R270" s="3" t="s">
        <v>52</v>
      </c>
      <c r="S270"/>
      <c r="T270"/>
      <c r="U270"/>
      <c r="V270"/>
      <c r="W270"/>
      <c r="X270"/>
      <c r="Y270"/>
      <c r="Z270"/>
      <c r="AA270"/>
    </row>
    <row r="271" spans="1:27" s="2" customFormat="1">
      <c r="A271" s="96">
        <v>42250.772915358793</v>
      </c>
      <c r="B271" s="16"/>
      <c r="C271" s="16" t="s">
        <v>5130</v>
      </c>
      <c r="D271" s="16" t="s">
        <v>5131</v>
      </c>
      <c r="E271" s="16" t="s">
        <v>5134</v>
      </c>
      <c r="F271" s="16" t="s">
        <v>5135</v>
      </c>
      <c r="G271" s="16" t="s">
        <v>59</v>
      </c>
      <c r="H271" s="16" t="s">
        <v>60</v>
      </c>
      <c r="I271" s="16" t="s">
        <v>4753</v>
      </c>
      <c r="J271" s="19">
        <v>0</v>
      </c>
      <c r="K271" s="19">
        <v>0</v>
      </c>
      <c r="L271" s="19">
        <v>0</v>
      </c>
      <c r="M271" s="19">
        <v>0</v>
      </c>
      <c r="N271" s="16" t="s">
        <v>20</v>
      </c>
      <c r="O271" s="16" t="s">
        <v>325</v>
      </c>
      <c r="P271" s="16">
        <v>0</v>
      </c>
      <c r="Q271" s="16"/>
      <c r="R271" s="3" t="s">
        <v>52</v>
      </c>
      <c r="S271"/>
      <c r="T271"/>
      <c r="U271"/>
      <c r="V271"/>
      <c r="W271"/>
      <c r="X271"/>
      <c r="Y271"/>
      <c r="Z271"/>
      <c r="AA271"/>
    </row>
    <row r="272" spans="1:27" s="2" customFormat="1">
      <c r="A272" s="96">
        <v>42250.916664930555</v>
      </c>
      <c r="B272" s="16"/>
      <c r="C272" s="16" t="s">
        <v>57</v>
      </c>
      <c r="D272" s="16" t="s">
        <v>58</v>
      </c>
      <c r="E272" s="16" t="s">
        <v>5136</v>
      </c>
      <c r="F272" s="16" t="s">
        <v>5137</v>
      </c>
      <c r="G272" s="16" t="s">
        <v>59</v>
      </c>
      <c r="H272" s="16" t="s">
        <v>60</v>
      </c>
      <c r="I272" s="16" t="s">
        <v>4753</v>
      </c>
      <c r="J272" s="19">
        <v>0</v>
      </c>
      <c r="K272" s="19">
        <v>0</v>
      </c>
      <c r="L272" s="19">
        <v>0</v>
      </c>
      <c r="M272" s="19">
        <v>0</v>
      </c>
      <c r="N272" s="16" t="s">
        <v>18</v>
      </c>
      <c r="O272" s="16" t="s">
        <v>326</v>
      </c>
      <c r="P272" s="16">
        <v>0</v>
      </c>
      <c r="Q272" s="16"/>
      <c r="R272" s="3" t="s">
        <v>52</v>
      </c>
      <c r="S272"/>
      <c r="T272"/>
      <c r="U272"/>
      <c r="V272"/>
      <c r="W272"/>
      <c r="X272"/>
      <c r="Y272"/>
      <c r="Z272"/>
      <c r="AA272"/>
    </row>
    <row r="273" spans="1:27" s="2" customFormat="1">
      <c r="A273" s="96">
        <v>42250.917523460645</v>
      </c>
      <c r="B273" s="16"/>
      <c r="C273" s="16" t="s">
        <v>57</v>
      </c>
      <c r="D273" s="16" t="s">
        <v>58</v>
      </c>
      <c r="E273" s="16" t="s">
        <v>5138</v>
      </c>
      <c r="F273" s="16" t="s">
        <v>5139</v>
      </c>
      <c r="G273" s="16" t="s">
        <v>59</v>
      </c>
      <c r="H273" s="16" t="s">
        <v>60</v>
      </c>
      <c r="I273" s="16" t="s">
        <v>4753</v>
      </c>
      <c r="J273" s="19">
        <v>0</v>
      </c>
      <c r="K273" s="19">
        <v>0</v>
      </c>
      <c r="L273" s="19">
        <v>0</v>
      </c>
      <c r="M273" s="19">
        <v>0</v>
      </c>
      <c r="N273" s="16" t="s">
        <v>20</v>
      </c>
      <c r="O273" s="16" t="s">
        <v>326</v>
      </c>
      <c r="P273" s="16">
        <v>0</v>
      </c>
      <c r="Q273" s="16"/>
      <c r="R273" s="3" t="s">
        <v>52</v>
      </c>
      <c r="S273"/>
      <c r="T273"/>
      <c r="U273"/>
      <c r="V273"/>
      <c r="W273"/>
      <c r="X273"/>
      <c r="Y273"/>
      <c r="Z273"/>
      <c r="AA273"/>
    </row>
    <row r="274" spans="1:27" s="2" customFormat="1">
      <c r="A274" s="96">
        <v>42250.918303090279</v>
      </c>
      <c r="B274" s="16"/>
      <c r="C274" s="16" t="s">
        <v>57</v>
      </c>
      <c r="D274" s="16" t="s">
        <v>58</v>
      </c>
      <c r="E274" s="16" t="s">
        <v>5140</v>
      </c>
      <c r="F274" s="16" t="s">
        <v>5141</v>
      </c>
      <c r="G274" s="16" t="s">
        <v>59</v>
      </c>
      <c r="H274" s="16" t="s">
        <v>60</v>
      </c>
      <c r="I274" s="16" t="s">
        <v>4753</v>
      </c>
      <c r="J274" s="19">
        <v>0</v>
      </c>
      <c r="K274" s="19">
        <v>0</v>
      </c>
      <c r="L274" s="19">
        <v>0</v>
      </c>
      <c r="M274" s="19">
        <v>0</v>
      </c>
      <c r="N274" s="16" t="s">
        <v>20</v>
      </c>
      <c r="O274" s="16" t="s">
        <v>326</v>
      </c>
      <c r="P274" s="16">
        <v>0</v>
      </c>
      <c r="Q274" s="16"/>
      <c r="R274" s="3" t="s">
        <v>52</v>
      </c>
      <c r="S274"/>
      <c r="T274"/>
      <c r="U274"/>
      <c r="V274"/>
      <c r="W274"/>
      <c r="X274"/>
      <c r="Y274"/>
      <c r="Z274"/>
      <c r="AA274"/>
    </row>
    <row r="275" spans="1:27" s="2" customFormat="1">
      <c r="A275" s="96">
        <v>42250.91921565972</v>
      </c>
      <c r="B275" s="16"/>
      <c r="C275" s="16" t="s">
        <v>57</v>
      </c>
      <c r="D275" s="16" t="s">
        <v>58</v>
      </c>
      <c r="E275" s="16" t="s">
        <v>5142</v>
      </c>
      <c r="F275" s="16" t="s">
        <v>5143</v>
      </c>
      <c r="G275" s="16" t="s">
        <v>59</v>
      </c>
      <c r="H275" s="16" t="s">
        <v>60</v>
      </c>
      <c r="I275" s="16" t="s">
        <v>4753</v>
      </c>
      <c r="J275" s="19">
        <v>0</v>
      </c>
      <c r="K275" s="19">
        <v>0</v>
      </c>
      <c r="L275" s="19">
        <v>0</v>
      </c>
      <c r="M275" s="19">
        <v>0</v>
      </c>
      <c r="N275" s="16" t="s">
        <v>20</v>
      </c>
      <c r="O275" s="16" t="s">
        <v>326</v>
      </c>
      <c r="P275" s="16">
        <v>0</v>
      </c>
      <c r="Q275" s="16"/>
      <c r="R275" s="3" t="s">
        <v>52</v>
      </c>
      <c r="S275"/>
      <c r="T275"/>
      <c r="U275"/>
      <c r="V275"/>
      <c r="W275"/>
      <c r="X275"/>
      <c r="Y275"/>
      <c r="Z275"/>
      <c r="AA275"/>
    </row>
    <row r="276" spans="1:27" s="2" customFormat="1">
      <c r="A276" s="96">
        <v>42250.920201817127</v>
      </c>
      <c r="B276" s="16"/>
      <c r="C276" s="16" t="s">
        <v>57</v>
      </c>
      <c r="D276" s="16" t="s">
        <v>58</v>
      </c>
      <c r="E276" s="16" t="s">
        <v>5144</v>
      </c>
      <c r="F276" s="16" t="s">
        <v>5145</v>
      </c>
      <c r="G276" s="16" t="s">
        <v>59</v>
      </c>
      <c r="H276" s="16" t="s">
        <v>60</v>
      </c>
      <c r="I276" s="16" t="s">
        <v>4753</v>
      </c>
      <c r="J276" s="19">
        <v>0</v>
      </c>
      <c r="K276" s="19">
        <v>0</v>
      </c>
      <c r="L276" s="19">
        <v>0</v>
      </c>
      <c r="M276" s="19">
        <v>0</v>
      </c>
      <c r="N276" s="16" t="s">
        <v>20</v>
      </c>
      <c r="O276" s="16" t="s">
        <v>326</v>
      </c>
      <c r="P276" s="16">
        <v>0</v>
      </c>
      <c r="Q276" s="16"/>
      <c r="R276" s="3" t="s">
        <v>52</v>
      </c>
      <c r="S276"/>
      <c r="T276"/>
      <c r="U276"/>
      <c r="V276"/>
      <c r="W276"/>
      <c r="X276"/>
      <c r="Y276"/>
      <c r="Z276"/>
      <c r="AA276"/>
    </row>
    <row r="277" spans="1:27" s="2" customFormat="1">
      <c r="A277" s="96">
        <v>42250.921193981485</v>
      </c>
      <c r="B277" s="16"/>
      <c r="C277" s="16" t="s">
        <v>57</v>
      </c>
      <c r="D277" s="16" t="s">
        <v>58</v>
      </c>
      <c r="E277" s="16" t="s">
        <v>5146</v>
      </c>
      <c r="F277" s="16" t="s">
        <v>5147</v>
      </c>
      <c r="G277" s="16" t="s">
        <v>59</v>
      </c>
      <c r="H277" s="16" t="s">
        <v>60</v>
      </c>
      <c r="I277" s="16" t="s">
        <v>4753</v>
      </c>
      <c r="J277" s="19">
        <v>0</v>
      </c>
      <c r="K277" s="19">
        <v>0</v>
      </c>
      <c r="L277" s="19">
        <v>0</v>
      </c>
      <c r="M277" s="19">
        <v>0</v>
      </c>
      <c r="N277" s="16" t="s">
        <v>20</v>
      </c>
      <c r="O277" s="16" t="s">
        <v>326</v>
      </c>
      <c r="P277" s="16">
        <v>0</v>
      </c>
      <c r="Q277" s="16"/>
      <c r="R277" s="3" t="s">
        <v>52</v>
      </c>
      <c r="S277"/>
      <c r="T277"/>
      <c r="U277"/>
      <c r="V277"/>
      <c r="W277"/>
      <c r="X277"/>
      <c r="Y277"/>
      <c r="Z277"/>
      <c r="AA277"/>
    </row>
    <row r="278" spans="1:27" s="2" customFormat="1">
      <c r="A278" s="96">
        <v>42250.92927792824</v>
      </c>
      <c r="B278" s="16"/>
      <c r="C278" s="16" t="s">
        <v>57</v>
      </c>
      <c r="D278" s="16" t="s">
        <v>58</v>
      </c>
      <c r="E278" s="16" t="s">
        <v>5148</v>
      </c>
      <c r="F278" s="16" t="s">
        <v>5149</v>
      </c>
      <c r="G278" s="16" t="s">
        <v>59</v>
      </c>
      <c r="H278" s="16" t="s">
        <v>60</v>
      </c>
      <c r="I278" s="16" t="s">
        <v>4753</v>
      </c>
      <c r="J278" s="19">
        <v>0</v>
      </c>
      <c r="K278" s="19">
        <v>0</v>
      </c>
      <c r="L278" s="19">
        <v>0</v>
      </c>
      <c r="M278" s="19">
        <v>0</v>
      </c>
      <c r="N278" s="16" t="s">
        <v>20</v>
      </c>
      <c r="O278" s="16" t="s">
        <v>326</v>
      </c>
      <c r="P278" s="16">
        <v>0</v>
      </c>
      <c r="Q278" s="16"/>
      <c r="R278" s="3" t="s">
        <v>52</v>
      </c>
      <c r="S278"/>
      <c r="T278"/>
      <c r="U278"/>
      <c r="V278"/>
      <c r="W278"/>
      <c r="X278"/>
      <c r="Y278"/>
      <c r="Z278"/>
      <c r="AA278"/>
    </row>
    <row r="279" spans="1:27" s="2" customFormat="1">
      <c r="A279" s="96">
        <v>42250.930004780093</v>
      </c>
      <c r="B279" s="16"/>
      <c r="C279" s="16" t="s">
        <v>57</v>
      </c>
      <c r="D279" s="16" t="s">
        <v>58</v>
      </c>
      <c r="E279" s="16" t="s">
        <v>5150</v>
      </c>
      <c r="F279" s="16" t="s">
        <v>5151</v>
      </c>
      <c r="G279" s="16" t="s">
        <v>59</v>
      </c>
      <c r="H279" s="16" t="s">
        <v>60</v>
      </c>
      <c r="I279" s="16" t="s">
        <v>4753</v>
      </c>
      <c r="J279" s="19">
        <v>0</v>
      </c>
      <c r="K279" s="19">
        <v>0</v>
      </c>
      <c r="L279" s="19">
        <v>0</v>
      </c>
      <c r="M279" s="19">
        <v>0</v>
      </c>
      <c r="N279" s="16" t="s">
        <v>20</v>
      </c>
      <c r="O279" s="16" t="s">
        <v>326</v>
      </c>
      <c r="P279" s="16">
        <v>0</v>
      </c>
      <c r="Q279" s="16"/>
      <c r="R279" s="3" t="s">
        <v>52</v>
      </c>
      <c r="S279"/>
      <c r="T279"/>
      <c r="U279"/>
      <c r="V279"/>
      <c r="W279"/>
      <c r="X279"/>
      <c r="Y279"/>
      <c r="Z279"/>
      <c r="AA279"/>
    </row>
    <row r="280" spans="1:27" s="2" customFormat="1">
      <c r="A280" s="96">
        <v>42250.930736493057</v>
      </c>
      <c r="B280" s="16"/>
      <c r="C280" s="16" t="s">
        <v>57</v>
      </c>
      <c r="D280" s="16" t="s">
        <v>58</v>
      </c>
      <c r="E280" s="16" t="s">
        <v>5152</v>
      </c>
      <c r="F280" s="16" t="s">
        <v>5153</v>
      </c>
      <c r="G280" s="16" t="s">
        <v>59</v>
      </c>
      <c r="H280" s="16" t="s">
        <v>60</v>
      </c>
      <c r="I280" s="16" t="s">
        <v>4753</v>
      </c>
      <c r="J280" s="19">
        <v>0</v>
      </c>
      <c r="K280" s="19">
        <v>0</v>
      </c>
      <c r="L280" s="19">
        <v>0</v>
      </c>
      <c r="M280" s="19">
        <v>0</v>
      </c>
      <c r="N280" s="16" t="s">
        <v>20</v>
      </c>
      <c r="O280" s="16" t="s">
        <v>326</v>
      </c>
      <c r="P280" s="16">
        <v>0</v>
      </c>
      <c r="Q280" s="16"/>
      <c r="R280" s="3" t="s">
        <v>52</v>
      </c>
      <c r="S280"/>
      <c r="T280"/>
      <c r="U280"/>
      <c r="V280"/>
      <c r="W280"/>
      <c r="X280"/>
      <c r="Y280"/>
      <c r="Z280"/>
      <c r="AA280"/>
    </row>
    <row r="281" spans="1:27" s="2" customFormat="1">
      <c r="A281" s="96">
        <v>42250.931459525462</v>
      </c>
      <c r="B281" s="16"/>
      <c r="C281" s="16" t="s">
        <v>57</v>
      </c>
      <c r="D281" s="16" t="s">
        <v>58</v>
      </c>
      <c r="E281" s="16" t="s">
        <v>5154</v>
      </c>
      <c r="F281" s="16" t="s">
        <v>5155</v>
      </c>
      <c r="G281" s="16" t="s">
        <v>59</v>
      </c>
      <c r="H281" s="16" t="s">
        <v>60</v>
      </c>
      <c r="I281" s="16" t="s">
        <v>4753</v>
      </c>
      <c r="J281" s="19">
        <v>0</v>
      </c>
      <c r="K281" s="19">
        <v>0</v>
      </c>
      <c r="L281" s="19">
        <v>0</v>
      </c>
      <c r="M281" s="19">
        <v>0</v>
      </c>
      <c r="N281" s="16" t="s">
        <v>20</v>
      </c>
      <c r="O281" s="16" t="s">
        <v>326</v>
      </c>
      <c r="P281" s="16">
        <v>0</v>
      </c>
      <c r="Q281" s="16"/>
      <c r="R281" s="3" t="s">
        <v>52</v>
      </c>
      <c r="S281"/>
      <c r="T281"/>
      <c r="U281"/>
      <c r="V281"/>
      <c r="W281"/>
      <c r="X281"/>
      <c r="Y281"/>
      <c r="Z281"/>
      <c r="AA281"/>
    </row>
    <row r="282" spans="1:27" s="2" customFormat="1">
      <c r="A282" s="96">
        <v>42250.93468677083</v>
      </c>
      <c r="B282" s="16"/>
      <c r="C282" s="16" t="s">
        <v>57</v>
      </c>
      <c r="D282" s="16" t="s">
        <v>58</v>
      </c>
      <c r="E282" s="16" t="s">
        <v>5156</v>
      </c>
      <c r="F282" s="16" t="s">
        <v>5157</v>
      </c>
      <c r="G282" s="16" t="s">
        <v>59</v>
      </c>
      <c r="H282" s="16" t="s">
        <v>60</v>
      </c>
      <c r="I282" s="16" t="s">
        <v>4753</v>
      </c>
      <c r="J282" s="19">
        <v>0</v>
      </c>
      <c r="K282" s="19">
        <v>0</v>
      </c>
      <c r="L282" s="19">
        <v>0</v>
      </c>
      <c r="M282" s="19">
        <v>0</v>
      </c>
      <c r="N282" s="16" t="s">
        <v>20</v>
      </c>
      <c r="O282" s="16" t="s">
        <v>326</v>
      </c>
      <c r="P282" s="16">
        <v>0</v>
      </c>
      <c r="Q282" s="16"/>
      <c r="R282" s="3" t="s">
        <v>52</v>
      </c>
      <c r="S282"/>
      <c r="T282"/>
      <c r="U282"/>
      <c r="V282"/>
      <c r="W282"/>
      <c r="X282"/>
      <c r="Y282"/>
      <c r="Z282"/>
      <c r="AA282"/>
    </row>
    <row r="283" spans="1:27" s="2" customFormat="1">
      <c r="A283" s="96">
        <v>42250.93546226852</v>
      </c>
      <c r="B283" s="16"/>
      <c r="C283" s="16" t="s">
        <v>57</v>
      </c>
      <c r="D283" s="16" t="s">
        <v>58</v>
      </c>
      <c r="E283" s="16" t="s">
        <v>5158</v>
      </c>
      <c r="F283" s="16" t="s">
        <v>5159</v>
      </c>
      <c r="G283" s="16" t="s">
        <v>59</v>
      </c>
      <c r="H283" s="16" t="s">
        <v>60</v>
      </c>
      <c r="I283" s="16" t="s">
        <v>4753</v>
      </c>
      <c r="J283" s="19">
        <v>0</v>
      </c>
      <c r="K283" s="19">
        <v>0</v>
      </c>
      <c r="L283" s="19">
        <v>0</v>
      </c>
      <c r="M283" s="19">
        <v>0</v>
      </c>
      <c r="N283" s="16" t="s">
        <v>20</v>
      </c>
      <c r="O283" s="16" t="s">
        <v>326</v>
      </c>
      <c r="P283" s="16">
        <v>0</v>
      </c>
      <c r="Q283" s="16"/>
      <c r="R283" s="3" t="s">
        <v>52</v>
      </c>
      <c r="S283"/>
      <c r="T283"/>
      <c r="U283"/>
      <c r="V283"/>
      <c r="W283"/>
      <c r="X283"/>
      <c r="Y283"/>
      <c r="Z283"/>
      <c r="AA283"/>
    </row>
    <row r="284" spans="1:27" s="2" customFormat="1">
      <c r="A284" s="96">
        <v>42250.944199305559</v>
      </c>
      <c r="B284" s="16"/>
      <c r="C284" s="16" t="s">
        <v>57</v>
      </c>
      <c r="D284" s="16" t="s">
        <v>58</v>
      </c>
      <c r="E284" s="16" t="s">
        <v>5160</v>
      </c>
      <c r="F284" s="16" t="s">
        <v>5161</v>
      </c>
      <c r="G284" s="16" t="s">
        <v>59</v>
      </c>
      <c r="H284" s="16" t="s">
        <v>60</v>
      </c>
      <c r="I284" s="16" t="s">
        <v>4753</v>
      </c>
      <c r="J284" s="19">
        <v>0</v>
      </c>
      <c r="K284" s="19">
        <v>0</v>
      </c>
      <c r="L284" s="19">
        <v>0</v>
      </c>
      <c r="M284" s="19">
        <v>0</v>
      </c>
      <c r="N284" s="16" t="s">
        <v>20</v>
      </c>
      <c r="O284" s="16" t="s">
        <v>326</v>
      </c>
      <c r="P284" s="16">
        <v>0</v>
      </c>
      <c r="Q284" s="16"/>
      <c r="R284" s="3" t="s">
        <v>52</v>
      </c>
      <c r="S284"/>
      <c r="T284"/>
      <c r="U284"/>
      <c r="V284"/>
      <c r="W284"/>
      <c r="X284"/>
      <c r="Y284"/>
      <c r="Z284"/>
      <c r="AA284"/>
    </row>
    <row r="285" spans="1:27" s="2" customFormat="1">
      <c r="A285" s="96">
        <v>42250.945152002314</v>
      </c>
      <c r="B285" s="16"/>
      <c r="C285" s="16" t="s">
        <v>57</v>
      </c>
      <c r="D285" s="16" t="s">
        <v>58</v>
      </c>
      <c r="E285" s="16" t="s">
        <v>5162</v>
      </c>
      <c r="F285" s="16" t="s">
        <v>5163</v>
      </c>
      <c r="G285" s="16" t="s">
        <v>59</v>
      </c>
      <c r="H285" s="16" t="s">
        <v>60</v>
      </c>
      <c r="I285" s="16" t="s">
        <v>4753</v>
      </c>
      <c r="J285" s="19">
        <v>0</v>
      </c>
      <c r="K285" s="19">
        <v>0</v>
      </c>
      <c r="L285" s="19">
        <v>0</v>
      </c>
      <c r="M285" s="19">
        <v>0</v>
      </c>
      <c r="N285" s="16" t="s">
        <v>20</v>
      </c>
      <c r="O285" s="16" t="s">
        <v>326</v>
      </c>
      <c r="P285" s="16">
        <v>0</v>
      </c>
      <c r="Q285" s="16"/>
      <c r="R285" s="3" t="s">
        <v>52</v>
      </c>
      <c r="S285"/>
      <c r="T285"/>
      <c r="U285"/>
      <c r="V285"/>
      <c r="W285"/>
      <c r="X285"/>
      <c r="Y285"/>
      <c r="Z285"/>
      <c r="AA285"/>
    </row>
    <row r="286" spans="1:27" s="2" customFormat="1">
      <c r="A286" s="96">
        <v>42250.946355011576</v>
      </c>
      <c r="B286" s="16"/>
      <c r="C286" s="16" t="s">
        <v>57</v>
      </c>
      <c r="D286" s="16" t="s">
        <v>58</v>
      </c>
      <c r="E286" s="16" t="s">
        <v>5164</v>
      </c>
      <c r="F286" s="16" t="s">
        <v>5165</v>
      </c>
      <c r="G286" s="16" t="s">
        <v>59</v>
      </c>
      <c r="H286" s="16" t="s">
        <v>60</v>
      </c>
      <c r="I286" s="16" t="s">
        <v>4753</v>
      </c>
      <c r="J286" s="19">
        <v>0</v>
      </c>
      <c r="K286" s="19">
        <v>0</v>
      </c>
      <c r="L286" s="19">
        <v>0</v>
      </c>
      <c r="M286" s="19">
        <v>0</v>
      </c>
      <c r="N286" s="16" t="s">
        <v>20</v>
      </c>
      <c r="O286" s="16" t="s">
        <v>326</v>
      </c>
      <c r="P286" s="16">
        <v>0</v>
      </c>
      <c r="Q286" s="16"/>
      <c r="R286" s="3" t="s">
        <v>52</v>
      </c>
      <c r="S286"/>
      <c r="T286"/>
      <c r="U286"/>
      <c r="V286"/>
      <c r="W286"/>
      <c r="X286"/>
      <c r="Y286"/>
      <c r="Z286"/>
      <c r="AA286"/>
    </row>
    <row r="287" spans="1:27" s="2" customFormat="1">
      <c r="A287" s="96">
        <v>42250.946850347224</v>
      </c>
      <c r="B287" s="16"/>
      <c r="C287" s="16" t="s">
        <v>1210</v>
      </c>
      <c r="D287" s="16" t="s">
        <v>348</v>
      </c>
      <c r="E287" s="16" t="s">
        <v>5166</v>
      </c>
      <c r="F287" s="16" t="s">
        <v>5167</v>
      </c>
      <c r="G287" s="16" t="s">
        <v>59</v>
      </c>
      <c r="H287" s="16" t="s">
        <v>60</v>
      </c>
      <c r="I287" s="16" t="s">
        <v>4753</v>
      </c>
      <c r="J287" s="19">
        <v>0</v>
      </c>
      <c r="K287" s="19">
        <v>0</v>
      </c>
      <c r="L287" s="19">
        <v>0</v>
      </c>
      <c r="M287" s="19">
        <v>0</v>
      </c>
      <c r="N287" s="16" t="s">
        <v>20</v>
      </c>
      <c r="O287" s="16" t="s">
        <v>334</v>
      </c>
      <c r="P287" s="16">
        <v>0</v>
      </c>
      <c r="Q287" s="16"/>
      <c r="R287" s="3" t="s">
        <v>52</v>
      </c>
      <c r="S287"/>
      <c r="T287"/>
      <c r="U287"/>
      <c r="V287"/>
      <c r="W287"/>
      <c r="X287"/>
      <c r="Y287"/>
      <c r="Z287"/>
      <c r="AA287"/>
    </row>
    <row r="288" spans="1:27" s="2" customFormat="1">
      <c r="A288" s="96">
        <v>42250.949149687498</v>
      </c>
      <c r="B288" s="16"/>
      <c r="C288" s="16" t="s">
        <v>519</v>
      </c>
      <c r="D288" s="16" t="s">
        <v>348</v>
      </c>
      <c r="E288" s="16" t="s">
        <v>5168</v>
      </c>
      <c r="F288" s="16" t="s">
        <v>5169</v>
      </c>
      <c r="G288" s="16" t="s">
        <v>59</v>
      </c>
      <c r="H288" s="16" t="s">
        <v>60</v>
      </c>
      <c r="I288" s="16" t="s">
        <v>4753</v>
      </c>
      <c r="J288" s="19">
        <v>0</v>
      </c>
      <c r="K288" s="19">
        <v>0</v>
      </c>
      <c r="L288" s="19">
        <v>0</v>
      </c>
      <c r="M288" s="19">
        <v>0</v>
      </c>
      <c r="N288" s="16" t="s">
        <v>20</v>
      </c>
      <c r="O288" s="16" t="s">
        <v>334</v>
      </c>
      <c r="P288" s="16">
        <v>0</v>
      </c>
      <c r="Q288" s="16"/>
      <c r="R288" s="3" t="s">
        <v>52</v>
      </c>
      <c r="S288"/>
      <c r="T288"/>
      <c r="U288"/>
      <c r="V288"/>
      <c r="W288"/>
      <c r="X288"/>
      <c r="Y288"/>
      <c r="Z288"/>
      <c r="AA288"/>
    </row>
    <row r="289" spans="1:27" s="2" customFormat="1">
      <c r="A289" s="96">
        <v>42250.963206018518</v>
      </c>
      <c r="B289" s="16"/>
      <c r="C289" s="16" t="s">
        <v>57</v>
      </c>
      <c r="D289" s="16" t="s">
        <v>58</v>
      </c>
      <c r="E289" s="16" t="s">
        <v>5170</v>
      </c>
      <c r="F289" s="16" t="s">
        <v>5171</v>
      </c>
      <c r="G289" s="16" t="s">
        <v>59</v>
      </c>
      <c r="H289" s="16" t="s">
        <v>60</v>
      </c>
      <c r="I289" s="16" t="s">
        <v>4753</v>
      </c>
      <c r="J289" s="19">
        <v>0</v>
      </c>
      <c r="K289" s="19">
        <v>0</v>
      </c>
      <c r="L289" s="19">
        <v>0</v>
      </c>
      <c r="M289" s="19">
        <v>0</v>
      </c>
      <c r="N289" s="16" t="s">
        <v>20</v>
      </c>
      <c r="O289" s="16"/>
      <c r="P289" s="16">
        <v>0</v>
      </c>
      <c r="Q289" s="16"/>
      <c r="R289" s="3" t="s">
        <v>52</v>
      </c>
      <c r="S289"/>
      <c r="T289"/>
      <c r="U289"/>
      <c r="V289"/>
      <c r="W289"/>
      <c r="X289"/>
      <c r="Y289"/>
      <c r="Z289"/>
      <c r="AA289"/>
    </row>
    <row r="290" spans="1:27" s="2" customFormat="1">
      <c r="A290" s="96">
        <v>42250.964161261574</v>
      </c>
      <c r="B290" s="16"/>
      <c r="C290" s="16" t="s">
        <v>57</v>
      </c>
      <c r="D290" s="16" t="s">
        <v>58</v>
      </c>
      <c r="E290" s="16" t="s">
        <v>5172</v>
      </c>
      <c r="F290" s="16" t="s">
        <v>5173</v>
      </c>
      <c r="G290" s="16" t="s">
        <v>59</v>
      </c>
      <c r="H290" s="16" t="s">
        <v>60</v>
      </c>
      <c r="I290" s="16" t="s">
        <v>4753</v>
      </c>
      <c r="J290" s="19">
        <v>0</v>
      </c>
      <c r="K290" s="19">
        <v>0</v>
      </c>
      <c r="L290" s="19">
        <v>0</v>
      </c>
      <c r="M290" s="19">
        <v>0</v>
      </c>
      <c r="N290" s="16" t="s">
        <v>20</v>
      </c>
      <c r="O290" s="16" t="s">
        <v>326</v>
      </c>
      <c r="P290" s="16">
        <v>0</v>
      </c>
      <c r="Q290" s="16"/>
      <c r="R290" s="3" t="s">
        <v>52</v>
      </c>
      <c r="S290"/>
      <c r="T290"/>
      <c r="U290"/>
      <c r="V290"/>
      <c r="W290"/>
      <c r="X290"/>
      <c r="Y290"/>
      <c r="Z290"/>
      <c r="AA290"/>
    </row>
    <row r="291" spans="1:27" s="2" customFormat="1">
      <c r="A291" s="96">
        <v>42250.964905821762</v>
      </c>
      <c r="B291" s="16"/>
      <c r="C291" s="16" t="s">
        <v>57</v>
      </c>
      <c r="D291" s="16" t="s">
        <v>58</v>
      </c>
      <c r="E291" s="16" t="s">
        <v>5174</v>
      </c>
      <c r="F291" s="16" t="s">
        <v>5175</v>
      </c>
      <c r="G291" s="16" t="s">
        <v>59</v>
      </c>
      <c r="H291" s="16" t="s">
        <v>60</v>
      </c>
      <c r="I291" s="16" t="s">
        <v>4753</v>
      </c>
      <c r="J291" s="19">
        <v>0</v>
      </c>
      <c r="K291" s="19">
        <v>0</v>
      </c>
      <c r="L291" s="19">
        <v>0</v>
      </c>
      <c r="M291" s="19">
        <v>0</v>
      </c>
      <c r="N291" s="16" t="s">
        <v>18</v>
      </c>
      <c r="O291" s="16" t="s">
        <v>326</v>
      </c>
      <c r="P291" s="16">
        <v>0</v>
      </c>
      <c r="Q291" s="16"/>
      <c r="R291" s="3" t="s">
        <v>52</v>
      </c>
      <c r="S291"/>
      <c r="T291"/>
      <c r="U291"/>
      <c r="V291"/>
      <c r="W291"/>
      <c r="X291"/>
      <c r="Y291"/>
      <c r="Z291"/>
      <c r="AA291"/>
    </row>
    <row r="292" spans="1:27" s="2" customFormat="1">
      <c r="A292" s="96">
        <v>42250.965622187498</v>
      </c>
      <c r="B292" s="16"/>
      <c r="C292" s="16" t="s">
        <v>57</v>
      </c>
      <c r="D292" s="16" t="s">
        <v>58</v>
      </c>
      <c r="E292" s="16" t="s">
        <v>5176</v>
      </c>
      <c r="F292" s="16" t="s">
        <v>5177</v>
      </c>
      <c r="G292" s="16" t="s">
        <v>59</v>
      </c>
      <c r="H292" s="16" t="s">
        <v>60</v>
      </c>
      <c r="I292" s="16" t="s">
        <v>4753</v>
      </c>
      <c r="J292" s="19">
        <v>0</v>
      </c>
      <c r="K292" s="19">
        <v>0</v>
      </c>
      <c r="L292" s="19">
        <v>0</v>
      </c>
      <c r="M292" s="19">
        <v>0</v>
      </c>
      <c r="N292" s="16" t="s">
        <v>20</v>
      </c>
      <c r="O292" s="16" t="s">
        <v>326</v>
      </c>
      <c r="P292" s="16">
        <v>0</v>
      </c>
      <c r="Q292" s="16"/>
      <c r="R292" s="3" t="s">
        <v>52</v>
      </c>
      <c r="S292"/>
      <c r="T292"/>
      <c r="U292"/>
      <c r="V292"/>
      <c r="W292"/>
      <c r="X292"/>
      <c r="Y292"/>
      <c r="Z292"/>
      <c r="AA292"/>
    </row>
    <row r="293" spans="1:27" s="2" customFormat="1">
      <c r="A293" s="96">
        <v>42250.966417361109</v>
      </c>
      <c r="B293" s="16"/>
      <c r="C293" s="16" t="s">
        <v>57</v>
      </c>
      <c r="D293" s="16" t="s">
        <v>58</v>
      </c>
      <c r="E293" s="16" t="s">
        <v>5178</v>
      </c>
      <c r="F293" s="16" t="s">
        <v>5179</v>
      </c>
      <c r="G293" s="16" t="s">
        <v>59</v>
      </c>
      <c r="H293" s="16" t="s">
        <v>60</v>
      </c>
      <c r="I293" s="16" t="s">
        <v>4753</v>
      </c>
      <c r="J293" s="19">
        <v>0</v>
      </c>
      <c r="K293" s="19">
        <v>0</v>
      </c>
      <c r="L293" s="19">
        <v>0</v>
      </c>
      <c r="M293" s="19">
        <v>0</v>
      </c>
      <c r="N293" s="16" t="s">
        <v>20</v>
      </c>
      <c r="O293" s="16" t="s">
        <v>326</v>
      </c>
      <c r="P293" s="16">
        <v>0</v>
      </c>
      <c r="Q293" s="16"/>
      <c r="R293" s="3" t="s">
        <v>52</v>
      </c>
      <c r="S293"/>
      <c r="T293"/>
      <c r="U293"/>
      <c r="V293"/>
      <c r="W293"/>
      <c r="X293"/>
      <c r="Y293"/>
      <c r="Z293"/>
      <c r="AA293"/>
    </row>
    <row r="294" spans="1:27" s="2" customFormat="1">
      <c r="A294" s="96">
        <v>42250.983796840279</v>
      </c>
      <c r="B294" s="16"/>
      <c r="C294" s="16" t="s">
        <v>57</v>
      </c>
      <c r="D294" s="16" t="s">
        <v>58</v>
      </c>
      <c r="E294" s="16" t="s">
        <v>5180</v>
      </c>
      <c r="F294" s="16" t="s">
        <v>5181</v>
      </c>
      <c r="G294" s="16" t="s">
        <v>59</v>
      </c>
      <c r="H294" s="16" t="s">
        <v>60</v>
      </c>
      <c r="I294" s="16" t="s">
        <v>4753</v>
      </c>
      <c r="J294" s="19">
        <v>0</v>
      </c>
      <c r="K294" s="19">
        <v>0</v>
      </c>
      <c r="L294" s="19">
        <v>0</v>
      </c>
      <c r="M294" s="19">
        <v>0</v>
      </c>
      <c r="N294" s="16" t="s">
        <v>20</v>
      </c>
      <c r="O294" s="16" t="s">
        <v>326</v>
      </c>
      <c r="P294" s="16">
        <v>0</v>
      </c>
      <c r="Q294" s="16"/>
      <c r="R294" s="3" t="s">
        <v>52</v>
      </c>
      <c r="S294"/>
      <c r="T294"/>
      <c r="U294"/>
      <c r="V294"/>
      <c r="W294"/>
      <c r="X294"/>
      <c r="Y294"/>
      <c r="Z294"/>
      <c r="AA294"/>
    </row>
    <row r="295" spans="1:27" s="2" customFormat="1">
      <c r="A295" s="96">
        <v>42250.984599456016</v>
      </c>
      <c r="B295" s="16"/>
      <c r="C295" s="16" t="s">
        <v>57</v>
      </c>
      <c r="D295" s="16" t="s">
        <v>58</v>
      </c>
      <c r="E295" s="16" t="s">
        <v>5182</v>
      </c>
      <c r="F295" s="16" t="s">
        <v>5183</v>
      </c>
      <c r="G295" s="16" t="s">
        <v>59</v>
      </c>
      <c r="H295" s="16" t="s">
        <v>60</v>
      </c>
      <c r="I295" s="16" t="s">
        <v>4753</v>
      </c>
      <c r="J295" s="19">
        <v>0</v>
      </c>
      <c r="K295" s="19">
        <v>0</v>
      </c>
      <c r="L295" s="19">
        <v>0</v>
      </c>
      <c r="M295" s="19">
        <v>0</v>
      </c>
      <c r="N295" s="16" t="s">
        <v>20</v>
      </c>
      <c r="O295" s="16" t="s">
        <v>326</v>
      </c>
      <c r="P295" s="16">
        <v>0</v>
      </c>
      <c r="Q295" s="16"/>
      <c r="R295" s="3" t="s">
        <v>52</v>
      </c>
      <c r="S295"/>
      <c r="T295"/>
      <c r="U295"/>
      <c r="V295"/>
      <c r="W295"/>
      <c r="X295"/>
      <c r="Y295"/>
      <c r="Z295"/>
      <c r="AA295"/>
    </row>
    <row r="296" spans="1:27" s="2" customFormat="1">
      <c r="A296" s="96">
        <v>42250.985587233794</v>
      </c>
      <c r="B296" s="16"/>
      <c r="C296" s="16" t="s">
        <v>57</v>
      </c>
      <c r="D296" s="16" t="s">
        <v>58</v>
      </c>
      <c r="E296" s="16" t="s">
        <v>5184</v>
      </c>
      <c r="F296" s="16" t="s">
        <v>5185</v>
      </c>
      <c r="G296" s="16" t="s">
        <v>59</v>
      </c>
      <c r="H296" s="16" t="s">
        <v>60</v>
      </c>
      <c r="I296" s="16" t="s">
        <v>4753</v>
      </c>
      <c r="J296" s="19">
        <v>0</v>
      </c>
      <c r="K296" s="19">
        <v>0</v>
      </c>
      <c r="L296" s="19">
        <v>0</v>
      </c>
      <c r="M296" s="19">
        <v>0</v>
      </c>
      <c r="N296" s="16" t="s">
        <v>20</v>
      </c>
      <c r="O296" s="16" t="s">
        <v>326</v>
      </c>
      <c r="P296" s="16">
        <v>0</v>
      </c>
      <c r="Q296" s="16"/>
      <c r="R296" s="3" t="s">
        <v>52</v>
      </c>
      <c r="S296"/>
      <c r="T296"/>
      <c r="U296"/>
      <c r="V296"/>
      <c r="W296"/>
      <c r="X296"/>
      <c r="Y296"/>
      <c r="Z296"/>
      <c r="AA296"/>
    </row>
    <row r="297" spans="1:27" s="2" customFormat="1">
      <c r="A297" s="96">
        <v>42250.986607060186</v>
      </c>
      <c r="B297" s="16"/>
      <c r="C297" s="16" t="s">
        <v>57</v>
      </c>
      <c r="D297" s="16" t="s">
        <v>58</v>
      </c>
      <c r="E297" s="16" t="s">
        <v>5186</v>
      </c>
      <c r="F297" s="16" t="s">
        <v>5187</v>
      </c>
      <c r="G297" s="16" t="s">
        <v>59</v>
      </c>
      <c r="H297" s="16" t="s">
        <v>60</v>
      </c>
      <c r="I297" s="16" t="s">
        <v>4753</v>
      </c>
      <c r="J297" s="19">
        <v>0</v>
      </c>
      <c r="K297" s="19">
        <v>0</v>
      </c>
      <c r="L297" s="19">
        <v>0</v>
      </c>
      <c r="M297" s="19">
        <v>0</v>
      </c>
      <c r="N297" s="16" t="s">
        <v>20</v>
      </c>
      <c r="O297" s="16" t="s">
        <v>326</v>
      </c>
      <c r="P297" s="16">
        <v>0</v>
      </c>
      <c r="Q297" s="16"/>
      <c r="R297" s="3" t="s">
        <v>52</v>
      </c>
      <c r="S297"/>
      <c r="T297"/>
      <c r="U297"/>
      <c r="V297"/>
      <c r="W297"/>
      <c r="X297"/>
      <c r="Y297"/>
      <c r="Z297"/>
      <c r="AA297"/>
    </row>
    <row r="298" spans="1:27" s="2" customFormat="1">
      <c r="A298" s="96">
        <v>42250.987468437503</v>
      </c>
      <c r="B298" s="16"/>
      <c r="C298" s="16" t="s">
        <v>57</v>
      </c>
      <c r="D298" s="16" t="s">
        <v>58</v>
      </c>
      <c r="E298" s="16" t="s">
        <v>5188</v>
      </c>
      <c r="F298" s="16" t="s">
        <v>5189</v>
      </c>
      <c r="G298" s="16" t="s">
        <v>59</v>
      </c>
      <c r="H298" s="16" t="s">
        <v>60</v>
      </c>
      <c r="I298" s="16" t="s">
        <v>4753</v>
      </c>
      <c r="J298" s="19">
        <v>0</v>
      </c>
      <c r="K298" s="19">
        <v>0</v>
      </c>
      <c r="L298" s="19">
        <v>0</v>
      </c>
      <c r="M298" s="19">
        <v>0</v>
      </c>
      <c r="N298" s="16" t="s">
        <v>18</v>
      </c>
      <c r="O298" s="16" t="s">
        <v>326</v>
      </c>
      <c r="P298" s="16">
        <v>0</v>
      </c>
      <c r="Q298" s="16"/>
      <c r="R298" s="3" t="s">
        <v>52</v>
      </c>
      <c r="S298"/>
      <c r="T298"/>
      <c r="U298"/>
      <c r="V298"/>
      <c r="W298"/>
      <c r="X298"/>
      <c r="Y298"/>
      <c r="Z298"/>
      <c r="AA298"/>
    </row>
    <row r="299" spans="1:27" s="2" customFormat="1">
      <c r="A299" s="96">
        <v>42250.988330902779</v>
      </c>
      <c r="B299" s="16"/>
      <c r="C299" s="16" t="s">
        <v>57</v>
      </c>
      <c r="D299" s="16" t="s">
        <v>58</v>
      </c>
      <c r="E299" s="16" t="s">
        <v>5190</v>
      </c>
      <c r="F299" s="16" t="s">
        <v>5191</v>
      </c>
      <c r="G299" s="16" t="s">
        <v>59</v>
      </c>
      <c r="H299" s="16" t="s">
        <v>60</v>
      </c>
      <c r="I299" s="16" t="s">
        <v>4753</v>
      </c>
      <c r="J299" s="19">
        <v>0</v>
      </c>
      <c r="K299" s="19">
        <v>0</v>
      </c>
      <c r="L299" s="19">
        <v>0</v>
      </c>
      <c r="M299" s="19">
        <v>0</v>
      </c>
      <c r="N299" s="16" t="s">
        <v>20</v>
      </c>
      <c r="O299" s="16" t="s">
        <v>326</v>
      </c>
      <c r="P299" s="16">
        <v>0</v>
      </c>
      <c r="Q299" s="16"/>
      <c r="R299" s="3" t="s">
        <v>52</v>
      </c>
      <c r="S299"/>
      <c r="T299"/>
      <c r="U299"/>
      <c r="V299"/>
      <c r="W299"/>
      <c r="X299"/>
      <c r="Y299"/>
      <c r="Z299"/>
      <c r="AA299"/>
    </row>
    <row r="300" spans="1:27" s="2" customFormat="1">
      <c r="A300" s="96">
        <v>42251.002265937503</v>
      </c>
      <c r="B300" s="16"/>
      <c r="C300" s="16" t="s">
        <v>57</v>
      </c>
      <c r="D300" s="16" t="s">
        <v>58</v>
      </c>
      <c r="E300" s="16" t="s">
        <v>5192</v>
      </c>
      <c r="F300" s="16" t="s">
        <v>5193</v>
      </c>
      <c r="G300" s="16" t="s">
        <v>59</v>
      </c>
      <c r="H300" s="16" t="s">
        <v>60</v>
      </c>
      <c r="I300" s="16" t="s">
        <v>4753</v>
      </c>
      <c r="J300" s="19">
        <v>0</v>
      </c>
      <c r="K300" s="19">
        <v>0</v>
      </c>
      <c r="L300" s="19">
        <v>0</v>
      </c>
      <c r="M300" s="19">
        <v>0</v>
      </c>
      <c r="N300" s="16" t="s">
        <v>20</v>
      </c>
      <c r="O300" s="16" t="s">
        <v>326</v>
      </c>
      <c r="P300" s="16">
        <v>0</v>
      </c>
      <c r="Q300" s="16"/>
      <c r="R300" s="3" t="s">
        <v>52</v>
      </c>
      <c r="S300"/>
      <c r="T300"/>
      <c r="U300"/>
      <c r="V300"/>
      <c r="W300"/>
      <c r="X300"/>
      <c r="Y300"/>
      <c r="Z300"/>
      <c r="AA300"/>
    </row>
    <row r="301" spans="1:27" s="2" customFormat="1">
      <c r="A301" s="96">
        <v>42251.004559108798</v>
      </c>
      <c r="B301" s="16"/>
      <c r="C301" s="16" t="s">
        <v>57</v>
      </c>
      <c r="D301" s="16" t="s">
        <v>58</v>
      </c>
      <c r="E301" s="16" t="s">
        <v>5194</v>
      </c>
      <c r="F301" s="16" t="s">
        <v>5195</v>
      </c>
      <c r="G301" s="16" t="s">
        <v>59</v>
      </c>
      <c r="H301" s="16" t="s">
        <v>60</v>
      </c>
      <c r="I301" s="16" t="s">
        <v>4753</v>
      </c>
      <c r="J301" s="19">
        <v>0</v>
      </c>
      <c r="K301" s="19">
        <v>0</v>
      </c>
      <c r="L301" s="19">
        <v>0</v>
      </c>
      <c r="M301" s="19">
        <v>0</v>
      </c>
      <c r="N301" s="16" t="s">
        <v>20</v>
      </c>
      <c r="O301" s="16" t="s">
        <v>326</v>
      </c>
      <c r="P301" s="16">
        <v>0</v>
      </c>
      <c r="Q301" s="16"/>
      <c r="R301" s="3" t="s">
        <v>52</v>
      </c>
      <c r="S301"/>
      <c r="T301"/>
      <c r="U301"/>
      <c r="V301"/>
      <c r="W301"/>
      <c r="X301"/>
      <c r="Y301"/>
      <c r="Z301"/>
      <c r="AA301"/>
    </row>
    <row r="302" spans="1:27" s="2" customFormat="1">
      <c r="A302" s="96">
        <v>42251.005444710645</v>
      </c>
      <c r="B302" s="16"/>
      <c r="C302" s="16" t="s">
        <v>57</v>
      </c>
      <c r="D302" s="16" t="s">
        <v>58</v>
      </c>
      <c r="E302" s="16" t="s">
        <v>5196</v>
      </c>
      <c r="F302" s="16" t="s">
        <v>5197</v>
      </c>
      <c r="G302" s="16" t="s">
        <v>59</v>
      </c>
      <c r="H302" s="16" t="s">
        <v>60</v>
      </c>
      <c r="I302" s="16" t="s">
        <v>4753</v>
      </c>
      <c r="J302" s="19">
        <v>0</v>
      </c>
      <c r="K302" s="19">
        <v>0</v>
      </c>
      <c r="L302" s="19">
        <v>0</v>
      </c>
      <c r="M302" s="19">
        <v>0</v>
      </c>
      <c r="N302" s="16" t="s">
        <v>20</v>
      </c>
      <c r="O302" s="16" t="s">
        <v>326</v>
      </c>
      <c r="P302" s="16">
        <v>0</v>
      </c>
      <c r="Q302" s="16"/>
      <c r="R302" s="3" t="s">
        <v>52</v>
      </c>
      <c r="S302"/>
      <c r="T302"/>
      <c r="U302"/>
      <c r="V302"/>
      <c r="W302"/>
      <c r="X302"/>
      <c r="Y302"/>
      <c r="Z302"/>
      <c r="AA302"/>
    </row>
    <row r="303" spans="1:27" s="2" customFormat="1">
      <c r="A303" s="96">
        <v>42251.006154016206</v>
      </c>
      <c r="B303" s="16"/>
      <c r="C303" s="16" t="s">
        <v>57</v>
      </c>
      <c r="D303" s="16" t="s">
        <v>58</v>
      </c>
      <c r="E303" s="16" t="s">
        <v>5198</v>
      </c>
      <c r="F303" s="16" t="s">
        <v>5199</v>
      </c>
      <c r="G303" s="16" t="s">
        <v>59</v>
      </c>
      <c r="H303" s="16" t="s">
        <v>60</v>
      </c>
      <c r="I303" s="16" t="s">
        <v>4753</v>
      </c>
      <c r="J303" s="19">
        <v>0</v>
      </c>
      <c r="K303" s="19">
        <v>0</v>
      </c>
      <c r="L303" s="19">
        <v>0</v>
      </c>
      <c r="M303" s="19">
        <v>0</v>
      </c>
      <c r="N303" s="16" t="s">
        <v>20</v>
      </c>
      <c r="O303" s="16" t="s">
        <v>326</v>
      </c>
      <c r="P303" s="16">
        <v>0</v>
      </c>
      <c r="Q303" s="16"/>
      <c r="R303" s="3" t="s">
        <v>52</v>
      </c>
      <c r="S303"/>
      <c r="T303"/>
      <c r="U303"/>
      <c r="V303"/>
      <c r="W303"/>
      <c r="X303"/>
      <c r="Y303"/>
      <c r="Z303"/>
      <c r="AA303"/>
    </row>
    <row r="304" spans="1:27" s="2" customFormat="1">
      <c r="A304" s="96">
        <v>42251.035975729166</v>
      </c>
      <c r="B304" s="16"/>
      <c r="C304" s="16" t="s">
        <v>362</v>
      </c>
      <c r="D304" s="16" t="s">
        <v>348</v>
      </c>
      <c r="E304" s="16" t="s">
        <v>5200</v>
      </c>
      <c r="F304" s="16" t="s">
        <v>5201</v>
      </c>
      <c r="G304" s="16" t="s">
        <v>59</v>
      </c>
      <c r="H304" s="16" t="s">
        <v>60</v>
      </c>
      <c r="I304" s="16" t="s">
        <v>4753</v>
      </c>
      <c r="J304" s="19">
        <v>0</v>
      </c>
      <c r="K304" s="19">
        <v>0</v>
      </c>
      <c r="L304" s="19">
        <v>0</v>
      </c>
      <c r="M304" s="19">
        <v>0</v>
      </c>
      <c r="N304" s="16" t="s">
        <v>20</v>
      </c>
      <c r="O304" s="16" t="s">
        <v>326</v>
      </c>
      <c r="P304" s="16">
        <v>0</v>
      </c>
      <c r="Q304" s="16"/>
      <c r="R304" s="3" t="s">
        <v>52</v>
      </c>
      <c r="S304"/>
      <c r="T304"/>
      <c r="U304"/>
      <c r="V304"/>
      <c r="W304"/>
      <c r="X304"/>
      <c r="Y304"/>
      <c r="Z304"/>
      <c r="AA304"/>
    </row>
    <row r="305" spans="1:27" s="2" customFormat="1">
      <c r="A305" s="96">
        <v>42251.038909456016</v>
      </c>
      <c r="B305" s="16"/>
      <c r="C305" s="16" t="s">
        <v>57</v>
      </c>
      <c r="D305" s="16" t="s">
        <v>58</v>
      </c>
      <c r="E305" s="16" t="s">
        <v>5202</v>
      </c>
      <c r="F305" s="16" t="s">
        <v>5203</v>
      </c>
      <c r="G305" s="16" t="s">
        <v>59</v>
      </c>
      <c r="H305" s="16" t="s">
        <v>60</v>
      </c>
      <c r="I305" s="16" t="s">
        <v>4753</v>
      </c>
      <c r="J305" s="19">
        <v>0</v>
      </c>
      <c r="K305" s="19">
        <v>0</v>
      </c>
      <c r="L305" s="19">
        <v>0</v>
      </c>
      <c r="M305" s="19">
        <v>0</v>
      </c>
      <c r="N305" s="16" t="s">
        <v>20</v>
      </c>
      <c r="O305" s="16" t="s">
        <v>326</v>
      </c>
      <c r="P305" s="16">
        <v>0</v>
      </c>
      <c r="Q305" s="16"/>
      <c r="R305" s="3" t="s">
        <v>52</v>
      </c>
      <c r="S305"/>
      <c r="T305"/>
      <c r="U305"/>
      <c r="V305"/>
      <c r="W305"/>
      <c r="X305"/>
      <c r="Y305"/>
      <c r="Z305"/>
      <c r="AA305"/>
    </row>
    <row r="306" spans="1:27" s="2" customFormat="1">
      <c r="A306" s="96">
        <v>42251.039743553243</v>
      </c>
      <c r="B306" s="16"/>
      <c r="C306" s="16" t="s">
        <v>57</v>
      </c>
      <c r="D306" s="16" t="s">
        <v>58</v>
      </c>
      <c r="E306" s="16" t="s">
        <v>5204</v>
      </c>
      <c r="F306" s="16" t="s">
        <v>5205</v>
      </c>
      <c r="G306" s="16" t="s">
        <v>59</v>
      </c>
      <c r="H306" s="16" t="s">
        <v>60</v>
      </c>
      <c r="I306" s="16" t="s">
        <v>4753</v>
      </c>
      <c r="J306" s="19">
        <v>0</v>
      </c>
      <c r="K306" s="19">
        <v>0</v>
      </c>
      <c r="L306" s="19">
        <v>0</v>
      </c>
      <c r="M306" s="19">
        <v>0</v>
      </c>
      <c r="N306" s="16" t="s">
        <v>20</v>
      </c>
      <c r="O306" s="16" t="s">
        <v>326</v>
      </c>
      <c r="P306" s="16">
        <v>0</v>
      </c>
      <c r="Q306" s="16"/>
      <c r="R306" s="3" t="s">
        <v>52</v>
      </c>
      <c r="S306"/>
      <c r="T306"/>
      <c r="U306"/>
      <c r="V306"/>
      <c r="W306"/>
      <c r="X306"/>
      <c r="Y306"/>
      <c r="Z306"/>
      <c r="AA306"/>
    </row>
    <row r="307" spans="1:27" s="2" customFormat="1">
      <c r="A307" s="96">
        <v>42251.040732789355</v>
      </c>
      <c r="B307" s="16"/>
      <c r="C307" s="16" t="s">
        <v>57</v>
      </c>
      <c r="D307" s="16" t="s">
        <v>58</v>
      </c>
      <c r="E307" s="16" t="s">
        <v>5206</v>
      </c>
      <c r="F307" s="16" t="s">
        <v>5207</v>
      </c>
      <c r="G307" s="16" t="s">
        <v>59</v>
      </c>
      <c r="H307" s="16" t="s">
        <v>60</v>
      </c>
      <c r="I307" s="16" t="s">
        <v>4753</v>
      </c>
      <c r="J307" s="19">
        <v>0</v>
      </c>
      <c r="K307" s="19">
        <v>0</v>
      </c>
      <c r="L307" s="19">
        <v>0</v>
      </c>
      <c r="M307" s="19">
        <v>0</v>
      </c>
      <c r="N307" s="16" t="s">
        <v>20</v>
      </c>
      <c r="O307" s="16" t="s">
        <v>326</v>
      </c>
      <c r="P307" s="16">
        <v>0</v>
      </c>
      <c r="Q307" s="16"/>
      <c r="R307" s="3" t="s">
        <v>52</v>
      </c>
      <c r="S307"/>
      <c r="T307"/>
      <c r="U307"/>
      <c r="V307"/>
      <c r="W307"/>
      <c r="X307"/>
      <c r="Y307"/>
      <c r="Z307"/>
      <c r="AA307"/>
    </row>
    <row r="308" spans="1:27" s="2" customFormat="1">
      <c r="A308" s="96">
        <v>42251.041608298612</v>
      </c>
      <c r="B308" s="16"/>
      <c r="C308" s="16" t="s">
        <v>57</v>
      </c>
      <c r="D308" s="16" t="s">
        <v>58</v>
      </c>
      <c r="E308" s="16" t="s">
        <v>5208</v>
      </c>
      <c r="F308" s="16" t="s">
        <v>5209</v>
      </c>
      <c r="G308" s="16" t="s">
        <v>59</v>
      </c>
      <c r="H308" s="16" t="s">
        <v>60</v>
      </c>
      <c r="I308" s="16" t="s">
        <v>4753</v>
      </c>
      <c r="J308" s="19">
        <v>0</v>
      </c>
      <c r="K308" s="19">
        <v>0</v>
      </c>
      <c r="L308" s="19">
        <v>0</v>
      </c>
      <c r="M308" s="19">
        <v>0</v>
      </c>
      <c r="N308" s="16" t="s">
        <v>20</v>
      </c>
      <c r="O308" s="16" t="s">
        <v>326</v>
      </c>
      <c r="P308" s="16">
        <v>0</v>
      </c>
      <c r="Q308" s="16"/>
      <c r="R308" s="3" t="s">
        <v>52</v>
      </c>
      <c r="S308"/>
      <c r="T308"/>
      <c r="U308"/>
      <c r="V308"/>
      <c r="W308"/>
      <c r="X308"/>
      <c r="Y308"/>
      <c r="Z308"/>
      <c r="AA308"/>
    </row>
    <row r="309" spans="1:27" s="2" customFormat="1">
      <c r="A309" s="96">
        <v>42251.042354826386</v>
      </c>
      <c r="B309" s="16"/>
      <c r="C309" s="16" t="s">
        <v>57</v>
      </c>
      <c r="D309" s="16" t="s">
        <v>58</v>
      </c>
      <c r="E309" s="16" t="s">
        <v>5210</v>
      </c>
      <c r="F309" s="16" t="s">
        <v>5211</v>
      </c>
      <c r="G309" s="16" t="s">
        <v>59</v>
      </c>
      <c r="H309" s="16" t="s">
        <v>60</v>
      </c>
      <c r="I309" s="16" t="s">
        <v>4753</v>
      </c>
      <c r="J309" s="19">
        <v>0</v>
      </c>
      <c r="K309" s="19">
        <v>0</v>
      </c>
      <c r="L309" s="19">
        <v>0</v>
      </c>
      <c r="M309" s="19">
        <v>0</v>
      </c>
      <c r="N309" s="16" t="s">
        <v>20</v>
      </c>
      <c r="O309" s="16" t="s">
        <v>326</v>
      </c>
      <c r="P309" s="16">
        <v>0</v>
      </c>
      <c r="Q309" s="16"/>
      <c r="R309" s="3" t="s">
        <v>52</v>
      </c>
      <c r="S309"/>
      <c r="T309"/>
      <c r="U309"/>
      <c r="V309"/>
      <c r="W309"/>
      <c r="X309"/>
      <c r="Y309"/>
      <c r="Z309"/>
      <c r="AA309"/>
    </row>
    <row r="310" spans="1:27" s="2" customFormat="1">
      <c r="A310" s="96">
        <v>42251.391667013886</v>
      </c>
      <c r="B310" s="16"/>
      <c r="C310" s="16" t="s">
        <v>5212</v>
      </c>
      <c r="D310" s="16" t="s">
        <v>348</v>
      </c>
      <c r="E310" s="16" t="s">
        <v>5213</v>
      </c>
      <c r="F310" s="16" t="s">
        <v>5214</v>
      </c>
      <c r="G310" s="16" t="s">
        <v>59</v>
      </c>
      <c r="H310" s="16" t="s">
        <v>60</v>
      </c>
      <c r="I310" s="16" t="s">
        <v>4753</v>
      </c>
      <c r="J310" s="19">
        <v>0</v>
      </c>
      <c r="K310" s="19">
        <v>0</v>
      </c>
      <c r="L310" s="19">
        <v>0</v>
      </c>
      <c r="M310" s="19">
        <v>0</v>
      </c>
      <c r="N310" s="16" t="s">
        <v>20</v>
      </c>
      <c r="O310" s="16" t="s">
        <v>334</v>
      </c>
      <c r="P310" s="16">
        <v>0</v>
      </c>
      <c r="Q310" s="16"/>
      <c r="R310" s="3" t="s">
        <v>52</v>
      </c>
      <c r="S310"/>
      <c r="T310"/>
      <c r="U310"/>
      <c r="V310"/>
      <c r="W310"/>
      <c r="X310"/>
      <c r="Y310"/>
      <c r="Z310"/>
      <c r="AA310"/>
    </row>
    <row r="311" spans="1:27" s="2" customFormat="1">
      <c r="A311" s="96">
        <v>42251.415878240739</v>
      </c>
      <c r="B311" s="16"/>
      <c r="C311" s="16" t="s">
        <v>5043</v>
      </c>
      <c r="D311" s="16" t="s">
        <v>5044</v>
      </c>
      <c r="E311" s="16" t="s">
        <v>5215</v>
      </c>
      <c r="F311" s="16" t="s">
        <v>5216</v>
      </c>
      <c r="G311" s="16" t="s">
        <v>59</v>
      </c>
      <c r="H311" s="16" t="s">
        <v>60</v>
      </c>
      <c r="I311" s="16" t="s">
        <v>4753</v>
      </c>
      <c r="J311" s="19">
        <v>0</v>
      </c>
      <c r="K311" s="19">
        <v>0</v>
      </c>
      <c r="L311" s="19">
        <v>0</v>
      </c>
      <c r="M311" s="19">
        <v>0</v>
      </c>
      <c r="N311" s="16" t="s">
        <v>20</v>
      </c>
      <c r="O311" s="16" t="s">
        <v>325</v>
      </c>
      <c r="P311" s="16">
        <v>0</v>
      </c>
      <c r="Q311" s="16"/>
      <c r="R311" s="3" t="s">
        <v>52</v>
      </c>
      <c r="S311"/>
      <c r="T311"/>
      <c r="U311"/>
      <c r="V311"/>
      <c r="W311"/>
      <c r="X311"/>
      <c r="Y311"/>
      <c r="Z311"/>
      <c r="AA311"/>
    </row>
    <row r="312" spans="1:27" s="2" customFormat="1">
      <c r="A312" s="96">
        <v>42251.426904085645</v>
      </c>
      <c r="B312" s="16" t="s">
        <v>5217</v>
      </c>
      <c r="C312" s="16" t="s">
        <v>351</v>
      </c>
      <c r="D312" s="16" t="s">
        <v>348</v>
      </c>
      <c r="E312" s="16" t="s">
        <v>5218</v>
      </c>
      <c r="F312" s="16" t="s">
        <v>5219</v>
      </c>
      <c r="G312" s="16" t="s">
        <v>26</v>
      </c>
      <c r="H312" s="16" t="s">
        <v>27</v>
      </c>
      <c r="I312" s="16" t="s">
        <v>4753</v>
      </c>
      <c r="J312" s="19">
        <v>0</v>
      </c>
      <c r="K312" s="19">
        <v>0</v>
      </c>
      <c r="L312" s="19">
        <v>14.25</v>
      </c>
      <c r="M312" s="19">
        <v>0</v>
      </c>
      <c r="N312" s="16" t="s">
        <v>20</v>
      </c>
      <c r="O312" s="16" t="s">
        <v>42</v>
      </c>
      <c r="P312" s="16">
        <v>1</v>
      </c>
      <c r="Q312" s="16" t="s">
        <v>5220</v>
      </c>
      <c r="R312" s="3" t="s">
        <v>52</v>
      </c>
      <c r="S312"/>
      <c r="T312"/>
      <c r="U312"/>
      <c r="V312"/>
      <c r="W312"/>
      <c r="X312"/>
      <c r="Y312"/>
      <c r="Z312"/>
      <c r="AA312"/>
    </row>
    <row r="313" spans="1:27" s="2" customFormat="1">
      <c r="A313" s="96">
        <v>42251.426904085645</v>
      </c>
      <c r="B313" s="16" t="s">
        <v>5217</v>
      </c>
      <c r="C313" s="16" t="s">
        <v>351</v>
      </c>
      <c r="D313" s="16" t="s">
        <v>348</v>
      </c>
      <c r="E313" s="16" t="s">
        <v>5218</v>
      </c>
      <c r="F313" s="16" t="s">
        <v>5219</v>
      </c>
      <c r="G313" s="16" t="s">
        <v>403</v>
      </c>
      <c r="H313" s="16" t="s">
        <v>402</v>
      </c>
      <c r="I313" s="16" t="s">
        <v>4753</v>
      </c>
      <c r="J313" s="19">
        <v>0</v>
      </c>
      <c r="K313" s="19">
        <v>0</v>
      </c>
      <c r="L313" s="19">
        <v>14.25</v>
      </c>
      <c r="M313" s="19">
        <v>0</v>
      </c>
      <c r="N313" s="16" t="s">
        <v>20</v>
      </c>
      <c r="O313" s="16" t="s">
        <v>42</v>
      </c>
      <c r="P313" s="16">
        <v>1</v>
      </c>
      <c r="Q313" s="16" t="s">
        <v>5220</v>
      </c>
      <c r="R313" s="3" t="s">
        <v>52</v>
      </c>
      <c r="S313"/>
      <c r="T313"/>
      <c r="U313"/>
      <c r="V313"/>
      <c r="W313"/>
      <c r="X313"/>
      <c r="Y313"/>
      <c r="Z313"/>
      <c r="AA313"/>
    </row>
    <row r="314" spans="1:27" s="2" customFormat="1">
      <c r="A314" s="96">
        <v>42251.42699216435</v>
      </c>
      <c r="B314" s="16" t="s">
        <v>279</v>
      </c>
      <c r="C314" s="16" t="s">
        <v>876</v>
      </c>
      <c r="D314" s="16" t="s">
        <v>875</v>
      </c>
      <c r="E314" s="16" t="s">
        <v>874</v>
      </c>
      <c r="F314" s="16" t="s">
        <v>5221</v>
      </c>
      <c r="G314" s="16" t="s">
        <v>16</v>
      </c>
      <c r="H314" s="16" t="s">
        <v>17</v>
      </c>
      <c r="I314" s="16" t="s">
        <v>255</v>
      </c>
      <c r="J314" s="19">
        <v>833</v>
      </c>
      <c r="K314" s="19">
        <v>0</v>
      </c>
      <c r="L314" s="19">
        <v>0</v>
      </c>
      <c r="M314" s="19">
        <v>0</v>
      </c>
      <c r="N314" s="16" t="s">
        <v>18</v>
      </c>
      <c r="O314" s="16" t="s">
        <v>19</v>
      </c>
      <c r="P314" s="16">
        <v>1</v>
      </c>
      <c r="Q314" s="16" t="s">
        <v>4437</v>
      </c>
      <c r="R314" s="3" t="s">
        <v>52</v>
      </c>
      <c r="S314"/>
      <c r="T314"/>
      <c r="U314"/>
      <c r="V314"/>
      <c r="W314"/>
      <c r="X314"/>
      <c r="Y314"/>
      <c r="Z314"/>
      <c r="AA314"/>
    </row>
    <row r="315" spans="1:27" s="2" customFormat="1">
      <c r="A315" s="96">
        <v>42251.42699216435</v>
      </c>
      <c r="B315" s="16" t="s">
        <v>279</v>
      </c>
      <c r="C315" s="16" t="s">
        <v>876</v>
      </c>
      <c r="D315" s="16" t="s">
        <v>875</v>
      </c>
      <c r="E315" s="16" t="s">
        <v>874</v>
      </c>
      <c r="F315" s="16" t="s">
        <v>5221</v>
      </c>
      <c r="G315" s="16" t="s">
        <v>744</v>
      </c>
      <c r="H315" s="16" t="s">
        <v>944</v>
      </c>
      <c r="I315" s="16" t="s">
        <v>255</v>
      </c>
      <c r="J315" s="19">
        <v>0</v>
      </c>
      <c r="K315" s="19">
        <v>0</v>
      </c>
      <c r="L315" s="19">
        <v>0</v>
      </c>
      <c r="M315" s="19">
        <v>0</v>
      </c>
      <c r="N315" s="16" t="s">
        <v>18</v>
      </c>
      <c r="O315" s="16" t="s">
        <v>19</v>
      </c>
      <c r="P315" s="16">
        <v>1</v>
      </c>
      <c r="Q315" s="16" t="s">
        <v>4437</v>
      </c>
      <c r="R315" s="3" t="s">
        <v>52</v>
      </c>
      <c r="S315"/>
      <c r="T315"/>
      <c r="U315"/>
      <c r="V315"/>
      <c r="W315"/>
      <c r="X315"/>
      <c r="Y315"/>
      <c r="Z315"/>
      <c r="AA315"/>
    </row>
    <row r="316" spans="1:27" s="2" customFormat="1">
      <c r="A316" s="96">
        <v>42251.42699216435</v>
      </c>
      <c r="B316" s="16" t="s">
        <v>279</v>
      </c>
      <c r="C316" s="16" t="s">
        <v>876</v>
      </c>
      <c r="D316" s="16" t="s">
        <v>875</v>
      </c>
      <c r="E316" s="16" t="s">
        <v>874</v>
      </c>
      <c r="F316" s="16" t="s">
        <v>5221</v>
      </c>
      <c r="G316" s="16" t="s">
        <v>744</v>
      </c>
      <c r="H316" s="16" t="s">
        <v>943</v>
      </c>
      <c r="I316" s="16" t="s">
        <v>255</v>
      </c>
      <c r="J316" s="19">
        <v>0</v>
      </c>
      <c r="K316" s="19">
        <v>0</v>
      </c>
      <c r="L316" s="19">
        <v>0</v>
      </c>
      <c r="M316" s="19">
        <v>0</v>
      </c>
      <c r="N316" s="16" t="s">
        <v>18</v>
      </c>
      <c r="O316" s="16" t="s">
        <v>19</v>
      </c>
      <c r="P316" s="16">
        <v>1</v>
      </c>
      <c r="Q316" s="16" t="s">
        <v>4437</v>
      </c>
      <c r="R316" s="3" t="s">
        <v>52</v>
      </c>
      <c r="S316"/>
      <c r="T316"/>
      <c r="U316"/>
      <c r="V316"/>
      <c r="W316"/>
      <c r="X316"/>
      <c r="Y316"/>
      <c r="Z316"/>
      <c r="AA316"/>
    </row>
    <row r="317" spans="1:27" s="2" customFormat="1">
      <c r="A317" s="96">
        <v>42251.42699216435</v>
      </c>
      <c r="B317" s="16" t="s">
        <v>279</v>
      </c>
      <c r="C317" s="16" t="s">
        <v>876</v>
      </c>
      <c r="D317" s="16" t="s">
        <v>875</v>
      </c>
      <c r="E317" s="16" t="s">
        <v>874</v>
      </c>
      <c r="F317" s="16" t="s">
        <v>5221</v>
      </c>
      <c r="G317" s="16" t="s">
        <v>744</v>
      </c>
      <c r="H317" s="16" t="s">
        <v>942</v>
      </c>
      <c r="I317" s="16" t="s">
        <v>255</v>
      </c>
      <c r="J317" s="19">
        <v>0</v>
      </c>
      <c r="K317" s="19">
        <v>0</v>
      </c>
      <c r="L317" s="19">
        <v>0</v>
      </c>
      <c r="M317" s="19">
        <v>0</v>
      </c>
      <c r="N317" s="16" t="s">
        <v>18</v>
      </c>
      <c r="O317" s="16" t="s">
        <v>19</v>
      </c>
      <c r="P317" s="16">
        <v>1</v>
      </c>
      <c r="Q317" s="16" t="s">
        <v>4437</v>
      </c>
      <c r="R317" s="3" t="s">
        <v>52</v>
      </c>
      <c r="S317"/>
      <c r="T317"/>
      <c r="U317"/>
      <c r="V317"/>
      <c r="W317"/>
      <c r="X317"/>
      <c r="Y317"/>
      <c r="Z317"/>
      <c r="AA317"/>
    </row>
    <row r="318" spans="1:27" s="2" customFormat="1">
      <c r="A318" s="96">
        <v>42251.42699216435</v>
      </c>
      <c r="B318" s="16" t="s">
        <v>279</v>
      </c>
      <c r="C318" s="16" t="s">
        <v>876</v>
      </c>
      <c r="D318" s="16" t="s">
        <v>875</v>
      </c>
      <c r="E318" s="16" t="s">
        <v>874</v>
      </c>
      <c r="F318" s="16" t="s">
        <v>5221</v>
      </c>
      <c r="G318" s="16" t="s">
        <v>744</v>
      </c>
      <c r="H318" s="16" t="s">
        <v>895</v>
      </c>
      <c r="I318" s="16" t="s">
        <v>255</v>
      </c>
      <c r="J318" s="19">
        <v>0</v>
      </c>
      <c r="K318" s="19">
        <v>0</v>
      </c>
      <c r="L318" s="19">
        <v>0</v>
      </c>
      <c r="M318" s="19">
        <v>0</v>
      </c>
      <c r="N318" s="16" t="s">
        <v>18</v>
      </c>
      <c r="O318" s="16" t="s">
        <v>19</v>
      </c>
      <c r="P318" s="16">
        <v>1</v>
      </c>
      <c r="Q318" s="16" t="s">
        <v>4437</v>
      </c>
      <c r="R318" s="3" t="s">
        <v>52</v>
      </c>
      <c r="S318"/>
      <c r="T318"/>
      <c r="U318"/>
      <c r="V318"/>
      <c r="W318"/>
      <c r="X318"/>
      <c r="Y318"/>
      <c r="Z318"/>
      <c r="AA318"/>
    </row>
    <row r="319" spans="1:27" s="2" customFormat="1">
      <c r="A319" s="96">
        <v>42251.42699216435</v>
      </c>
      <c r="B319" s="16" t="s">
        <v>279</v>
      </c>
      <c r="C319" s="16" t="s">
        <v>876</v>
      </c>
      <c r="D319" s="16" t="s">
        <v>875</v>
      </c>
      <c r="E319" s="16" t="s">
        <v>874</v>
      </c>
      <c r="F319" s="16" t="s">
        <v>5221</v>
      </c>
      <c r="G319" s="16" t="s">
        <v>744</v>
      </c>
      <c r="H319" s="16" t="s">
        <v>884</v>
      </c>
      <c r="I319" s="16" t="s">
        <v>255</v>
      </c>
      <c r="J319" s="19">
        <v>0</v>
      </c>
      <c r="K319" s="19">
        <v>0</v>
      </c>
      <c r="L319" s="19">
        <v>0</v>
      </c>
      <c r="M319" s="19">
        <v>0</v>
      </c>
      <c r="N319" s="16" t="s">
        <v>18</v>
      </c>
      <c r="O319" s="16" t="s">
        <v>19</v>
      </c>
      <c r="P319" s="16">
        <v>1</v>
      </c>
      <c r="Q319" s="16" t="s">
        <v>4437</v>
      </c>
      <c r="R319" s="3" t="s">
        <v>52</v>
      </c>
      <c r="S319"/>
      <c r="T319"/>
      <c r="U319"/>
      <c r="V319"/>
      <c r="W319"/>
      <c r="X319"/>
      <c r="Y319"/>
      <c r="Z319"/>
      <c r="AA319"/>
    </row>
    <row r="320" spans="1:27" s="2" customFormat="1">
      <c r="A320" s="96">
        <v>42251.42699216435</v>
      </c>
      <c r="B320" s="16" t="s">
        <v>279</v>
      </c>
      <c r="C320" s="16" t="s">
        <v>876</v>
      </c>
      <c r="D320" s="16" t="s">
        <v>875</v>
      </c>
      <c r="E320" s="16" t="s">
        <v>874</v>
      </c>
      <c r="F320" s="16" t="s">
        <v>5221</v>
      </c>
      <c r="G320" s="16" t="s">
        <v>744</v>
      </c>
      <c r="H320" s="16" t="s">
        <v>883</v>
      </c>
      <c r="I320" s="16" t="s">
        <v>255</v>
      </c>
      <c r="J320" s="19">
        <v>0</v>
      </c>
      <c r="K320" s="19">
        <v>0</v>
      </c>
      <c r="L320" s="19">
        <v>0</v>
      </c>
      <c r="M320" s="19">
        <v>0</v>
      </c>
      <c r="N320" s="16" t="s">
        <v>18</v>
      </c>
      <c r="O320" s="16" t="s">
        <v>19</v>
      </c>
      <c r="P320" s="16">
        <v>1</v>
      </c>
      <c r="Q320" s="16" t="s">
        <v>4437</v>
      </c>
      <c r="R320" s="3" t="s">
        <v>52</v>
      </c>
      <c r="S320"/>
      <c r="T320"/>
      <c r="U320"/>
      <c r="V320"/>
      <c r="W320"/>
      <c r="X320"/>
      <c r="Y320"/>
      <c r="Z320"/>
      <c r="AA320"/>
    </row>
    <row r="321" spans="1:27" s="2" customFormat="1">
      <c r="A321" s="96">
        <v>42251.42699216435</v>
      </c>
      <c r="B321" s="16" t="s">
        <v>279</v>
      </c>
      <c r="C321" s="16" t="s">
        <v>876</v>
      </c>
      <c r="D321" s="16" t="s">
        <v>875</v>
      </c>
      <c r="E321" s="16" t="s">
        <v>874</v>
      </c>
      <c r="F321" s="16" t="s">
        <v>5221</v>
      </c>
      <c r="G321" s="16" t="s">
        <v>744</v>
      </c>
      <c r="H321" s="16" t="s">
        <v>882</v>
      </c>
      <c r="I321" s="16" t="s">
        <v>255</v>
      </c>
      <c r="J321" s="19">
        <v>0</v>
      </c>
      <c r="K321" s="19">
        <v>0</v>
      </c>
      <c r="L321" s="19">
        <v>0</v>
      </c>
      <c r="M321" s="19">
        <v>0</v>
      </c>
      <c r="N321" s="16" t="s">
        <v>18</v>
      </c>
      <c r="O321" s="16" t="s">
        <v>19</v>
      </c>
      <c r="P321" s="16">
        <v>1</v>
      </c>
      <c r="Q321" s="16" t="s">
        <v>4437</v>
      </c>
      <c r="R321" s="3" t="s">
        <v>52</v>
      </c>
      <c r="S321"/>
      <c r="T321"/>
      <c r="U321"/>
      <c r="V321"/>
      <c r="W321"/>
      <c r="X321"/>
      <c r="Y321"/>
      <c r="Z321"/>
      <c r="AA321"/>
    </row>
    <row r="322" spans="1:27" s="2" customFormat="1">
      <c r="A322" s="96">
        <v>42251.42699216435</v>
      </c>
      <c r="B322" s="16" t="s">
        <v>279</v>
      </c>
      <c r="C322" s="16" t="s">
        <v>876</v>
      </c>
      <c r="D322" s="16" t="s">
        <v>875</v>
      </c>
      <c r="E322" s="16" t="s">
        <v>874</v>
      </c>
      <c r="F322" s="16" t="s">
        <v>5221</v>
      </c>
      <c r="G322" s="16" t="s">
        <v>744</v>
      </c>
      <c r="H322" s="16" t="s">
        <v>881</v>
      </c>
      <c r="I322" s="16" t="s">
        <v>255</v>
      </c>
      <c r="J322" s="19">
        <v>0</v>
      </c>
      <c r="K322" s="19">
        <v>0</v>
      </c>
      <c r="L322" s="19">
        <v>0</v>
      </c>
      <c r="M322" s="19">
        <v>0</v>
      </c>
      <c r="N322" s="16" t="s">
        <v>18</v>
      </c>
      <c r="O322" s="16" t="s">
        <v>19</v>
      </c>
      <c r="P322" s="16">
        <v>1</v>
      </c>
      <c r="Q322" s="16" t="s">
        <v>4437</v>
      </c>
      <c r="R322" s="3" t="s">
        <v>52</v>
      </c>
      <c r="S322"/>
      <c r="T322"/>
      <c r="U322"/>
      <c r="V322"/>
      <c r="W322"/>
      <c r="X322"/>
      <c r="Y322"/>
      <c r="Z322"/>
      <c r="AA322"/>
    </row>
    <row r="323" spans="1:27" s="2" customFormat="1">
      <c r="A323" s="96">
        <v>42251.42699216435</v>
      </c>
      <c r="B323" s="16" t="s">
        <v>279</v>
      </c>
      <c r="C323" s="16" t="s">
        <v>876</v>
      </c>
      <c r="D323" s="16" t="s">
        <v>875</v>
      </c>
      <c r="E323" s="16" t="s">
        <v>874</v>
      </c>
      <c r="F323" s="16" t="s">
        <v>5221</v>
      </c>
      <c r="G323" s="16" t="s">
        <v>880</v>
      </c>
      <c r="H323" s="16" t="s">
        <v>879</v>
      </c>
      <c r="I323" s="16" t="s">
        <v>255</v>
      </c>
      <c r="J323" s="19">
        <v>0</v>
      </c>
      <c r="K323" s="19">
        <v>0</v>
      </c>
      <c r="L323" s="19">
        <v>0</v>
      </c>
      <c r="M323" s="19">
        <v>0</v>
      </c>
      <c r="N323" s="16" t="s">
        <v>18</v>
      </c>
      <c r="O323" s="16" t="s">
        <v>19</v>
      </c>
      <c r="P323" s="16">
        <v>1</v>
      </c>
      <c r="Q323" s="16" t="s">
        <v>4437</v>
      </c>
      <c r="R323" s="3" t="s">
        <v>52</v>
      </c>
      <c r="S323"/>
      <c r="T323"/>
      <c r="U323"/>
      <c r="V323"/>
      <c r="W323"/>
      <c r="X323"/>
      <c r="Y323"/>
      <c r="Z323"/>
      <c r="AA323"/>
    </row>
    <row r="324" spans="1:27" s="2" customFormat="1">
      <c r="A324" s="96">
        <v>42251.42699216435</v>
      </c>
      <c r="B324" s="16" t="s">
        <v>279</v>
      </c>
      <c r="C324" s="16" t="s">
        <v>876</v>
      </c>
      <c r="D324" s="16" t="s">
        <v>875</v>
      </c>
      <c r="E324" s="16" t="s">
        <v>874</v>
      </c>
      <c r="F324" s="16" t="s">
        <v>5221</v>
      </c>
      <c r="G324" s="16" t="s">
        <v>744</v>
      </c>
      <c r="H324" s="16" t="s">
        <v>878</v>
      </c>
      <c r="I324" s="16" t="s">
        <v>255</v>
      </c>
      <c r="J324" s="19">
        <v>0</v>
      </c>
      <c r="K324" s="19">
        <v>0</v>
      </c>
      <c r="L324" s="19">
        <v>0</v>
      </c>
      <c r="M324" s="19">
        <v>0</v>
      </c>
      <c r="N324" s="16" t="s">
        <v>18</v>
      </c>
      <c r="O324" s="16" t="s">
        <v>19</v>
      </c>
      <c r="P324" s="16">
        <v>1</v>
      </c>
      <c r="Q324" s="16" t="s">
        <v>4437</v>
      </c>
      <c r="R324" s="3" t="s">
        <v>52</v>
      </c>
      <c r="S324"/>
      <c r="T324"/>
      <c r="U324"/>
      <c r="V324"/>
      <c r="W324"/>
      <c r="X324"/>
      <c r="Y324"/>
      <c r="Z324"/>
      <c r="AA324"/>
    </row>
    <row r="325" spans="1:27" s="2" customFormat="1">
      <c r="A325" s="96">
        <v>42251.42699216435</v>
      </c>
      <c r="B325" s="16" t="s">
        <v>279</v>
      </c>
      <c r="C325" s="16" t="s">
        <v>876</v>
      </c>
      <c r="D325" s="16" t="s">
        <v>875</v>
      </c>
      <c r="E325" s="16" t="s">
        <v>874</v>
      </c>
      <c r="F325" s="16" t="s">
        <v>5221</v>
      </c>
      <c r="G325" s="16" t="s">
        <v>790</v>
      </c>
      <c r="H325" s="16" t="s">
        <v>877</v>
      </c>
      <c r="I325" s="16" t="s">
        <v>255</v>
      </c>
      <c r="J325" s="19">
        <v>0</v>
      </c>
      <c r="K325" s="19">
        <v>0</v>
      </c>
      <c r="L325" s="19">
        <v>0</v>
      </c>
      <c r="M325" s="19">
        <v>0</v>
      </c>
      <c r="N325" s="16" t="s">
        <v>18</v>
      </c>
      <c r="O325" s="16" t="s">
        <v>19</v>
      </c>
      <c r="P325" s="16">
        <v>1</v>
      </c>
      <c r="Q325" s="16" t="s">
        <v>4437</v>
      </c>
      <c r="R325" s="3" t="s">
        <v>52</v>
      </c>
      <c r="S325"/>
      <c r="T325"/>
      <c r="U325"/>
      <c r="V325"/>
      <c r="W325"/>
      <c r="X325"/>
      <c r="Y325"/>
      <c r="Z325"/>
      <c r="AA325"/>
    </row>
    <row r="326" spans="1:27" s="2" customFormat="1">
      <c r="A326" s="96">
        <v>42251.42699216435</v>
      </c>
      <c r="B326" s="16" t="s">
        <v>279</v>
      </c>
      <c r="C326" s="16" t="s">
        <v>876</v>
      </c>
      <c r="D326" s="16" t="s">
        <v>875</v>
      </c>
      <c r="E326" s="16" t="s">
        <v>874</v>
      </c>
      <c r="F326" s="16" t="s">
        <v>5221</v>
      </c>
      <c r="G326" s="16" t="s">
        <v>873</v>
      </c>
      <c r="H326" s="16" t="s">
        <v>872</v>
      </c>
      <c r="I326" s="16" t="s">
        <v>255</v>
      </c>
      <c r="J326" s="19">
        <v>0</v>
      </c>
      <c r="K326" s="19">
        <v>0</v>
      </c>
      <c r="L326" s="19">
        <v>0</v>
      </c>
      <c r="M326" s="19">
        <v>0</v>
      </c>
      <c r="N326" s="16" t="s">
        <v>18</v>
      </c>
      <c r="O326" s="16" t="s">
        <v>19</v>
      </c>
      <c r="P326" s="16">
        <v>1</v>
      </c>
      <c r="Q326" s="16" t="s">
        <v>4437</v>
      </c>
      <c r="R326" s="3" t="s">
        <v>52</v>
      </c>
      <c r="S326"/>
      <c r="T326"/>
      <c r="U326"/>
      <c r="V326"/>
      <c r="W326"/>
      <c r="X326"/>
      <c r="Y326"/>
      <c r="Z326"/>
      <c r="AA326"/>
    </row>
    <row r="327" spans="1:27" s="2" customFormat="1">
      <c r="A327" s="96">
        <v>42251.429201770836</v>
      </c>
      <c r="B327" s="16" t="s">
        <v>22</v>
      </c>
      <c r="C327" s="16" t="s">
        <v>814</v>
      </c>
      <c r="D327" s="16" t="s">
        <v>348</v>
      </c>
      <c r="E327" s="16" t="s">
        <v>5222</v>
      </c>
      <c r="F327" s="16" t="s">
        <v>5223</v>
      </c>
      <c r="G327" s="16" t="s">
        <v>403</v>
      </c>
      <c r="H327" s="16" t="s">
        <v>402</v>
      </c>
      <c r="I327" s="16" t="s">
        <v>5224</v>
      </c>
      <c r="J327" s="19">
        <v>0</v>
      </c>
      <c r="K327" s="19">
        <v>0</v>
      </c>
      <c r="L327" s="19">
        <v>14.25</v>
      </c>
      <c r="M327" s="19">
        <v>0</v>
      </c>
      <c r="N327" s="16" t="s">
        <v>20</v>
      </c>
      <c r="O327" s="16" t="s">
        <v>42</v>
      </c>
      <c r="P327" s="16">
        <v>1</v>
      </c>
      <c r="Q327" s="16" t="s">
        <v>5225</v>
      </c>
      <c r="R327" s="3" t="s">
        <v>52</v>
      </c>
      <c r="S327"/>
      <c r="T327"/>
      <c r="U327"/>
      <c r="V327"/>
      <c r="W327"/>
      <c r="X327"/>
      <c r="Y327"/>
      <c r="Z327"/>
      <c r="AA327"/>
    </row>
    <row r="328" spans="1:27" s="2" customFormat="1">
      <c r="A328" s="96">
        <v>42251.430046724534</v>
      </c>
      <c r="B328" s="16" t="s">
        <v>45</v>
      </c>
      <c r="C328" s="16" t="s">
        <v>5226</v>
      </c>
      <c r="D328" s="16" t="s">
        <v>5227</v>
      </c>
      <c r="E328" s="16" t="s">
        <v>5228</v>
      </c>
      <c r="F328" s="16" t="s">
        <v>5229</v>
      </c>
      <c r="G328" s="16" t="s">
        <v>16</v>
      </c>
      <c r="H328" s="16" t="s">
        <v>17</v>
      </c>
      <c r="I328" s="16" t="s">
        <v>255</v>
      </c>
      <c r="J328" s="19">
        <v>580.5</v>
      </c>
      <c r="K328" s="19">
        <v>0</v>
      </c>
      <c r="L328" s="19">
        <v>0</v>
      </c>
      <c r="M328" s="19">
        <v>0</v>
      </c>
      <c r="N328" s="16" t="s">
        <v>18</v>
      </c>
      <c r="O328" s="16" t="s">
        <v>19</v>
      </c>
      <c r="P328" s="16">
        <v>1</v>
      </c>
      <c r="Q328" s="16" t="s">
        <v>5230</v>
      </c>
      <c r="R328" s="3" t="s">
        <v>52</v>
      </c>
      <c r="S328"/>
      <c r="T328"/>
      <c r="U328"/>
      <c r="V328"/>
      <c r="W328"/>
      <c r="X328"/>
      <c r="Y328"/>
      <c r="Z328"/>
      <c r="AA328"/>
    </row>
    <row r="329" spans="1:27" s="2" customFormat="1">
      <c r="A329" s="96">
        <v>42251.430046724534</v>
      </c>
      <c r="B329" s="16" t="s">
        <v>45</v>
      </c>
      <c r="C329" s="16" t="s">
        <v>5226</v>
      </c>
      <c r="D329" s="16" t="s">
        <v>5227</v>
      </c>
      <c r="E329" s="16" t="s">
        <v>5228</v>
      </c>
      <c r="F329" s="16" t="s">
        <v>5229</v>
      </c>
      <c r="G329" s="16" t="s">
        <v>64</v>
      </c>
      <c r="H329" s="16" t="s">
        <v>5231</v>
      </c>
      <c r="I329" s="16" t="s">
        <v>255</v>
      </c>
      <c r="J329" s="19">
        <v>0</v>
      </c>
      <c r="K329" s="19">
        <v>0</v>
      </c>
      <c r="L329" s="19">
        <v>0</v>
      </c>
      <c r="M329" s="19">
        <v>0</v>
      </c>
      <c r="N329" s="16" t="s">
        <v>18</v>
      </c>
      <c r="O329" s="16" t="s">
        <v>19</v>
      </c>
      <c r="P329" s="16">
        <v>1</v>
      </c>
      <c r="Q329" s="16" t="s">
        <v>5230</v>
      </c>
      <c r="R329" s="3" t="s">
        <v>52</v>
      </c>
      <c r="S329"/>
      <c r="T329"/>
      <c r="U329"/>
      <c r="V329"/>
      <c r="W329"/>
      <c r="X329"/>
      <c r="Y329"/>
      <c r="Z329"/>
      <c r="AA329"/>
    </row>
    <row r="330" spans="1:27" s="2" customFormat="1">
      <c r="A330" s="96">
        <v>42251.430046724534</v>
      </c>
      <c r="B330" s="16" t="s">
        <v>45</v>
      </c>
      <c r="C330" s="16" t="s">
        <v>5226</v>
      </c>
      <c r="D330" s="16" t="s">
        <v>5227</v>
      </c>
      <c r="E330" s="16" t="s">
        <v>5228</v>
      </c>
      <c r="F330" s="16" t="s">
        <v>5229</v>
      </c>
      <c r="G330" s="16" t="s">
        <v>1050</v>
      </c>
      <c r="H330" s="16" t="s">
        <v>5232</v>
      </c>
      <c r="I330" s="16" t="s">
        <v>255</v>
      </c>
      <c r="J330" s="19">
        <v>0</v>
      </c>
      <c r="K330" s="19">
        <v>0</v>
      </c>
      <c r="L330" s="19">
        <v>0</v>
      </c>
      <c r="M330" s="19">
        <v>0</v>
      </c>
      <c r="N330" s="16" t="s">
        <v>18</v>
      </c>
      <c r="O330" s="16" t="s">
        <v>19</v>
      </c>
      <c r="P330" s="16">
        <v>1</v>
      </c>
      <c r="Q330" s="16" t="s">
        <v>5230</v>
      </c>
      <c r="R330" s="3" t="s">
        <v>52</v>
      </c>
      <c r="S330"/>
      <c r="T330"/>
      <c r="U330"/>
      <c r="V330"/>
      <c r="W330"/>
      <c r="X330"/>
      <c r="Y330"/>
      <c r="Z330"/>
      <c r="AA330"/>
    </row>
    <row r="331" spans="1:27" s="2" customFormat="1">
      <c r="A331" s="96">
        <v>42251.430046724534</v>
      </c>
      <c r="B331" s="16" t="s">
        <v>45</v>
      </c>
      <c r="C331" s="16" t="s">
        <v>5226</v>
      </c>
      <c r="D331" s="16" t="s">
        <v>5227</v>
      </c>
      <c r="E331" s="16" t="s">
        <v>5228</v>
      </c>
      <c r="F331" s="16" t="s">
        <v>5229</v>
      </c>
      <c r="G331" s="16" t="s">
        <v>302</v>
      </c>
      <c r="H331" s="16" t="s">
        <v>5233</v>
      </c>
      <c r="I331" s="16" t="s">
        <v>255</v>
      </c>
      <c r="J331" s="19">
        <v>0</v>
      </c>
      <c r="K331" s="19">
        <v>0</v>
      </c>
      <c r="L331" s="19">
        <v>0</v>
      </c>
      <c r="M331" s="19">
        <v>0</v>
      </c>
      <c r="N331" s="16" t="s">
        <v>18</v>
      </c>
      <c r="O331" s="16" t="s">
        <v>19</v>
      </c>
      <c r="P331" s="16">
        <v>1</v>
      </c>
      <c r="Q331" s="16" t="s">
        <v>5230</v>
      </c>
      <c r="R331" s="3" t="s">
        <v>52</v>
      </c>
      <c r="S331"/>
      <c r="T331"/>
      <c r="U331"/>
      <c r="V331"/>
      <c r="W331"/>
      <c r="X331"/>
      <c r="Y331"/>
      <c r="Z331"/>
      <c r="AA331"/>
    </row>
    <row r="332" spans="1:27" s="2" customFormat="1">
      <c r="A332" s="96">
        <v>42251.430046724534</v>
      </c>
      <c r="B332" s="16" t="s">
        <v>45</v>
      </c>
      <c r="C332" s="16" t="s">
        <v>5226</v>
      </c>
      <c r="D332" s="16" t="s">
        <v>5227</v>
      </c>
      <c r="E332" s="16" t="s">
        <v>5228</v>
      </c>
      <c r="F332" s="16" t="s">
        <v>5229</v>
      </c>
      <c r="G332" s="16" t="s">
        <v>302</v>
      </c>
      <c r="H332" s="16" t="s">
        <v>5234</v>
      </c>
      <c r="I332" s="16" t="s">
        <v>255</v>
      </c>
      <c r="J332" s="19">
        <v>0</v>
      </c>
      <c r="K332" s="19">
        <v>0</v>
      </c>
      <c r="L332" s="19">
        <v>0</v>
      </c>
      <c r="M332" s="19">
        <v>0</v>
      </c>
      <c r="N332" s="16" t="s">
        <v>18</v>
      </c>
      <c r="O332" s="16" t="s">
        <v>19</v>
      </c>
      <c r="P332" s="16">
        <v>1</v>
      </c>
      <c r="Q332" s="16" t="s">
        <v>5230</v>
      </c>
      <c r="R332" s="3" t="s">
        <v>52</v>
      </c>
      <c r="S332"/>
      <c r="T332"/>
      <c r="U332"/>
      <c r="V332"/>
      <c r="W332"/>
      <c r="X332"/>
      <c r="Y332"/>
      <c r="Z332"/>
      <c r="AA332"/>
    </row>
    <row r="333" spans="1:27" s="2" customFormat="1">
      <c r="A333" s="96">
        <v>42251.430046724534</v>
      </c>
      <c r="B333" s="16" t="s">
        <v>45</v>
      </c>
      <c r="C333" s="16" t="s">
        <v>5226</v>
      </c>
      <c r="D333" s="16" t="s">
        <v>5227</v>
      </c>
      <c r="E333" s="16" t="s">
        <v>5228</v>
      </c>
      <c r="F333" s="16" t="s">
        <v>5229</v>
      </c>
      <c r="G333" s="16" t="s">
        <v>302</v>
      </c>
      <c r="H333" s="16" t="s">
        <v>5235</v>
      </c>
      <c r="I333" s="16" t="s">
        <v>255</v>
      </c>
      <c r="J333" s="19">
        <v>0</v>
      </c>
      <c r="K333" s="19">
        <v>0</v>
      </c>
      <c r="L333" s="19">
        <v>0</v>
      </c>
      <c r="M333" s="19">
        <v>0</v>
      </c>
      <c r="N333" s="16" t="s">
        <v>18</v>
      </c>
      <c r="O333" s="16" t="s">
        <v>19</v>
      </c>
      <c r="P333" s="16">
        <v>1</v>
      </c>
      <c r="Q333" s="16" t="s">
        <v>5230</v>
      </c>
      <c r="R333" s="3" t="s">
        <v>52</v>
      </c>
      <c r="S333"/>
      <c r="T333"/>
      <c r="U333"/>
      <c r="V333"/>
      <c r="W333"/>
      <c r="X333"/>
      <c r="Y333"/>
      <c r="Z333"/>
      <c r="AA333"/>
    </row>
    <row r="334" spans="1:27" s="2" customFormat="1">
      <c r="A334" s="96">
        <v>42251.430046724534</v>
      </c>
      <c r="B334" s="16" t="s">
        <v>45</v>
      </c>
      <c r="C334" s="16" t="s">
        <v>5226</v>
      </c>
      <c r="D334" s="16" t="s">
        <v>5227</v>
      </c>
      <c r="E334" s="16" t="s">
        <v>5228</v>
      </c>
      <c r="F334" s="16" t="s">
        <v>5229</v>
      </c>
      <c r="G334" s="16" t="s">
        <v>302</v>
      </c>
      <c r="H334" s="16" t="s">
        <v>5236</v>
      </c>
      <c r="I334" s="16" t="s">
        <v>255</v>
      </c>
      <c r="J334" s="19">
        <v>0</v>
      </c>
      <c r="K334" s="19">
        <v>0</v>
      </c>
      <c r="L334" s="19">
        <v>0</v>
      </c>
      <c r="M334" s="19">
        <v>0</v>
      </c>
      <c r="N334" s="16" t="s">
        <v>18</v>
      </c>
      <c r="O334" s="16" t="s">
        <v>19</v>
      </c>
      <c r="P334" s="16">
        <v>1</v>
      </c>
      <c r="Q334" s="16" t="s">
        <v>5230</v>
      </c>
      <c r="R334" s="3" t="s">
        <v>52</v>
      </c>
      <c r="S334"/>
      <c r="T334"/>
      <c r="U334"/>
      <c r="V334"/>
      <c r="W334"/>
      <c r="X334"/>
      <c r="Y334"/>
      <c r="Z334"/>
      <c r="AA334"/>
    </row>
    <row r="335" spans="1:27" s="2" customFormat="1">
      <c r="A335" s="96">
        <v>42251.430046724534</v>
      </c>
      <c r="B335" s="16" t="s">
        <v>45</v>
      </c>
      <c r="C335" s="16" t="s">
        <v>5226</v>
      </c>
      <c r="D335" s="16" t="s">
        <v>5227</v>
      </c>
      <c r="E335" s="16" t="s">
        <v>5228</v>
      </c>
      <c r="F335" s="16" t="s">
        <v>5229</v>
      </c>
      <c r="G335" s="16" t="s">
        <v>302</v>
      </c>
      <c r="H335" s="16" t="s">
        <v>5237</v>
      </c>
      <c r="I335" s="16" t="s">
        <v>255</v>
      </c>
      <c r="J335" s="19">
        <v>0</v>
      </c>
      <c r="K335" s="19">
        <v>0</v>
      </c>
      <c r="L335" s="19">
        <v>0</v>
      </c>
      <c r="M335" s="19">
        <v>0</v>
      </c>
      <c r="N335" s="16" t="s">
        <v>18</v>
      </c>
      <c r="O335" s="16" t="s">
        <v>19</v>
      </c>
      <c r="P335" s="16">
        <v>1</v>
      </c>
      <c r="Q335" s="16" t="s">
        <v>5230</v>
      </c>
      <c r="R335" s="3" t="s">
        <v>52</v>
      </c>
      <c r="S335"/>
      <c r="T335"/>
      <c r="U335"/>
      <c r="V335"/>
      <c r="W335"/>
      <c r="X335"/>
      <c r="Y335"/>
      <c r="Z335"/>
      <c r="AA335"/>
    </row>
    <row r="336" spans="1:27" s="2" customFormat="1">
      <c r="A336" s="96">
        <v>42251.430046724534</v>
      </c>
      <c r="B336" s="16" t="s">
        <v>45</v>
      </c>
      <c r="C336" s="16" t="s">
        <v>5226</v>
      </c>
      <c r="D336" s="16" t="s">
        <v>5227</v>
      </c>
      <c r="E336" s="16" t="s">
        <v>5228</v>
      </c>
      <c r="F336" s="16" t="s">
        <v>5229</v>
      </c>
      <c r="G336" s="16" t="s">
        <v>5238</v>
      </c>
      <c r="H336" s="16" t="s">
        <v>5239</v>
      </c>
      <c r="I336" s="16" t="s">
        <v>255</v>
      </c>
      <c r="J336" s="19">
        <v>0</v>
      </c>
      <c r="K336" s="19">
        <v>0</v>
      </c>
      <c r="L336" s="19">
        <v>0</v>
      </c>
      <c r="M336" s="19">
        <v>0</v>
      </c>
      <c r="N336" s="16" t="s">
        <v>18</v>
      </c>
      <c r="O336" s="16" t="s">
        <v>19</v>
      </c>
      <c r="P336" s="16">
        <v>1</v>
      </c>
      <c r="Q336" s="16" t="s">
        <v>5230</v>
      </c>
      <c r="R336" s="3" t="s">
        <v>52</v>
      </c>
      <c r="S336"/>
      <c r="T336"/>
      <c r="U336"/>
      <c r="V336"/>
      <c r="W336"/>
      <c r="X336"/>
      <c r="Y336"/>
      <c r="Z336"/>
      <c r="AA336"/>
    </row>
    <row r="337" spans="1:27" s="2" customFormat="1">
      <c r="A337" s="96">
        <v>42251.430046724534</v>
      </c>
      <c r="B337" s="16" t="s">
        <v>45</v>
      </c>
      <c r="C337" s="16" t="s">
        <v>5226</v>
      </c>
      <c r="D337" s="16" t="s">
        <v>5227</v>
      </c>
      <c r="E337" s="16" t="s">
        <v>5228</v>
      </c>
      <c r="F337" s="16" t="s">
        <v>5229</v>
      </c>
      <c r="G337" s="16" t="s">
        <v>5238</v>
      </c>
      <c r="H337" s="16" t="s">
        <v>5240</v>
      </c>
      <c r="I337" s="16" t="s">
        <v>255</v>
      </c>
      <c r="J337" s="19">
        <v>0</v>
      </c>
      <c r="K337" s="19">
        <v>0</v>
      </c>
      <c r="L337" s="19">
        <v>0</v>
      </c>
      <c r="M337" s="19">
        <v>0</v>
      </c>
      <c r="N337" s="16" t="s">
        <v>18</v>
      </c>
      <c r="O337" s="16" t="s">
        <v>19</v>
      </c>
      <c r="P337" s="16">
        <v>1</v>
      </c>
      <c r="Q337" s="16" t="s">
        <v>5230</v>
      </c>
      <c r="R337" s="3" t="s">
        <v>52</v>
      </c>
      <c r="S337"/>
      <c r="T337"/>
      <c r="U337"/>
      <c r="V337"/>
      <c r="W337"/>
      <c r="X337"/>
      <c r="Y337"/>
      <c r="Z337"/>
      <c r="AA337"/>
    </row>
    <row r="338" spans="1:27" s="2" customFormat="1">
      <c r="A338" s="96">
        <v>42251.430046724534</v>
      </c>
      <c r="B338" s="16" t="s">
        <v>45</v>
      </c>
      <c r="C338" s="16" t="s">
        <v>5226</v>
      </c>
      <c r="D338" s="16" t="s">
        <v>5227</v>
      </c>
      <c r="E338" s="16" t="s">
        <v>5228</v>
      </c>
      <c r="F338" s="16" t="s">
        <v>5229</v>
      </c>
      <c r="G338" s="16" t="s">
        <v>619</v>
      </c>
      <c r="H338" s="16" t="s">
        <v>5241</v>
      </c>
      <c r="I338" s="16" t="s">
        <v>255</v>
      </c>
      <c r="J338" s="19">
        <v>0</v>
      </c>
      <c r="K338" s="19">
        <v>0</v>
      </c>
      <c r="L338" s="19">
        <v>0</v>
      </c>
      <c r="M338" s="19">
        <v>0</v>
      </c>
      <c r="N338" s="16" t="s">
        <v>18</v>
      </c>
      <c r="O338" s="16" t="s">
        <v>19</v>
      </c>
      <c r="P338" s="16">
        <v>1</v>
      </c>
      <c r="Q338" s="16" t="s">
        <v>5230</v>
      </c>
      <c r="R338" s="3" t="s">
        <v>52</v>
      </c>
      <c r="S338"/>
      <c r="T338"/>
      <c r="U338"/>
      <c r="V338"/>
      <c r="W338"/>
      <c r="X338"/>
      <c r="Y338"/>
      <c r="Z338"/>
      <c r="AA338"/>
    </row>
    <row r="339" spans="1:27" s="2" customFormat="1">
      <c r="A339" s="96">
        <v>42251.430046724534</v>
      </c>
      <c r="B339" s="16" t="s">
        <v>45</v>
      </c>
      <c r="C339" s="16" t="s">
        <v>5226</v>
      </c>
      <c r="D339" s="16" t="s">
        <v>5227</v>
      </c>
      <c r="E339" s="16" t="s">
        <v>5228</v>
      </c>
      <c r="F339" s="16" t="s">
        <v>5229</v>
      </c>
      <c r="G339" s="16" t="s">
        <v>619</v>
      </c>
      <c r="H339" s="16" t="s">
        <v>5242</v>
      </c>
      <c r="I339" s="16" t="s">
        <v>255</v>
      </c>
      <c r="J339" s="19">
        <v>0</v>
      </c>
      <c r="K339" s="19">
        <v>0</v>
      </c>
      <c r="L339" s="19">
        <v>0</v>
      </c>
      <c r="M339" s="19">
        <v>0</v>
      </c>
      <c r="N339" s="16" t="s">
        <v>18</v>
      </c>
      <c r="O339" s="16" t="s">
        <v>19</v>
      </c>
      <c r="P339" s="16">
        <v>1</v>
      </c>
      <c r="Q339" s="16" t="s">
        <v>5230</v>
      </c>
      <c r="R339" s="3" t="s">
        <v>52</v>
      </c>
      <c r="S339"/>
      <c r="T339"/>
      <c r="U339"/>
      <c r="V339"/>
      <c r="W339"/>
      <c r="X339"/>
      <c r="Y339"/>
      <c r="Z339"/>
      <c r="AA339"/>
    </row>
    <row r="340" spans="1:27" s="2" customFormat="1">
      <c r="A340" s="96">
        <v>42251.430046724534</v>
      </c>
      <c r="B340" s="16" t="s">
        <v>45</v>
      </c>
      <c r="C340" s="16" t="s">
        <v>5226</v>
      </c>
      <c r="D340" s="16" t="s">
        <v>5227</v>
      </c>
      <c r="E340" s="16" t="s">
        <v>5228</v>
      </c>
      <c r="F340" s="16" t="s">
        <v>5229</v>
      </c>
      <c r="G340" s="16" t="s">
        <v>619</v>
      </c>
      <c r="H340" s="16" t="s">
        <v>5243</v>
      </c>
      <c r="I340" s="16" t="s">
        <v>255</v>
      </c>
      <c r="J340" s="19">
        <v>0</v>
      </c>
      <c r="K340" s="19">
        <v>0</v>
      </c>
      <c r="L340" s="19">
        <v>0</v>
      </c>
      <c r="M340" s="19">
        <v>0</v>
      </c>
      <c r="N340" s="16" t="s">
        <v>18</v>
      </c>
      <c r="O340" s="16" t="s">
        <v>19</v>
      </c>
      <c r="P340" s="16">
        <v>1</v>
      </c>
      <c r="Q340" s="16" t="s">
        <v>5230</v>
      </c>
      <c r="R340" s="3" t="s">
        <v>52</v>
      </c>
      <c r="S340"/>
      <c r="T340"/>
      <c r="U340"/>
      <c r="V340"/>
      <c r="W340"/>
      <c r="X340"/>
      <c r="Y340"/>
      <c r="Z340"/>
      <c r="AA340"/>
    </row>
    <row r="341" spans="1:27" s="2" customFormat="1">
      <c r="A341" s="96">
        <v>42251.430046724534</v>
      </c>
      <c r="B341" s="16" t="s">
        <v>45</v>
      </c>
      <c r="C341" s="16" t="s">
        <v>5226</v>
      </c>
      <c r="D341" s="16" t="s">
        <v>5227</v>
      </c>
      <c r="E341" s="16" t="s">
        <v>5228</v>
      </c>
      <c r="F341" s="16" t="s">
        <v>5229</v>
      </c>
      <c r="G341" s="16" t="s">
        <v>831</v>
      </c>
      <c r="H341" s="16" t="s">
        <v>5244</v>
      </c>
      <c r="I341" s="16" t="s">
        <v>255</v>
      </c>
      <c r="J341" s="19">
        <v>0</v>
      </c>
      <c r="K341" s="19">
        <v>0</v>
      </c>
      <c r="L341" s="19">
        <v>0</v>
      </c>
      <c r="M341" s="19">
        <v>0</v>
      </c>
      <c r="N341" s="16" t="s">
        <v>18</v>
      </c>
      <c r="O341" s="16" t="s">
        <v>19</v>
      </c>
      <c r="P341" s="16">
        <v>1</v>
      </c>
      <c r="Q341" s="16" t="s">
        <v>5230</v>
      </c>
      <c r="R341" s="3" t="s">
        <v>52</v>
      </c>
      <c r="S341"/>
      <c r="T341"/>
      <c r="U341"/>
      <c r="V341"/>
      <c r="W341"/>
      <c r="X341"/>
      <c r="Y341"/>
      <c r="Z341"/>
      <c r="AA341"/>
    </row>
    <row r="342" spans="1:27" s="2" customFormat="1">
      <c r="A342" s="96">
        <v>42251.430046724534</v>
      </c>
      <c r="B342" s="16" t="s">
        <v>45</v>
      </c>
      <c r="C342" s="16" t="s">
        <v>5226</v>
      </c>
      <c r="D342" s="16" t="s">
        <v>5227</v>
      </c>
      <c r="E342" s="16" t="s">
        <v>5228</v>
      </c>
      <c r="F342" s="16" t="s">
        <v>5229</v>
      </c>
      <c r="G342" s="16" t="s">
        <v>831</v>
      </c>
      <c r="H342" s="16" t="s">
        <v>5245</v>
      </c>
      <c r="I342" s="16" t="s">
        <v>255</v>
      </c>
      <c r="J342" s="19">
        <v>0</v>
      </c>
      <c r="K342" s="19">
        <v>0</v>
      </c>
      <c r="L342" s="19">
        <v>0</v>
      </c>
      <c r="M342" s="19">
        <v>0</v>
      </c>
      <c r="N342" s="16" t="s">
        <v>18</v>
      </c>
      <c r="O342" s="16" t="s">
        <v>19</v>
      </c>
      <c r="P342" s="16">
        <v>1</v>
      </c>
      <c r="Q342" s="16" t="s">
        <v>5230</v>
      </c>
      <c r="R342" s="3" t="s">
        <v>52</v>
      </c>
      <c r="S342"/>
      <c r="T342"/>
      <c r="U342"/>
      <c r="V342"/>
      <c r="W342"/>
      <c r="X342"/>
      <c r="Y342"/>
      <c r="Z342"/>
      <c r="AA342"/>
    </row>
    <row r="343" spans="1:27" s="2" customFormat="1">
      <c r="A343" s="96">
        <v>42251.430046724534</v>
      </c>
      <c r="B343" s="16" t="s">
        <v>45</v>
      </c>
      <c r="C343" s="16" t="s">
        <v>5226</v>
      </c>
      <c r="D343" s="16" t="s">
        <v>5227</v>
      </c>
      <c r="E343" s="16" t="s">
        <v>5228</v>
      </c>
      <c r="F343" s="16" t="s">
        <v>5229</v>
      </c>
      <c r="G343" s="16" t="s">
        <v>831</v>
      </c>
      <c r="H343" s="16" t="s">
        <v>5246</v>
      </c>
      <c r="I343" s="16" t="s">
        <v>255</v>
      </c>
      <c r="J343" s="19">
        <v>0</v>
      </c>
      <c r="K343" s="19">
        <v>0</v>
      </c>
      <c r="L343" s="19">
        <v>0</v>
      </c>
      <c r="M343" s="19">
        <v>0</v>
      </c>
      <c r="N343" s="16" t="s">
        <v>18</v>
      </c>
      <c r="O343" s="16" t="s">
        <v>19</v>
      </c>
      <c r="P343" s="16">
        <v>1</v>
      </c>
      <c r="Q343" s="16" t="s">
        <v>5230</v>
      </c>
      <c r="R343" s="3" t="s">
        <v>52</v>
      </c>
      <c r="S343"/>
      <c r="T343"/>
      <c r="U343"/>
      <c r="V343"/>
      <c r="W343"/>
      <c r="X343"/>
      <c r="Y343"/>
      <c r="Z343"/>
      <c r="AA343"/>
    </row>
    <row r="344" spans="1:27" s="2" customFormat="1">
      <c r="A344" s="96">
        <v>42251.430046724534</v>
      </c>
      <c r="B344" s="16" t="s">
        <v>45</v>
      </c>
      <c r="C344" s="16" t="s">
        <v>5226</v>
      </c>
      <c r="D344" s="16" t="s">
        <v>5227</v>
      </c>
      <c r="E344" s="16" t="s">
        <v>5228</v>
      </c>
      <c r="F344" s="16" t="s">
        <v>5229</v>
      </c>
      <c r="G344" s="16" t="s">
        <v>526</v>
      </c>
      <c r="H344" s="16" t="s">
        <v>5247</v>
      </c>
      <c r="I344" s="16" t="s">
        <v>255</v>
      </c>
      <c r="J344" s="19">
        <v>0</v>
      </c>
      <c r="K344" s="19">
        <v>0</v>
      </c>
      <c r="L344" s="19">
        <v>0</v>
      </c>
      <c r="M344" s="19">
        <v>0</v>
      </c>
      <c r="N344" s="16" t="s">
        <v>18</v>
      </c>
      <c r="O344" s="16" t="s">
        <v>19</v>
      </c>
      <c r="P344" s="16">
        <v>1</v>
      </c>
      <c r="Q344" s="16" t="s">
        <v>5230</v>
      </c>
      <c r="R344" s="3" t="s">
        <v>52</v>
      </c>
      <c r="S344"/>
      <c r="T344"/>
      <c r="U344"/>
      <c r="V344"/>
      <c r="W344"/>
      <c r="X344"/>
      <c r="Y344"/>
      <c r="Z344"/>
      <c r="AA344"/>
    </row>
    <row r="345" spans="1:27" s="2" customFormat="1">
      <c r="A345" s="96">
        <v>42251.430046724534</v>
      </c>
      <c r="B345" s="16" t="s">
        <v>45</v>
      </c>
      <c r="C345" s="16" t="s">
        <v>5226</v>
      </c>
      <c r="D345" s="16" t="s">
        <v>5227</v>
      </c>
      <c r="E345" s="16" t="s">
        <v>5228</v>
      </c>
      <c r="F345" s="16" t="s">
        <v>5229</v>
      </c>
      <c r="G345" s="16" t="s">
        <v>526</v>
      </c>
      <c r="H345" s="16" t="s">
        <v>5248</v>
      </c>
      <c r="I345" s="16" t="s">
        <v>255</v>
      </c>
      <c r="J345" s="19">
        <v>0</v>
      </c>
      <c r="K345" s="19">
        <v>0</v>
      </c>
      <c r="L345" s="19">
        <v>0</v>
      </c>
      <c r="M345" s="19">
        <v>0</v>
      </c>
      <c r="N345" s="16" t="s">
        <v>18</v>
      </c>
      <c r="O345" s="16" t="s">
        <v>19</v>
      </c>
      <c r="P345" s="16">
        <v>1</v>
      </c>
      <c r="Q345" s="16" t="s">
        <v>5230</v>
      </c>
      <c r="R345" s="3" t="s">
        <v>52</v>
      </c>
      <c r="S345"/>
      <c r="T345"/>
      <c r="U345"/>
      <c r="V345"/>
      <c r="W345"/>
      <c r="X345"/>
      <c r="Y345"/>
      <c r="Z345"/>
      <c r="AA345"/>
    </row>
    <row r="346" spans="1:27" s="2" customFormat="1">
      <c r="A346" s="96">
        <v>42251.430046724534</v>
      </c>
      <c r="B346" s="16" t="s">
        <v>45</v>
      </c>
      <c r="C346" s="16" t="s">
        <v>5226</v>
      </c>
      <c r="D346" s="16" t="s">
        <v>5227</v>
      </c>
      <c r="E346" s="16" t="s">
        <v>5228</v>
      </c>
      <c r="F346" s="16" t="s">
        <v>5229</v>
      </c>
      <c r="G346" s="16" t="s">
        <v>526</v>
      </c>
      <c r="H346" s="16" t="s">
        <v>5249</v>
      </c>
      <c r="I346" s="16" t="s">
        <v>255</v>
      </c>
      <c r="J346" s="19">
        <v>0</v>
      </c>
      <c r="K346" s="19">
        <v>0</v>
      </c>
      <c r="L346" s="19">
        <v>0</v>
      </c>
      <c r="M346" s="19">
        <v>0</v>
      </c>
      <c r="N346" s="16" t="s">
        <v>18</v>
      </c>
      <c r="O346" s="16" t="s">
        <v>19</v>
      </c>
      <c r="P346" s="16">
        <v>1</v>
      </c>
      <c r="Q346" s="16" t="s">
        <v>5230</v>
      </c>
      <c r="R346" s="3" t="s">
        <v>52</v>
      </c>
      <c r="S346"/>
      <c r="T346"/>
      <c r="U346"/>
      <c r="V346"/>
      <c r="W346"/>
      <c r="X346"/>
      <c r="Y346"/>
      <c r="Z346"/>
      <c r="AA346"/>
    </row>
    <row r="347" spans="1:27" s="2" customFormat="1">
      <c r="A347" s="96">
        <v>42251.430046724534</v>
      </c>
      <c r="B347" s="16" t="s">
        <v>45</v>
      </c>
      <c r="C347" s="16" t="s">
        <v>5226</v>
      </c>
      <c r="D347" s="16" t="s">
        <v>5227</v>
      </c>
      <c r="E347" s="16" t="s">
        <v>5228</v>
      </c>
      <c r="F347" s="16" t="s">
        <v>5229</v>
      </c>
      <c r="G347" s="16" t="s">
        <v>526</v>
      </c>
      <c r="H347" s="16" t="s">
        <v>5250</v>
      </c>
      <c r="I347" s="16" t="s">
        <v>255</v>
      </c>
      <c r="J347" s="19">
        <v>0</v>
      </c>
      <c r="K347" s="19">
        <v>0</v>
      </c>
      <c r="L347" s="19">
        <v>0</v>
      </c>
      <c r="M347" s="19">
        <v>0</v>
      </c>
      <c r="N347" s="16" t="s">
        <v>18</v>
      </c>
      <c r="O347" s="16" t="s">
        <v>19</v>
      </c>
      <c r="P347" s="16">
        <v>1</v>
      </c>
      <c r="Q347" s="16" t="s">
        <v>5230</v>
      </c>
      <c r="R347" s="3" t="s">
        <v>52</v>
      </c>
      <c r="S347"/>
      <c r="T347"/>
      <c r="U347"/>
      <c r="V347"/>
      <c r="W347"/>
      <c r="X347"/>
      <c r="Y347"/>
      <c r="Z347"/>
      <c r="AA347"/>
    </row>
    <row r="348" spans="1:27" s="2" customFormat="1">
      <c r="A348" s="96">
        <v>42251.430046724534</v>
      </c>
      <c r="B348" s="16" t="s">
        <v>45</v>
      </c>
      <c r="C348" s="16" t="s">
        <v>5226</v>
      </c>
      <c r="D348" s="16" t="s">
        <v>5227</v>
      </c>
      <c r="E348" s="16" t="s">
        <v>5228</v>
      </c>
      <c r="F348" s="16" t="s">
        <v>5229</v>
      </c>
      <c r="G348" s="16" t="s">
        <v>5251</v>
      </c>
      <c r="H348" s="16" t="s">
        <v>5252</v>
      </c>
      <c r="I348" s="16" t="s">
        <v>255</v>
      </c>
      <c r="J348" s="19">
        <v>0</v>
      </c>
      <c r="K348" s="19">
        <v>0</v>
      </c>
      <c r="L348" s="19">
        <v>0</v>
      </c>
      <c r="M348" s="19">
        <v>0</v>
      </c>
      <c r="N348" s="16" t="s">
        <v>18</v>
      </c>
      <c r="O348" s="16" t="s">
        <v>19</v>
      </c>
      <c r="P348" s="16">
        <v>1</v>
      </c>
      <c r="Q348" s="16" t="s">
        <v>5230</v>
      </c>
      <c r="R348" s="3" t="s">
        <v>52</v>
      </c>
      <c r="S348"/>
      <c r="T348"/>
      <c r="U348"/>
      <c r="V348"/>
      <c r="W348"/>
      <c r="X348"/>
      <c r="Y348"/>
      <c r="Z348"/>
      <c r="AA348"/>
    </row>
    <row r="349" spans="1:27" s="2" customFormat="1">
      <c r="A349" s="96">
        <v>42251.430046724534</v>
      </c>
      <c r="B349" s="16" t="s">
        <v>45</v>
      </c>
      <c r="C349" s="16" t="s">
        <v>5226</v>
      </c>
      <c r="D349" s="16" t="s">
        <v>5227</v>
      </c>
      <c r="E349" s="16" t="s">
        <v>5228</v>
      </c>
      <c r="F349" s="16" t="s">
        <v>5229</v>
      </c>
      <c r="G349" s="16" t="s">
        <v>5251</v>
      </c>
      <c r="H349" s="16" t="s">
        <v>5253</v>
      </c>
      <c r="I349" s="16" t="s">
        <v>255</v>
      </c>
      <c r="J349" s="19">
        <v>0</v>
      </c>
      <c r="K349" s="19">
        <v>0</v>
      </c>
      <c r="L349" s="19">
        <v>0</v>
      </c>
      <c r="M349" s="19">
        <v>0</v>
      </c>
      <c r="N349" s="16" t="s">
        <v>18</v>
      </c>
      <c r="O349" s="16" t="s">
        <v>19</v>
      </c>
      <c r="P349" s="16">
        <v>1</v>
      </c>
      <c r="Q349" s="16" t="s">
        <v>5230</v>
      </c>
      <c r="R349" s="3" t="s">
        <v>52</v>
      </c>
      <c r="S349"/>
      <c r="T349"/>
      <c r="U349"/>
      <c r="V349"/>
      <c r="W349"/>
      <c r="X349"/>
      <c r="Y349"/>
      <c r="Z349"/>
      <c r="AA349"/>
    </row>
    <row r="350" spans="1:27" s="2" customFormat="1">
      <c r="A350" s="96">
        <v>42251.430046724534</v>
      </c>
      <c r="B350" s="16" t="s">
        <v>45</v>
      </c>
      <c r="C350" s="16" t="s">
        <v>5226</v>
      </c>
      <c r="D350" s="16" t="s">
        <v>5227</v>
      </c>
      <c r="E350" s="16" t="s">
        <v>5228</v>
      </c>
      <c r="F350" s="16" t="s">
        <v>5229</v>
      </c>
      <c r="G350" s="16" t="s">
        <v>605</v>
      </c>
      <c r="H350" s="16" t="s">
        <v>5254</v>
      </c>
      <c r="I350" s="16" t="s">
        <v>255</v>
      </c>
      <c r="J350" s="19">
        <v>0</v>
      </c>
      <c r="K350" s="19">
        <v>0</v>
      </c>
      <c r="L350" s="19">
        <v>0</v>
      </c>
      <c r="M350" s="19">
        <v>0</v>
      </c>
      <c r="N350" s="16" t="s">
        <v>18</v>
      </c>
      <c r="O350" s="16" t="s">
        <v>19</v>
      </c>
      <c r="P350" s="16">
        <v>1</v>
      </c>
      <c r="Q350" s="16" t="s">
        <v>5230</v>
      </c>
      <c r="R350" s="3" t="s">
        <v>52</v>
      </c>
      <c r="S350"/>
      <c r="T350"/>
      <c r="U350"/>
      <c r="V350"/>
      <c r="W350"/>
      <c r="X350"/>
      <c r="Y350"/>
      <c r="Z350"/>
      <c r="AA350"/>
    </row>
    <row r="351" spans="1:27" s="2" customFormat="1">
      <c r="A351" s="96">
        <v>42251.430046724534</v>
      </c>
      <c r="B351" s="16" t="s">
        <v>45</v>
      </c>
      <c r="C351" s="16" t="s">
        <v>5226</v>
      </c>
      <c r="D351" s="16" t="s">
        <v>5227</v>
      </c>
      <c r="E351" s="16" t="s">
        <v>5228</v>
      </c>
      <c r="F351" s="16" t="s">
        <v>5229</v>
      </c>
      <c r="G351" s="16" t="s">
        <v>605</v>
      </c>
      <c r="H351" s="16" t="s">
        <v>5255</v>
      </c>
      <c r="I351" s="16" t="s">
        <v>255</v>
      </c>
      <c r="J351" s="19">
        <v>0</v>
      </c>
      <c r="K351" s="19">
        <v>0</v>
      </c>
      <c r="L351" s="19">
        <v>0</v>
      </c>
      <c r="M351" s="19">
        <v>0</v>
      </c>
      <c r="N351" s="16" t="s">
        <v>18</v>
      </c>
      <c r="O351" s="16" t="s">
        <v>19</v>
      </c>
      <c r="P351" s="16">
        <v>1</v>
      </c>
      <c r="Q351" s="16" t="s">
        <v>5230</v>
      </c>
      <c r="R351" s="3" t="s">
        <v>52</v>
      </c>
      <c r="S351"/>
      <c r="T351"/>
      <c r="U351"/>
      <c r="V351"/>
      <c r="W351"/>
      <c r="X351"/>
      <c r="Y351"/>
      <c r="Z351"/>
      <c r="AA351"/>
    </row>
    <row r="352" spans="1:27" s="2" customFormat="1">
      <c r="A352" s="96">
        <v>42251.430046724534</v>
      </c>
      <c r="B352" s="16" t="s">
        <v>45</v>
      </c>
      <c r="C352" s="16" t="s">
        <v>5226</v>
      </c>
      <c r="D352" s="16" t="s">
        <v>5227</v>
      </c>
      <c r="E352" s="16" t="s">
        <v>5228</v>
      </c>
      <c r="F352" s="16" t="s">
        <v>5229</v>
      </c>
      <c r="G352" s="16" t="s">
        <v>5256</v>
      </c>
      <c r="H352" s="16" t="s">
        <v>5257</v>
      </c>
      <c r="I352" s="16" t="s">
        <v>255</v>
      </c>
      <c r="J352" s="19">
        <v>0</v>
      </c>
      <c r="K352" s="19">
        <v>0</v>
      </c>
      <c r="L352" s="19">
        <v>0</v>
      </c>
      <c r="M352" s="19">
        <v>0</v>
      </c>
      <c r="N352" s="16" t="s">
        <v>18</v>
      </c>
      <c r="O352" s="16" t="s">
        <v>19</v>
      </c>
      <c r="P352" s="16">
        <v>1</v>
      </c>
      <c r="Q352" s="16" t="s">
        <v>5230</v>
      </c>
      <c r="R352" s="3" t="s">
        <v>52</v>
      </c>
      <c r="S352"/>
      <c r="T352"/>
      <c r="U352"/>
      <c r="V352"/>
      <c r="W352"/>
      <c r="X352"/>
      <c r="Y352"/>
      <c r="Z352"/>
      <c r="AA352"/>
    </row>
    <row r="353" spans="1:27" s="2" customFormat="1">
      <c r="A353" s="96">
        <v>42251.430046724534</v>
      </c>
      <c r="B353" s="16" t="s">
        <v>45</v>
      </c>
      <c r="C353" s="16" t="s">
        <v>5226</v>
      </c>
      <c r="D353" s="16" t="s">
        <v>5227</v>
      </c>
      <c r="E353" s="16" t="s">
        <v>5228</v>
      </c>
      <c r="F353" s="16" t="s">
        <v>5229</v>
      </c>
      <c r="G353" s="16" t="s">
        <v>5258</v>
      </c>
      <c r="H353" s="16" t="s">
        <v>5259</v>
      </c>
      <c r="I353" s="16" t="s">
        <v>255</v>
      </c>
      <c r="J353" s="19">
        <v>0</v>
      </c>
      <c r="K353" s="19">
        <v>0</v>
      </c>
      <c r="L353" s="19">
        <v>0</v>
      </c>
      <c r="M353" s="19">
        <v>0</v>
      </c>
      <c r="N353" s="16" t="s">
        <v>18</v>
      </c>
      <c r="O353" s="16" t="s">
        <v>19</v>
      </c>
      <c r="P353" s="16">
        <v>1</v>
      </c>
      <c r="Q353" s="16" t="s">
        <v>5230</v>
      </c>
      <c r="R353" s="3" t="s">
        <v>52</v>
      </c>
      <c r="S353"/>
      <c r="T353"/>
      <c r="U353"/>
      <c r="V353"/>
      <c r="W353"/>
      <c r="X353"/>
      <c r="Y353"/>
      <c r="Z353"/>
      <c r="AA353"/>
    </row>
    <row r="354" spans="1:27" s="2" customFormat="1">
      <c r="A354" s="96">
        <v>42251.430046724534</v>
      </c>
      <c r="B354" s="16" t="s">
        <v>45</v>
      </c>
      <c r="C354" s="16" t="s">
        <v>5226</v>
      </c>
      <c r="D354" s="16" t="s">
        <v>5227</v>
      </c>
      <c r="E354" s="16" t="s">
        <v>5228</v>
      </c>
      <c r="F354" s="16" t="s">
        <v>5229</v>
      </c>
      <c r="G354" s="16" t="s">
        <v>201</v>
      </c>
      <c r="H354" s="16" t="s">
        <v>5260</v>
      </c>
      <c r="I354" s="16" t="s">
        <v>255</v>
      </c>
      <c r="J354" s="19">
        <v>0</v>
      </c>
      <c r="K354" s="19">
        <v>0</v>
      </c>
      <c r="L354" s="19">
        <v>0</v>
      </c>
      <c r="M354" s="19">
        <v>0</v>
      </c>
      <c r="N354" s="16" t="s">
        <v>18</v>
      </c>
      <c r="O354" s="16" t="s">
        <v>19</v>
      </c>
      <c r="P354" s="16">
        <v>1</v>
      </c>
      <c r="Q354" s="16" t="s">
        <v>5230</v>
      </c>
      <c r="R354" s="3" t="s">
        <v>52</v>
      </c>
      <c r="S354"/>
      <c r="T354"/>
      <c r="U354"/>
      <c r="V354"/>
      <c r="W354"/>
      <c r="X354"/>
      <c r="Y354"/>
      <c r="Z354"/>
      <c r="AA354"/>
    </row>
    <row r="355" spans="1:27" s="2" customFormat="1">
      <c r="A355" s="96">
        <v>42251.430046724534</v>
      </c>
      <c r="B355" s="16" t="s">
        <v>45</v>
      </c>
      <c r="C355" s="16" t="s">
        <v>5226</v>
      </c>
      <c r="D355" s="16" t="s">
        <v>5227</v>
      </c>
      <c r="E355" s="16" t="s">
        <v>5228</v>
      </c>
      <c r="F355" s="16" t="s">
        <v>5229</v>
      </c>
      <c r="G355" s="16" t="s">
        <v>1548</v>
      </c>
      <c r="H355" s="16" t="s">
        <v>5261</v>
      </c>
      <c r="I355" s="16" t="s">
        <v>255</v>
      </c>
      <c r="J355" s="19">
        <v>0</v>
      </c>
      <c r="K355" s="19">
        <v>0</v>
      </c>
      <c r="L355" s="19">
        <v>0</v>
      </c>
      <c r="M355" s="19">
        <v>0</v>
      </c>
      <c r="N355" s="16" t="s">
        <v>18</v>
      </c>
      <c r="O355" s="16" t="s">
        <v>19</v>
      </c>
      <c r="P355" s="16">
        <v>1</v>
      </c>
      <c r="Q355" s="16" t="s">
        <v>5230</v>
      </c>
      <c r="R355" s="3" t="s">
        <v>52</v>
      </c>
      <c r="S355"/>
      <c r="T355"/>
      <c r="U355"/>
      <c r="V355"/>
      <c r="W355"/>
      <c r="X355"/>
      <c r="Y355"/>
      <c r="Z355"/>
      <c r="AA355"/>
    </row>
    <row r="356" spans="1:27" s="2" customFormat="1">
      <c r="A356" s="96">
        <v>42251.430046724534</v>
      </c>
      <c r="B356" s="16" t="s">
        <v>45</v>
      </c>
      <c r="C356" s="16" t="s">
        <v>5226</v>
      </c>
      <c r="D356" s="16" t="s">
        <v>5227</v>
      </c>
      <c r="E356" s="16" t="s">
        <v>5228</v>
      </c>
      <c r="F356" s="16" t="s">
        <v>5229</v>
      </c>
      <c r="G356" s="16" t="s">
        <v>5262</v>
      </c>
      <c r="H356" s="16" t="s">
        <v>5263</v>
      </c>
      <c r="I356" s="16" t="s">
        <v>255</v>
      </c>
      <c r="J356" s="19">
        <v>0</v>
      </c>
      <c r="K356" s="19">
        <v>0</v>
      </c>
      <c r="L356" s="19">
        <v>0</v>
      </c>
      <c r="M356" s="19">
        <v>0</v>
      </c>
      <c r="N356" s="16" t="s">
        <v>18</v>
      </c>
      <c r="O356" s="16" t="s">
        <v>19</v>
      </c>
      <c r="P356" s="16">
        <v>1</v>
      </c>
      <c r="Q356" s="16" t="s">
        <v>5230</v>
      </c>
      <c r="R356" s="3" t="s">
        <v>52</v>
      </c>
      <c r="S356"/>
      <c r="T356"/>
      <c r="U356"/>
      <c r="V356"/>
      <c r="W356"/>
      <c r="X356"/>
      <c r="Y356"/>
      <c r="Z356"/>
      <c r="AA356"/>
    </row>
    <row r="357" spans="1:27" s="2" customFormat="1">
      <c r="A357" s="96">
        <v>42251.430046724534</v>
      </c>
      <c r="B357" s="16" t="s">
        <v>45</v>
      </c>
      <c r="C357" s="16" t="s">
        <v>5226</v>
      </c>
      <c r="D357" s="16" t="s">
        <v>5227</v>
      </c>
      <c r="E357" s="16" t="s">
        <v>5228</v>
      </c>
      <c r="F357" s="16" t="s">
        <v>5229</v>
      </c>
      <c r="G357" s="16" t="s">
        <v>5264</v>
      </c>
      <c r="H357" s="16" t="s">
        <v>5265</v>
      </c>
      <c r="I357" s="16" t="s">
        <v>255</v>
      </c>
      <c r="J357" s="19">
        <v>0</v>
      </c>
      <c r="K357" s="19">
        <v>0</v>
      </c>
      <c r="L357" s="19">
        <v>0</v>
      </c>
      <c r="M357" s="19">
        <v>0</v>
      </c>
      <c r="N357" s="16" t="s">
        <v>18</v>
      </c>
      <c r="O357" s="16" t="s">
        <v>19</v>
      </c>
      <c r="P357" s="16">
        <v>1</v>
      </c>
      <c r="Q357" s="16" t="s">
        <v>5230</v>
      </c>
      <c r="R357" s="3" t="s">
        <v>52</v>
      </c>
      <c r="S357"/>
      <c r="T357"/>
      <c r="U357"/>
      <c r="V357"/>
      <c r="W357"/>
      <c r="X357"/>
      <c r="Y357"/>
      <c r="Z357"/>
      <c r="AA357"/>
    </row>
    <row r="358" spans="1:27" s="2" customFormat="1">
      <c r="A358" s="96">
        <v>42251.431587384257</v>
      </c>
      <c r="B358" s="16" t="s">
        <v>289</v>
      </c>
      <c r="C358" s="16" t="s">
        <v>5266</v>
      </c>
      <c r="D358" s="16" t="s">
        <v>348</v>
      </c>
      <c r="E358" s="16" t="s">
        <v>5267</v>
      </c>
      <c r="F358" s="16" t="s">
        <v>5268</v>
      </c>
      <c r="G358" s="16" t="s">
        <v>403</v>
      </c>
      <c r="H358" s="16" t="s">
        <v>402</v>
      </c>
      <c r="I358" s="16" t="s">
        <v>5224</v>
      </c>
      <c r="J358" s="19">
        <v>0</v>
      </c>
      <c r="K358" s="19">
        <v>0</v>
      </c>
      <c r="L358" s="19">
        <v>14.25</v>
      </c>
      <c r="M358" s="19">
        <v>0</v>
      </c>
      <c r="N358" s="16" t="s">
        <v>20</v>
      </c>
      <c r="O358" s="16" t="s">
        <v>42</v>
      </c>
      <c r="P358" s="16">
        <v>1</v>
      </c>
      <c r="Q358" s="16" t="s">
        <v>5269</v>
      </c>
      <c r="R358" s="3" t="s">
        <v>52</v>
      </c>
      <c r="S358"/>
      <c r="T358"/>
      <c r="U358"/>
      <c r="V358"/>
      <c r="W358"/>
      <c r="X358"/>
      <c r="Y358"/>
      <c r="Z358"/>
      <c r="AA358"/>
    </row>
    <row r="359" spans="1:27" s="2" customFormat="1">
      <c r="A359" s="96">
        <v>42251.431587384257</v>
      </c>
      <c r="B359" s="16" t="s">
        <v>289</v>
      </c>
      <c r="C359" s="16" t="s">
        <v>5266</v>
      </c>
      <c r="D359" s="16" t="s">
        <v>348</v>
      </c>
      <c r="E359" s="16" t="s">
        <v>5267</v>
      </c>
      <c r="F359" s="16" t="s">
        <v>5268</v>
      </c>
      <c r="G359" s="16" t="s">
        <v>403</v>
      </c>
      <c r="H359" s="16" t="s">
        <v>402</v>
      </c>
      <c r="I359" s="16" t="s">
        <v>5224</v>
      </c>
      <c r="J359" s="19">
        <v>0</v>
      </c>
      <c r="K359" s="19">
        <v>0</v>
      </c>
      <c r="L359" s="19">
        <v>14.25</v>
      </c>
      <c r="M359" s="19">
        <v>0</v>
      </c>
      <c r="N359" s="16" t="s">
        <v>20</v>
      </c>
      <c r="O359" s="16" t="s">
        <v>42</v>
      </c>
      <c r="P359" s="16">
        <v>1</v>
      </c>
      <c r="Q359" s="16" t="s">
        <v>5269</v>
      </c>
      <c r="R359" s="3" t="s">
        <v>52</v>
      </c>
      <c r="S359"/>
      <c r="T359"/>
      <c r="U359"/>
      <c r="V359"/>
      <c r="W359"/>
      <c r="X359"/>
      <c r="Y359"/>
      <c r="Z359"/>
      <c r="AA359"/>
    </row>
    <row r="360" spans="1:27" s="2" customFormat="1">
      <c r="A360" s="96">
        <v>42251.431936076391</v>
      </c>
      <c r="B360" s="16" t="s">
        <v>32</v>
      </c>
      <c r="C360" s="16" t="s">
        <v>48</v>
      </c>
      <c r="D360" s="16" t="s">
        <v>49</v>
      </c>
      <c r="E360" s="16" t="s">
        <v>5270</v>
      </c>
      <c r="F360" s="16" t="s">
        <v>5271</v>
      </c>
      <c r="G360" s="16" t="s">
        <v>16</v>
      </c>
      <c r="H360" s="16" t="s">
        <v>17</v>
      </c>
      <c r="I360" s="16" t="s">
        <v>5272</v>
      </c>
      <c r="J360" s="19">
        <v>1952.82</v>
      </c>
      <c r="K360" s="19">
        <v>0</v>
      </c>
      <c r="L360" s="19">
        <v>0</v>
      </c>
      <c r="M360" s="19">
        <v>0</v>
      </c>
      <c r="N360" s="16" t="s">
        <v>18</v>
      </c>
      <c r="O360" s="16" t="s">
        <v>19</v>
      </c>
      <c r="P360" s="16">
        <v>1</v>
      </c>
      <c r="Q360" s="16" t="s">
        <v>5273</v>
      </c>
      <c r="R360" s="3" t="s">
        <v>52</v>
      </c>
      <c r="S360"/>
      <c r="T360"/>
      <c r="U360"/>
      <c r="V360"/>
      <c r="W360"/>
      <c r="X360"/>
      <c r="Y360"/>
      <c r="Z360"/>
      <c r="AA360"/>
    </row>
    <row r="361" spans="1:27" s="2" customFormat="1">
      <c r="A361" s="96">
        <v>42251.431936076391</v>
      </c>
      <c r="B361" s="16" t="s">
        <v>32</v>
      </c>
      <c r="C361" s="16" t="s">
        <v>48</v>
      </c>
      <c r="D361" s="16" t="s">
        <v>49</v>
      </c>
      <c r="E361" s="16" t="s">
        <v>5270</v>
      </c>
      <c r="F361" s="16" t="s">
        <v>5271</v>
      </c>
      <c r="G361" s="16" t="s">
        <v>29</v>
      </c>
      <c r="H361" s="16" t="s">
        <v>5274</v>
      </c>
      <c r="I361" s="16" t="s">
        <v>5272</v>
      </c>
      <c r="J361" s="19">
        <v>0</v>
      </c>
      <c r="K361" s="19">
        <v>0</v>
      </c>
      <c r="L361" s="19">
        <v>0</v>
      </c>
      <c r="M361" s="19">
        <v>0</v>
      </c>
      <c r="N361" s="16" t="s">
        <v>18</v>
      </c>
      <c r="O361" s="16" t="s">
        <v>19</v>
      </c>
      <c r="P361" s="16">
        <v>1</v>
      </c>
      <c r="Q361" s="16" t="s">
        <v>5273</v>
      </c>
      <c r="R361" s="3" t="s">
        <v>52</v>
      </c>
      <c r="S361"/>
      <c r="T361"/>
      <c r="U361"/>
      <c r="V361"/>
      <c r="W361"/>
      <c r="X361"/>
      <c r="Y361"/>
      <c r="Z361"/>
      <c r="AA361"/>
    </row>
    <row r="362" spans="1:27" s="2" customFormat="1">
      <c r="A362" s="96">
        <v>42251.433583067126</v>
      </c>
      <c r="B362" s="16" t="s">
        <v>22</v>
      </c>
      <c r="C362" s="16" t="s">
        <v>5275</v>
      </c>
      <c r="D362" s="16" t="s">
        <v>348</v>
      </c>
      <c r="E362" s="16" t="s">
        <v>5276</v>
      </c>
      <c r="F362" s="16" t="s">
        <v>5277</v>
      </c>
      <c r="G362" s="16" t="s">
        <v>403</v>
      </c>
      <c r="H362" s="16" t="s">
        <v>402</v>
      </c>
      <c r="I362" s="16" t="s">
        <v>5224</v>
      </c>
      <c r="J362" s="19">
        <v>0</v>
      </c>
      <c r="K362" s="19">
        <v>0</v>
      </c>
      <c r="L362" s="19">
        <v>14.25</v>
      </c>
      <c r="M362" s="19">
        <v>0</v>
      </c>
      <c r="N362" s="16" t="s">
        <v>20</v>
      </c>
      <c r="O362" s="16" t="s">
        <v>42</v>
      </c>
      <c r="P362" s="16">
        <v>1</v>
      </c>
      <c r="Q362" s="16" t="s">
        <v>5278</v>
      </c>
      <c r="R362" s="3" t="s">
        <v>52</v>
      </c>
      <c r="S362"/>
      <c r="T362"/>
      <c r="U362"/>
      <c r="V362"/>
      <c r="W362"/>
      <c r="X362"/>
      <c r="Y362"/>
      <c r="Z362"/>
      <c r="AA362"/>
    </row>
    <row r="363" spans="1:27" s="2" customFormat="1">
      <c r="A363" s="96">
        <v>42251.436703437503</v>
      </c>
      <c r="B363" s="16" t="s">
        <v>5217</v>
      </c>
      <c r="C363" s="16" t="s">
        <v>351</v>
      </c>
      <c r="D363" s="16" t="s">
        <v>348</v>
      </c>
      <c r="E363" s="16" t="s">
        <v>5279</v>
      </c>
      <c r="F363" s="16" t="s">
        <v>5280</v>
      </c>
      <c r="G363" s="16" t="s">
        <v>26</v>
      </c>
      <c r="H363" s="16" t="s">
        <v>27</v>
      </c>
      <c r="I363" s="16" t="s">
        <v>4753</v>
      </c>
      <c r="J363" s="19">
        <v>0</v>
      </c>
      <c r="K363" s="19">
        <v>0</v>
      </c>
      <c r="L363" s="19">
        <v>14.25</v>
      </c>
      <c r="M363" s="19">
        <v>0</v>
      </c>
      <c r="N363" s="16" t="s">
        <v>20</v>
      </c>
      <c r="O363" s="16" t="s">
        <v>42</v>
      </c>
      <c r="P363" s="16">
        <v>1</v>
      </c>
      <c r="Q363" s="16" t="s">
        <v>5281</v>
      </c>
      <c r="R363" s="3" t="s">
        <v>52</v>
      </c>
      <c r="S363"/>
      <c r="T363"/>
      <c r="U363"/>
      <c r="V363"/>
      <c r="W363"/>
      <c r="X363"/>
      <c r="Y363"/>
      <c r="Z363"/>
      <c r="AA363"/>
    </row>
    <row r="364" spans="1:27" s="2" customFormat="1">
      <c r="A364" s="96">
        <v>42251.436703437503</v>
      </c>
      <c r="B364" s="16" t="s">
        <v>5217</v>
      </c>
      <c r="C364" s="16" t="s">
        <v>351</v>
      </c>
      <c r="D364" s="16" t="s">
        <v>348</v>
      </c>
      <c r="E364" s="16" t="s">
        <v>5279</v>
      </c>
      <c r="F364" s="16" t="s">
        <v>5280</v>
      </c>
      <c r="G364" s="16" t="s">
        <v>403</v>
      </c>
      <c r="H364" s="16" t="s">
        <v>402</v>
      </c>
      <c r="I364" s="16" t="s">
        <v>4753</v>
      </c>
      <c r="J364" s="19">
        <v>0</v>
      </c>
      <c r="K364" s="19">
        <v>0</v>
      </c>
      <c r="L364" s="19">
        <v>14.25</v>
      </c>
      <c r="M364" s="19">
        <v>0</v>
      </c>
      <c r="N364" s="16" t="s">
        <v>20</v>
      </c>
      <c r="O364" s="16" t="s">
        <v>42</v>
      </c>
      <c r="P364" s="16">
        <v>1</v>
      </c>
      <c r="Q364" s="16" t="s">
        <v>5281</v>
      </c>
      <c r="R364" s="3" t="s">
        <v>52</v>
      </c>
      <c r="S364"/>
      <c r="T364"/>
      <c r="U364"/>
      <c r="V364"/>
      <c r="W364"/>
      <c r="X364"/>
      <c r="Y364"/>
      <c r="Z364"/>
      <c r="AA364"/>
    </row>
    <row r="365" spans="1:27" s="2" customFormat="1">
      <c r="A365" s="96">
        <v>42251.437517743056</v>
      </c>
      <c r="B365" s="16" t="s">
        <v>289</v>
      </c>
      <c r="C365" s="16" t="s">
        <v>5282</v>
      </c>
      <c r="D365" s="16" t="s">
        <v>348</v>
      </c>
      <c r="E365" s="16" t="s">
        <v>5283</v>
      </c>
      <c r="F365" s="16" t="s">
        <v>5284</v>
      </c>
      <c r="G365" s="16" t="s">
        <v>403</v>
      </c>
      <c r="H365" s="16" t="s">
        <v>402</v>
      </c>
      <c r="I365" s="16" t="s">
        <v>5224</v>
      </c>
      <c r="J365" s="19">
        <v>0</v>
      </c>
      <c r="K365" s="19">
        <v>0</v>
      </c>
      <c r="L365" s="19">
        <v>14.25</v>
      </c>
      <c r="M365" s="19">
        <v>0</v>
      </c>
      <c r="N365" s="16" t="s">
        <v>20</v>
      </c>
      <c r="O365" s="16" t="s">
        <v>42</v>
      </c>
      <c r="P365" s="16">
        <v>1</v>
      </c>
      <c r="Q365" s="16" t="s">
        <v>5285</v>
      </c>
      <c r="R365" s="3" t="s">
        <v>52</v>
      </c>
      <c r="S365"/>
      <c r="T365"/>
      <c r="U365"/>
      <c r="V365"/>
      <c r="W365"/>
      <c r="X365"/>
      <c r="Y365"/>
      <c r="Z365"/>
      <c r="AA365"/>
    </row>
    <row r="366" spans="1:27" s="2" customFormat="1">
      <c r="A366" s="96">
        <v>42251.437517743056</v>
      </c>
      <c r="B366" s="16" t="s">
        <v>289</v>
      </c>
      <c r="C366" s="16" t="s">
        <v>5282</v>
      </c>
      <c r="D366" s="16" t="s">
        <v>348</v>
      </c>
      <c r="E366" s="16" t="s">
        <v>5283</v>
      </c>
      <c r="F366" s="16" t="s">
        <v>5284</v>
      </c>
      <c r="G366" s="16" t="s">
        <v>403</v>
      </c>
      <c r="H366" s="16" t="s">
        <v>402</v>
      </c>
      <c r="I366" s="16" t="s">
        <v>5224</v>
      </c>
      <c r="J366" s="19">
        <v>0</v>
      </c>
      <c r="K366" s="19">
        <v>0</v>
      </c>
      <c r="L366" s="19">
        <v>14.25</v>
      </c>
      <c r="M366" s="19">
        <v>0</v>
      </c>
      <c r="N366" s="16" t="s">
        <v>20</v>
      </c>
      <c r="O366" s="16" t="s">
        <v>42</v>
      </c>
      <c r="P366" s="16">
        <v>1</v>
      </c>
      <c r="Q366" s="16" t="s">
        <v>5285</v>
      </c>
      <c r="R366" s="3" t="s">
        <v>52</v>
      </c>
      <c r="S366"/>
      <c r="T366"/>
      <c r="U366"/>
      <c r="V366"/>
      <c r="W366"/>
      <c r="X366"/>
      <c r="Y366"/>
      <c r="Z366"/>
      <c r="AA366"/>
    </row>
    <row r="367" spans="1:27" s="2" customFormat="1">
      <c r="A367" s="96">
        <v>42251.438185150466</v>
      </c>
      <c r="B367" s="16" t="s">
        <v>22</v>
      </c>
      <c r="C367" s="16" t="s">
        <v>5275</v>
      </c>
      <c r="D367" s="16" t="s">
        <v>348</v>
      </c>
      <c r="E367" s="16" t="s">
        <v>5286</v>
      </c>
      <c r="F367" s="16" t="s">
        <v>5287</v>
      </c>
      <c r="G367" s="16" t="s">
        <v>403</v>
      </c>
      <c r="H367" s="16" t="s">
        <v>402</v>
      </c>
      <c r="I367" s="16" t="s">
        <v>5224</v>
      </c>
      <c r="J367" s="19">
        <v>0</v>
      </c>
      <c r="K367" s="19">
        <v>0</v>
      </c>
      <c r="L367" s="19">
        <v>14.25</v>
      </c>
      <c r="M367" s="19">
        <v>0</v>
      </c>
      <c r="N367" s="16" t="s">
        <v>20</v>
      </c>
      <c r="O367" s="16" t="s">
        <v>42</v>
      </c>
      <c r="P367" s="16">
        <v>1</v>
      </c>
      <c r="Q367" s="16" t="s">
        <v>5288</v>
      </c>
      <c r="R367" s="3" t="s">
        <v>52</v>
      </c>
      <c r="S367"/>
      <c r="T367"/>
      <c r="U367"/>
      <c r="V367"/>
      <c r="W367"/>
      <c r="X367"/>
      <c r="Y367"/>
      <c r="Z367"/>
      <c r="AA367"/>
    </row>
    <row r="368" spans="1:27" s="2" customFormat="1">
      <c r="A368" s="96">
        <v>42251.438185150466</v>
      </c>
      <c r="B368" s="16" t="s">
        <v>22</v>
      </c>
      <c r="C368" s="16" t="s">
        <v>5275</v>
      </c>
      <c r="D368" s="16" t="s">
        <v>348</v>
      </c>
      <c r="E368" s="16" t="s">
        <v>5286</v>
      </c>
      <c r="F368" s="16" t="s">
        <v>5287</v>
      </c>
      <c r="G368" s="16" t="s">
        <v>403</v>
      </c>
      <c r="H368" s="16" t="s">
        <v>402</v>
      </c>
      <c r="I368" s="16" t="s">
        <v>5224</v>
      </c>
      <c r="J368" s="19">
        <v>0</v>
      </c>
      <c r="K368" s="19">
        <v>0</v>
      </c>
      <c r="L368" s="19">
        <v>14.25</v>
      </c>
      <c r="M368" s="19">
        <v>0</v>
      </c>
      <c r="N368" s="16" t="s">
        <v>20</v>
      </c>
      <c r="O368" s="16" t="s">
        <v>42</v>
      </c>
      <c r="P368" s="16">
        <v>1</v>
      </c>
      <c r="Q368" s="16" t="s">
        <v>5288</v>
      </c>
      <c r="R368" s="3" t="s">
        <v>52</v>
      </c>
      <c r="S368"/>
      <c r="T368"/>
      <c r="U368"/>
      <c r="V368"/>
      <c r="W368"/>
      <c r="X368"/>
      <c r="Y368"/>
      <c r="Z368"/>
      <c r="AA368"/>
    </row>
    <row r="369" spans="1:27" s="2" customFormat="1">
      <c r="A369" s="96">
        <v>42251.439746759257</v>
      </c>
      <c r="B369" s="16" t="s">
        <v>22</v>
      </c>
      <c r="C369" s="16" t="s">
        <v>577</v>
      </c>
      <c r="D369" s="16" t="s">
        <v>348</v>
      </c>
      <c r="E369" s="16" t="s">
        <v>5289</v>
      </c>
      <c r="F369" s="16" t="s">
        <v>5290</v>
      </c>
      <c r="G369" s="16" t="s">
        <v>26</v>
      </c>
      <c r="H369" s="16" t="s">
        <v>27</v>
      </c>
      <c r="I369" s="16" t="s">
        <v>4753</v>
      </c>
      <c r="J369" s="19">
        <v>0</v>
      </c>
      <c r="K369" s="19">
        <v>0</v>
      </c>
      <c r="L369" s="19">
        <v>14.25</v>
      </c>
      <c r="M369" s="19">
        <v>0</v>
      </c>
      <c r="N369" s="16" t="s">
        <v>20</v>
      </c>
      <c r="O369" s="16" t="s">
        <v>42</v>
      </c>
      <c r="P369" s="16">
        <v>1</v>
      </c>
      <c r="Q369" s="16" t="s">
        <v>5291</v>
      </c>
      <c r="R369" s="3" t="s">
        <v>52</v>
      </c>
      <c r="S369"/>
      <c r="T369"/>
      <c r="U369"/>
      <c r="V369"/>
      <c r="W369"/>
      <c r="X369"/>
      <c r="Y369"/>
      <c r="Z369"/>
      <c r="AA369"/>
    </row>
    <row r="370" spans="1:27" s="2" customFormat="1">
      <c r="A370" s="96">
        <v>42251.439746759257</v>
      </c>
      <c r="B370" s="16" t="s">
        <v>22</v>
      </c>
      <c r="C370" s="16" t="s">
        <v>577</v>
      </c>
      <c r="D370" s="16" t="s">
        <v>348</v>
      </c>
      <c r="E370" s="16" t="s">
        <v>5289</v>
      </c>
      <c r="F370" s="16" t="s">
        <v>5290</v>
      </c>
      <c r="G370" s="16" t="s">
        <v>403</v>
      </c>
      <c r="H370" s="16" t="s">
        <v>402</v>
      </c>
      <c r="I370" s="16" t="s">
        <v>4753</v>
      </c>
      <c r="J370" s="19">
        <v>0</v>
      </c>
      <c r="K370" s="19">
        <v>0</v>
      </c>
      <c r="L370" s="19">
        <v>14.25</v>
      </c>
      <c r="M370" s="19">
        <v>0</v>
      </c>
      <c r="N370" s="16" t="s">
        <v>20</v>
      </c>
      <c r="O370" s="16" t="s">
        <v>42</v>
      </c>
      <c r="P370" s="16">
        <v>1</v>
      </c>
      <c r="Q370" s="16" t="s">
        <v>5291</v>
      </c>
      <c r="R370" s="3" t="s">
        <v>52</v>
      </c>
      <c r="S370"/>
      <c r="T370"/>
      <c r="U370"/>
      <c r="V370"/>
      <c r="W370"/>
      <c r="X370"/>
      <c r="Y370"/>
      <c r="Z370"/>
      <c r="AA370"/>
    </row>
    <row r="371" spans="1:27" s="2" customFormat="1">
      <c r="A371" s="96">
        <v>42251.440438275466</v>
      </c>
      <c r="B371" s="16" t="s">
        <v>45</v>
      </c>
      <c r="C371" s="16" t="s">
        <v>362</v>
      </c>
      <c r="D371" s="16" t="s">
        <v>348</v>
      </c>
      <c r="E371" s="16" t="s">
        <v>5292</v>
      </c>
      <c r="F371" s="16" t="s">
        <v>5293</v>
      </c>
      <c r="G371" s="16" t="s">
        <v>403</v>
      </c>
      <c r="H371" s="16" t="s">
        <v>402</v>
      </c>
      <c r="I371" s="16" t="s">
        <v>5224</v>
      </c>
      <c r="J371" s="19">
        <v>0</v>
      </c>
      <c r="K371" s="19">
        <v>0</v>
      </c>
      <c r="L371" s="19">
        <v>14.25</v>
      </c>
      <c r="M371" s="19">
        <v>0</v>
      </c>
      <c r="N371" s="16" t="s">
        <v>20</v>
      </c>
      <c r="O371" s="16" t="s">
        <v>42</v>
      </c>
      <c r="P371" s="16">
        <v>1</v>
      </c>
      <c r="Q371" s="16" t="s">
        <v>5294</v>
      </c>
      <c r="R371" s="3" t="s">
        <v>52</v>
      </c>
      <c r="S371"/>
      <c r="T371"/>
      <c r="U371"/>
      <c r="V371"/>
      <c r="W371"/>
      <c r="X371"/>
      <c r="Y371"/>
      <c r="Z371"/>
      <c r="AA371"/>
    </row>
    <row r="372" spans="1:27" s="2" customFormat="1">
      <c r="A372" s="96">
        <v>42251.44159008102</v>
      </c>
      <c r="B372" s="16" t="s">
        <v>22</v>
      </c>
      <c r="C372" s="16" t="s">
        <v>5295</v>
      </c>
      <c r="D372" s="16" t="s">
        <v>348</v>
      </c>
      <c r="E372" s="16" t="s">
        <v>5296</v>
      </c>
      <c r="F372" s="16" t="s">
        <v>5297</v>
      </c>
      <c r="G372" s="16" t="s">
        <v>403</v>
      </c>
      <c r="H372" s="16" t="s">
        <v>402</v>
      </c>
      <c r="I372" s="16" t="s">
        <v>5224</v>
      </c>
      <c r="J372" s="19">
        <v>0</v>
      </c>
      <c r="K372" s="19">
        <v>0</v>
      </c>
      <c r="L372" s="19">
        <v>14.25</v>
      </c>
      <c r="M372" s="19">
        <v>0</v>
      </c>
      <c r="N372" s="16" t="s">
        <v>20</v>
      </c>
      <c r="O372" s="16" t="s">
        <v>42</v>
      </c>
      <c r="P372" s="16">
        <v>1</v>
      </c>
      <c r="Q372" s="16" t="s">
        <v>5298</v>
      </c>
      <c r="R372" s="3" t="s">
        <v>52</v>
      </c>
      <c r="S372"/>
      <c r="T372"/>
      <c r="U372"/>
      <c r="V372"/>
      <c r="W372"/>
      <c r="X372"/>
      <c r="Y372"/>
      <c r="Z372"/>
      <c r="AA372"/>
    </row>
    <row r="373" spans="1:27" s="2" customFormat="1">
      <c r="A373" s="96">
        <v>42251.44291380787</v>
      </c>
      <c r="B373" s="16" t="s">
        <v>289</v>
      </c>
      <c r="C373" s="16" t="s">
        <v>4993</v>
      </c>
      <c r="D373" s="16" t="s">
        <v>348</v>
      </c>
      <c r="E373" s="16" t="s">
        <v>5299</v>
      </c>
      <c r="F373" s="16" t="s">
        <v>5300</v>
      </c>
      <c r="G373" s="16" t="s">
        <v>403</v>
      </c>
      <c r="H373" s="16" t="s">
        <v>402</v>
      </c>
      <c r="I373" s="16" t="s">
        <v>5224</v>
      </c>
      <c r="J373" s="19">
        <v>0</v>
      </c>
      <c r="K373" s="19">
        <v>0</v>
      </c>
      <c r="L373" s="19">
        <v>14.25</v>
      </c>
      <c r="M373" s="19">
        <v>0</v>
      </c>
      <c r="N373" s="16" t="s">
        <v>20</v>
      </c>
      <c r="O373" s="16" t="s">
        <v>42</v>
      </c>
      <c r="P373" s="16">
        <v>1</v>
      </c>
      <c r="Q373" s="16" t="s">
        <v>5301</v>
      </c>
      <c r="R373" s="3" t="s">
        <v>52</v>
      </c>
      <c r="S373"/>
      <c r="T373"/>
      <c r="U373"/>
      <c r="V373"/>
      <c r="W373"/>
      <c r="X373"/>
      <c r="Y373"/>
      <c r="Z373"/>
      <c r="AA373"/>
    </row>
    <row r="374" spans="1:27" s="2" customFormat="1">
      <c r="A374" s="96">
        <v>42251.443788159719</v>
      </c>
      <c r="B374" s="16" t="s">
        <v>22</v>
      </c>
      <c r="C374" s="16" t="s">
        <v>5295</v>
      </c>
      <c r="D374" s="16" t="s">
        <v>348</v>
      </c>
      <c r="E374" s="16" t="s">
        <v>5302</v>
      </c>
      <c r="F374" s="16" t="s">
        <v>5303</v>
      </c>
      <c r="G374" s="16" t="s">
        <v>403</v>
      </c>
      <c r="H374" s="16" t="s">
        <v>402</v>
      </c>
      <c r="I374" s="16" t="s">
        <v>5224</v>
      </c>
      <c r="J374" s="19">
        <v>0</v>
      </c>
      <c r="K374" s="19">
        <v>0</v>
      </c>
      <c r="L374" s="19">
        <v>14.25</v>
      </c>
      <c r="M374" s="19">
        <v>0</v>
      </c>
      <c r="N374" s="16" t="s">
        <v>20</v>
      </c>
      <c r="O374" s="16" t="s">
        <v>42</v>
      </c>
      <c r="P374" s="16">
        <v>1</v>
      </c>
      <c r="Q374" s="16" t="s">
        <v>5298</v>
      </c>
      <c r="R374" s="3" t="s">
        <v>52</v>
      </c>
      <c r="S374"/>
      <c r="T374"/>
      <c r="U374"/>
      <c r="V374"/>
      <c r="W374"/>
      <c r="X374"/>
      <c r="Y374"/>
      <c r="Z374"/>
      <c r="AA374"/>
    </row>
    <row r="375" spans="1:27" s="2" customFormat="1">
      <c r="A375" s="96">
        <v>42251.443788159719</v>
      </c>
      <c r="B375" s="16" t="s">
        <v>22</v>
      </c>
      <c r="C375" s="16" t="s">
        <v>5295</v>
      </c>
      <c r="D375" s="16" t="s">
        <v>348</v>
      </c>
      <c r="E375" s="16" t="s">
        <v>5302</v>
      </c>
      <c r="F375" s="16" t="s">
        <v>5303</v>
      </c>
      <c r="G375" s="16" t="s">
        <v>403</v>
      </c>
      <c r="H375" s="16" t="s">
        <v>402</v>
      </c>
      <c r="I375" s="16" t="s">
        <v>5224</v>
      </c>
      <c r="J375" s="19">
        <v>0</v>
      </c>
      <c r="K375" s="19">
        <v>0</v>
      </c>
      <c r="L375" s="19">
        <v>14.25</v>
      </c>
      <c r="M375" s="19">
        <v>0</v>
      </c>
      <c r="N375" s="16" t="s">
        <v>20</v>
      </c>
      <c r="O375" s="16" t="s">
        <v>42</v>
      </c>
      <c r="P375" s="16">
        <v>1</v>
      </c>
      <c r="Q375" s="16" t="s">
        <v>5298</v>
      </c>
      <c r="R375" s="3" t="s">
        <v>52</v>
      </c>
      <c r="S375"/>
      <c r="T375"/>
      <c r="U375"/>
      <c r="V375"/>
      <c r="W375"/>
      <c r="X375"/>
      <c r="Y375"/>
      <c r="Z375"/>
      <c r="AA375"/>
    </row>
    <row r="376" spans="1:27" s="2" customFormat="1">
      <c r="A376" s="96">
        <v>42251.445104247687</v>
      </c>
      <c r="B376" s="16" t="s">
        <v>22</v>
      </c>
      <c r="C376" s="16" t="s">
        <v>5275</v>
      </c>
      <c r="D376" s="16" t="s">
        <v>348</v>
      </c>
      <c r="E376" s="16" t="s">
        <v>5304</v>
      </c>
      <c r="F376" s="16" t="s">
        <v>5305</v>
      </c>
      <c r="G376" s="16" t="s">
        <v>403</v>
      </c>
      <c r="H376" s="16" t="s">
        <v>402</v>
      </c>
      <c r="I376" s="16" t="s">
        <v>5224</v>
      </c>
      <c r="J376" s="19">
        <v>0</v>
      </c>
      <c r="K376" s="19">
        <v>0</v>
      </c>
      <c r="L376" s="19">
        <v>14.25</v>
      </c>
      <c r="M376" s="19">
        <v>0</v>
      </c>
      <c r="N376" s="16" t="s">
        <v>20</v>
      </c>
      <c r="O376" s="16" t="s">
        <v>42</v>
      </c>
      <c r="P376" s="16">
        <v>1</v>
      </c>
      <c r="Q376" s="16" t="s">
        <v>5306</v>
      </c>
      <c r="R376" s="3" t="s">
        <v>52</v>
      </c>
      <c r="S376"/>
      <c r="T376"/>
      <c r="U376"/>
      <c r="V376"/>
      <c r="W376"/>
      <c r="X376"/>
      <c r="Y376"/>
      <c r="Z376"/>
      <c r="AA376"/>
    </row>
    <row r="377" spans="1:27" s="2" customFormat="1">
      <c r="A377" s="96">
        <v>42251.44523568287</v>
      </c>
      <c r="B377" s="16" t="s">
        <v>22</v>
      </c>
      <c r="C377" s="16" t="s">
        <v>5295</v>
      </c>
      <c r="D377" s="16" t="s">
        <v>348</v>
      </c>
      <c r="E377" s="16" t="s">
        <v>5307</v>
      </c>
      <c r="F377" s="16" t="s">
        <v>5308</v>
      </c>
      <c r="G377" s="16" t="s">
        <v>403</v>
      </c>
      <c r="H377" s="16" t="s">
        <v>402</v>
      </c>
      <c r="I377" s="16" t="s">
        <v>5224</v>
      </c>
      <c r="J377" s="19">
        <v>0</v>
      </c>
      <c r="K377" s="19">
        <v>0</v>
      </c>
      <c r="L377" s="19">
        <v>14.25</v>
      </c>
      <c r="M377" s="19">
        <v>0</v>
      </c>
      <c r="N377" s="16" t="s">
        <v>20</v>
      </c>
      <c r="O377" s="16" t="s">
        <v>42</v>
      </c>
      <c r="P377" s="16">
        <v>1</v>
      </c>
      <c r="Q377" s="16" t="s">
        <v>5298</v>
      </c>
      <c r="R377" s="3" t="s">
        <v>52</v>
      </c>
      <c r="S377"/>
      <c r="T377"/>
      <c r="U377"/>
      <c r="V377"/>
      <c r="W377"/>
      <c r="X377"/>
      <c r="Y377"/>
      <c r="Z377"/>
      <c r="AA377"/>
    </row>
    <row r="378" spans="1:27" s="2" customFormat="1">
      <c r="A378" s="96">
        <v>42251.446703321759</v>
      </c>
      <c r="B378" s="16" t="s">
        <v>22</v>
      </c>
      <c r="C378" s="16" t="s">
        <v>5275</v>
      </c>
      <c r="D378" s="16" t="s">
        <v>348</v>
      </c>
      <c r="E378" s="16" t="s">
        <v>5309</v>
      </c>
      <c r="F378" s="16" t="s">
        <v>5310</v>
      </c>
      <c r="G378" s="16" t="s">
        <v>403</v>
      </c>
      <c r="H378" s="16" t="s">
        <v>402</v>
      </c>
      <c r="I378" s="16" t="s">
        <v>5224</v>
      </c>
      <c r="J378" s="19">
        <v>0</v>
      </c>
      <c r="K378" s="19">
        <v>0</v>
      </c>
      <c r="L378" s="19">
        <v>14.25</v>
      </c>
      <c r="M378" s="19">
        <v>0</v>
      </c>
      <c r="N378" s="16" t="s">
        <v>20</v>
      </c>
      <c r="O378" s="16" t="s">
        <v>42</v>
      </c>
      <c r="P378" s="16">
        <v>1</v>
      </c>
      <c r="Q378" s="16" t="s">
        <v>5311</v>
      </c>
      <c r="R378" s="3" t="s">
        <v>52</v>
      </c>
      <c r="S378"/>
      <c r="T378"/>
      <c r="U378"/>
      <c r="V378"/>
      <c r="W378"/>
      <c r="X378"/>
      <c r="Y378"/>
      <c r="Z378"/>
      <c r="AA378"/>
    </row>
    <row r="379" spans="1:27" s="2" customFormat="1">
      <c r="A379" s="96">
        <v>42251.446703321759</v>
      </c>
      <c r="B379" s="16" t="s">
        <v>22</v>
      </c>
      <c r="C379" s="16" t="s">
        <v>5275</v>
      </c>
      <c r="D379" s="16" t="s">
        <v>348</v>
      </c>
      <c r="E379" s="16" t="s">
        <v>5309</v>
      </c>
      <c r="F379" s="16" t="s">
        <v>5310</v>
      </c>
      <c r="G379" s="16" t="s">
        <v>403</v>
      </c>
      <c r="H379" s="16" t="s">
        <v>402</v>
      </c>
      <c r="I379" s="16" t="s">
        <v>5224</v>
      </c>
      <c r="J379" s="19">
        <v>0</v>
      </c>
      <c r="K379" s="19">
        <v>0</v>
      </c>
      <c r="L379" s="19">
        <v>14.25</v>
      </c>
      <c r="M379" s="19">
        <v>0</v>
      </c>
      <c r="N379" s="16" t="s">
        <v>20</v>
      </c>
      <c r="O379" s="16" t="s">
        <v>42</v>
      </c>
      <c r="P379" s="16">
        <v>1</v>
      </c>
      <c r="Q379" s="16" t="s">
        <v>5311</v>
      </c>
      <c r="R379" s="3" t="s">
        <v>52</v>
      </c>
      <c r="S379"/>
      <c r="T379"/>
      <c r="U379"/>
      <c r="V379"/>
      <c r="W379"/>
      <c r="X379"/>
      <c r="Y379"/>
      <c r="Z379"/>
      <c r="AA379"/>
    </row>
    <row r="380" spans="1:27" s="2" customFormat="1">
      <c r="A380" s="96">
        <v>42251.446806400461</v>
      </c>
      <c r="B380" s="16" t="s">
        <v>62</v>
      </c>
      <c r="C380" s="16" t="s">
        <v>85</v>
      </c>
      <c r="D380" s="16" t="s">
        <v>84</v>
      </c>
      <c r="E380" s="16" t="s">
        <v>5312</v>
      </c>
      <c r="F380" s="16" t="s">
        <v>5313</v>
      </c>
      <c r="G380" s="16" t="s">
        <v>123</v>
      </c>
      <c r="H380" s="16" t="s">
        <v>124</v>
      </c>
      <c r="I380" s="16" t="s">
        <v>260</v>
      </c>
      <c r="J380" s="19">
        <v>0</v>
      </c>
      <c r="K380" s="19">
        <v>0</v>
      </c>
      <c r="L380" s="19">
        <v>0</v>
      </c>
      <c r="M380" s="19">
        <v>0</v>
      </c>
      <c r="N380" s="16" t="s">
        <v>18</v>
      </c>
      <c r="O380" s="16" t="s">
        <v>19</v>
      </c>
      <c r="P380" s="16">
        <v>1</v>
      </c>
      <c r="Q380" s="16" t="s">
        <v>5314</v>
      </c>
      <c r="R380" s="3" t="s">
        <v>52</v>
      </c>
      <c r="S380"/>
      <c r="T380"/>
      <c r="U380"/>
      <c r="V380"/>
      <c r="W380"/>
      <c r="X380"/>
      <c r="Y380"/>
      <c r="Z380"/>
      <c r="AA380"/>
    </row>
    <row r="381" spans="1:27" s="2" customFormat="1">
      <c r="A381" s="96">
        <v>42251.446806400461</v>
      </c>
      <c r="B381" s="16" t="s">
        <v>62</v>
      </c>
      <c r="C381" s="16" t="s">
        <v>85</v>
      </c>
      <c r="D381" s="16" t="s">
        <v>84</v>
      </c>
      <c r="E381" s="16" t="s">
        <v>5312</v>
      </c>
      <c r="F381" s="16" t="s">
        <v>5313</v>
      </c>
      <c r="G381" s="16" t="s">
        <v>123</v>
      </c>
      <c r="H381" s="16" t="s">
        <v>122</v>
      </c>
      <c r="I381" s="16" t="s">
        <v>260</v>
      </c>
      <c r="J381" s="19">
        <v>0</v>
      </c>
      <c r="K381" s="19">
        <v>0</v>
      </c>
      <c r="L381" s="19">
        <v>0</v>
      </c>
      <c r="M381" s="19">
        <v>0</v>
      </c>
      <c r="N381" s="16" t="s">
        <v>18</v>
      </c>
      <c r="O381" s="16" t="s">
        <v>19</v>
      </c>
      <c r="P381" s="16">
        <v>1</v>
      </c>
      <c r="Q381" s="16" t="s">
        <v>5314</v>
      </c>
      <c r="R381" s="3" t="s">
        <v>52</v>
      </c>
      <c r="S381"/>
      <c r="T381"/>
      <c r="U381"/>
      <c r="V381"/>
      <c r="W381"/>
      <c r="X381"/>
      <c r="Y381"/>
      <c r="Z381"/>
      <c r="AA381"/>
    </row>
    <row r="382" spans="1:27" s="2" customFormat="1">
      <c r="A382" s="96">
        <v>42251.446806400461</v>
      </c>
      <c r="B382" s="16" t="s">
        <v>62</v>
      </c>
      <c r="C382" s="16" t="s">
        <v>85</v>
      </c>
      <c r="D382" s="16" t="s">
        <v>84</v>
      </c>
      <c r="E382" s="16" t="s">
        <v>5312</v>
      </c>
      <c r="F382" s="16" t="s">
        <v>5313</v>
      </c>
      <c r="G382" s="16" t="s">
        <v>107</v>
      </c>
      <c r="H382" s="16" t="s">
        <v>106</v>
      </c>
      <c r="I382" s="16" t="s">
        <v>260</v>
      </c>
      <c r="J382" s="19">
        <v>0</v>
      </c>
      <c r="K382" s="19">
        <v>0</v>
      </c>
      <c r="L382" s="19">
        <v>0</v>
      </c>
      <c r="M382" s="19">
        <v>0</v>
      </c>
      <c r="N382" s="16" t="s">
        <v>18</v>
      </c>
      <c r="O382" s="16" t="s">
        <v>19</v>
      </c>
      <c r="P382" s="16">
        <v>1</v>
      </c>
      <c r="Q382" s="16" t="s">
        <v>5314</v>
      </c>
      <c r="R382" s="3" t="s">
        <v>52</v>
      </c>
      <c r="S382"/>
      <c r="T382"/>
      <c r="U382"/>
      <c r="V382"/>
      <c r="W382"/>
      <c r="X382"/>
      <c r="Y382"/>
      <c r="Z382"/>
      <c r="AA382"/>
    </row>
    <row r="383" spans="1:27" s="2" customFormat="1">
      <c r="A383" s="96">
        <v>42251.446806400461</v>
      </c>
      <c r="B383" s="16" t="s">
        <v>62</v>
      </c>
      <c r="C383" s="16" t="s">
        <v>85</v>
      </c>
      <c r="D383" s="16" t="s">
        <v>84</v>
      </c>
      <c r="E383" s="16" t="s">
        <v>5312</v>
      </c>
      <c r="F383" s="16" t="s">
        <v>5313</v>
      </c>
      <c r="G383" s="16" t="s">
        <v>107</v>
      </c>
      <c r="H383" s="16" t="s">
        <v>145</v>
      </c>
      <c r="I383" s="16" t="s">
        <v>260</v>
      </c>
      <c r="J383" s="19">
        <v>0</v>
      </c>
      <c r="K383" s="19">
        <v>0</v>
      </c>
      <c r="L383" s="19">
        <v>0</v>
      </c>
      <c r="M383" s="19">
        <v>0</v>
      </c>
      <c r="N383" s="16" t="s">
        <v>18</v>
      </c>
      <c r="O383" s="16" t="s">
        <v>19</v>
      </c>
      <c r="P383" s="16">
        <v>1</v>
      </c>
      <c r="Q383" s="16" t="s">
        <v>5314</v>
      </c>
      <c r="R383" s="3" t="s">
        <v>52</v>
      </c>
      <c r="S383"/>
      <c r="T383"/>
      <c r="U383"/>
      <c r="V383"/>
      <c r="W383"/>
      <c r="X383"/>
      <c r="Y383"/>
      <c r="Z383"/>
      <c r="AA383"/>
    </row>
    <row r="384" spans="1:27" s="2" customFormat="1">
      <c r="A384" s="96">
        <v>42251.446806400461</v>
      </c>
      <c r="B384" s="16" t="s">
        <v>62</v>
      </c>
      <c r="C384" s="16" t="s">
        <v>85</v>
      </c>
      <c r="D384" s="16" t="s">
        <v>84</v>
      </c>
      <c r="E384" s="16" t="s">
        <v>5312</v>
      </c>
      <c r="F384" s="16" t="s">
        <v>5313</v>
      </c>
      <c r="G384" s="16" t="s">
        <v>131</v>
      </c>
      <c r="H384" s="16" t="s">
        <v>130</v>
      </c>
      <c r="I384" s="16" t="s">
        <v>260</v>
      </c>
      <c r="J384" s="19">
        <v>0</v>
      </c>
      <c r="K384" s="19">
        <v>0</v>
      </c>
      <c r="L384" s="19">
        <v>0</v>
      </c>
      <c r="M384" s="19">
        <v>0</v>
      </c>
      <c r="N384" s="16" t="s">
        <v>18</v>
      </c>
      <c r="O384" s="16" t="s">
        <v>19</v>
      </c>
      <c r="P384" s="16">
        <v>1</v>
      </c>
      <c r="Q384" s="16" t="s">
        <v>5314</v>
      </c>
      <c r="R384" s="3" t="s">
        <v>52</v>
      </c>
      <c r="S384"/>
      <c r="T384"/>
      <c r="U384"/>
      <c r="V384"/>
      <c r="W384"/>
      <c r="X384"/>
      <c r="Y384"/>
      <c r="Z384"/>
      <c r="AA384"/>
    </row>
    <row r="385" spans="1:27" s="2" customFormat="1">
      <c r="A385" s="96">
        <v>42251.446806400461</v>
      </c>
      <c r="B385" s="16" t="s">
        <v>62</v>
      </c>
      <c r="C385" s="16" t="s">
        <v>85</v>
      </c>
      <c r="D385" s="16" t="s">
        <v>84</v>
      </c>
      <c r="E385" s="16" t="s">
        <v>5312</v>
      </c>
      <c r="F385" s="16" t="s">
        <v>5313</v>
      </c>
      <c r="G385" s="16" t="s">
        <v>108</v>
      </c>
      <c r="H385" s="16" t="s">
        <v>129</v>
      </c>
      <c r="I385" s="16" t="s">
        <v>260</v>
      </c>
      <c r="J385" s="19">
        <v>0</v>
      </c>
      <c r="K385" s="19">
        <v>0</v>
      </c>
      <c r="L385" s="19">
        <v>0</v>
      </c>
      <c r="M385" s="19">
        <v>0</v>
      </c>
      <c r="N385" s="16" t="s">
        <v>18</v>
      </c>
      <c r="O385" s="16" t="s">
        <v>19</v>
      </c>
      <c r="P385" s="16">
        <v>1</v>
      </c>
      <c r="Q385" s="16" t="s">
        <v>5314</v>
      </c>
      <c r="R385" s="3" t="s">
        <v>52</v>
      </c>
      <c r="S385"/>
      <c r="T385"/>
      <c r="U385"/>
      <c r="V385"/>
      <c r="W385"/>
      <c r="X385"/>
      <c r="Y385"/>
      <c r="Z385"/>
      <c r="AA385"/>
    </row>
    <row r="386" spans="1:27" s="2" customFormat="1">
      <c r="A386" s="96">
        <v>42251.446806400461</v>
      </c>
      <c r="B386" s="16" t="s">
        <v>62</v>
      </c>
      <c r="C386" s="16" t="s">
        <v>85</v>
      </c>
      <c r="D386" s="16" t="s">
        <v>84</v>
      </c>
      <c r="E386" s="16" t="s">
        <v>5312</v>
      </c>
      <c r="F386" s="16" t="s">
        <v>5313</v>
      </c>
      <c r="G386" s="16" t="s">
        <v>108</v>
      </c>
      <c r="H386" s="16" t="s">
        <v>128</v>
      </c>
      <c r="I386" s="16" t="s">
        <v>260</v>
      </c>
      <c r="J386" s="19">
        <v>0</v>
      </c>
      <c r="K386" s="19">
        <v>0</v>
      </c>
      <c r="L386" s="19">
        <v>0</v>
      </c>
      <c r="M386" s="19">
        <v>0</v>
      </c>
      <c r="N386" s="16" t="s">
        <v>18</v>
      </c>
      <c r="O386" s="16" t="s">
        <v>19</v>
      </c>
      <c r="P386" s="16">
        <v>1</v>
      </c>
      <c r="Q386" s="16" t="s">
        <v>5314</v>
      </c>
      <c r="R386" s="3" t="s">
        <v>52</v>
      </c>
      <c r="S386"/>
      <c r="T386"/>
      <c r="U386"/>
      <c r="V386"/>
      <c r="W386"/>
      <c r="X386"/>
      <c r="Y386"/>
      <c r="Z386"/>
      <c r="AA386"/>
    </row>
    <row r="387" spans="1:27" s="2" customFormat="1">
      <c r="A387" s="96">
        <v>42251.446806400461</v>
      </c>
      <c r="B387" s="16" t="s">
        <v>62</v>
      </c>
      <c r="C387" s="16" t="s">
        <v>85</v>
      </c>
      <c r="D387" s="16" t="s">
        <v>84</v>
      </c>
      <c r="E387" s="16" t="s">
        <v>5312</v>
      </c>
      <c r="F387" s="16" t="s">
        <v>5313</v>
      </c>
      <c r="G387" s="16" t="s">
        <v>103</v>
      </c>
      <c r="H387" s="16" t="s">
        <v>102</v>
      </c>
      <c r="I387" s="16" t="s">
        <v>260</v>
      </c>
      <c r="J387" s="19">
        <v>0</v>
      </c>
      <c r="K387" s="19">
        <v>0</v>
      </c>
      <c r="L387" s="19">
        <v>0</v>
      </c>
      <c r="M387" s="19">
        <v>0</v>
      </c>
      <c r="N387" s="16" t="s">
        <v>18</v>
      </c>
      <c r="O387" s="16" t="s">
        <v>19</v>
      </c>
      <c r="P387" s="16">
        <v>1</v>
      </c>
      <c r="Q387" s="16" t="s">
        <v>5314</v>
      </c>
      <c r="R387" s="3" t="s">
        <v>52</v>
      </c>
      <c r="S387"/>
      <c r="T387"/>
      <c r="U387"/>
      <c r="V387"/>
      <c r="W387"/>
      <c r="X387"/>
      <c r="Y387"/>
      <c r="Z387"/>
      <c r="AA387"/>
    </row>
    <row r="388" spans="1:27" s="2" customFormat="1">
      <c r="A388" s="96">
        <v>42251.446806400461</v>
      </c>
      <c r="B388" s="16" t="s">
        <v>62</v>
      </c>
      <c r="C388" s="16" t="s">
        <v>85</v>
      </c>
      <c r="D388" s="16" t="s">
        <v>84</v>
      </c>
      <c r="E388" s="16" t="s">
        <v>5312</v>
      </c>
      <c r="F388" s="16" t="s">
        <v>5313</v>
      </c>
      <c r="G388" s="16" t="s">
        <v>103</v>
      </c>
      <c r="H388" s="16" t="s">
        <v>104</v>
      </c>
      <c r="I388" s="16" t="s">
        <v>260</v>
      </c>
      <c r="J388" s="19">
        <v>0</v>
      </c>
      <c r="K388" s="19">
        <v>0</v>
      </c>
      <c r="L388" s="19">
        <v>0</v>
      </c>
      <c r="M388" s="19">
        <v>0</v>
      </c>
      <c r="N388" s="16" t="s">
        <v>18</v>
      </c>
      <c r="O388" s="16" t="s">
        <v>19</v>
      </c>
      <c r="P388" s="16">
        <v>1</v>
      </c>
      <c r="Q388" s="16" t="s">
        <v>5314</v>
      </c>
      <c r="R388" s="3" t="s">
        <v>52</v>
      </c>
      <c r="S388"/>
      <c r="T388"/>
      <c r="U388"/>
      <c r="V388"/>
      <c r="W388"/>
      <c r="X388"/>
      <c r="Y388"/>
      <c r="Z388"/>
      <c r="AA388"/>
    </row>
    <row r="389" spans="1:27" s="2" customFormat="1">
      <c r="A389" s="96">
        <v>42251.446806400461</v>
      </c>
      <c r="B389" s="16" t="s">
        <v>62</v>
      </c>
      <c r="C389" s="16" t="s">
        <v>85</v>
      </c>
      <c r="D389" s="16" t="s">
        <v>84</v>
      </c>
      <c r="E389" s="16" t="s">
        <v>5312</v>
      </c>
      <c r="F389" s="16" t="s">
        <v>5313</v>
      </c>
      <c r="G389" s="16" t="s">
        <v>103</v>
      </c>
      <c r="H389" s="16" t="s">
        <v>105</v>
      </c>
      <c r="I389" s="16" t="s">
        <v>260</v>
      </c>
      <c r="J389" s="19">
        <v>0</v>
      </c>
      <c r="K389" s="19">
        <v>0</v>
      </c>
      <c r="L389" s="19">
        <v>0</v>
      </c>
      <c r="M389" s="19">
        <v>0</v>
      </c>
      <c r="N389" s="16" t="s">
        <v>18</v>
      </c>
      <c r="O389" s="16" t="s">
        <v>19</v>
      </c>
      <c r="P389" s="16">
        <v>1</v>
      </c>
      <c r="Q389" s="16" t="s">
        <v>5314</v>
      </c>
      <c r="R389" s="3" t="s">
        <v>52</v>
      </c>
      <c r="S389"/>
      <c r="T389"/>
      <c r="U389"/>
      <c r="V389"/>
      <c r="W389"/>
      <c r="X389"/>
      <c r="Y389"/>
      <c r="Z389"/>
      <c r="AA389"/>
    </row>
    <row r="390" spans="1:27" s="2" customFormat="1">
      <c r="A390" s="96">
        <v>42251.446806400461</v>
      </c>
      <c r="B390" s="16" t="s">
        <v>62</v>
      </c>
      <c r="C390" s="16" t="s">
        <v>85</v>
      </c>
      <c r="D390" s="16" t="s">
        <v>84</v>
      </c>
      <c r="E390" s="16" t="s">
        <v>5312</v>
      </c>
      <c r="F390" s="16" t="s">
        <v>5313</v>
      </c>
      <c r="G390" s="16" t="s">
        <v>127</v>
      </c>
      <c r="H390" s="16" t="s">
        <v>126</v>
      </c>
      <c r="I390" s="16" t="s">
        <v>260</v>
      </c>
      <c r="J390" s="19">
        <v>0</v>
      </c>
      <c r="K390" s="19">
        <v>0</v>
      </c>
      <c r="L390" s="19">
        <v>0</v>
      </c>
      <c r="M390" s="19">
        <v>0</v>
      </c>
      <c r="N390" s="16" t="s">
        <v>18</v>
      </c>
      <c r="O390" s="16" t="s">
        <v>19</v>
      </c>
      <c r="P390" s="16">
        <v>1</v>
      </c>
      <c r="Q390" s="16" t="s">
        <v>5314</v>
      </c>
      <c r="R390" s="3" t="s">
        <v>52</v>
      </c>
      <c r="S390"/>
      <c r="T390"/>
      <c r="U390"/>
      <c r="V390"/>
      <c r="W390"/>
      <c r="X390"/>
      <c r="Y390"/>
      <c r="Z390"/>
      <c r="AA390"/>
    </row>
    <row r="391" spans="1:27" s="2" customFormat="1">
      <c r="A391" s="96">
        <v>42251.446806400461</v>
      </c>
      <c r="B391" s="16" t="s">
        <v>62</v>
      </c>
      <c r="C391" s="16" t="s">
        <v>85</v>
      </c>
      <c r="D391" s="16" t="s">
        <v>84</v>
      </c>
      <c r="E391" s="16" t="s">
        <v>5312</v>
      </c>
      <c r="F391" s="16" t="s">
        <v>5313</v>
      </c>
      <c r="G391" s="16" t="s">
        <v>89</v>
      </c>
      <c r="H391" s="16" t="s">
        <v>90</v>
      </c>
      <c r="I391" s="16" t="s">
        <v>260</v>
      </c>
      <c r="J391" s="19">
        <v>0</v>
      </c>
      <c r="K391" s="19">
        <v>0</v>
      </c>
      <c r="L391" s="19">
        <v>0</v>
      </c>
      <c r="M391" s="19">
        <v>0</v>
      </c>
      <c r="N391" s="16" t="s">
        <v>18</v>
      </c>
      <c r="O391" s="16" t="s">
        <v>19</v>
      </c>
      <c r="P391" s="16">
        <v>1</v>
      </c>
      <c r="Q391" s="16" t="s">
        <v>5314</v>
      </c>
      <c r="R391" s="3" t="s">
        <v>52</v>
      </c>
      <c r="S391"/>
      <c r="T391"/>
      <c r="U391"/>
      <c r="V391"/>
      <c r="W391"/>
      <c r="X391"/>
      <c r="Y391"/>
      <c r="Z391"/>
      <c r="AA391"/>
    </row>
    <row r="392" spans="1:27" s="2" customFormat="1">
      <c r="A392" s="96">
        <v>42251.446806400461</v>
      </c>
      <c r="B392" s="16" t="s">
        <v>62</v>
      </c>
      <c r="C392" s="16" t="s">
        <v>85</v>
      </c>
      <c r="D392" s="16" t="s">
        <v>84</v>
      </c>
      <c r="E392" s="16" t="s">
        <v>5312</v>
      </c>
      <c r="F392" s="16" t="s">
        <v>5313</v>
      </c>
      <c r="G392" s="16" t="s">
        <v>89</v>
      </c>
      <c r="H392" s="16" t="s">
        <v>88</v>
      </c>
      <c r="I392" s="16" t="s">
        <v>260</v>
      </c>
      <c r="J392" s="19">
        <v>0</v>
      </c>
      <c r="K392" s="19">
        <v>0</v>
      </c>
      <c r="L392" s="19">
        <v>0</v>
      </c>
      <c r="M392" s="19">
        <v>0</v>
      </c>
      <c r="N392" s="16" t="s">
        <v>18</v>
      </c>
      <c r="O392" s="16" t="s">
        <v>19</v>
      </c>
      <c r="P392" s="16">
        <v>1</v>
      </c>
      <c r="Q392" s="16" t="s">
        <v>5314</v>
      </c>
      <c r="R392" s="3" t="s">
        <v>52</v>
      </c>
      <c r="S392"/>
      <c r="T392"/>
      <c r="U392"/>
      <c r="V392"/>
      <c r="W392"/>
      <c r="X392"/>
      <c r="Y392"/>
      <c r="Z392"/>
      <c r="AA392"/>
    </row>
    <row r="393" spans="1:27" s="2" customFormat="1">
      <c r="A393" s="96">
        <v>42251.446806400461</v>
      </c>
      <c r="B393" s="16" t="s">
        <v>62</v>
      </c>
      <c r="C393" s="16" t="s">
        <v>85</v>
      </c>
      <c r="D393" s="16" t="s">
        <v>84</v>
      </c>
      <c r="E393" s="16" t="s">
        <v>5312</v>
      </c>
      <c r="F393" s="16" t="s">
        <v>5313</v>
      </c>
      <c r="G393" s="16" t="s">
        <v>87</v>
      </c>
      <c r="H393" s="16" t="s">
        <v>86</v>
      </c>
      <c r="I393" s="16" t="s">
        <v>260</v>
      </c>
      <c r="J393" s="19">
        <v>0</v>
      </c>
      <c r="K393" s="19">
        <v>0</v>
      </c>
      <c r="L393" s="19">
        <v>0</v>
      </c>
      <c r="M393" s="19">
        <v>0</v>
      </c>
      <c r="N393" s="16" t="s">
        <v>18</v>
      </c>
      <c r="O393" s="16" t="s">
        <v>19</v>
      </c>
      <c r="P393" s="16">
        <v>1</v>
      </c>
      <c r="Q393" s="16" t="s">
        <v>5314</v>
      </c>
      <c r="R393" s="3" t="s">
        <v>52</v>
      </c>
      <c r="S393"/>
      <c r="T393"/>
      <c r="U393"/>
      <c r="V393"/>
      <c r="W393"/>
      <c r="X393"/>
      <c r="Y393"/>
      <c r="Z393"/>
      <c r="AA393"/>
    </row>
    <row r="394" spans="1:27" s="2" customFormat="1">
      <c r="A394" s="96">
        <v>42251.446806400461</v>
      </c>
      <c r="B394" s="16" t="s">
        <v>62</v>
      </c>
      <c r="C394" s="16" t="s">
        <v>85</v>
      </c>
      <c r="D394" s="16" t="s">
        <v>84</v>
      </c>
      <c r="E394" s="16" t="s">
        <v>5312</v>
      </c>
      <c r="F394" s="16" t="s">
        <v>5313</v>
      </c>
      <c r="G394" s="16" t="s">
        <v>87</v>
      </c>
      <c r="H394" s="16" t="s">
        <v>132</v>
      </c>
      <c r="I394" s="16" t="s">
        <v>260</v>
      </c>
      <c r="J394" s="19">
        <v>0</v>
      </c>
      <c r="K394" s="19">
        <v>0</v>
      </c>
      <c r="L394" s="19">
        <v>0</v>
      </c>
      <c r="M394" s="19">
        <v>0</v>
      </c>
      <c r="N394" s="16" t="s">
        <v>18</v>
      </c>
      <c r="O394" s="16" t="s">
        <v>19</v>
      </c>
      <c r="P394" s="16">
        <v>1</v>
      </c>
      <c r="Q394" s="16" t="s">
        <v>5314</v>
      </c>
      <c r="R394" s="3" t="s">
        <v>52</v>
      </c>
      <c r="S394"/>
      <c r="T394"/>
      <c r="U394"/>
      <c r="V394"/>
      <c r="W394"/>
      <c r="X394"/>
      <c r="Y394"/>
      <c r="Z394"/>
      <c r="AA394"/>
    </row>
    <row r="395" spans="1:27" s="2" customFormat="1">
      <c r="A395" s="96">
        <v>42251.446806400461</v>
      </c>
      <c r="B395" s="16" t="s">
        <v>62</v>
      </c>
      <c r="C395" s="16" t="s">
        <v>85</v>
      </c>
      <c r="D395" s="16" t="s">
        <v>84</v>
      </c>
      <c r="E395" s="16" t="s">
        <v>5312</v>
      </c>
      <c r="F395" s="16" t="s">
        <v>5313</v>
      </c>
      <c r="G395" s="16" t="s">
        <v>70</v>
      </c>
      <c r="H395" s="16" t="s">
        <v>93</v>
      </c>
      <c r="I395" s="16" t="s">
        <v>260</v>
      </c>
      <c r="J395" s="19">
        <v>0</v>
      </c>
      <c r="K395" s="19">
        <v>0</v>
      </c>
      <c r="L395" s="19">
        <v>0</v>
      </c>
      <c r="M395" s="19">
        <v>0</v>
      </c>
      <c r="N395" s="16" t="s">
        <v>18</v>
      </c>
      <c r="O395" s="16" t="s">
        <v>19</v>
      </c>
      <c r="P395" s="16">
        <v>1</v>
      </c>
      <c r="Q395" s="16" t="s">
        <v>5314</v>
      </c>
      <c r="R395" s="3" t="s">
        <v>52</v>
      </c>
      <c r="S395"/>
      <c r="T395"/>
      <c r="U395"/>
      <c r="V395"/>
      <c r="W395"/>
      <c r="X395"/>
      <c r="Y395"/>
      <c r="Z395"/>
      <c r="AA395"/>
    </row>
    <row r="396" spans="1:27" s="2" customFormat="1">
      <c r="A396" s="96">
        <v>42251.446806400461</v>
      </c>
      <c r="B396" s="16" t="s">
        <v>62</v>
      </c>
      <c r="C396" s="16" t="s">
        <v>85</v>
      </c>
      <c r="D396" s="16" t="s">
        <v>84</v>
      </c>
      <c r="E396" s="16" t="s">
        <v>5312</v>
      </c>
      <c r="F396" s="16" t="s">
        <v>5313</v>
      </c>
      <c r="G396" s="16" t="s">
        <v>131</v>
      </c>
      <c r="H396" s="16" t="s">
        <v>140</v>
      </c>
      <c r="I396" s="16" t="s">
        <v>260</v>
      </c>
      <c r="J396" s="19">
        <v>0</v>
      </c>
      <c r="K396" s="19">
        <v>0</v>
      </c>
      <c r="L396" s="19">
        <v>0</v>
      </c>
      <c r="M396" s="19">
        <v>0</v>
      </c>
      <c r="N396" s="16" t="s">
        <v>18</v>
      </c>
      <c r="O396" s="16" t="s">
        <v>19</v>
      </c>
      <c r="P396" s="16">
        <v>1</v>
      </c>
      <c r="Q396" s="16" t="s">
        <v>5314</v>
      </c>
      <c r="R396" s="3" t="s">
        <v>52</v>
      </c>
      <c r="S396"/>
      <c r="T396"/>
      <c r="U396"/>
      <c r="V396"/>
      <c r="W396"/>
      <c r="X396"/>
      <c r="Y396"/>
      <c r="Z396"/>
      <c r="AA396"/>
    </row>
    <row r="397" spans="1:27" s="2" customFormat="1">
      <c r="A397" s="96">
        <v>42251.446806400461</v>
      </c>
      <c r="B397" s="16" t="s">
        <v>62</v>
      </c>
      <c r="C397" s="16" t="s">
        <v>85</v>
      </c>
      <c r="D397" s="16" t="s">
        <v>84</v>
      </c>
      <c r="E397" s="16" t="s">
        <v>5312</v>
      </c>
      <c r="F397" s="16" t="s">
        <v>5313</v>
      </c>
      <c r="G397" s="16" t="s">
        <v>136</v>
      </c>
      <c r="H397" s="16" t="s">
        <v>135</v>
      </c>
      <c r="I397" s="16" t="s">
        <v>260</v>
      </c>
      <c r="J397" s="19">
        <v>0</v>
      </c>
      <c r="K397" s="19">
        <v>0</v>
      </c>
      <c r="L397" s="19">
        <v>0</v>
      </c>
      <c r="M397" s="19">
        <v>0</v>
      </c>
      <c r="N397" s="16" t="s">
        <v>18</v>
      </c>
      <c r="O397" s="16" t="s">
        <v>19</v>
      </c>
      <c r="P397" s="16">
        <v>1</v>
      </c>
      <c r="Q397" s="16" t="s">
        <v>5314</v>
      </c>
      <c r="R397" s="3" t="s">
        <v>52</v>
      </c>
      <c r="S397"/>
      <c r="T397"/>
      <c r="U397"/>
      <c r="V397"/>
      <c r="W397"/>
      <c r="X397"/>
      <c r="Y397"/>
      <c r="Z397"/>
      <c r="AA397"/>
    </row>
    <row r="398" spans="1:27" s="2" customFormat="1">
      <c r="A398" s="96">
        <v>42251.446806400461</v>
      </c>
      <c r="B398" s="16" t="s">
        <v>62</v>
      </c>
      <c r="C398" s="16" t="s">
        <v>85</v>
      </c>
      <c r="D398" s="16" t="s">
        <v>84</v>
      </c>
      <c r="E398" s="16" t="s">
        <v>5312</v>
      </c>
      <c r="F398" s="16" t="s">
        <v>5313</v>
      </c>
      <c r="G398" s="16" t="s">
        <v>134</v>
      </c>
      <c r="H398" s="16" t="s">
        <v>133</v>
      </c>
      <c r="I398" s="16" t="s">
        <v>260</v>
      </c>
      <c r="J398" s="19">
        <v>0</v>
      </c>
      <c r="K398" s="19">
        <v>0</v>
      </c>
      <c r="L398" s="19">
        <v>0</v>
      </c>
      <c r="M398" s="19">
        <v>0</v>
      </c>
      <c r="N398" s="16" t="s">
        <v>18</v>
      </c>
      <c r="O398" s="16" t="s">
        <v>19</v>
      </c>
      <c r="P398" s="16">
        <v>1</v>
      </c>
      <c r="Q398" s="16" t="s">
        <v>5314</v>
      </c>
      <c r="R398" s="3" t="s">
        <v>52</v>
      </c>
      <c r="S398"/>
      <c r="T398"/>
      <c r="U398"/>
      <c r="V398"/>
      <c r="W398"/>
      <c r="X398"/>
      <c r="Y398"/>
      <c r="Z398"/>
      <c r="AA398"/>
    </row>
    <row r="399" spans="1:27" s="2" customFormat="1">
      <c r="A399" s="96">
        <v>42251.446806400461</v>
      </c>
      <c r="B399" s="16" t="s">
        <v>62</v>
      </c>
      <c r="C399" s="16" t="s">
        <v>85</v>
      </c>
      <c r="D399" s="16" t="s">
        <v>84</v>
      </c>
      <c r="E399" s="16" t="s">
        <v>5312</v>
      </c>
      <c r="F399" s="16" t="s">
        <v>5313</v>
      </c>
      <c r="G399" s="16" t="s">
        <v>144</v>
      </c>
      <c r="H399" s="16" t="s">
        <v>143</v>
      </c>
      <c r="I399" s="16" t="s">
        <v>260</v>
      </c>
      <c r="J399" s="19">
        <v>0</v>
      </c>
      <c r="K399" s="19">
        <v>0</v>
      </c>
      <c r="L399" s="19">
        <v>0</v>
      </c>
      <c r="M399" s="19">
        <v>0</v>
      </c>
      <c r="N399" s="16" t="s">
        <v>18</v>
      </c>
      <c r="O399" s="16" t="s">
        <v>19</v>
      </c>
      <c r="P399" s="16">
        <v>1</v>
      </c>
      <c r="Q399" s="16" t="s">
        <v>5314</v>
      </c>
      <c r="R399" s="3" t="s">
        <v>52</v>
      </c>
      <c r="S399"/>
      <c r="T399"/>
      <c r="U399"/>
      <c r="V399"/>
      <c r="W399"/>
      <c r="X399"/>
      <c r="Y399"/>
      <c r="Z399"/>
      <c r="AA399"/>
    </row>
    <row r="400" spans="1:27" s="2" customFormat="1">
      <c r="A400" s="96">
        <v>42251.446806400461</v>
      </c>
      <c r="B400" s="16" t="s">
        <v>62</v>
      </c>
      <c r="C400" s="16" t="s">
        <v>85</v>
      </c>
      <c r="D400" s="16" t="s">
        <v>84</v>
      </c>
      <c r="E400" s="16" t="s">
        <v>5312</v>
      </c>
      <c r="F400" s="16" t="s">
        <v>5313</v>
      </c>
      <c r="G400" s="16" t="s">
        <v>142</v>
      </c>
      <c r="H400" s="16" t="s">
        <v>141</v>
      </c>
      <c r="I400" s="16" t="s">
        <v>260</v>
      </c>
      <c r="J400" s="19">
        <v>0</v>
      </c>
      <c r="K400" s="19">
        <v>0</v>
      </c>
      <c r="L400" s="19">
        <v>0</v>
      </c>
      <c r="M400" s="19">
        <v>0</v>
      </c>
      <c r="N400" s="16" t="s">
        <v>18</v>
      </c>
      <c r="O400" s="16" t="s">
        <v>19</v>
      </c>
      <c r="P400" s="16">
        <v>1</v>
      </c>
      <c r="Q400" s="16" t="s">
        <v>5314</v>
      </c>
      <c r="R400" s="3" t="s">
        <v>52</v>
      </c>
      <c r="S400"/>
      <c r="T400"/>
      <c r="U400"/>
      <c r="V400"/>
      <c r="W400"/>
      <c r="X400"/>
      <c r="Y400"/>
      <c r="Z400"/>
      <c r="AA400"/>
    </row>
    <row r="401" spans="1:27" s="2" customFormat="1">
      <c r="A401" s="96">
        <v>42251.446806400461</v>
      </c>
      <c r="B401" s="16" t="s">
        <v>62</v>
      </c>
      <c r="C401" s="16" t="s">
        <v>85</v>
      </c>
      <c r="D401" s="16" t="s">
        <v>84</v>
      </c>
      <c r="E401" s="16" t="s">
        <v>5312</v>
      </c>
      <c r="F401" s="16" t="s">
        <v>5313</v>
      </c>
      <c r="G401" s="16" t="s">
        <v>887</v>
      </c>
      <c r="H401" s="16" t="s">
        <v>886</v>
      </c>
      <c r="I401" s="16" t="s">
        <v>260</v>
      </c>
      <c r="J401" s="19">
        <v>0</v>
      </c>
      <c r="K401" s="19">
        <v>0</v>
      </c>
      <c r="L401" s="19">
        <v>0</v>
      </c>
      <c r="M401" s="19">
        <v>0</v>
      </c>
      <c r="N401" s="16" t="s">
        <v>18</v>
      </c>
      <c r="O401" s="16" t="s">
        <v>19</v>
      </c>
      <c r="P401" s="16">
        <v>1</v>
      </c>
      <c r="Q401" s="16" t="s">
        <v>5314</v>
      </c>
      <c r="R401" s="3" t="s">
        <v>52</v>
      </c>
      <c r="S401"/>
      <c r="T401"/>
      <c r="U401"/>
      <c r="V401"/>
      <c r="W401"/>
      <c r="X401"/>
      <c r="Y401"/>
      <c r="Z401"/>
      <c r="AA401"/>
    </row>
    <row r="402" spans="1:27" s="2" customFormat="1">
      <c r="A402" s="96">
        <v>42251.446806400461</v>
      </c>
      <c r="B402" s="16" t="s">
        <v>62</v>
      </c>
      <c r="C402" s="16" t="s">
        <v>85</v>
      </c>
      <c r="D402" s="16" t="s">
        <v>84</v>
      </c>
      <c r="E402" s="16" t="s">
        <v>5312</v>
      </c>
      <c r="F402" s="16" t="s">
        <v>5313</v>
      </c>
      <c r="G402" s="16" t="s">
        <v>138</v>
      </c>
      <c r="H402" s="16" t="s">
        <v>5315</v>
      </c>
      <c r="I402" s="16" t="s">
        <v>260</v>
      </c>
      <c r="J402" s="19">
        <v>0</v>
      </c>
      <c r="K402" s="19">
        <v>0</v>
      </c>
      <c r="L402" s="19">
        <v>0</v>
      </c>
      <c r="M402" s="19">
        <v>0</v>
      </c>
      <c r="N402" s="16" t="s">
        <v>18</v>
      </c>
      <c r="O402" s="16" t="s">
        <v>19</v>
      </c>
      <c r="P402" s="16">
        <v>1</v>
      </c>
      <c r="Q402" s="16" t="s">
        <v>5314</v>
      </c>
      <c r="R402" s="3" t="s">
        <v>52</v>
      </c>
      <c r="S402"/>
      <c r="T402"/>
      <c r="U402"/>
      <c r="V402"/>
      <c r="W402"/>
      <c r="X402"/>
      <c r="Y402"/>
      <c r="Z402"/>
      <c r="AA402"/>
    </row>
    <row r="403" spans="1:27" s="2" customFormat="1">
      <c r="A403" s="96">
        <v>42251.446806400461</v>
      </c>
      <c r="B403" s="16" t="s">
        <v>62</v>
      </c>
      <c r="C403" s="16" t="s">
        <v>85</v>
      </c>
      <c r="D403" s="16" t="s">
        <v>84</v>
      </c>
      <c r="E403" s="16" t="s">
        <v>5312</v>
      </c>
      <c r="F403" s="16" t="s">
        <v>5313</v>
      </c>
      <c r="G403" s="16" t="s">
        <v>138</v>
      </c>
      <c r="H403" s="16" t="s">
        <v>5316</v>
      </c>
      <c r="I403" s="16" t="s">
        <v>260</v>
      </c>
      <c r="J403" s="19">
        <v>0</v>
      </c>
      <c r="K403" s="19">
        <v>0</v>
      </c>
      <c r="L403" s="19">
        <v>0</v>
      </c>
      <c r="M403" s="19">
        <v>0</v>
      </c>
      <c r="N403" s="16" t="s">
        <v>18</v>
      </c>
      <c r="O403" s="16" t="s">
        <v>19</v>
      </c>
      <c r="P403" s="16">
        <v>1</v>
      </c>
      <c r="Q403" s="16" t="s">
        <v>5314</v>
      </c>
      <c r="R403" s="3" t="s">
        <v>52</v>
      </c>
      <c r="S403"/>
      <c r="T403"/>
      <c r="U403"/>
      <c r="V403"/>
      <c r="W403"/>
      <c r="X403"/>
      <c r="Y403"/>
      <c r="Z403"/>
      <c r="AA403"/>
    </row>
    <row r="404" spans="1:27" s="2" customFormat="1">
      <c r="A404" s="96">
        <v>42251.446806400461</v>
      </c>
      <c r="B404" s="16" t="s">
        <v>62</v>
      </c>
      <c r="C404" s="16" t="s">
        <v>85</v>
      </c>
      <c r="D404" s="16" t="s">
        <v>84</v>
      </c>
      <c r="E404" s="16" t="s">
        <v>5312</v>
      </c>
      <c r="F404" s="16" t="s">
        <v>5313</v>
      </c>
      <c r="G404" s="16" t="s">
        <v>5317</v>
      </c>
      <c r="H404" s="16" t="s">
        <v>5318</v>
      </c>
      <c r="I404" s="16" t="s">
        <v>260</v>
      </c>
      <c r="J404" s="19">
        <v>0</v>
      </c>
      <c r="K404" s="19">
        <v>0</v>
      </c>
      <c r="L404" s="19">
        <v>0</v>
      </c>
      <c r="M404" s="19">
        <v>0</v>
      </c>
      <c r="N404" s="16" t="s">
        <v>18</v>
      </c>
      <c r="O404" s="16" t="s">
        <v>19</v>
      </c>
      <c r="P404" s="16">
        <v>1</v>
      </c>
      <c r="Q404" s="16" t="s">
        <v>5314</v>
      </c>
      <c r="R404" s="3" t="s">
        <v>52</v>
      </c>
      <c r="S404"/>
      <c r="T404"/>
      <c r="U404"/>
      <c r="V404"/>
      <c r="W404"/>
      <c r="X404"/>
      <c r="Y404"/>
      <c r="Z404"/>
      <c r="AA404"/>
    </row>
    <row r="405" spans="1:27" s="2" customFormat="1">
      <c r="A405" s="96">
        <v>42251.446806400461</v>
      </c>
      <c r="B405" s="16" t="s">
        <v>62</v>
      </c>
      <c r="C405" s="16" t="s">
        <v>85</v>
      </c>
      <c r="D405" s="16" t="s">
        <v>84</v>
      </c>
      <c r="E405" s="16" t="s">
        <v>5312</v>
      </c>
      <c r="F405" s="16" t="s">
        <v>5313</v>
      </c>
      <c r="G405" s="16" t="s">
        <v>5319</v>
      </c>
      <c r="H405" s="16" t="s">
        <v>5320</v>
      </c>
      <c r="I405" s="16" t="s">
        <v>260</v>
      </c>
      <c r="J405" s="19">
        <v>0</v>
      </c>
      <c r="K405" s="19">
        <v>0</v>
      </c>
      <c r="L405" s="19">
        <v>0</v>
      </c>
      <c r="M405" s="19">
        <v>0</v>
      </c>
      <c r="N405" s="16" t="s">
        <v>18</v>
      </c>
      <c r="O405" s="16" t="s">
        <v>19</v>
      </c>
      <c r="P405" s="16">
        <v>1</v>
      </c>
      <c r="Q405" s="16" t="s">
        <v>5314</v>
      </c>
      <c r="R405" s="3" t="s">
        <v>52</v>
      </c>
      <c r="S405"/>
      <c r="T405"/>
      <c r="U405"/>
      <c r="V405"/>
      <c r="W405"/>
      <c r="X405"/>
      <c r="Y405"/>
      <c r="Z405"/>
      <c r="AA405"/>
    </row>
    <row r="406" spans="1:27" s="2" customFormat="1">
      <c r="A406" s="96">
        <v>42251.446806400461</v>
      </c>
      <c r="B406" s="16" t="s">
        <v>62</v>
      </c>
      <c r="C406" s="16" t="s">
        <v>85</v>
      </c>
      <c r="D406" s="16" t="s">
        <v>84</v>
      </c>
      <c r="E406" s="16" t="s">
        <v>5312</v>
      </c>
      <c r="F406" s="16" t="s">
        <v>5313</v>
      </c>
      <c r="G406" s="16" t="s">
        <v>5321</v>
      </c>
      <c r="H406" s="16" t="s">
        <v>5322</v>
      </c>
      <c r="I406" s="16" t="s">
        <v>260</v>
      </c>
      <c r="J406" s="19">
        <v>0</v>
      </c>
      <c r="K406" s="19">
        <v>0</v>
      </c>
      <c r="L406" s="19">
        <v>0</v>
      </c>
      <c r="M406" s="19">
        <v>0</v>
      </c>
      <c r="N406" s="16" t="s">
        <v>18</v>
      </c>
      <c r="O406" s="16" t="s">
        <v>19</v>
      </c>
      <c r="P406" s="16">
        <v>1</v>
      </c>
      <c r="Q406" s="16" t="s">
        <v>5314</v>
      </c>
      <c r="R406" s="3" t="s">
        <v>52</v>
      </c>
      <c r="S406"/>
      <c r="T406"/>
      <c r="U406"/>
      <c r="V406"/>
      <c r="W406"/>
      <c r="X406"/>
      <c r="Y406"/>
      <c r="Z406"/>
      <c r="AA406"/>
    </row>
    <row r="407" spans="1:27" s="2" customFormat="1">
      <c r="A407" s="96">
        <v>42251.446806400461</v>
      </c>
      <c r="B407" s="16" t="s">
        <v>62</v>
      </c>
      <c r="C407" s="16" t="s">
        <v>85</v>
      </c>
      <c r="D407" s="16" t="s">
        <v>84</v>
      </c>
      <c r="E407" s="16" t="s">
        <v>5312</v>
      </c>
      <c r="F407" s="16" t="s">
        <v>5313</v>
      </c>
      <c r="G407" s="16" t="s">
        <v>5321</v>
      </c>
      <c r="H407" s="16" t="s">
        <v>5323</v>
      </c>
      <c r="I407" s="16" t="s">
        <v>260</v>
      </c>
      <c r="J407" s="19">
        <v>0</v>
      </c>
      <c r="K407" s="19">
        <v>0</v>
      </c>
      <c r="L407" s="19">
        <v>0</v>
      </c>
      <c r="M407" s="19">
        <v>0</v>
      </c>
      <c r="N407" s="16" t="s">
        <v>18</v>
      </c>
      <c r="O407" s="16" t="s">
        <v>19</v>
      </c>
      <c r="P407" s="16">
        <v>1</v>
      </c>
      <c r="Q407" s="16" t="s">
        <v>5314</v>
      </c>
      <c r="R407" s="3" t="s">
        <v>52</v>
      </c>
      <c r="S407"/>
      <c r="T407"/>
      <c r="U407"/>
      <c r="V407"/>
      <c r="W407"/>
      <c r="X407"/>
      <c r="Y407"/>
      <c r="Z407"/>
      <c r="AA407"/>
    </row>
    <row r="408" spans="1:27" s="2" customFormat="1">
      <c r="A408" s="96">
        <v>42251.446806400461</v>
      </c>
      <c r="B408" s="16" t="s">
        <v>62</v>
      </c>
      <c r="C408" s="16" t="s">
        <v>85</v>
      </c>
      <c r="D408" s="16" t="s">
        <v>84</v>
      </c>
      <c r="E408" s="16" t="s">
        <v>5312</v>
      </c>
      <c r="F408" s="16" t="s">
        <v>5313</v>
      </c>
      <c r="G408" s="16" t="s">
        <v>5321</v>
      </c>
      <c r="H408" s="16" t="s">
        <v>5324</v>
      </c>
      <c r="I408" s="16" t="s">
        <v>260</v>
      </c>
      <c r="J408" s="19">
        <v>0</v>
      </c>
      <c r="K408" s="19">
        <v>0</v>
      </c>
      <c r="L408" s="19">
        <v>0</v>
      </c>
      <c r="M408" s="19">
        <v>0</v>
      </c>
      <c r="N408" s="16" t="s">
        <v>18</v>
      </c>
      <c r="O408" s="16" t="s">
        <v>19</v>
      </c>
      <c r="P408" s="16">
        <v>1</v>
      </c>
      <c r="Q408" s="16" t="s">
        <v>5314</v>
      </c>
      <c r="R408" s="3" t="s">
        <v>52</v>
      </c>
      <c r="S408"/>
      <c r="T408"/>
      <c r="U408"/>
      <c r="V408"/>
      <c r="W408"/>
      <c r="X408"/>
      <c r="Y408"/>
      <c r="Z408"/>
      <c r="AA408"/>
    </row>
    <row r="409" spans="1:27" s="2" customFormat="1">
      <c r="A409" s="96">
        <v>42251.446806400461</v>
      </c>
      <c r="B409" s="16" t="s">
        <v>62</v>
      </c>
      <c r="C409" s="16" t="s">
        <v>85</v>
      </c>
      <c r="D409" s="16" t="s">
        <v>84</v>
      </c>
      <c r="E409" s="16" t="s">
        <v>5312</v>
      </c>
      <c r="F409" s="16" t="s">
        <v>5313</v>
      </c>
      <c r="G409" s="16" t="s">
        <v>5321</v>
      </c>
      <c r="H409" s="16" t="s">
        <v>5325</v>
      </c>
      <c r="I409" s="16" t="s">
        <v>260</v>
      </c>
      <c r="J409" s="19">
        <v>0</v>
      </c>
      <c r="K409" s="19">
        <v>0</v>
      </c>
      <c r="L409" s="19">
        <v>0</v>
      </c>
      <c r="M409" s="19">
        <v>0</v>
      </c>
      <c r="N409" s="16" t="s">
        <v>18</v>
      </c>
      <c r="O409" s="16" t="s">
        <v>19</v>
      </c>
      <c r="P409" s="16">
        <v>1</v>
      </c>
      <c r="Q409" s="16" t="s">
        <v>5314</v>
      </c>
      <c r="R409" s="3" t="s">
        <v>52</v>
      </c>
      <c r="S409"/>
      <c r="T409"/>
      <c r="U409"/>
      <c r="V409"/>
      <c r="W409"/>
      <c r="X409"/>
      <c r="Y409"/>
      <c r="Z409"/>
      <c r="AA409"/>
    </row>
    <row r="410" spans="1:27" s="2" customFormat="1">
      <c r="A410" s="96">
        <v>42251.446806400461</v>
      </c>
      <c r="B410" s="16" t="s">
        <v>62</v>
      </c>
      <c r="C410" s="16" t="s">
        <v>85</v>
      </c>
      <c r="D410" s="16" t="s">
        <v>84</v>
      </c>
      <c r="E410" s="16" t="s">
        <v>5312</v>
      </c>
      <c r="F410" s="16" t="s">
        <v>5313</v>
      </c>
      <c r="G410" s="16" t="s">
        <v>5321</v>
      </c>
      <c r="H410" s="16" t="s">
        <v>5326</v>
      </c>
      <c r="I410" s="16" t="s">
        <v>260</v>
      </c>
      <c r="J410" s="19">
        <v>0</v>
      </c>
      <c r="K410" s="19">
        <v>0</v>
      </c>
      <c r="L410" s="19">
        <v>0</v>
      </c>
      <c r="M410" s="19">
        <v>0</v>
      </c>
      <c r="N410" s="16" t="s">
        <v>18</v>
      </c>
      <c r="O410" s="16" t="s">
        <v>19</v>
      </c>
      <c r="P410" s="16">
        <v>1</v>
      </c>
      <c r="Q410" s="16" t="s">
        <v>5314</v>
      </c>
      <c r="R410" s="3" t="s">
        <v>52</v>
      </c>
      <c r="S410"/>
      <c r="T410"/>
      <c r="U410"/>
      <c r="V410"/>
      <c r="W410"/>
      <c r="X410"/>
      <c r="Y410"/>
      <c r="Z410"/>
      <c r="AA410"/>
    </row>
    <row r="411" spans="1:27" s="2" customFormat="1">
      <c r="A411" s="96">
        <v>42251.446806400461</v>
      </c>
      <c r="B411" s="16" t="s">
        <v>62</v>
      </c>
      <c r="C411" s="16" t="s">
        <v>85</v>
      </c>
      <c r="D411" s="16" t="s">
        <v>84</v>
      </c>
      <c r="E411" s="16" t="s">
        <v>5312</v>
      </c>
      <c r="F411" s="16" t="s">
        <v>5313</v>
      </c>
      <c r="G411" s="16" t="s">
        <v>5321</v>
      </c>
      <c r="H411" s="16" t="s">
        <v>5327</v>
      </c>
      <c r="I411" s="16" t="s">
        <v>260</v>
      </c>
      <c r="J411" s="19">
        <v>0</v>
      </c>
      <c r="K411" s="19">
        <v>0</v>
      </c>
      <c r="L411" s="19">
        <v>0</v>
      </c>
      <c r="M411" s="19">
        <v>0</v>
      </c>
      <c r="N411" s="16" t="s">
        <v>18</v>
      </c>
      <c r="O411" s="16" t="s">
        <v>19</v>
      </c>
      <c r="P411" s="16">
        <v>1</v>
      </c>
      <c r="Q411" s="16" t="s">
        <v>5314</v>
      </c>
      <c r="R411" s="3" t="s">
        <v>52</v>
      </c>
      <c r="S411"/>
      <c r="T411"/>
      <c r="U411"/>
      <c r="V411"/>
      <c r="W411"/>
      <c r="X411"/>
      <c r="Y411"/>
      <c r="Z411"/>
      <c r="AA411"/>
    </row>
    <row r="412" spans="1:27" s="2" customFormat="1">
      <c r="A412" s="96">
        <v>42251.446806400461</v>
      </c>
      <c r="B412" s="16" t="s">
        <v>62</v>
      </c>
      <c r="C412" s="16" t="s">
        <v>85</v>
      </c>
      <c r="D412" s="16" t="s">
        <v>84</v>
      </c>
      <c r="E412" s="16" t="s">
        <v>5312</v>
      </c>
      <c r="F412" s="16" t="s">
        <v>5313</v>
      </c>
      <c r="G412" s="16" t="s">
        <v>5321</v>
      </c>
      <c r="H412" s="16" t="s">
        <v>5328</v>
      </c>
      <c r="I412" s="16" t="s">
        <v>260</v>
      </c>
      <c r="J412" s="19">
        <v>0</v>
      </c>
      <c r="K412" s="19">
        <v>0</v>
      </c>
      <c r="L412" s="19">
        <v>0</v>
      </c>
      <c r="M412" s="19">
        <v>0</v>
      </c>
      <c r="N412" s="16" t="s">
        <v>18</v>
      </c>
      <c r="O412" s="16" t="s">
        <v>19</v>
      </c>
      <c r="P412" s="16">
        <v>1</v>
      </c>
      <c r="Q412" s="16" t="s">
        <v>5314</v>
      </c>
      <c r="R412" s="3" t="s">
        <v>52</v>
      </c>
      <c r="S412"/>
      <c r="T412"/>
      <c r="U412"/>
      <c r="V412"/>
      <c r="W412"/>
      <c r="X412"/>
      <c r="Y412"/>
      <c r="Z412"/>
      <c r="AA412"/>
    </row>
    <row r="413" spans="1:27" s="2" customFormat="1">
      <c r="A413" s="96">
        <v>42251.446806400461</v>
      </c>
      <c r="B413" s="16" t="s">
        <v>62</v>
      </c>
      <c r="C413" s="16" t="s">
        <v>85</v>
      </c>
      <c r="D413" s="16" t="s">
        <v>84</v>
      </c>
      <c r="E413" s="16" t="s">
        <v>5312</v>
      </c>
      <c r="F413" s="16" t="s">
        <v>5313</v>
      </c>
      <c r="G413" s="16" t="s">
        <v>5321</v>
      </c>
      <c r="H413" s="16" t="s">
        <v>5329</v>
      </c>
      <c r="I413" s="16" t="s">
        <v>260</v>
      </c>
      <c r="J413" s="19">
        <v>0</v>
      </c>
      <c r="K413" s="19">
        <v>0</v>
      </c>
      <c r="L413" s="19">
        <v>0</v>
      </c>
      <c r="M413" s="19">
        <v>0</v>
      </c>
      <c r="N413" s="16" t="s">
        <v>18</v>
      </c>
      <c r="O413" s="16" t="s">
        <v>19</v>
      </c>
      <c r="P413" s="16">
        <v>1</v>
      </c>
      <c r="Q413" s="16" t="s">
        <v>5314</v>
      </c>
      <c r="R413" s="3" t="s">
        <v>52</v>
      </c>
      <c r="S413"/>
      <c r="T413"/>
      <c r="U413"/>
      <c r="V413"/>
      <c r="W413"/>
      <c r="X413"/>
      <c r="Y413"/>
      <c r="Z413"/>
      <c r="AA413"/>
    </row>
    <row r="414" spans="1:27" s="2" customFormat="1">
      <c r="A414" s="96">
        <v>42251.446806400461</v>
      </c>
      <c r="B414" s="16" t="s">
        <v>62</v>
      </c>
      <c r="C414" s="16" t="s">
        <v>85</v>
      </c>
      <c r="D414" s="16" t="s">
        <v>84</v>
      </c>
      <c r="E414" s="16" t="s">
        <v>5312</v>
      </c>
      <c r="F414" s="16" t="s">
        <v>5313</v>
      </c>
      <c r="G414" s="16" t="s">
        <v>5330</v>
      </c>
      <c r="H414" s="16" t="s">
        <v>5331</v>
      </c>
      <c r="I414" s="16" t="s">
        <v>260</v>
      </c>
      <c r="J414" s="19">
        <v>0</v>
      </c>
      <c r="K414" s="19">
        <v>0</v>
      </c>
      <c r="L414" s="19">
        <v>0</v>
      </c>
      <c r="M414" s="19">
        <v>0</v>
      </c>
      <c r="N414" s="16" t="s">
        <v>18</v>
      </c>
      <c r="O414" s="16" t="s">
        <v>19</v>
      </c>
      <c r="P414" s="16">
        <v>1</v>
      </c>
      <c r="Q414" s="16" t="s">
        <v>5314</v>
      </c>
      <c r="R414" s="3" t="s">
        <v>52</v>
      </c>
      <c r="S414"/>
      <c r="T414"/>
      <c r="U414"/>
      <c r="V414"/>
      <c r="W414"/>
      <c r="X414"/>
      <c r="Y414"/>
      <c r="Z414"/>
      <c r="AA414"/>
    </row>
    <row r="415" spans="1:27" s="2" customFormat="1">
      <c r="A415" s="96">
        <v>42251.446806400461</v>
      </c>
      <c r="B415" s="16" t="s">
        <v>62</v>
      </c>
      <c r="C415" s="16" t="s">
        <v>85</v>
      </c>
      <c r="D415" s="16" t="s">
        <v>84</v>
      </c>
      <c r="E415" s="16" t="s">
        <v>5312</v>
      </c>
      <c r="F415" s="16" t="s">
        <v>5313</v>
      </c>
      <c r="G415" s="16" t="s">
        <v>5330</v>
      </c>
      <c r="H415" s="16" t="s">
        <v>5332</v>
      </c>
      <c r="I415" s="16" t="s">
        <v>260</v>
      </c>
      <c r="J415" s="19">
        <v>0</v>
      </c>
      <c r="K415" s="19">
        <v>0</v>
      </c>
      <c r="L415" s="19">
        <v>0</v>
      </c>
      <c r="M415" s="19">
        <v>0</v>
      </c>
      <c r="N415" s="16" t="s">
        <v>18</v>
      </c>
      <c r="O415" s="16" t="s">
        <v>19</v>
      </c>
      <c r="P415" s="16">
        <v>1</v>
      </c>
      <c r="Q415" s="16" t="s">
        <v>5314</v>
      </c>
      <c r="R415" s="3" t="s">
        <v>52</v>
      </c>
      <c r="S415"/>
      <c r="T415"/>
      <c r="U415"/>
      <c r="V415"/>
      <c r="W415"/>
      <c r="X415"/>
      <c r="Y415"/>
      <c r="Z415"/>
      <c r="AA415"/>
    </row>
    <row r="416" spans="1:27" s="2" customFormat="1">
      <c r="A416" s="96">
        <v>42251.446806400461</v>
      </c>
      <c r="B416" s="16" t="s">
        <v>62</v>
      </c>
      <c r="C416" s="16" t="s">
        <v>85</v>
      </c>
      <c r="D416" s="16" t="s">
        <v>84</v>
      </c>
      <c r="E416" s="16" t="s">
        <v>5312</v>
      </c>
      <c r="F416" s="16" t="s">
        <v>5313</v>
      </c>
      <c r="G416" s="16" t="s">
        <v>5333</v>
      </c>
      <c r="H416" s="16" t="s">
        <v>5334</v>
      </c>
      <c r="I416" s="16" t="s">
        <v>260</v>
      </c>
      <c r="J416" s="19">
        <v>0</v>
      </c>
      <c r="K416" s="19">
        <v>0</v>
      </c>
      <c r="L416" s="19">
        <v>0</v>
      </c>
      <c r="M416" s="19">
        <v>0</v>
      </c>
      <c r="N416" s="16" t="s">
        <v>18</v>
      </c>
      <c r="O416" s="16" t="s">
        <v>19</v>
      </c>
      <c r="P416" s="16">
        <v>1</v>
      </c>
      <c r="Q416" s="16" t="s">
        <v>5314</v>
      </c>
      <c r="R416" s="3" t="s">
        <v>52</v>
      </c>
      <c r="S416"/>
      <c r="T416"/>
      <c r="U416"/>
      <c r="V416"/>
      <c r="W416"/>
      <c r="X416"/>
      <c r="Y416"/>
      <c r="Z416"/>
      <c r="AA416"/>
    </row>
    <row r="417" spans="1:27" s="2" customFormat="1">
      <c r="A417" s="96">
        <v>42251.446806400461</v>
      </c>
      <c r="B417" s="16" t="s">
        <v>62</v>
      </c>
      <c r="C417" s="16" t="s">
        <v>85</v>
      </c>
      <c r="D417" s="16" t="s">
        <v>84</v>
      </c>
      <c r="E417" s="16" t="s">
        <v>5312</v>
      </c>
      <c r="F417" s="16" t="s">
        <v>5313</v>
      </c>
      <c r="G417" s="16" t="s">
        <v>29</v>
      </c>
      <c r="H417" s="16" t="s">
        <v>5335</v>
      </c>
      <c r="I417" s="16" t="s">
        <v>260</v>
      </c>
      <c r="J417" s="19">
        <v>0</v>
      </c>
      <c r="K417" s="19">
        <v>0</v>
      </c>
      <c r="L417" s="19">
        <v>0</v>
      </c>
      <c r="M417" s="19">
        <v>0</v>
      </c>
      <c r="N417" s="16" t="s">
        <v>18</v>
      </c>
      <c r="O417" s="16" t="s">
        <v>19</v>
      </c>
      <c r="P417" s="16">
        <v>1</v>
      </c>
      <c r="Q417" s="16" t="s">
        <v>5314</v>
      </c>
      <c r="R417" s="3" t="s">
        <v>52</v>
      </c>
      <c r="S417"/>
      <c r="T417"/>
      <c r="U417"/>
      <c r="V417"/>
      <c r="W417"/>
      <c r="X417"/>
      <c r="Y417"/>
      <c r="Z417"/>
      <c r="AA417"/>
    </row>
    <row r="418" spans="1:27" s="2" customFormat="1">
      <c r="A418" s="96">
        <v>42251.447310729163</v>
      </c>
      <c r="B418" s="16" t="s">
        <v>5217</v>
      </c>
      <c r="C418" s="16" t="s">
        <v>351</v>
      </c>
      <c r="D418" s="16" t="s">
        <v>348</v>
      </c>
      <c r="E418" s="16" t="s">
        <v>5336</v>
      </c>
      <c r="F418" s="16" t="s">
        <v>5337</v>
      </c>
      <c r="G418" s="16" t="s">
        <v>403</v>
      </c>
      <c r="H418" s="16" t="s">
        <v>402</v>
      </c>
      <c r="I418" s="16" t="s">
        <v>5224</v>
      </c>
      <c r="J418" s="19">
        <v>0</v>
      </c>
      <c r="K418" s="19">
        <v>0</v>
      </c>
      <c r="L418" s="19">
        <v>14.25</v>
      </c>
      <c r="M418" s="19">
        <v>0</v>
      </c>
      <c r="N418" s="16" t="s">
        <v>20</v>
      </c>
      <c r="O418" s="16" t="s">
        <v>42</v>
      </c>
      <c r="P418" s="16">
        <v>1</v>
      </c>
      <c r="Q418" s="16" t="s">
        <v>5338</v>
      </c>
      <c r="R418" s="3" t="s">
        <v>52</v>
      </c>
      <c r="S418"/>
      <c r="T418"/>
      <c r="U418"/>
      <c r="V418"/>
      <c r="W418"/>
      <c r="X418"/>
      <c r="Y418"/>
      <c r="Z418"/>
      <c r="AA418"/>
    </row>
    <row r="419" spans="1:27" s="2" customFormat="1">
      <c r="A419" s="96">
        <v>42251.447936886572</v>
      </c>
      <c r="B419" s="16" t="s">
        <v>62</v>
      </c>
      <c r="C419" s="16" t="s">
        <v>85</v>
      </c>
      <c r="D419" s="16" t="s">
        <v>84</v>
      </c>
      <c r="E419" s="16" t="s">
        <v>5339</v>
      </c>
      <c r="F419" s="16" t="s">
        <v>5340</v>
      </c>
      <c r="G419" s="16" t="s">
        <v>16</v>
      </c>
      <c r="H419" s="16" t="s">
        <v>17</v>
      </c>
      <c r="I419" s="16" t="s">
        <v>255</v>
      </c>
      <c r="J419" s="19">
        <v>3155</v>
      </c>
      <c r="K419" s="19">
        <v>0</v>
      </c>
      <c r="L419" s="19">
        <v>0</v>
      </c>
      <c r="M419" s="19">
        <v>0</v>
      </c>
      <c r="N419" s="16" t="s">
        <v>18</v>
      </c>
      <c r="O419" s="16" t="s">
        <v>19</v>
      </c>
      <c r="P419" s="16">
        <v>1</v>
      </c>
      <c r="Q419" s="16" t="s">
        <v>5341</v>
      </c>
      <c r="R419" s="3" t="s">
        <v>52</v>
      </c>
      <c r="S419"/>
      <c r="T419"/>
      <c r="U419"/>
      <c r="V419"/>
      <c r="W419"/>
      <c r="X419"/>
      <c r="Y419"/>
      <c r="Z419"/>
      <c r="AA419"/>
    </row>
    <row r="420" spans="1:27" s="2" customFormat="1">
      <c r="A420" s="96">
        <v>42251.447936886572</v>
      </c>
      <c r="B420" s="16" t="s">
        <v>62</v>
      </c>
      <c r="C420" s="16" t="s">
        <v>85</v>
      </c>
      <c r="D420" s="16" t="s">
        <v>84</v>
      </c>
      <c r="E420" s="16" t="s">
        <v>5339</v>
      </c>
      <c r="F420" s="16" t="s">
        <v>5340</v>
      </c>
      <c r="G420" s="16" t="s">
        <v>169</v>
      </c>
      <c r="H420" s="16" t="s">
        <v>168</v>
      </c>
      <c r="I420" s="16" t="s">
        <v>255</v>
      </c>
      <c r="J420" s="19">
        <v>0</v>
      </c>
      <c r="K420" s="19">
        <v>0</v>
      </c>
      <c r="L420" s="19">
        <v>0</v>
      </c>
      <c r="M420" s="19">
        <v>0</v>
      </c>
      <c r="N420" s="16" t="s">
        <v>18</v>
      </c>
      <c r="O420" s="16" t="s">
        <v>19</v>
      </c>
      <c r="P420" s="16">
        <v>1</v>
      </c>
      <c r="Q420" s="16" t="s">
        <v>5341</v>
      </c>
      <c r="R420" s="3" t="s">
        <v>52</v>
      </c>
      <c r="S420"/>
      <c r="T420"/>
      <c r="U420"/>
      <c r="V420"/>
      <c r="W420"/>
      <c r="X420"/>
      <c r="Y420"/>
      <c r="Z420"/>
      <c r="AA420"/>
    </row>
    <row r="421" spans="1:27" s="2" customFormat="1">
      <c r="A421" s="96">
        <v>42251.447936886572</v>
      </c>
      <c r="B421" s="16" t="s">
        <v>62</v>
      </c>
      <c r="C421" s="16" t="s">
        <v>85</v>
      </c>
      <c r="D421" s="16" t="s">
        <v>84</v>
      </c>
      <c r="E421" s="16" t="s">
        <v>5339</v>
      </c>
      <c r="F421" s="16" t="s">
        <v>5340</v>
      </c>
      <c r="G421" s="16" t="s">
        <v>161</v>
      </c>
      <c r="H421" s="16" t="s">
        <v>167</v>
      </c>
      <c r="I421" s="16" t="s">
        <v>255</v>
      </c>
      <c r="J421" s="19">
        <v>0</v>
      </c>
      <c r="K421" s="19">
        <v>0</v>
      </c>
      <c r="L421" s="19">
        <v>0</v>
      </c>
      <c r="M421" s="19">
        <v>0</v>
      </c>
      <c r="N421" s="16" t="s">
        <v>18</v>
      </c>
      <c r="O421" s="16" t="s">
        <v>19</v>
      </c>
      <c r="P421" s="16">
        <v>1</v>
      </c>
      <c r="Q421" s="16" t="s">
        <v>5341</v>
      </c>
      <c r="R421" s="3" t="s">
        <v>52</v>
      </c>
      <c r="S421"/>
      <c r="T421"/>
      <c r="U421"/>
      <c r="V421"/>
      <c r="W421"/>
      <c r="X421"/>
      <c r="Y421"/>
      <c r="Z421"/>
      <c r="AA421"/>
    </row>
    <row r="422" spans="1:27" s="2" customFormat="1">
      <c r="A422" s="96">
        <v>42251.447936886572</v>
      </c>
      <c r="B422" s="16" t="s">
        <v>62</v>
      </c>
      <c r="C422" s="16" t="s">
        <v>85</v>
      </c>
      <c r="D422" s="16" t="s">
        <v>84</v>
      </c>
      <c r="E422" s="16" t="s">
        <v>5339</v>
      </c>
      <c r="F422" s="16" t="s">
        <v>5340</v>
      </c>
      <c r="G422" s="16" t="s">
        <v>161</v>
      </c>
      <c r="H422" s="16" t="s">
        <v>166</v>
      </c>
      <c r="I422" s="16" t="s">
        <v>255</v>
      </c>
      <c r="J422" s="19">
        <v>0</v>
      </c>
      <c r="K422" s="19">
        <v>0</v>
      </c>
      <c r="L422" s="19">
        <v>0</v>
      </c>
      <c r="M422" s="19">
        <v>0</v>
      </c>
      <c r="N422" s="16" t="s">
        <v>18</v>
      </c>
      <c r="O422" s="16" t="s">
        <v>19</v>
      </c>
      <c r="P422" s="16">
        <v>1</v>
      </c>
      <c r="Q422" s="16" t="s">
        <v>5341</v>
      </c>
      <c r="R422" s="3" t="s">
        <v>52</v>
      </c>
      <c r="S422"/>
      <c r="T422"/>
      <c r="U422"/>
      <c r="V422"/>
      <c r="W422"/>
      <c r="X422"/>
      <c r="Y422"/>
      <c r="Z422"/>
      <c r="AA422"/>
    </row>
    <row r="423" spans="1:27" s="2" customFormat="1">
      <c r="A423" s="96">
        <v>42251.447936886572</v>
      </c>
      <c r="B423" s="16" t="s">
        <v>62</v>
      </c>
      <c r="C423" s="16" t="s">
        <v>85</v>
      </c>
      <c r="D423" s="16" t="s">
        <v>84</v>
      </c>
      <c r="E423" s="16" t="s">
        <v>5339</v>
      </c>
      <c r="F423" s="16" t="s">
        <v>5340</v>
      </c>
      <c r="G423" s="16" t="s">
        <v>165</v>
      </c>
      <c r="H423" s="16" t="s">
        <v>164</v>
      </c>
      <c r="I423" s="16" t="s">
        <v>255</v>
      </c>
      <c r="J423" s="19">
        <v>0</v>
      </c>
      <c r="K423" s="19">
        <v>0</v>
      </c>
      <c r="L423" s="19">
        <v>0</v>
      </c>
      <c r="M423" s="19">
        <v>0</v>
      </c>
      <c r="N423" s="16" t="s">
        <v>18</v>
      </c>
      <c r="O423" s="16" t="s">
        <v>19</v>
      </c>
      <c r="P423" s="16">
        <v>1</v>
      </c>
      <c r="Q423" s="16" t="s">
        <v>5341</v>
      </c>
      <c r="R423" s="3" t="s">
        <v>52</v>
      </c>
      <c r="S423"/>
      <c r="T423"/>
      <c r="U423"/>
      <c r="V423"/>
      <c r="W423"/>
      <c r="X423"/>
      <c r="Y423"/>
      <c r="Z423"/>
      <c r="AA423"/>
    </row>
    <row r="424" spans="1:27" s="2" customFormat="1">
      <c r="A424" s="96">
        <v>42251.447936886572</v>
      </c>
      <c r="B424" s="16" t="s">
        <v>62</v>
      </c>
      <c r="C424" s="16" t="s">
        <v>85</v>
      </c>
      <c r="D424" s="16" t="s">
        <v>84</v>
      </c>
      <c r="E424" s="16" t="s">
        <v>5339</v>
      </c>
      <c r="F424" s="16" t="s">
        <v>5340</v>
      </c>
      <c r="G424" s="16" t="s">
        <v>161</v>
      </c>
      <c r="H424" s="16" t="s">
        <v>163</v>
      </c>
      <c r="I424" s="16" t="s">
        <v>255</v>
      </c>
      <c r="J424" s="19">
        <v>0</v>
      </c>
      <c r="K424" s="19">
        <v>0</v>
      </c>
      <c r="L424" s="19">
        <v>0</v>
      </c>
      <c r="M424" s="19">
        <v>0</v>
      </c>
      <c r="N424" s="16" t="s">
        <v>18</v>
      </c>
      <c r="O424" s="16" t="s">
        <v>19</v>
      </c>
      <c r="P424" s="16">
        <v>1</v>
      </c>
      <c r="Q424" s="16" t="s">
        <v>5341</v>
      </c>
      <c r="R424" s="3" t="s">
        <v>52</v>
      </c>
      <c r="S424"/>
      <c r="T424"/>
      <c r="U424"/>
      <c r="V424"/>
      <c r="W424"/>
      <c r="X424"/>
      <c r="Y424"/>
      <c r="Z424"/>
      <c r="AA424"/>
    </row>
    <row r="425" spans="1:27" s="2" customFormat="1">
      <c r="A425" s="96">
        <v>42251.447936886572</v>
      </c>
      <c r="B425" s="16" t="s">
        <v>62</v>
      </c>
      <c r="C425" s="16" t="s">
        <v>85</v>
      </c>
      <c r="D425" s="16" t="s">
        <v>84</v>
      </c>
      <c r="E425" s="16" t="s">
        <v>5339</v>
      </c>
      <c r="F425" s="16" t="s">
        <v>5340</v>
      </c>
      <c r="G425" s="16" t="s">
        <v>161</v>
      </c>
      <c r="H425" s="16" t="s">
        <v>162</v>
      </c>
      <c r="I425" s="16" t="s">
        <v>255</v>
      </c>
      <c r="J425" s="19">
        <v>0</v>
      </c>
      <c r="K425" s="19">
        <v>0</v>
      </c>
      <c r="L425" s="19">
        <v>0</v>
      </c>
      <c r="M425" s="19">
        <v>0</v>
      </c>
      <c r="N425" s="16" t="s">
        <v>18</v>
      </c>
      <c r="O425" s="16" t="s">
        <v>19</v>
      </c>
      <c r="P425" s="16">
        <v>1</v>
      </c>
      <c r="Q425" s="16" t="s">
        <v>5341</v>
      </c>
      <c r="R425" s="3" t="s">
        <v>52</v>
      </c>
      <c r="S425"/>
      <c r="T425"/>
      <c r="U425"/>
      <c r="V425"/>
      <c r="W425"/>
      <c r="X425"/>
      <c r="Y425"/>
      <c r="Z425"/>
      <c r="AA425"/>
    </row>
    <row r="426" spans="1:27" s="2" customFormat="1">
      <c r="A426" s="96">
        <v>42251.447936886572</v>
      </c>
      <c r="B426" s="16" t="s">
        <v>62</v>
      </c>
      <c r="C426" s="16" t="s">
        <v>85</v>
      </c>
      <c r="D426" s="16" t="s">
        <v>84</v>
      </c>
      <c r="E426" s="16" t="s">
        <v>5339</v>
      </c>
      <c r="F426" s="16" t="s">
        <v>5340</v>
      </c>
      <c r="G426" s="16" t="s">
        <v>161</v>
      </c>
      <c r="H426" s="16" t="s">
        <v>160</v>
      </c>
      <c r="I426" s="16" t="s">
        <v>255</v>
      </c>
      <c r="J426" s="19">
        <v>0</v>
      </c>
      <c r="K426" s="19">
        <v>0</v>
      </c>
      <c r="L426" s="19">
        <v>0</v>
      </c>
      <c r="M426" s="19">
        <v>0</v>
      </c>
      <c r="N426" s="16" t="s">
        <v>18</v>
      </c>
      <c r="O426" s="16" t="s">
        <v>19</v>
      </c>
      <c r="P426" s="16">
        <v>1</v>
      </c>
      <c r="Q426" s="16" t="s">
        <v>5341</v>
      </c>
      <c r="R426" s="3" t="s">
        <v>52</v>
      </c>
      <c r="S426"/>
      <c r="T426"/>
      <c r="U426"/>
      <c r="V426"/>
      <c r="W426"/>
      <c r="X426"/>
      <c r="Y426"/>
      <c r="Z426"/>
      <c r="AA426"/>
    </row>
    <row r="427" spans="1:27" s="2" customFormat="1">
      <c r="A427" s="96">
        <v>42251.447936886572</v>
      </c>
      <c r="B427" s="16" t="s">
        <v>62</v>
      </c>
      <c r="C427" s="16" t="s">
        <v>85</v>
      </c>
      <c r="D427" s="16" t="s">
        <v>84</v>
      </c>
      <c r="E427" s="16" t="s">
        <v>5339</v>
      </c>
      <c r="F427" s="16" t="s">
        <v>5340</v>
      </c>
      <c r="G427" s="16" t="s">
        <v>82</v>
      </c>
      <c r="H427" s="16" t="s">
        <v>159</v>
      </c>
      <c r="I427" s="16" t="s">
        <v>255</v>
      </c>
      <c r="J427" s="19">
        <v>0</v>
      </c>
      <c r="K427" s="19">
        <v>0</v>
      </c>
      <c r="L427" s="19">
        <v>0</v>
      </c>
      <c r="M427" s="19">
        <v>0</v>
      </c>
      <c r="N427" s="16" t="s">
        <v>18</v>
      </c>
      <c r="O427" s="16" t="s">
        <v>19</v>
      </c>
      <c r="P427" s="16">
        <v>1</v>
      </c>
      <c r="Q427" s="16" t="s">
        <v>5341</v>
      </c>
      <c r="R427" s="3" t="s">
        <v>52</v>
      </c>
      <c r="S427"/>
      <c r="T427"/>
      <c r="U427"/>
      <c r="V427"/>
      <c r="W427"/>
      <c r="X427"/>
      <c r="Y427"/>
      <c r="Z427"/>
      <c r="AA427"/>
    </row>
    <row r="428" spans="1:27" s="2" customFormat="1">
      <c r="A428" s="96">
        <v>42251.447936886572</v>
      </c>
      <c r="B428" s="16" t="s">
        <v>62</v>
      </c>
      <c r="C428" s="16" t="s">
        <v>85</v>
      </c>
      <c r="D428" s="16" t="s">
        <v>84</v>
      </c>
      <c r="E428" s="16" t="s">
        <v>5339</v>
      </c>
      <c r="F428" s="16" t="s">
        <v>5340</v>
      </c>
      <c r="G428" s="16" t="s">
        <v>94</v>
      </c>
      <c r="H428" s="16" t="s">
        <v>158</v>
      </c>
      <c r="I428" s="16" t="s">
        <v>255</v>
      </c>
      <c r="J428" s="19">
        <v>0</v>
      </c>
      <c r="K428" s="19">
        <v>0</v>
      </c>
      <c r="L428" s="19">
        <v>0</v>
      </c>
      <c r="M428" s="19">
        <v>0</v>
      </c>
      <c r="N428" s="16" t="s">
        <v>18</v>
      </c>
      <c r="O428" s="16" t="s">
        <v>19</v>
      </c>
      <c r="P428" s="16">
        <v>1</v>
      </c>
      <c r="Q428" s="16" t="s">
        <v>5341</v>
      </c>
      <c r="R428" s="3" t="s">
        <v>52</v>
      </c>
      <c r="S428"/>
      <c r="T428"/>
      <c r="U428"/>
      <c r="V428"/>
      <c r="W428"/>
      <c r="X428"/>
      <c r="Y428"/>
      <c r="Z428"/>
      <c r="AA428"/>
    </row>
    <row r="429" spans="1:27" s="2" customFormat="1">
      <c r="A429" s="96">
        <v>42251.447936886572</v>
      </c>
      <c r="B429" s="16" t="s">
        <v>62</v>
      </c>
      <c r="C429" s="16" t="s">
        <v>85</v>
      </c>
      <c r="D429" s="16" t="s">
        <v>84</v>
      </c>
      <c r="E429" s="16" t="s">
        <v>5339</v>
      </c>
      <c r="F429" s="16" t="s">
        <v>5340</v>
      </c>
      <c r="G429" s="16" t="s">
        <v>114</v>
      </c>
      <c r="H429" s="16" t="s">
        <v>156</v>
      </c>
      <c r="I429" s="16" t="s">
        <v>255</v>
      </c>
      <c r="J429" s="19">
        <v>0</v>
      </c>
      <c r="K429" s="19">
        <v>0</v>
      </c>
      <c r="L429" s="19">
        <v>0</v>
      </c>
      <c r="M429" s="19">
        <v>0</v>
      </c>
      <c r="N429" s="16" t="s">
        <v>18</v>
      </c>
      <c r="O429" s="16" t="s">
        <v>19</v>
      </c>
      <c r="P429" s="16">
        <v>1</v>
      </c>
      <c r="Q429" s="16" t="s">
        <v>5341</v>
      </c>
      <c r="R429" s="3" t="s">
        <v>52</v>
      </c>
      <c r="S429"/>
      <c r="T429"/>
      <c r="U429"/>
      <c r="V429"/>
      <c r="W429"/>
      <c r="X429"/>
      <c r="Y429"/>
      <c r="Z429"/>
      <c r="AA429"/>
    </row>
    <row r="430" spans="1:27" s="2" customFormat="1">
      <c r="A430" s="96">
        <v>42251.447936886572</v>
      </c>
      <c r="B430" s="16" t="s">
        <v>62</v>
      </c>
      <c r="C430" s="16" t="s">
        <v>85</v>
      </c>
      <c r="D430" s="16" t="s">
        <v>84</v>
      </c>
      <c r="E430" s="16" t="s">
        <v>5339</v>
      </c>
      <c r="F430" s="16" t="s">
        <v>5340</v>
      </c>
      <c r="G430" s="16" t="s">
        <v>114</v>
      </c>
      <c r="H430" s="16" t="s">
        <v>155</v>
      </c>
      <c r="I430" s="16" t="s">
        <v>255</v>
      </c>
      <c r="J430" s="19">
        <v>0</v>
      </c>
      <c r="K430" s="19">
        <v>0</v>
      </c>
      <c r="L430" s="19">
        <v>0</v>
      </c>
      <c r="M430" s="19">
        <v>0</v>
      </c>
      <c r="N430" s="16" t="s">
        <v>18</v>
      </c>
      <c r="O430" s="16" t="s">
        <v>19</v>
      </c>
      <c r="P430" s="16">
        <v>1</v>
      </c>
      <c r="Q430" s="16" t="s">
        <v>5341</v>
      </c>
      <c r="R430" s="3" t="s">
        <v>52</v>
      </c>
      <c r="S430"/>
      <c r="T430"/>
      <c r="U430"/>
      <c r="V430"/>
      <c r="W430"/>
      <c r="X430"/>
      <c r="Y430"/>
      <c r="Z430"/>
      <c r="AA430"/>
    </row>
    <row r="431" spans="1:27" s="2" customFormat="1">
      <c r="A431" s="96">
        <v>42251.447936886572</v>
      </c>
      <c r="B431" s="16" t="s">
        <v>62</v>
      </c>
      <c r="C431" s="16" t="s">
        <v>85</v>
      </c>
      <c r="D431" s="16" t="s">
        <v>84</v>
      </c>
      <c r="E431" s="16" t="s">
        <v>5339</v>
      </c>
      <c r="F431" s="16" t="s">
        <v>5340</v>
      </c>
      <c r="G431" s="16" t="s">
        <v>95</v>
      </c>
      <c r="H431" s="16" t="s">
        <v>154</v>
      </c>
      <c r="I431" s="16" t="s">
        <v>255</v>
      </c>
      <c r="J431" s="19">
        <v>0</v>
      </c>
      <c r="K431" s="19">
        <v>0</v>
      </c>
      <c r="L431" s="19">
        <v>0</v>
      </c>
      <c r="M431" s="19">
        <v>0</v>
      </c>
      <c r="N431" s="16" t="s">
        <v>18</v>
      </c>
      <c r="O431" s="16" t="s">
        <v>19</v>
      </c>
      <c r="P431" s="16">
        <v>1</v>
      </c>
      <c r="Q431" s="16" t="s">
        <v>5341</v>
      </c>
      <c r="R431" s="3" t="s">
        <v>52</v>
      </c>
      <c r="S431"/>
      <c r="T431"/>
      <c r="U431"/>
      <c r="V431"/>
      <c r="W431"/>
      <c r="X431"/>
      <c r="Y431"/>
      <c r="Z431"/>
      <c r="AA431"/>
    </row>
    <row r="432" spans="1:27" s="2" customFormat="1">
      <c r="A432" s="96">
        <v>42251.447936886572</v>
      </c>
      <c r="B432" s="16" t="s">
        <v>62</v>
      </c>
      <c r="C432" s="16" t="s">
        <v>85</v>
      </c>
      <c r="D432" s="16" t="s">
        <v>84</v>
      </c>
      <c r="E432" s="16" t="s">
        <v>5339</v>
      </c>
      <c r="F432" s="16" t="s">
        <v>5340</v>
      </c>
      <c r="G432" s="16" t="s">
        <v>94</v>
      </c>
      <c r="H432" s="16" t="s">
        <v>153</v>
      </c>
      <c r="I432" s="16" t="s">
        <v>255</v>
      </c>
      <c r="J432" s="19">
        <v>0</v>
      </c>
      <c r="K432" s="19">
        <v>0</v>
      </c>
      <c r="L432" s="19">
        <v>0</v>
      </c>
      <c r="M432" s="19">
        <v>0</v>
      </c>
      <c r="N432" s="16" t="s">
        <v>18</v>
      </c>
      <c r="O432" s="16" t="s">
        <v>19</v>
      </c>
      <c r="P432" s="16">
        <v>1</v>
      </c>
      <c r="Q432" s="16" t="s">
        <v>5341</v>
      </c>
      <c r="R432" s="3" t="s">
        <v>52</v>
      </c>
      <c r="S432"/>
      <c r="T432"/>
      <c r="U432"/>
      <c r="V432"/>
      <c r="W432"/>
      <c r="X432"/>
      <c r="Y432"/>
      <c r="Z432"/>
      <c r="AA432"/>
    </row>
    <row r="433" spans="1:27" s="2" customFormat="1">
      <c r="A433" s="96">
        <v>42251.447936886572</v>
      </c>
      <c r="B433" s="16" t="s">
        <v>62</v>
      </c>
      <c r="C433" s="16" t="s">
        <v>85</v>
      </c>
      <c r="D433" s="16" t="s">
        <v>84</v>
      </c>
      <c r="E433" s="16" t="s">
        <v>5339</v>
      </c>
      <c r="F433" s="16" t="s">
        <v>5340</v>
      </c>
      <c r="G433" s="16" t="s">
        <v>94</v>
      </c>
      <c r="H433" s="16" t="s">
        <v>152</v>
      </c>
      <c r="I433" s="16" t="s">
        <v>255</v>
      </c>
      <c r="J433" s="19">
        <v>0</v>
      </c>
      <c r="K433" s="19">
        <v>0</v>
      </c>
      <c r="L433" s="19">
        <v>0</v>
      </c>
      <c r="M433" s="19">
        <v>0</v>
      </c>
      <c r="N433" s="16" t="s">
        <v>18</v>
      </c>
      <c r="O433" s="16" t="s">
        <v>19</v>
      </c>
      <c r="P433" s="16">
        <v>1</v>
      </c>
      <c r="Q433" s="16" t="s">
        <v>5341</v>
      </c>
      <c r="R433" s="3" t="s">
        <v>52</v>
      </c>
      <c r="S433"/>
      <c r="T433"/>
      <c r="U433"/>
      <c r="V433"/>
      <c r="W433"/>
      <c r="X433"/>
      <c r="Y433"/>
      <c r="Z433"/>
      <c r="AA433"/>
    </row>
    <row r="434" spans="1:27" s="2" customFormat="1">
      <c r="A434" s="96">
        <v>42251.447936886572</v>
      </c>
      <c r="B434" s="16" t="s">
        <v>62</v>
      </c>
      <c r="C434" s="16" t="s">
        <v>85</v>
      </c>
      <c r="D434" s="16" t="s">
        <v>84</v>
      </c>
      <c r="E434" s="16" t="s">
        <v>5339</v>
      </c>
      <c r="F434" s="16" t="s">
        <v>5340</v>
      </c>
      <c r="G434" s="16" t="s">
        <v>94</v>
      </c>
      <c r="H434" s="16" t="s">
        <v>151</v>
      </c>
      <c r="I434" s="16" t="s">
        <v>255</v>
      </c>
      <c r="J434" s="19">
        <v>0</v>
      </c>
      <c r="K434" s="19">
        <v>0</v>
      </c>
      <c r="L434" s="19">
        <v>0</v>
      </c>
      <c r="M434" s="19">
        <v>0</v>
      </c>
      <c r="N434" s="16" t="s">
        <v>18</v>
      </c>
      <c r="O434" s="16" t="s">
        <v>19</v>
      </c>
      <c r="P434" s="16">
        <v>1</v>
      </c>
      <c r="Q434" s="16" t="s">
        <v>5341</v>
      </c>
      <c r="R434" s="3" t="s">
        <v>52</v>
      </c>
      <c r="S434"/>
      <c r="T434"/>
      <c r="U434"/>
      <c r="V434"/>
      <c r="W434"/>
      <c r="X434"/>
      <c r="Y434"/>
      <c r="Z434"/>
      <c r="AA434"/>
    </row>
    <row r="435" spans="1:27" s="2" customFormat="1">
      <c r="A435" s="96">
        <v>42251.447936886572</v>
      </c>
      <c r="B435" s="16" t="s">
        <v>62</v>
      </c>
      <c r="C435" s="16" t="s">
        <v>85</v>
      </c>
      <c r="D435" s="16" t="s">
        <v>84</v>
      </c>
      <c r="E435" s="16" t="s">
        <v>5339</v>
      </c>
      <c r="F435" s="16" t="s">
        <v>5340</v>
      </c>
      <c r="G435" s="16" t="s">
        <v>150</v>
      </c>
      <c r="H435" s="16" t="s">
        <v>149</v>
      </c>
      <c r="I435" s="16" t="s">
        <v>255</v>
      </c>
      <c r="J435" s="19">
        <v>0</v>
      </c>
      <c r="K435" s="19">
        <v>0</v>
      </c>
      <c r="L435" s="19">
        <v>0</v>
      </c>
      <c r="M435" s="19">
        <v>0</v>
      </c>
      <c r="N435" s="16" t="s">
        <v>18</v>
      </c>
      <c r="O435" s="16" t="s">
        <v>19</v>
      </c>
      <c r="P435" s="16">
        <v>1</v>
      </c>
      <c r="Q435" s="16" t="s">
        <v>5341</v>
      </c>
      <c r="R435" s="3" t="s">
        <v>52</v>
      </c>
      <c r="S435"/>
      <c r="T435"/>
      <c r="U435"/>
      <c r="V435"/>
      <c r="W435"/>
      <c r="X435"/>
      <c r="Y435"/>
      <c r="Z435"/>
      <c r="AA435"/>
    </row>
    <row r="436" spans="1:27" s="2" customFormat="1">
      <c r="A436" s="96">
        <v>42251.447936886572</v>
      </c>
      <c r="B436" s="16" t="s">
        <v>62</v>
      </c>
      <c r="C436" s="16" t="s">
        <v>85</v>
      </c>
      <c r="D436" s="16" t="s">
        <v>84</v>
      </c>
      <c r="E436" s="16" t="s">
        <v>5339</v>
      </c>
      <c r="F436" s="16" t="s">
        <v>5340</v>
      </c>
      <c r="G436" s="16" t="s">
        <v>148</v>
      </c>
      <c r="H436" s="16" t="s">
        <v>147</v>
      </c>
      <c r="I436" s="16" t="s">
        <v>255</v>
      </c>
      <c r="J436" s="19">
        <v>0</v>
      </c>
      <c r="K436" s="19">
        <v>0</v>
      </c>
      <c r="L436" s="19">
        <v>0</v>
      </c>
      <c r="M436" s="19">
        <v>0</v>
      </c>
      <c r="N436" s="16" t="s">
        <v>18</v>
      </c>
      <c r="O436" s="16" t="s">
        <v>19</v>
      </c>
      <c r="P436" s="16">
        <v>1</v>
      </c>
      <c r="Q436" s="16" t="s">
        <v>5341</v>
      </c>
      <c r="R436" s="3" t="s">
        <v>52</v>
      </c>
      <c r="S436"/>
      <c r="T436"/>
      <c r="U436"/>
      <c r="V436"/>
      <c r="W436"/>
      <c r="X436"/>
      <c r="Y436"/>
      <c r="Z436"/>
      <c r="AA436"/>
    </row>
    <row r="437" spans="1:27" s="2" customFormat="1">
      <c r="A437" s="96">
        <v>42251.447936886572</v>
      </c>
      <c r="B437" s="16" t="s">
        <v>62</v>
      </c>
      <c r="C437" s="16" t="s">
        <v>85</v>
      </c>
      <c r="D437" s="16" t="s">
        <v>84</v>
      </c>
      <c r="E437" s="16" t="s">
        <v>5339</v>
      </c>
      <c r="F437" s="16" t="s">
        <v>5340</v>
      </c>
      <c r="G437" s="16" t="s">
        <v>110</v>
      </c>
      <c r="H437" s="16" t="s">
        <v>184</v>
      </c>
      <c r="I437" s="16" t="s">
        <v>255</v>
      </c>
      <c r="J437" s="19">
        <v>0</v>
      </c>
      <c r="K437" s="19">
        <v>0</v>
      </c>
      <c r="L437" s="19">
        <v>0</v>
      </c>
      <c r="M437" s="19">
        <v>0</v>
      </c>
      <c r="N437" s="16" t="s">
        <v>18</v>
      </c>
      <c r="O437" s="16" t="s">
        <v>19</v>
      </c>
      <c r="P437" s="16">
        <v>1</v>
      </c>
      <c r="Q437" s="16" t="s">
        <v>5341</v>
      </c>
      <c r="R437" s="3" t="s">
        <v>52</v>
      </c>
      <c r="S437"/>
      <c r="T437"/>
      <c r="U437"/>
      <c r="V437"/>
      <c r="W437"/>
      <c r="X437"/>
      <c r="Y437"/>
      <c r="Z437"/>
      <c r="AA437"/>
    </row>
    <row r="438" spans="1:27" s="2" customFormat="1">
      <c r="A438" s="96">
        <v>42251.447936886572</v>
      </c>
      <c r="B438" s="16" t="s">
        <v>62</v>
      </c>
      <c r="C438" s="16" t="s">
        <v>85</v>
      </c>
      <c r="D438" s="16" t="s">
        <v>84</v>
      </c>
      <c r="E438" s="16" t="s">
        <v>5339</v>
      </c>
      <c r="F438" s="16" t="s">
        <v>5340</v>
      </c>
      <c r="G438" s="16" t="s">
        <v>110</v>
      </c>
      <c r="H438" s="16" t="s">
        <v>183</v>
      </c>
      <c r="I438" s="16" t="s">
        <v>255</v>
      </c>
      <c r="J438" s="19">
        <v>0</v>
      </c>
      <c r="K438" s="19">
        <v>0</v>
      </c>
      <c r="L438" s="19">
        <v>0</v>
      </c>
      <c r="M438" s="19">
        <v>0</v>
      </c>
      <c r="N438" s="16" t="s">
        <v>18</v>
      </c>
      <c r="O438" s="16" t="s">
        <v>19</v>
      </c>
      <c r="P438" s="16">
        <v>1</v>
      </c>
      <c r="Q438" s="16" t="s">
        <v>5341</v>
      </c>
      <c r="R438" s="3" t="s">
        <v>52</v>
      </c>
      <c r="S438"/>
      <c r="T438"/>
      <c r="U438"/>
      <c r="V438"/>
      <c r="W438"/>
      <c r="X438"/>
      <c r="Y438"/>
      <c r="Z438"/>
      <c r="AA438"/>
    </row>
    <row r="439" spans="1:27" s="2" customFormat="1">
      <c r="A439" s="96">
        <v>42251.447936886572</v>
      </c>
      <c r="B439" s="16" t="s">
        <v>62</v>
      </c>
      <c r="C439" s="16" t="s">
        <v>85</v>
      </c>
      <c r="D439" s="16" t="s">
        <v>84</v>
      </c>
      <c r="E439" s="16" t="s">
        <v>5339</v>
      </c>
      <c r="F439" s="16" t="s">
        <v>5340</v>
      </c>
      <c r="G439" s="16" t="s">
        <v>80</v>
      </c>
      <c r="H439" s="16" t="s">
        <v>182</v>
      </c>
      <c r="I439" s="16" t="s">
        <v>255</v>
      </c>
      <c r="J439" s="19">
        <v>0</v>
      </c>
      <c r="K439" s="19">
        <v>0</v>
      </c>
      <c r="L439" s="19">
        <v>0</v>
      </c>
      <c r="M439" s="19">
        <v>0</v>
      </c>
      <c r="N439" s="16" t="s">
        <v>18</v>
      </c>
      <c r="O439" s="16" t="s">
        <v>19</v>
      </c>
      <c r="P439" s="16">
        <v>1</v>
      </c>
      <c r="Q439" s="16" t="s">
        <v>5341</v>
      </c>
      <c r="R439" s="3" t="s">
        <v>52</v>
      </c>
      <c r="S439"/>
      <c r="T439"/>
      <c r="U439"/>
      <c r="V439"/>
      <c r="W439"/>
      <c r="X439"/>
      <c r="Y439"/>
      <c r="Z439"/>
      <c r="AA439"/>
    </row>
    <row r="440" spans="1:27" s="2" customFormat="1">
      <c r="A440" s="96">
        <v>42251.447936886572</v>
      </c>
      <c r="B440" s="16" t="s">
        <v>62</v>
      </c>
      <c r="C440" s="16" t="s">
        <v>85</v>
      </c>
      <c r="D440" s="16" t="s">
        <v>84</v>
      </c>
      <c r="E440" s="16" t="s">
        <v>5339</v>
      </c>
      <c r="F440" s="16" t="s">
        <v>5340</v>
      </c>
      <c r="G440" s="16" t="s">
        <v>80</v>
      </c>
      <c r="H440" s="16" t="s">
        <v>181</v>
      </c>
      <c r="I440" s="16" t="s">
        <v>255</v>
      </c>
      <c r="J440" s="19">
        <v>0</v>
      </c>
      <c r="K440" s="19">
        <v>0</v>
      </c>
      <c r="L440" s="19">
        <v>0</v>
      </c>
      <c r="M440" s="19">
        <v>0</v>
      </c>
      <c r="N440" s="16" t="s">
        <v>18</v>
      </c>
      <c r="O440" s="16" t="s">
        <v>19</v>
      </c>
      <c r="P440" s="16">
        <v>1</v>
      </c>
      <c r="Q440" s="16" t="s">
        <v>5341</v>
      </c>
      <c r="R440" s="3" t="s">
        <v>52</v>
      </c>
      <c r="S440"/>
      <c r="T440"/>
      <c r="U440"/>
      <c r="V440"/>
      <c r="W440"/>
      <c r="X440"/>
      <c r="Y440"/>
      <c r="Z440"/>
      <c r="AA440"/>
    </row>
    <row r="441" spans="1:27" s="2" customFormat="1">
      <c r="A441" s="96">
        <v>42251.447936886572</v>
      </c>
      <c r="B441" s="16" t="s">
        <v>62</v>
      </c>
      <c r="C441" s="16" t="s">
        <v>85</v>
      </c>
      <c r="D441" s="16" t="s">
        <v>84</v>
      </c>
      <c r="E441" s="16" t="s">
        <v>5339</v>
      </c>
      <c r="F441" s="16" t="s">
        <v>5340</v>
      </c>
      <c r="G441" s="16" t="s">
        <v>81</v>
      </c>
      <c r="H441" s="16" t="s">
        <v>179</v>
      </c>
      <c r="I441" s="16" t="s">
        <v>255</v>
      </c>
      <c r="J441" s="19">
        <v>0</v>
      </c>
      <c r="K441" s="19">
        <v>0</v>
      </c>
      <c r="L441" s="19">
        <v>0</v>
      </c>
      <c r="M441" s="19">
        <v>0</v>
      </c>
      <c r="N441" s="16" t="s">
        <v>18</v>
      </c>
      <c r="O441" s="16" t="s">
        <v>19</v>
      </c>
      <c r="P441" s="16">
        <v>1</v>
      </c>
      <c r="Q441" s="16" t="s">
        <v>5341</v>
      </c>
      <c r="R441" s="3" t="s">
        <v>52</v>
      </c>
      <c r="S441"/>
      <c r="T441"/>
      <c r="U441"/>
      <c r="V441"/>
      <c r="W441"/>
      <c r="X441"/>
      <c r="Y441"/>
      <c r="Z441"/>
      <c r="AA441"/>
    </row>
    <row r="442" spans="1:27" s="2" customFormat="1">
      <c r="A442" s="96">
        <v>42251.447936886572</v>
      </c>
      <c r="B442" s="16" t="s">
        <v>62</v>
      </c>
      <c r="C442" s="16" t="s">
        <v>85</v>
      </c>
      <c r="D442" s="16" t="s">
        <v>84</v>
      </c>
      <c r="E442" s="16" t="s">
        <v>5339</v>
      </c>
      <c r="F442" s="16" t="s">
        <v>5340</v>
      </c>
      <c r="G442" s="16" t="s">
        <v>95</v>
      </c>
      <c r="H442" s="16" t="s">
        <v>146</v>
      </c>
      <c r="I442" s="16" t="s">
        <v>255</v>
      </c>
      <c r="J442" s="19">
        <v>0</v>
      </c>
      <c r="K442" s="19">
        <v>0</v>
      </c>
      <c r="L442" s="19">
        <v>0</v>
      </c>
      <c r="M442" s="19">
        <v>0</v>
      </c>
      <c r="N442" s="16" t="s">
        <v>18</v>
      </c>
      <c r="O442" s="16" t="s">
        <v>19</v>
      </c>
      <c r="P442" s="16">
        <v>1</v>
      </c>
      <c r="Q442" s="16" t="s">
        <v>5341</v>
      </c>
      <c r="R442" s="3" t="s">
        <v>52</v>
      </c>
      <c r="S442"/>
      <c r="T442"/>
      <c r="U442"/>
      <c r="V442"/>
      <c r="W442"/>
      <c r="X442"/>
      <c r="Y442"/>
      <c r="Z442"/>
      <c r="AA442"/>
    </row>
    <row r="443" spans="1:27" s="2" customFormat="1">
      <c r="A443" s="96">
        <v>42251.447936886572</v>
      </c>
      <c r="B443" s="16" t="s">
        <v>62</v>
      </c>
      <c r="C443" s="16" t="s">
        <v>85</v>
      </c>
      <c r="D443" s="16" t="s">
        <v>84</v>
      </c>
      <c r="E443" s="16" t="s">
        <v>5339</v>
      </c>
      <c r="F443" s="16" t="s">
        <v>5340</v>
      </c>
      <c r="G443" s="16" t="s">
        <v>119</v>
      </c>
      <c r="H443" s="16" t="s">
        <v>118</v>
      </c>
      <c r="I443" s="16" t="s">
        <v>255</v>
      </c>
      <c r="J443" s="19">
        <v>0</v>
      </c>
      <c r="K443" s="19">
        <v>0</v>
      </c>
      <c r="L443" s="19">
        <v>0</v>
      </c>
      <c r="M443" s="19">
        <v>0</v>
      </c>
      <c r="N443" s="16" t="s">
        <v>18</v>
      </c>
      <c r="O443" s="16" t="s">
        <v>19</v>
      </c>
      <c r="P443" s="16">
        <v>1</v>
      </c>
      <c r="Q443" s="16" t="s">
        <v>5341</v>
      </c>
      <c r="R443" s="3" t="s">
        <v>52</v>
      </c>
      <c r="S443"/>
      <c r="T443"/>
      <c r="U443"/>
      <c r="V443"/>
      <c r="W443"/>
      <c r="X443"/>
      <c r="Y443"/>
      <c r="Z443"/>
      <c r="AA443"/>
    </row>
    <row r="444" spans="1:27" s="2" customFormat="1">
      <c r="A444" s="96">
        <v>42251.447936886572</v>
      </c>
      <c r="B444" s="16" t="s">
        <v>62</v>
      </c>
      <c r="C444" s="16" t="s">
        <v>85</v>
      </c>
      <c r="D444" s="16" t="s">
        <v>84</v>
      </c>
      <c r="E444" s="16" t="s">
        <v>5339</v>
      </c>
      <c r="F444" s="16" t="s">
        <v>5340</v>
      </c>
      <c r="G444" s="16" t="s">
        <v>114</v>
      </c>
      <c r="H444" s="16" t="s">
        <v>117</v>
      </c>
      <c r="I444" s="16" t="s">
        <v>255</v>
      </c>
      <c r="J444" s="19">
        <v>0</v>
      </c>
      <c r="K444" s="19">
        <v>0</v>
      </c>
      <c r="L444" s="19">
        <v>0</v>
      </c>
      <c r="M444" s="19">
        <v>0</v>
      </c>
      <c r="N444" s="16" t="s">
        <v>18</v>
      </c>
      <c r="O444" s="16" t="s">
        <v>19</v>
      </c>
      <c r="P444" s="16">
        <v>1</v>
      </c>
      <c r="Q444" s="16" t="s">
        <v>5341</v>
      </c>
      <c r="R444" s="3" t="s">
        <v>52</v>
      </c>
      <c r="S444"/>
      <c r="T444"/>
      <c r="U444"/>
      <c r="V444"/>
      <c r="W444"/>
      <c r="X444"/>
      <c r="Y444"/>
      <c r="Z444"/>
      <c r="AA444"/>
    </row>
    <row r="445" spans="1:27" s="2" customFormat="1">
      <c r="A445" s="96">
        <v>42251.447936886572</v>
      </c>
      <c r="B445" s="16" t="s">
        <v>62</v>
      </c>
      <c r="C445" s="16" t="s">
        <v>85</v>
      </c>
      <c r="D445" s="16" t="s">
        <v>84</v>
      </c>
      <c r="E445" s="16" t="s">
        <v>5339</v>
      </c>
      <c r="F445" s="16" t="s">
        <v>5340</v>
      </c>
      <c r="G445" s="16" t="s">
        <v>80</v>
      </c>
      <c r="H445" s="16" t="s">
        <v>116</v>
      </c>
      <c r="I445" s="16" t="s">
        <v>255</v>
      </c>
      <c r="J445" s="19">
        <v>0</v>
      </c>
      <c r="K445" s="19">
        <v>0</v>
      </c>
      <c r="L445" s="19">
        <v>0</v>
      </c>
      <c r="M445" s="19">
        <v>0</v>
      </c>
      <c r="N445" s="16" t="s">
        <v>18</v>
      </c>
      <c r="O445" s="16" t="s">
        <v>19</v>
      </c>
      <c r="P445" s="16">
        <v>1</v>
      </c>
      <c r="Q445" s="16" t="s">
        <v>5341</v>
      </c>
      <c r="R445" s="3" t="s">
        <v>52</v>
      </c>
      <c r="S445"/>
      <c r="T445"/>
      <c r="U445"/>
      <c r="V445"/>
      <c r="W445"/>
      <c r="X445"/>
      <c r="Y445"/>
      <c r="Z445"/>
      <c r="AA445"/>
    </row>
    <row r="446" spans="1:27" s="2" customFormat="1">
      <c r="A446" s="96">
        <v>42251.447936886572</v>
      </c>
      <c r="B446" s="16" t="s">
        <v>62</v>
      </c>
      <c r="C446" s="16" t="s">
        <v>85</v>
      </c>
      <c r="D446" s="16" t="s">
        <v>84</v>
      </c>
      <c r="E446" s="16" t="s">
        <v>5339</v>
      </c>
      <c r="F446" s="16" t="s">
        <v>5340</v>
      </c>
      <c r="G446" s="16" t="s">
        <v>80</v>
      </c>
      <c r="H446" s="16" t="s">
        <v>115</v>
      </c>
      <c r="I446" s="16" t="s">
        <v>255</v>
      </c>
      <c r="J446" s="19">
        <v>0</v>
      </c>
      <c r="K446" s="19">
        <v>0</v>
      </c>
      <c r="L446" s="19">
        <v>0</v>
      </c>
      <c r="M446" s="19">
        <v>0</v>
      </c>
      <c r="N446" s="16" t="s">
        <v>18</v>
      </c>
      <c r="O446" s="16" t="s">
        <v>19</v>
      </c>
      <c r="P446" s="16">
        <v>1</v>
      </c>
      <c r="Q446" s="16" t="s">
        <v>5341</v>
      </c>
      <c r="R446" s="3" t="s">
        <v>52</v>
      </c>
      <c r="S446"/>
      <c r="T446"/>
      <c r="U446"/>
      <c r="V446"/>
      <c r="W446"/>
      <c r="X446"/>
      <c r="Y446"/>
      <c r="Z446"/>
      <c r="AA446"/>
    </row>
    <row r="447" spans="1:27" s="2" customFormat="1">
      <c r="A447" s="96">
        <v>42251.447936886572</v>
      </c>
      <c r="B447" s="16" t="s">
        <v>62</v>
      </c>
      <c r="C447" s="16" t="s">
        <v>85</v>
      </c>
      <c r="D447" s="16" t="s">
        <v>84</v>
      </c>
      <c r="E447" s="16" t="s">
        <v>5339</v>
      </c>
      <c r="F447" s="16" t="s">
        <v>5340</v>
      </c>
      <c r="G447" s="16" t="s">
        <v>114</v>
      </c>
      <c r="H447" s="16" t="s">
        <v>113</v>
      </c>
      <c r="I447" s="16" t="s">
        <v>255</v>
      </c>
      <c r="J447" s="19">
        <v>0</v>
      </c>
      <c r="K447" s="19">
        <v>0</v>
      </c>
      <c r="L447" s="19">
        <v>0</v>
      </c>
      <c r="M447" s="19">
        <v>0</v>
      </c>
      <c r="N447" s="16" t="s">
        <v>18</v>
      </c>
      <c r="O447" s="16" t="s">
        <v>19</v>
      </c>
      <c r="P447" s="16">
        <v>1</v>
      </c>
      <c r="Q447" s="16" t="s">
        <v>5341</v>
      </c>
      <c r="R447" s="3" t="s">
        <v>52</v>
      </c>
      <c r="S447"/>
      <c r="T447"/>
      <c r="U447"/>
      <c r="V447"/>
      <c r="W447"/>
      <c r="X447"/>
      <c r="Y447"/>
      <c r="Z447"/>
      <c r="AA447"/>
    </row>
    <row r="448" spans="1:27" s="2" customFormat="1">
      <c r="A448" s="96">
        <v>42251.447936886572</v>
      </c>
      <c r="B448" s="16" t="s">
        <v>62</v>
      </c>
      <c r="C448" s="16" t="s">
        <v>85</v>
      </c>
      <c r="D448" s="16" t="s">
        <v>84</v>
      </c>
      <c r="E448" s="16" t="s">
        <v>5339</v>
      </c>
      <c r="F448" s="16" t="s">
        <v>5340</v>
      </c>
      <c r="G448" s="16" t="s">
        <v>80</v>
      </c>
      <c r="H448" s="16" t="s">
        <v>112</v>
      </c>
      <c r="I448" s="16" t="s">
        <v>255</v>
      </c>
      <c r="J448" s="19">
        <v>0</v>
      </c>
      <c r="K448" s="19">
        <v>0</v>
      </c>
      <c r="L448" s="19">
        <v>0</v>
      </c>
      <c r="M448" s="19">
        <v>0</v>
      </c>
      <c r="N448" s="16" t="s">
        <v>18</v>
      </c>
      <c r="O448" s="16" t="s">
        <v>19</v>
      </c>
      <c r="P448" s="16">
        <v>1</v>
      </c>
      <c r="Q448" s="16" t="s">
        <v>5341</v>
      </c>
      <c r="R448" s="3" t="s">
        <v>52</v>
      </c>
      <c r="S448"/>
      <c r="T448"/>
      <c r="U448"/>
      <c r="V448"/>
      <c r="W448"/>
      <c r="X448"/>
      <c r="Y448"/>
      <c r="Z448"/>
      <c r="AA448"/>
    </row>
    <row r="449" spans="1:27" s="2" customFormat="1">
      <c r="A449" s="96">
        <v>42251.447936886572</v>
      </c>
      <c r="B449" s="16" t="s">
        <v>62</v>
      </c>
      <c r="C449" s="16" t="s">
        <v>85</v>
      </c>
      <c r="D449" s="16" t="s">
        <v>84</v>
      </c>
      <c r="E449" s="16" t="s">
        <v>5339</v>
      </c>
      <c r="F449" s="16" t="s">
        <v>5340</v>
      </c>
      <c r="G449" s="16" t="s">
        <v>94</v>
      </c>
      <c r="H449" s="16" t="s">
        <v>111</v>
      </c>
      <c r="I449" s="16" t="s">
        <v>255</v>
      </c>
      <c r="J449" s="19">
        <v>0</v>
      </c>
      <c r="K449" s="19">
        <v>0</v>
      </c>
      <c r="L449" s="19">
        <v>0</v>
      </c>
      <c r="M449" s="19">
        <v>0</v>
      </c>
      <c r="N449" s="16" t="s">
        <v>18</v>
      </c>
      <c r="O449" s="16" t="s">
        <v>19</v>
      </c>
      <c r="P449" s="16">
        <v>1</v>
      </c>
      <c r="Q449" s="16" t="s">
        <v>5341</v>
      </c>
      <c r="R449" s="3" t="s">
        <v>52</v>
      </c>
      <c r="S449"/>
      <c r="T449"/>
      <c r="U449"/>
      <c r="V449"/>
      <c r="W449"/>
      <c r="X449"/>
      <c r="Y449"/>
      <c r="Z449"/>
      <c r="AA449"/>
    </row>
    <row r="450" spans="1:27" s="2" customFormat="1">
      <c r="A450" s="96">
        <v>42251.447936886572</v>
      </c>
      <c r="B450" s="16" t="s">
        <v>62</v>
      </c>
      <c r="C450" s="16" t="s">
        <v>85</v>
      </c>
      <c r="D450" s="16" t="s">
        <v>84</v>
      </c>
      <c r="E450" s="16" t="s">
        <v>5339</v>
      </c>
      <c r="F450" s="16" t="s">
        <v>5340</v>
      </c>
      <c r="G450" s="16" t="s">
        <v>110</v>
      </c>
      <c r="H450" s="16" t="s">
        <v>109</v>
      </c>
      <c r="I450" s="16" t="s">
        <v>255</v>
      </c>
      <c r="J450" s="19">
        <v>0</v>
      </c>
      <c r="K450" s="19">
        <v>0</v>
      </c>
      <c r="L450" s="19">
        <v>0</v>
      </c>
      <c r="M450" s="19">
        <v>0</v>
      </c>
      <c r="N450" s="16" t="s">
        <v>18</v>
      </c>
      <c r="O450" s="16" t="s">
        <v>19</v>
      </c>
      <c r="P450" s="16">
        <v>1</v>
      </c>
      <c r="Q450" s="16" t="s">
        <v>5341</v>
      </c>
      <c r="R450" s="3" t="s">
        <v>52</v>
      </c>
      <c r="S450"/>
      <c r="T450"/>
      <c r="U450"/>
      <c r="V450"/>
      <c r="W450"/>
      <c r="X450"/>
      <c r="Y450"/>
      <c r="Z450"/>
      <c r="AA450"/>
    </row>
    <row r="451" spans="1:27" s="2" customFormat="1">
      <c r="A451" s="96">
        <v>42251.447936886572</v>
      </c>
      <c r="B451" s="16" t="s">
        <v>62</v>
      </c>
      <c r="C451" s="16" t="s">
        <v>85</v>
      </c>
      <c r="D451" s="16" t="s">
        <v>84</v>
      </c>
      <c r="E451" s="16" t="s">
        <v>5339</v>
      </c>
      <c r="F451" s="16" t="s">
        <v>5340</v>
      </c>
      <c r="G451" s="16" t="s">
        <v>95</v>
      </c>
      <c r="H451" s="16" t="s">
        <v>178</v>
      </c>
      <c r="I451" s="16" t="s">
        <v>255</v>
      </c>
      <c r="J451" s="19">
        <v>0</v>
      </c>
      <c r="K451" s="19">
        <v>0</v>
      </c>
      <c r="L451" s="19">
        <v>0</v>
      </c>
      <c r="M451" s="19">
        <v>0</v>
      </c>
      <c r="N451" s="16" t="s">
        <v>18</v>
      </c>
      <c r="O451" s="16" t="s">
        <v>19</v>
      </c>
      <c r="P451" s="16">
        <v>1</v>
      </c>
      <c r="Q451" s="16" t="s">
        <v>5341</v>
      </c>
      <c r="R451" s="3" t="s">
        <v>52</v>
      </c>
      <c r="S451"/>
      <c r="T451"/>
      <c r="U451"/>
      <c r="V451"/>
      <c r="W451"/>
      <c r="X451"/>
      <c r="Y451"/>
      <c r="Z451"/>
      <c r="AA451"/>
    </row>
    <row r="452" spans="1:27" s="2" customFormat="1">
      <c r="A452" s="96">
        <v>42251.447936886572</v>
      </c>
      <c r="B452" s="16" t="s">
        <v>62</v>
      </c>
      <c r="C452" s="16" t="s">
        <v>85</v>
      </c>
      <c r="D452" s="16" t="s">
        <v>84</v>
      </c>
      <c r="E452" s="16" t="s">
        <v>5339</v>
      </c>
      <c r="F452" s="16" t="s">
        <v>5340</v>
      </c>
      <c r="G452" s="16" t="s">
        <v>95</v>
      </c>
      <c r="H452" s="16" t="s">
        <v>177</v>
      </c>
      <c r="I452" s="16" t="s">
        <v>255</v>
      </c>
      <c r="J452" s="19">
        <v>0</v>
      </c>
      <c r="K452" s="19">
        <v>0</v>
      </c>
      <c r="L452" s="19">
        <v>0</v>
      </c>
      <c r="M452" s="19">
        <v>0</v>
      </c>
      <c r="N452" s="16" t="s">
        <v>18</v>
      </c>
      <c r="O452" s="16" t="s">
        <v>19</v>
      </c>
      <c r="P452" s="16">
        <v>1</v>
      </c>
      <c r="Q452" s="16" t="s">
        <v>5341</v>
      </c>
      <c r="R452" s="3" t="s">
        <v>52</v>
      </c>
      <c r="S452"/>
      <c r="T452"/>
      <c r="U452"/>
      <c r="V452"/>
      <c r="W452"/>
      <c r="X452"/>
      <c r="Y452"/>
      <c r="Z452"/>
      <c r="AA452"/>
    </row>
    <row r="453" spans="1:27" s="2" customFormat="1">
      <c r="A453" s="96">
        <v>42251.447936886572</v>
      </c>
      <c r="B453" s="16" t="s">
        <v>62</v>
      </c>
      <c r="C453" s="16" t="s">
        <v>85</v>
      </c>
      <c r="D453" s="16" t="s">
        <v>84</v>
      </c>
      <c r="E453" s="16" t="s">
        <v>5339</v>
      </c>
      <c r="F453" s="16" t="s">
        <v>5340</v>
      </c>
      <c r="G453" s="16" t="s">
        <v>77</v>
      </c>
      <c r="H453" s="16" t="s">
        <v>175</v>
      </c>
      <c r="I453" s="16" t="s">
        <v>255</v>
      </c>
      <c r="J453" s="19">
        <v>0</v>
      </c>
      <c r="K453" s="19">
        <v>0</v>
      </c>
      <c r="L453" s="19">
        <v>0</v>
      </c>
      <c r="M453" s="19">
        <v>0</v>
      </c>
      <c r="N453" s="16" t="s">
        <v>18</v>
      </c>
      <c r="O453" s="16" t="s">
        <v>19</v>
      </c>
      <c r="P453" s="16">
        <v>1</v>
      </c>
      <c r="Q453" s="16" t="s">
        <v>5341</v>
      </c>
      <c r="R453" s="3" t="s">
        <v>52</v>
      </c>
      <c r="S453"/>
      <c r="T453"/>
      <c r="U453"/>
      <c r="V453"/>
      <c r="W453"/>
      <c r="X453"/>
      <c r="Y453"/>
      <c r="Z453"/>
      <c r="AA453"/>
    </row>
    <row r="454" spans="1:27" s="2" customFormat="1">
      <c r="A454" s="96">
        <v>42251.447936886572</v>
      </c>
      <c r="B454" s="16" t="s">
        <v>62</v>
      </c>
      <c r="C454" s="16" t="s">
        <v>85</v>
      </c>
      <c r="D454" s="16" t="s">
        <v>84</v>
      </c>
      <c r="E454" s="16" t="s">
        <v>5339</v>
      </c>
      <c r="F454" s="16" t="s">
        <v>5340</v>
      </c>
      <c r="G454" s="16" t="s">
        <v>61</v>
      </c>
      <c r="H454" s="16" t="s">
        <v>174</v>
      </c>
      <c r="I454" s="16" t="s">
        <v>255</v>
      </c>
      <c r="J454" s="19">
        <v>0</v>
      </c>
      <c r="K454" s="19">
        <v>0</v>
      </c>
      <c r="L454" s="19">
        <v>0</v>
      </c>
      <c r="M454" s="19">
        <v>0</v>
      </c>
      <c r="N454" s="16" t="s">
        <v>18</v>
      </c>
      <c r="O454" s="16" t="s">
        <v>19</v>
      </c>
      <c r="P454" s="16">
        <v>1</v>
      </c>
      <c r="Q454" s="16" t="s">
        <v>5341</v>
      </c>
      <c r="R454" s="3" t="s">
        <v>52</v>
      </c>
      <c r="S454"/>
      <c r="T454"/>
      <c r="U454"/>
      <c r="V454"/>
      <c r="W454"/>
      <c r="X454"/>
      <c r="Y454"/>
      <c r="Z454"/>
      <c r="AA454"/>
    </row>
    <row r="455" spans="1:27" s="2" customFormat="1">
      <c r="A455" s="96">
        <v>42251.447936886572</v>
      </c>
      <c r="B455" s="16" t="s">
        <v>62</v>
      </c>
      <c r="C455" s="16" t="s">
        <v>85</v>
      </c>
      <c r="D455" s="16" t="s">
        <v>84</v>
      </c>
      <c r="E455" s="16" t="s">
        <v>5339</v>
      </c>
      <c r="F455" s="16" t="s">
        <v>5340</v>
      </c>
      <c r="G455" s="16" t="s">
        <v>173</v>
      </c>
      <c r="H455" s="16" t="s">
        <v>172</v>
      </c>
      <c r="I455" s="16" t="s">
        <v>255</v>
      </c>
      <c r="J455" s="19">
        <v>0</v>
      </c>
      <c r="K455" s="19">
        <v>0</v>
      </c>
      <c r="L455" s="19">
        <v>0</v>
      </c>
      <c r="M455" s="19">
        <v>0</v>
      </c>
      <c r="N455" s="16" t="s">
        <v>18</v>
      </c>
      <c r="O455" s="16" t="s">
        <v>19</v>
      </c>
      <c r="P455" s="16">
        <v>1</v>
      </c>
      <c r="Q455" s="16" t="s">
        <v>5341</v>
      </c>
      <c r="R455" s="3" t="s">
        <v>52</v>
      </c>
      <c r="S455"/>
      <c r="T455"/>
      <c r="U455"/>
      <c r="V455"/>
      <c r="W455"/>
      <c r="X455"/>
      <c r="Y455"/>
      <c r="Z455"/>
      <c r="AA455"/>
    </row>
    <row r="456" spans="1:27" s="2" customFormat="1">
      <c r="A456" s="96">
        <v>42251.447936886572</v>
      </c>
      <c r="B456" s="16" t="s">
        <v>62</v>
      </c>
      <c r="C456" s="16" t="s">
        <v>85</v>
      </c>
      <c r="D456" s="16" t="s">
        <v>84</v>
      </c>
      <c r="E456" s="16" t="s">
        <v>5339</v>
      </c>
      <c r="F456" s="16" t="s">
        <v>5340</v>
      </c>
      <c r="G456" s="16" t="s">
        <v>270</v>
      </c>
      <c r="H456" s="16" t="s">
        <v>269</v>
      </c>
      <c r="I456" s="16" t="s">
        <v>255</v>
      </c>
      <c r="J456" s="19">
        <v>0</v>
      </c>
      <c r="K456" s="19">
        <v>0</v>
      </c>
      <c r="L456" s="19">
        <v>0</v>
      </c>
      <c r="M456" s="19">
        <v>0</v>
      </c>
      <c r="N456" s="16" t="s">
        <v>18</v>
      </c>
      <c r="O456" s="16" t="s">
        <v>19</v>
      </c>
      <c r="P456" s="16">
        <v>1</v>
      </c>
      <c r="Q456" s="16" t="s">
        <v>5341</v>
      </c>
      <c r="R456" s="3" t="s">
        <v>52</v>
      </c>
      <c r="S456"/>
      <c r="T456"/>
      <c r="U456"/>
      <c r="V456"/>
      <c r="W456"/>
      <c r="X456"/>
      <c r="Y456"/>
      <c r="Z456"/>
      <c r="AA456"/>
    </row>
    <row r="457" spans="1:27" s="2" customFormat="1">
      <c r="A457" s="96">
        <v>42251.447936886572</v>
      </c>
      <c r="B457" s="16" t="s">
        <v>62</v>
      </c>
      <c r="C457" s="16" t="s">
        <v>85</v>
      </c>
      <c r="D457" s="16" t="s">
        <v>84</v>
      </c>
      <c r="E457" s="16" t="s">
        <v>5339</v>
      </c>
      <c r="F457" s="16" t="s">
        <v>5340</v>
      </c>
      <c r="G457" s="16" t="s">
        <v>171</v>
      </c>
      <c r="H457" s="16" t="s">
        <v>271</v>
      </c>
      <c r="I457" s="16" t="s">
        <v>255</v>
      </c>
      <c r="J457" s="19">
        <v>0</v>
      </c>
      <c r="K457" s="19">
        <v>0</v>
      </c>
      <c r="L457" s="19">
        <v>0</v>
      </c>
      <c r="M457" s="19">
        <v>0</v>
      </c>
      <c r="N457" s="16" t="s">
        <v>18</v>
      </c>
      <c r="O457" s="16" t="s">
        <v>19</v>
      </c>
      <c r="P457" s="16">
        <v>1</v>
      </c>
      <c r="Q457" s="16" t="s">
        <v>5341</v>
      </c>
      <c r="R457" s="3" t="s">
        <v>52</v>
      </c>
      <c r="S457"/>
      <c r="T457"/>
      <c r="U457"/>
      <c r="V457"/>
      <c r="W457"/>
      <c r="X457"/>
      <c r="Y457"/>
      <c r="Z457"/>
      <c r="AA457"/>
    </row>
    <row r="458" spans="1:27" s="2" customFormat="1">
      <c r="A458" s="96">
        <v>42251.447936886572</v>
      </c>
      <c r="B458" s="16" t="s">
        <v>62</v>
      </c>
      <c r="C458" s="16" t="s">
        <v>85</v>
      </c>
      <c r="D458" s="16" t="s">
        <v>84</v>
      </c>
      <c r="E458" s="16" t="s">
        <v>5339</v>
      </c>
      <c r="F458" s="16" t="s">
        <v>5340</v>
      </c>
      <c r="G458" s="16" t="s">
        <v>171</v>
      </c>
      <c r="H458" s="16" t="s">
        <v>272</v>
      </c>
      <c r="I458" s="16" t="s">
        <v>255</v>
      </c>
      <c r="J458" s="19">
        <v>0</v>
      </c>
      <c r="K458" s="19">
        <v>0</v>
      </c>
      <c r="L458" s="19">
        <v>0</v>
      </c>
      <c r="M458" s="19">
        <v>0</v>
      </c>
      <c r="N458" s="16" t="s">
        <v>18</v>
      </c>
      <c r="O458" s="16" t="s">
        <v>19</v>
      </c>
      <c r="P458" s="16">
        <v>1</v>
      </c>
      <c r="Q458" s="16" t="s">
        <v>5341</v>
      </c>
      <c r="R458" s="3" t="s">
        <v>52</v>
      </c>
      <c r="S458"/>
      <c r="T458"/>
      <c r="U458"/>
      <c r="V458"/>
      <c r="W458"/>
      <c r="X458"/>
      <c r="Y458"/>
      <c r="Z458"/>
      <c r="AA458"/>
    </row>
    <row r="459" spans="1:27" s="2" customFormat="1">
      <c r="A459" s="96">
        <v>42251.447936886572</v>
      </c>
      <c r="B459" s="16" t="s">
        <v>62</v>
      </c>
      <c r="C459" s="16" t="s">
        <v>85</v>
      </c>
      <c r="D459" s="16" t="s">
        <v>84</v>
      </c>
      <c r="E459" s="16" t="s">
        <v>5339</v>
      </c>
      <c r="F459" s="16" t="s">
        <v>5340</v>
      </c>
      <c r="G459" s="16" t="s">
        <v>171</v>
      </c>
      <c r="H459" s="16" t="s">
        <v>170</v>
      </c>
      <c r="I459" s="16" t="s">
        <v>255</v>
      </c>
      <c r="J459" s="19">
        <v>0</v>
      </c>
      <c r="K459" s="19">
        <v>0</v>
      </c>
      <c r="L459" s="19">
        <v>0</v>
      </c>
      <c r="M459" s="19">
        <v>0</v>
      </c>
      <c r="N459" s="16" t="s">
        <v>18</v>
      </c>
      <c r="O459" s="16" t="s">
        <v>19</v>
      </c>
      <c r="P459" s="16">
        <v>1</v>
      </c>
      <c r="Q459" s="16" t="s">
        <v>5341</v>
      </c>
      <c r="R459" s="3" t="s">
        <v>52</v>
      </c>
      <c r="S459"/>
      <c r="T459"/>
      <c r="U459"/>
      <c r="V459"/>
      <c r="W459"/>
      <c r="X459"/>
      <c r="Y459"/>
      <c r="Z459"/>
      <c r="AA459"/>
    </row>
    <row r="460" spans="1:27" s="2" customFormat="1">
      <c r="A460" s="96">
        <v>42251.447936886572</v>
      </c>
      <c r="B460" s="16" t="s">
        <v>62</v>
      </c>
      <c r="C460" s="16" t="s">
        <v>85</v>
      </c>
      <c r="D460" s="16" t="s">
        <v>84</v>
      </c>
      <c r="E460" s="16" t="s">
        <v>5339</v>
      </c>
      <c r="F460" s="16" t="s">
        <v>5340</v>
      </c>
      <c r="G460" s="16" t="s">
        <v>266</v>
      </c>
      <c r="H460" s="16" t="s">
        <v>273</v>
      </c>
      <c r="I460" s="16" t="s">
        <v>255</v>
      </c>
      <c r="J460" s="19">
        <v>0</v>
      </c>
      <c r="K460" s="19">
        <v>0</v>
      </c>
      <c r="L460" s="19">
        <v>0</v>
      </c>
      <c r="M460" s="19">
        <v>0</v>
      </c>
      <c r="N460" s="16" t="s">
        <v>18</v>
      </c>
      <c r="O460" s="16" t="s">
        <v>19</v>
      </c>
      <c r="P460" s="16">
        <v>1</v>
      </c>
      <c r="Q460" s="16" t="s">
        <v>5341</v>
      </c>
      <c r="R460" s="3" t="s">
        <v>52</v>
      </c>
      <c r="S460"/>
      <c r="T460"/>
      <c r="U460"/>
      <c r="V460"/>
      <c r="W460"/>
      <c r="X460"/>
      <c r="Y460"/>
      <c r="Z460"/>
      <c r="AA460"/>
    </row>
    <row r="461" spans="1:27" s="2" customFormat="1">
      <c r="A461" s="96">
        <v>42251.447936886572</v>
      </c>
      <c r="B461" s="16" t="s">
        <v>62</v>
      </c>
      <c r="C461" s="16" t="s">
        <v>85</v>
      </c>
      <c r="D461" s="16" t="s">
        <v>84</v>
      </c>
      <c r="E461" s="16" t="s">
        <v>5339</v>
      </c>
      <c r="F461" s="16" t="s">
        <v>5340</v>
      </c>
      <c r="G461" s="16" t="s">
        <v>266</v>
      </c>
      <c r="H461" s="16" t="s">
        <v>274</v>
      </c>
      <c r="I461" s="16" t="s">
        <v>255</v>
      </c>
      <c r="J461" s="19">
        <v>0</v>
      </c>
      <c r="K461" s="19">
        <v>0</v>
      </c>
      <c r="L461" s="19">
        <v>0</v>
      </c>
      <c r="M461" s="19">
        <v>0</v>
      </c>
      <c r="N461" s="16" t="s">
        <v>18</v>
      </c>
      <c r="O461" s="16" t="s">
        <v>19</v>
      </c>
      <c r="P461" s="16">
        <v>1</v>
      </c>
      <c r="Q461" s="16" t="s">
        <v>5341</v>
      </c>
      <c r="R461" s="3" t="s">
        <v>52</v>
      </c>
      <c r="S461"/>
      <c r="T461"/>
      <c r="U461"/>
      <c r="V461"/>
      <c r="W461"/>
      <c r="X461"/>
      <c r="Y461"/>
      <c r="Z461"/>
      <c r="AA461"/>
    </row>
    <row r="462" spans="1:27" s="2" customFormat="1">
      <c r="A462" s="96">
        <v>42251.447936886572</v>
      </c>
      <c r="B462" s="16" t="s">
        <v>62</v>
      </c>
      <c r="C462" s="16" t="s">
        <v>85</v>
      </c>
      <c r="D462" s="16" t="s">
        <v>84</v>
      </c>
      <c r="E462" s="16" t="s">
        <v>5339</v>
      </c>
      <c r="F462" s="16" t="s">
        <v>5340</v>
      </c>
      <c r="G462" s="16" t="s">
        <v>266</v>
      </c>
      <c r="H462" s="16" t="s">
        <v>265</v>
      </c>
      <c r="I462" s="16" t="s">
        <v>255</v>
      </c>
      <c r="J462" s="19">
        <v>0</v>
      </c>
      <c r="K462" s="19">
        <v>0</v>
      </c>
      <c r="L462" s="19">
        <v>0</v>
      </c>
      <c r="M462" s="19">
        <v>0</v>
      </c>
      <c r="N462" s="16" t="s">
        <v>18</v>
      </c>
      <c r="O462" s="16" t="s">
        <v>19</v>
      </c>
      <c r="P462" s="16">
        <v>1</v>
      </c>
      <c r="Q462" s="16" t="s">
        <v>5341</v>
      </c>
      <c r="R462" s="3" t="s">
        <v>52</v>
      </c>
      <c r="S462"/>
      <c r="T462"/>
      <c r="U462"/>
      <c r="V462"/>
      <c r="W462"/>
      <c r="X462"/>
      <c r="Y462"/>
      <c r="Z462"/>
      <c r="AA462"/>
    </row>
    <row r="463" spans="1:27" s="2" customFormat="1">
      <c r="A463" s="96">
        <v>42251.447936886572</v>
      </c>
      <c r="B463" s="16" t="s">
        <v>62</v>
      </c>
      <c r="C463" s="16" t="s">
        <v>85</v>
      </c>
      <c r="D463" s="16" t="s">
        <v>84</v>
      </c>
      <c r="E463" s="16" t="s">
        <v>5339</v>
      </c>
      <c r="F463" s="16" t="s">
        <v>5340</v>
      </c>
      <c r="G463" s="16" t="s">
        <v>266</v>
      </c>
      <c r="H463" s="16" t="s">
        <v>377</v>
      </c>
      <c r="I463" s="16" t="s">
        <v>255</v>
      </c>
      <c r="J463" s="19">
        <v>0</v>
      </c>
      <c r="K463" s="19">
        <v>0</v>
      </c>
      <c r="L463" s="19">
        <v>0</v>
      </c>
      <c r="M463" s="19">
        <v>0</v>
      </c>
      <c r="N463" s="16" t="s">
        <v>18</v>
      </c>
      <c r="O463" s="16" t="s">
        <v>19</v>
      </c>
      <c r="P463" s="16">
        <v>1</v>
      </c>
      <c r="Q463" s="16" t="s">
        <v>5341</v>
      </c>
      <c r="R463" s="3" t="s">
        <v>52</v>
      </c>
      <c r="S463"/>
      <c r="T463"/>
      <c r="U463"/>
      <c r="V463"/>
      <c r="W463"/>
      <c r="X463"/>
      <c r="Y463"/>
      <c r="Z463"/>
      <c r="AA463"/>
    </row>
    <row r="464" spans="1:27" s="2" customFormat="1">
      <c r="A464" s="96">
        <v>42251.447936886572</v>
      </c>
      <c r="B464" s="16" t="s">
        <v>62</v>
      </c>
      <c r="C464" s="16" t="s">
        <v>85</v>
      </c>
      <c r="D464" s="16" t="s">
        <v>84</v>
      </c>
      <c r="E464" s="16" t="s">
        <v>5339</v>
      </c>
      <c r="F464" s="16" t="s">
        <v>5340</v>
      </c>
      <c r="G464" s="16" t="s">
        <v>266</v>
      </c>
      <c r="H464" s="16" t="s">
        <v>267</v>
      </c>
      <c r="I464" s="16" t="s">
        <v>255</v>
      </c>
      <c r="J464" s="19">
        <v>0</v>
      </c>
      <c r="K464" s="19">
        <v>0</v>
      </c>
      <c r="L464" s="19">
        <v>0</v>
      </c>
      <c r="M464" s="19">
        <v>0</v>
      </c>
      <c r="N464" s="16" t="s">
        <v>18</v>
      </c>
      <c r="O464" s="16" t="s">
        <v>19</v>
      </c>
      <c r="P464" s="16">
        <v>1</v>
      </c>
      <c r="Q464" s="16" t="s">
        <v>5341</v>
      </c>
      <c r="R464" s="3" t="s">
        <v>52</v>
      </c>
      <c r="S464"/>
      <c r="T464"/>
      <c r="U464"/>
      <c r="V464"/>
      <c r="W464"/>
      <c r="X464"/>
      <c r="Y464"/>
      <c r="Z464"/>
      <c r="AA464"/>
    </row>
    <row r="465" spans="1:27" s="2" customFormat="1">
      <c r="A465" s="96">
        <v>42251.447936886572</v>
      </c>
      <c r="B465" s="16" t="s">
        <v>62</v>
      </c>
      <c r="C465" s="16" t="s">
        <v>85</v>
      </c>
      <c r="D465" s="16" t="s">
        <v>84</v>
      </c>
      <c r="E465" s="16" t="s">
        <v>5339</v>
      </c>
      <c r="F465" s="16" t="s">
        <v>5340</v>
      </c>
      <c r="G465" s="16" t="s">
        <v>266</v>
      </c>
      <c r="H465" s="16" t="s">
        <v>378</v>
      </c>
      <c r="I465" s="16" t="s">
        <v>255</v>
      </c>
      <c r="J465" s="19">
        <v>0</v>
      </c>
      <c r="K465" s="19">
        <v>0</v>
      </c>
      <c r="L465" s="19">
        <v>0</v>
      </c>
      <c r="M465" s="19">
        <v>0</v>
      </c>
      <c r="N465" s="16" t="s">
        <v>18</v>
      </c>
      <c r="O465" s="16" t="s">
        <v>19</v>
      </c>
      <c r="P465" s="16">
        <v>1</v>
      </c>
      <c r="Q465" s="16" t="s">
        <v>5341</v>
      </c>
      <c r="R465" s="3" t="s">
        <v>52</v>
      </c>
      <c r="S465"/>
      <c r="T465"/>
      <c r="U465"/>
      <c r="V465"/>
      <c r="W465"/>
      <c r="X465"/>
      <c r="Y465"/>
      <c r="Z465"/>
      <c r="AA465"/>
    </row>
    <row r="466" spans="1:27" s="2" customFormat="1">
      <c r="A466" s="96">
        <v>42251.447936886572</v>
      </c>
      <c r="B466" s="16" t="s">
        <v>62</v>
      </c>
      <c r="C466" s="16" t="s">
        <v>85</v>
      </c>
      <c r="D466" s="16" t="s">
        <v>84</v>
      </c>
      <c r="E466" s="16" t="s">
        <v>5339</v>
      </c>
      <c r="F466" s="16" t="s">
        <v>5340</v>
      </c>
      <c r="G466" s="16" t="s">
        <v>266</v>
      </c>
      <c r="H466" s="16" t="s">
        <v>268</v>
      </c>
      <c r="I466" s="16" t="s">
        <v>255</v>
      </c>
      <c r="J466" s="19">
        <v>0</v>
      </c>
      <c r="K466" s="19">
        <v>0</v>
      </c>
      <c r="L466" s="19">
        <v>0</v>
      </c>
      <c r="M466" s="19">
        <v>0</v>
      </c>
      <c r="N466" s="16" t="s">
        <v>18</v>
      </c>
      <c r="O466" s="16" t="s">
        <v>19</v>
      </c>
      <c r="P466" s="16">
        <v>1</v>
      </c>
      <c r="Q466" s="16" t="s">
        <v>5341</v>
      </c>
      <c r="R466" s="3" t="s">
        <v>52</v>
      </c>
      <c r="S466"/>
      <c r="T466"/>
      <c r="U466"/>
      <c r="V466"/>
      <c r="W466"/>
      <c r="X466"/>
      <c r="Y466"/>
      <c r="Z466"/>
      <c r="AA466"/>
    </row>
    <row r="467" spans="1:27" s="2" customFormat="1">
      <c r="A467" s="96">
        <v>42251.447936886572</v>
      </c>
      <c r="B467" s="16" t="s">
        <v>62</v>
      </c>
      <c r="C467" s="16" t="s">
        <v>85</v>
      </c>
      <c r="D467" s="16" t="s">
        <v>84</v>
      </c>
      <c r="E467" s="16" t="s">
        <v>5339</v>
      </c>
      <c r="F467" s="16" t="s">
        <v>5340</v>
      </c>
      <c r="G467" s="16" t="s">
        <v>266</v>
      </c>
      <c r="H467" s="16" t="s">
        <v>376</v>
      </c>
      <c r="I467" s="16" t="s">
        <v>255</v>
      </c>
      <c r="J467" s="19">
        <v>0</v>
      </c>
      <c r="K467" s="19">
        <v>0</v>
      </c>
      <c r="L467" s="19">
        <v>0</v>
      </c>
      <c r="M467" s="19">
        <v>0</v>
      </c>
      <c r="N467" s="16" t="s">
        <v>18</v>
      </c>
      <c r="O467" s="16" t="s">
        <v>19</v>
      </c>
      <c r="P467" s="16">
        <v>1</v>
      </c>
      <c r="Q467" s="16" t="s">
        <v>5341</v>
      </c>
      <c r="R467" s="3" t="s">
        <v>52</v>
      </c>
      <c r="S467"/>
      <c r="T467"/>
      <c r="U467"/>
      <c r="V467"/>
      <c r="W467"/>
      <c r="X467"/>
      <c r="Y467"/>
      <c r="Z467"/>
      <c r="AA467"/>
    </row>
    <row r="468" spans="1:27" s="2" customFormat="1">
      <c r="A468" s="96">
        <v>42251.447936886572</v>
      </c>
      <c r="B468" s="16" t="s">
        <v>62</v>
      </c>
      <c r="C468" s="16" t="s">
        <v>85</v>
      </c>
      <c r="D468" s="16" t="s">
        <v>84</v>
      </c>
      <c r="E468" s="16" t="s">
        <v>5339</v>
      </c>
      <c r="F468" s="16" t="s">
        <v>5340</v>
      </c>
      <c r="G468" s="16" t="s">
        <v>148</v>
      </c>
      <c r="H468" s="16" t="s">
        <v>226</v>
      </c>
      <c r="I468" s="16" t="s">
        <v>255</v>
      </c>
      <c r="J468" s="19">
        <v>0</v>
      </c>
      <c r="K468" s="19">
        <v>0</v>
      </c>
      <c r="L468" s="19">
        <v>0</v>
      </c>
      <c r="M468" s="19">
        <v>0</v>
      </c>
      <c r="N468" s="16" t="s">
        <v>18</v>
      </c>
      <c r="O468" s="16" t="s">
        <v>19</v>
      </c>
      <c r="P468" s="16">
        <v>1</v>
      </c>
      <c r="Q468" s="16" t="s">
        <v>5341</v>
      </c>
      <c r="R468" s="3" t="s">
        <v>52</v>
      </c>
      <c r="S468"/>
      <c r="T468"/>
      <c r="U468"/>
      <c r="V468"/>
      <c r="W468"/>
      <c r="X468"/>
      <c r="Y468"/>
      <c r="Z468"/>
      <c r="AA468"/>
    </row>
    <row r="469" spans="1:27" s="2" customFormat="1">
      <c r="A469" s="96">
        <v>42251.447936886572</v>
      </c>
      <c r="B469" s="16" t="s">
        <v>62</v>
      </c>
      <c r="C469" s="16" t="s">
        <v>85</v>
      </c>
      <c r="D469" s="16" t="s">
        <v>84</v>
      </c>
      <c r="E469" s="16" t="s">
        <v>5339</v>
      </c>
      <c r="F469" s="16" t="s">
        <v>5340</v>
      </c>
      <c r="G469" s="16" t="s">
        <v>77</v>
      </c>
      <c r="H469" s="16" t="s">
        <v>233</v>
      </c>
      <c r="I469" s="16" t="s">
        <v>255</v>
      </c>
      <c r="J469" s="19">
        <v>0</v>
      </c>
      <c r="K469" s="19">
        <v>0</v>
      </c>
      <c r="L469" s="19">
        <v>0</v>
      </c>
      <c r="M469" s="19">
        <v>0</v>
      </c>
      <c r="N469" s="16" t="s">
        <v>18</v>
      </c>
      <c r="O469" s="16" t="s">
        <v>19</v>
      </c>
      <c r="P469" s="16">
        <v>1</v>
      </c>
      <c r="Q469" s="16" t="s">
        <v>5341</v>
      </c>
      <c r="R469" s="3" t="s">
        <v>52</v>
      </c>
      <c r="S469"/>
      <c r="T469"/>
      <c r="U469"/>
      <c r="V469"/>
      <c r="W469"/>
      <c r="X469"/>
      <c r="Y469"/>
      <c r="Z469"/>
      <c r="AA469"/>
    </row>
    <row r="470" spans="1:27" s="2" customFormat="1">
      <c r="A470" s="96">
        <v>42251.447936886572</v>
      </c>
      <c r="B470" s="16" t="s">
        <v>62</v>
      </c>
      <c r="C470" s="16" t="s">
        <v>85</v>
      </c>
      <c r="D470" s="16" t="s">
        <v>84</v>
      </c>
      <c r="E470" s="16" t="s">
        <v>5339</v>
      </c>
      <c r="F470" s="16" t="s">
        <v>5340</v>
      </c>
      <c r="G470" s="16" t="s">
        <v>77</v>
      </c>
      <c r="H470" s="16" t="s">
        <v>232</v>
      </c>
      <c r="I470" s="16" t="s">
        <v>255</v>
      </c>
      <c r="J470" s="19">
        <v>0</v>
      </c>
      <c r="K470" s="19">
        <v>0</v>
      </c>
      <c r="L470" s="19">
        <v>0</v>
      </c>
      <c r="M470" s="19">
        <v>0</v>
      </c>
      <c r="N470" s="16" t="s">
        <v>18</v>
      </c>
      <c r="O470" s="16" t="s">
        <v>19</v>
      </c>
      <c r="P470" s="16">
        <v>1</v>
      </c>
      <c r="Q470" s="16" t="s">
        <v>5341</v>
      </c>
      <c r="R470" s="3" t="s">
        <v>52</v>
      </c>
      <c r="S470"/>
      <c r="T470"/>
      <c r="U470"/>
      <c r="V470"/>
      <c r="W470"/>
      <c r="X470"/>
      <c r="Y470"/>
      <c r="Z470"/>
      <c r="AA470"/>
    </row>
    <row r="471" spans="1:27" s="2" customFormat="1">
      <c r="A471" s="96">
        <v>42251.447936886572</v>
      </c>
      <c r="B471" s="16" t="s">
        <v>62</v>
      </c>
      <c r="C471" s="16" t="s">
        <v>85</v>
      </c>
      <c r="D471" s="16" t="s">
        <v>84</v>
      </c>
      <c r="E471" s="16" t="s">
        <v>5339</v>
      </c>
      <c r="F471" s="16" t="s">
        <v>5340</v>
      </c>
      <c r="G471" s="16" t="s">
        <v>221</v>
      </c>
      <c r="H471" s="16" t="s">
        <v>231</v>
      </c>
      <c r="I471" s="16" t="s">
        <v>255</v>
      </c>
      <c r="J471" s="19">
        <v>0</v>
      </c>
      <c r="K471" s="19">
        <v>0</v>
      </c>
      <c r="L471" s="19">
        <v>0</v>
      </c>
      <c r="M471" s="19">
        <v>0</v>
      </c>
      <c r="N471" s="16" t="s">
        <v>18</v>
      </c>
      <c r="O471" s="16" t="s">
        <v>19</v>
      </c>
      <c r="P471" s="16">
        <v>1</v>
      </c>
      <c r="Q471" s="16" t="s">
        <v>5341</v>
      </c>
      <c r="R471" s="3" t="s">
        <v>52</v>
      </c>
      <c r="S471"/>
      <c r="T471"/>
      <c r="U471"/>
      <c r="V471"/>
      <c r="W471"/>
      <c r="X471"/>
      <c r="Y471"/>
      <c r="Z471"/>
      <c r="AA471"/>
    </row>
    <row r="472" spans="1:27" s="2" customFormat="1">
      <c r="A472" s="96">
        <v>42251.447936886572</v>
      </c>
      <c r="B472" s="16" t="s">
        <v>62</v>
      </c>
      <c r="C472" s="16" t="s">
        <v>85</v>
      </c>
      <c r="D472" s="16" t="s">
        <v>84</v>
      </c>
      <c r="E472" s="16" t="s">
        <v>5339</v>
      </c>
      <c r="F472" s="16" t="s">
        <v>5340</v>
      </c>
      <c r="G472" s="16" t="s">
        <v>223</v>
      </c>
      <c r="H472" s="16" t="s">
        <v>222</v>
      </c>
      <c r="I472" s="16" t="s">
        <v>255</v>
      </c>
      <c r="J472" s="19">
        <v>0</v>
      </c>
      <c r="K472" s="19">
        <v>0</v>
      </c>
      <c r="L472" s="19">
        <v>0</v>
      </c>
      <c r="M472" s="19">
        <v>0</v>
      </c>
      <c r="N472" s="16" t="s">
        <v>18</v>
      </c>
      <c r="O472" s="16" t="s">
        <v>19</v>
      </c>
      <c r="P472" s="16">
        <v>1</v>
      </c>
      <c r="Q472" s="16" t="s">
        <v>5341</v>
      </c>
      <c r="R472" s="3" t="s">
        <v>52</v>
      </c>
      <c r="S472"/>
      <c r="T472"/>
      <c r="U472"/>
      <c r="V472"/>
      <c r="W472"/>
      <c r="X472"/>
      <c r="Y472"/>
      <c r="Z472"/>
      <c r="AA472"/>
    </row>
    <row r="473" spans="1:27" s="2" customFormat="1">
      <c r="A473" s="96">
        <v>42251.447936886572</v>
      </c>
      <c r="B473" s="16" t="s">
        <v>62</v>
      </c>
      <c r="C473" s="16" t="s">
        <v>85</v>
      </c>
      <c r="D473" s="16" t="s">
        <v>84</v>
      </c>
      <c r="E473" s="16" t="s">
        <v>5339</v>
      </c>
      <c r="F473" s="16" t="s">
        <v>5340</v>
      </c>
      <c r="G473" s="16" t="s">
        <v>221</v>
      </c>
      <c r="H473" s="16" t="s">
        <v>220</v>
      </c>
      <c r="I473" s="16" t="s">
        <v>255</v>
      </c>
      <c r="J473" s="19">
        <v>0</v>
      </c>
      <c r="K473" s="19">
        <v>0</v>
      </c>
      <c r="L473" s="19">
        <v>0</v>
      </c>
      <c r="M473" s="19">
        <v>0</v>
      </c>
      <c r="N473" s="16" t="s">
        <v>18</v>
      </c>
      <c r="O473" s="16" t="s">
        <v>19</v>
      </c>
      <c r="P473" s="16">
        <v>1</v>
      </c>
      <c r="Q473" s="16" t="s">
        <v>5341</v>
      </c>
      <c r="R473" s="3" t="s">
        <v>52</v>
      </c>
      <c r="S473"/>
      <c r="T473"/>
      <c r="U473"/>
      <c r="V473"/>
      <c r="W473"/>
      <c r="X473"/>
      <c r="Y473"/>
      <c r="Z473"/>
      <c r="AA473"/>
    </row>
    <row r="474" spans="1:27" s="2" customFormat="1">
      <c r="A474" s="96">
        <v>42251.447936886572</v>
      </c>
      <c r="B474" s="16" t="s">
        <v>62</v>
      </c>
      <c r="C474" s="16" t="s">
        <v>85</v>
      </c>
      <c r="D474" s="16" t="s">
        <v>84</v>
      </c>
      <c r="E474" s="16" t="s">
        <v>5339</v>
      </c>
      <c r="F474" s="16" t="s">
        <v>5340</v>
      </c>
      <c r="G474" s="16" t="s">
        <v>83</v>
      </c>
      <c r="H474" s="16" t="s">
        <v>203</v>
      </c>
      <c r="I474" s="16" t="s">
        <v>255</v>
      </c>
      <c r="J474" s="19">
        <v>0</v>
      </c>
      <c r="K474" s="19">
        <v>0</v>
      </c>
      <c r="L474" s="19">
        <v>0</v>
      </c>
      <c r="M474" s="19">
        <v>0</v>
      </c>
      <c r="N474" s="16" t="s">
        <v>18</v>
      </c>
      <c r="O474" s="16" t="s">
        <v>19</v>
      </c>
      <c r="P474" s="16">
        <v>1</v>
      </c>
      <c r="Q474" s="16" t="s">
        <v>5341</v>
      </c>
      <c r="R474" s="3" t="s">
        <v>52</v>
      </c>
      <c r="S474"/>
      <c r="T474"/>
      <c r="U474"/>
      <c r="V474"/>
      <c r="W474"/>
      <c r="X474"/>
      <c r="Y474"/>
      <c r="Z474"/>
      <c r="AA474"/>
    </row>
    <row r="475" spans="1:27" s="2" customFormat="1">
      <c r="A475" s="96">
        <v>42251.447936886572</v>
      </c>
      <c r="B475" s="16" t="s">
        <v>62</v>
      </c>
      <c r="C475" s="16" t="s">
        <v>85</v>
      </c>
      <c r="D475" s="16" t="s">
        <v>84</v>
      </c>
      <c r="E475" s="16" t="s">
        <v>5339</v>
      </c>
      <c r="F475" s="16" t="s">
        <v>5340</v>
      </c>
      <c r="G475" s="16" t="s">
        <v>194</v>
      </c>
      <c r="H475" s="16" t="s">
        <v>193</v>
      </c>
      <c r="I475" s="16" t="s">
        <v>255</v>
      </c>
      <c r="J475" s="19">
        <v>0</v>
      </c>
      <c r="K475" s="19">
        <v>0</v>
      </c>
      <c r="L475" s="19">
        <v>0</v>
      </c>
      <c r="M475" s="19">
        <v>0</v>
      </c>
      <c r="N475" s="16" t="s">
        <v>18</v>
      </c>
      <c r="O475" s="16" t="s">
        <v>19</v>
      </c>
      <c r="P475" s="16">
        <v>1</v>
      </c>
      <c r="Q475" s="16" t="s">
        <v>5341</v>
      </c>
      <c r="R475" s="3" t="s">
        <v>52</v>
      </c>
      <c r="S475"/>
      <c r="T475"/>
      <c r="U475"/>
      <c r="V475"/>
      <c r="W475"/>
      <c r="X475"/>
      <c r="Y475"/>
      <c r="Z475"/>
      <c r="AA475"/>
    </row>
    <row r="476" spans="1:27" s="2" customFormat="1">
      <c r="A476" s="96">
        <v>42251.447936886572</v>
      </c>
      <c r="B476" s="16" t="s">
        <v>62</v>
      </c>
      <c r="C476" s="16" t="s">
        <v>85</v>
      </c>
      <c r="D476" s="16" t="s">
        <v>84</v>
      </c>
      <c r="E476" s="16" t="s">
        <v>5339</v>
      </c>
      <c r="F476" s="16" t="s">
        <v>5340</v>
      </c>
      <c r="G476" s="16" t="s">
        <v>229</v>
      </c>
      <c r="H476" s="16" t="s">
        <v>230</v>
      </c>
      <c r="I476" s="16" t="s">
        <v>255</v>
      </c>
      <c r="J476" s="19">
        <v>0</v>
      </c>
      <c r="K476" s="19">
        <v>0</v>
      </c>
      <c r="L476" s="19">
        <v>0</v>
      </c>
      <c r="M476" s="19">
        <v>0</v>
      </c>
      <c r="N476" s="16" t="s">
        <v>18</v>
      </c>
      <c r="O476" s="16" t="s">
        <v>19</v>
      </c>
      <c r="P476" s="16">
        <v>1</v>
      </c>
      <c r="Q476" s="16" t="s">
        <v>5341</v>
      </c>
      <c r="R476" s="3" t="s">
        <v>52</v>
      </c>
      <c r="S476"/>
      <c r="T476"/>
      <c r="U476"/>
      <c r="V476"/>
      <c r="W476"/>
      <c r="X476"/>
      <c r="Y476"/>
      <c r="Z476"/>
      <c r="AA476"/>
    </row>
    <row r="477" spans="1:27" s="2" customFormat="1">
      <c r="A477" s="96">
        <v>42251.447936886572</v>
      </c>
      <c r="B477" s="16" t="s">
        <v>62</v>
      </c>
      <c r="C477" s="16" t="s">
        <v>85</v>
      </c>
      <c r="D477" s="16" t="s">
        <v>84</v>
      </c>
      <c r="E477" s="16" t="s">
        <v>5339</v>
      </c>
      <c r="F477" s="16" t="s">
        <v>5340</v>
      </c>
      <c r="G477" s="16" t="s">
        <v>229</v>
      </c>
      <c r="H477" s="16" t="s">
        <v>228</v>
      </c>
      <c r="I477" s="16" t="s">
        <v>255</v>
      </c>
      <c r="J477" s="19">
        <v>0</v>
      </c>
      <c r="K477" s="19">
        <v>0</v>
      </c>
      <c r="L477" s="19">
        <v>0</v>
      </c>
      <c r="M477" s="19">
        <v>0</v>
      </c>
      <c r="N477" s="16" t="s">
        <v>18</v>
      </c>
      <c r="O477" s="16" t="s">
        <v>19</v>
      </c>
      <c r="P477" s="16">
        <v>1</v>
      </c>
      <c r="Q477" s="16" t="s">
        <v>5341</v>
      </c>
      <c r="R477" s="3" t="s">
        <v>52</v>
      </c>
      <c r="S477"/>
      <c r="T477"/>
      <c r="U477"/>
      <c r="V477"/>
      <c r="W477"/>
      <c r="X477"/>
      <c r="Y477"/>
      <c r="Z477"/>
      <c r="AA477"/>
    </row>
    <row r="478" spans="1:27" s="2" customFormat="1">
      <c r="A478" s="96">
        <v>42251.447936886572</v>
      </c>
      <c r="B478" s="16" t="s">
        <v>62</v>
      </c>
      <c r="C478" s="16" t="s">
        <v>85</v>
      </c>
      <c r="D478" s="16" t="s">
        <v>84</v>
      </c>
      <c r="E478" s="16" t="s">
        <v>5339</v>
      </c>
      <c r="F478" s="16" t="s">
        <v>5340</v>
      </c>
      <c r="G478" s="16" t="s">
        <v>188</v>
      </c>
      <c r="H478" s="16" t="s">
        <v>217</v>
      </c>
      <c r="I478" s="16" t="s">
        <v>255</v>
      </c>
      <c r="J478" s="19">
        <v>0</v>
      </c>
      <c r="K478" s="19">
        <v>0</v>
      </c>
      <c r="L478" s="19">
        <v>0</v>
      </c>
      <c r="M478" s="19">
        <v>0</v>
      </c>
      <c r="N478" s="16" t="s">
        <v>18</v>
      </c>
      <c r="O478" s="16" t="s">
        <v>19</v>
      </c>
      <c r="P478" s="16">
        <v>1</v>
      </c>
      <c r="Q478" s="16" t="s">
        <v>5341</v>
      </c>
      <c r="R478" s="3" t="s">
        <v>52</v>
      </c>
      <c r="S478"/>
      <c r="T478"/>
      <c r="U478"/>
      <c r="V478"/>
      <c r="W478"/>
      <c r="X478"/>
      <c r="Y478"/>
      <c r="Z478"/>
      <c r="AA478"/>
    </row>
    <row r="479" spans="1:27" s="2" customFormat="1">
      <c r="A479" s="96">
        <v>42251.447936886572</v>
      </c>
      <c r="B479" s="16" t="s">
        <v>62</v>
      </c>
      <c r="C479" s="16" t="s">
        <v>85</v>
      </c>
      <c r="D479" s="16" t="s">
        <v>84</v>
      </c>
      <c r="E479" s="16" t="s">
        <v>5339</v>
      </c>
      <c r="F479" s="16" t="s">
        <v>5340</v>
      </c>
      <c r="G479" s="16" t="s">
        <v>188</v>
      </c>
      <c r="H479" s="16" t="s">
        <v>216</v>
      </c>
      <c r="I479" s="16" t="s">
        <v>255</v>
      </c>
      <c r="J479" s="19">
        <v>0</v>
      </c>
      <c r="K479" s="19">
        <v>0</v>
      </c>
      <c r="L479" s="19">
        <v>0</v>
      </c>
      <c r="M479" s="19">
        <v>0</v>
      </c>
      <c r="N479" s="16" t="s">
        <v>18</v>
      </c>
      <c r="O479" s="16" t="s">
        <v>19</v>
      </c>
      <c r="P479" s="16">
        <v>1</v>
      </c>
      <c r="Q479" s="16" t="s">
        <v>5341</v>
      </c>
      <c r="R479" s="3" t="s">
        <v>52</v>
      </c>
      <c r="S479"/>
      <c r="T479"/>
      <c r="U479"/>
      <c r="V479"/>
      <c r="W479"/>
      <c r="X479"/>
      <c r="Y479"/>
      <c r="Z479"/>
      <c r="AA479"/>
    </row>
    <row r="480" spans="1:27" s="2" customFormat="1">
      <c r="A480" s="96">
        <v>42251.447936886572</v>
      </c>
      <c r="B480" s="16" t="s">
        <v>62</v>
      </c>
      <c r="C480" s="16" t="s">
        <v>85</v>
      </c>
      <c r="D480" s="16" t="s">
        <v>84</v>
      </c>
      <c r="E480" s="16" t="s">
        <v>5339</v>
      </c>
      <c r="F480" s="16" t="s">
        <v>5340</v>
      </c>
      <c r="G480" s="16" t="s">
        <v>188</v>
      </c>
      <c r="H480" s="16" t="s">
        <v>215</v>
      </c>
      <c r="I480" s="16" t="s">
        <v>255</v>
      </c>
      <c r="J480" s="19">
        <v>0</v>
      </c>
      <c r="K480" s="19">
        <v>0</v>
      </c>
      <c r="L480" s="19">
        <v>0</v>
      </c>
      <c r="M480" s="19">
        <v>0</v>
      </c>
      <c r="N480" s="16" t="s">
        <v>18</v>
      </c>
      <c r="O480" s="16" t="s">
        <v>19</v>
      </c>
      <c r="P480" s="16">
        <v>1</v>
      </c>
      <c r="Q480" s="16" t="s">
        <v>5341</v>
      </c>
      <c r="R480" s="3" t="s">
        <v>52</v>
      </c>
      <c r="S480"/>
      <c r="T480"/>
      <c r="U480"/>
      <c r="V480"/>
      <c r="W480"/>
      <c r="X480"/>
      <c r="Y480"/>
      <c r="Z480"/>
      <c r="AA480"/>
    </row>
    <row r="481" spans="1:27" s="2" customFormat="1">
      <c r="A481" s="96">
        <v>42251.447936886572</v>
      </c>
      <c r="B481" s="16" t="s">
        <v>62</v>
      </c>
      <c r="C481" s="16" t="s">
        <v>85</v>
      </c>
      <c r="D481" s="16" t="s">
        <v>84</v>
      </c>
      <c r="E481" s="16" t="s">
        <v>5339</v>
      </c>
      <c r="F481" s="16" t="s">
        <v>5340</v>
      </c>
      <c r="G481" s="16" t="s">
        <v>188</v>
      </c>
      <c r="H481" s="16" t="s">
        <v>214</v>
      </c>
      <c r="I481" s="16" t="s">
        <v>255</v>
      </c>
      <c r="J481" s="19">
        <v>0</v>
      </c>
      <c r="K481" s="19">
        <v>0</v>
      </c>
      <c r="L481" s="19">
        <v>0</v>
      </c>
      <c r="M481" s="19">
        <v>0</v>
      </c>
      <c r="N481" s="16" t="s">
        <v>18</v>
      </c>
      <c r="O481" s="16" t="s">
        <v>19</v>
      </c>
      <c r="P481" s="16">
        <v>1</v>
      </c>
      <c r="Q481" s="16" t="s">
        <v>5341</v>
      </c>
      <c r="R481" s="3" t="s">
        <v>52</v>
      </c>
      <c r="S481"/>
      <c r="T481"/>
      <c r="U481"/>
      <c r="V481"/>
      <c r="W481"/>
      <c r="X481"/>
      <c r="Y481"/>
      <c r="Z481"/>
      <c r="AA481"/>
    </row>
    <row r="482" spans="1:27" s="2" customFormat="1">
      <c r="A482" s="96">
        <v>42251.447936886572</v>
      </c>
      <c r="B482" s="16" t="s">
        <v>62</v>
      </c>
      <c r="C482" s="16" t="s">
        <v>85</v>
      </c>
      <c r="D482" s="16" t="s">
        <v>84</v>
      </c>
      <c r="E482" s="16" t="s">
        <v>5339</v>
      </c>
      <c r="F482" s="16" t="s">
        <v>5340</v>
      </c>
      <c r="G482" s="16" t="s">
        <v>188</v>
      </c>
      <c r="H482" s="16" t="s">
        <v>225</v>
      </c>
      <c r="I482" s="16" t="s">
        <v>255</v>
      </c>
      <c r="J482" s="19">
        <v>0</v>
      </c>
      <c r="K482" s="19">
        <v>0</v>
      </c>
      <c r="L482" s="19">
        <v>0</v>
      </c>
      <c r="M482" s="19">
        <v>0</v>
      </c>
      <c r="N482" s="16" t="s">
        <v>18</v>
      </c>
      <c r="O482" s="16" t="s">
        <v>19</v>
      </c>
      <c r="P482" s="16">
        <v>1</v>
      </c>
      <c r="Q482" s="16" t="s">
        <v>5341</v>
      </c>
      <c r="R482" s="3" t="s">
        <v>52</v>
      </c>
      <c r="S482"/>
      <c r="T482"/>
      <c r="U482"/>
      <c r="V482"/>
      <c r="W482"/>
      <c r="X482"/>
      <c r="Y482"/>
      <c r="Z482"/>
      <c r="AA482"/>
    </row>
    <row r="483" spans="1:27" s="2" customFormat="1">
      <c r="A483" s="96">
        <v>42251.447936886572</v>
      </c>
      <c r="B483" s="16" t="s">
        <v>62</v>
      </c>
      <c r="C483" s="16" t="s">
        <v>85</v>
      </c>
      <c r="D483" s="16" t="s">
        <v>84</v>
      </c>
      <c r="E483" s="16" t="s">
        <v>5339</v>
      </c>
      <c r="F483" s="16" t="s">
        <v>5340</v>
      </c>
      <c r="G483" s="16" t="s">
        <v>185</v>
      </c>
      <c r="H483" s="16" t="s">
        <v>224</v>
      </c>
      <c r="I483" s="16" t="s">
        <v>255</v>
      </c>
      <c r="J483" s="19">
        <v>0</v>
      </c>
      <c r="K483" s="19">
        <v>0</v>
      </c>
      <c r="L483" s="19">
        <v>0</v>
      </c>
      <c r="M483" s="19">
        <v>0</v>
      </c>
      <c r="N483" s="16" t="s">
        <v>18</v>
      </c>
      <c r="O483" s="16" t="s">
        <v>19</v>
      </c>
      <c r="P483" s="16">
        <v>1</v>
      </c>
      <c r="Q483" s="16" t="s">
        <v>5341</v>
      </c>
      <c r="R483" s="3" t="s">
        <v>52</v>
      </c>
      <c r="S483"/>
      <c r="T483"/>
      <c r="U483"/>
      <c r="V483"/>
      <c r="W483"/>
      <c r="X483"/>
      <c r="Y483"/>
      <c r="Z483"/>
      <c r="AA483"/>
    </row>
    <row r="484" spans="1:27" s="2" customFormat="1">
      <c r="A484" s="96">
        <v>42251.447936886572</v>
      </c>
      <c r="B484" s="16" t="s">
        <v>62</v>
      </c>
      <c r="C484" s="16" t="s">
        <v>85</v>
      </c>
      <c r="D484" s="16" t="s">
        <v>84</v>
      </c>
      <c r="E484" s="16" t="s">
        <v>5339</v>
      </c>
      <c r="F484" s="16" t="s">
        <v>5340</v>
      </c>
      <c r="G484" s="16" t="s">
        <v>188</v>
      </c>
      <c r="H484" s="16" t="s">
        <v>249</v>
      </c>
      <c r="I484" s="16" t="s">
        <v>255</v>
      </c>
      <c r="J484" s="19">
        <v>0</v>
      </c>
      <c r="K484" s="19">
        <v>0</v>
      </c>
      <c r="L484" s="19">
        <v>0</v>
      </c>
      <c r="M484" s="19">
        <v>0</v>
      </c>
      <c r="N484" s="16" t="s">
        <v>18</v>
      </c>
      <c r="O484" s="16" t="s">
        <v>19</v>
      </c>
      <c r="P484" s="16">
        <v>1</v>
      </c>
      <c r="Q484" s="16" t="s">
        <v>5341</v>
      </c>
      <c r="R484" s="3" t="s">
        <v>52</v>
      </c>
      <c r="S484"/>
      <c r="T484"/>
      <c r="U484"/>
      <c r="V484"/>
      <c r="W484"/>
      <c r="X484"/>
      <c r="Y484"/>
      <c r="Z484"/>
      <c r="AA484"/>
    </row>
    <row r="485" spans="1:27" s="2" customFormat="1">
      <c r="A485" s="96">
        <v>42251.447936886572</v>
      </c>
      <c r="B485" s="16" t="s">
        <v>62</v>
      </c>
      <c r="C485" s="16" t="s">
        <v>85</v>
      </c>
      <c r="D485" s="16" t="s">
        <v>84</v>
      </c>
      <c r="E485" s="16" t="s">
        <v>5339</v>
      </c>
      <c r="F485" s="16" t="s">
        <v>5340</v>
      </c>
      <c r="G485" s="16" t="s">
        <v>188</v>
      </c>
      <c r="H485" s="16" t="s">
        <v>250</v>
      </c>
      <c r="I485" s="16" t="s">
        <v>255</v>
      </c>
      <c r="J485" s="19">
        <v>0</v>
      </c>
      <c r="K485" s="19">
        <v>0</v>
      </c>
      <c r="L485" s="19">
        <v>0</v>
      </c>
      <c r="M485" s="19">
        <v>0</v>
      </c>
      <c r="N485" s="16" t="s">
        <v>18</v>
      </c>
      <c r="O485" s="16" t="s">
        <v>19</v>
      </c>
      <c r="P485" s="16">
        <v>1</v>
      </c>
      <c r="Q485" s="16" t="s">
        <v>5341</v>
      </c>
      <c r="R485" s="3" t="s">
        <v>52</v>
      </c>
      <c r="S485"/>
      <c r="T485"/>
      <c r="U485"/>
      <c r="V485"/>
      <c r="W485"/>
      <c r="X485"/>
      <c r="Y485"/>
      <c r="Z485"/>
      <c r="AA485"/>
    </row>
    <row r="486" spans="1:27" s="2" customFormat="1">
      <c r="A486" s="96">
        <v>42251.447936886572</v>
      </c>
      <c r="B486" s="16" t="s">
        <v>62</v>
      </c>
      <c r="C486" s="16" t="s">
        <v>85</v>
      </c>
      <c r="D486" s="16" t="s">
        <v>84</v>
      </c>
      <c r="E486" s="16" t="s">
        <v>5339</v>
      </c>
      <c r="F486" s="16" t="s">
        <v>5340</v>
      </c>
      <c r="G486" s="16" t="s">
        <v>188</v>
      </c>
      <c r="H486" s="16" t="s">
        <v>243</v>
      </c>
      <c r="I486" s="16" t="s">
        <v>255</v>
      </c>
      <c r="J486" s="19">
        <v>0</v>
      </c>
      <c r="K486" s="19">
        <v>0</v>
      </c>
      <c r="L486" s="19">
        <v>0</v>
      </c>
      <c r="M486" s="19">
        <v>0</v>
      </c>
      <c r="N486" s="16" t="s">
        <v>18</v>
      </c>
      <c r="O486" s="16" t="s">
        <v>19</v>
      </c>
      <c r="P486" s="16">
        <v>1</v>
      </c>
      <c r="Q486" s="16" t="s">
        <v>5341</v>
      </c>
      <c r="R486" s="3" t="s">
        <v>52</v>
      </c>
      <c r="S486"/>
      <c r="T486"/>
      <c r="U486"/>
      <c r="V486"/>
      <c r="W486"/>
      <c r="X486"/>
      <c r="Y486"/>
      <c r="Z486"/>
      <c r="AA486"/>
    </row>
    <row r="487" spans="1:27" s="2" customFormat="1">
      <c r="A487" s="96">
        <v>42251.447936886572</v>
      </c>
      <c r="B487" s="16" t="s">
        <v>62</v>
      </c>
      <c r="C487" s="16" t="s">
        <v>85</v>
      </c>
      <c r="D487" s="16" t="s">
        <v>84</v>
      </c>
      <c r="E487" s="16" t="s">
        <v>5339</v>
      </c>
      <c r="F487" s="16" t="s">
        <v>5340</v>
      </c>
      <c r="G487" s="16" t="s">
        <v>188</v>
      </c>
      <c r="H487" s="16" t="s">
        <v>187</v>
      </c>
      <c r="I487" s="16" t="s">
        <v>255</v>
      </c>
      <c r="J487" s="19">
        <v>0</v>
      </c>
      <c r="K487" s="19">
        <v>0</v>
      </c>
      <c r="L487" s="19">
        <v>0</v>
      </c>
      <c r="M487" s="19">
        <v>0</v>
      </c>
      <c r="N487" s="16" t="s">
        <v>18</v>
      </c>
      <c r="O487" s="16" t="s">
        <v>19</v>
      </c>
      <c r="P487" s="16">
        <v>1</v>
      </c>
      <c r="Q487" s="16" t="s">
        <v>5341</v>
      </c>
      <c r="R487" s="3" t="s">
        <v>52</v>
      </c>
      <c r="S487"/>
      <c r="T487"/>
      <c r="U487"/>
      <c r="V487"/>
      <c r="W487"/>
      <c r="X487"/>
      <c r="Y487"/>
      <c r="Z487"/>
      <c r="AA487"/>
    </row>
    <row r="488" spans="1:27" s="2" customFormat="1">
      <c r="A488" s="96">
        <v>42251.447936886572</v>
      </c>
      <c r="B488" s="16" t="s">
        <v>62</v>
      </c>
      <c r="C488" s="16" t="s">
        <v>85</v>
      </c>
      <c r="D488" s="16" t="s">
        <v>84</v>
      </c>
      <c r="E488" s="16" t="s">
        <v>5339</v>
      </c>
      <c r="F488" s="16" t="s">
        <v>5340</v>
      </c>
      <c r="G488" s="16" t="s">
        <v>188</v>
      </c>
      <c r="H488" s="16" t="s">
        <v>189</v>
      </c>
      <c r="I488" s="16" t="s">
        <v>255</v>
      </c>
      <c r="J488" s="19">
        <v>0</v>
      </c>
      <c r="K488" s="19">
        <v>0</v>
      </c>
      <c r="L488" s="19">
        <v>0</v>
      </c>
      <c r="M488" s="19">
        <v>0</v>
      </c>
      <c r="N488" s="16" t="s">
        <v>18</v>
      </c>
      <c r="O488" s="16" t="s">
        <v>19</v>
      </c>
      <c r="P488" s="16">
        <v>1</v>
      </c>
      <c r="Q488" s="16" t="s">
        <v>5341</v>
      </c>
      <c r="R488" s="3" t="s">
        <v>52</v>
      </c>
      <c r="S488"/>
      <c r="T488"/>
      <c r="U488"/>
      <c r="V488"/>
      <c r="W488"/>
      <c r="X488"/>
      <c r="Y488"/>
      <c r="Z488"/>
      <c r="AA488"/>
    </row>
    <row r="489" spans="1:27" s="2" customFormat="1">
      <c r="A489" s="96">
        <v>42251.447936886572</v>
      </c>
      <c r="B489" s="16" t="s">
        <v>62</v>
      </c>
      <c r="C489" s="16" t="s">
        <v>85</v>
      </c>
      <c r="D489" s="16" t="s">
        <v>84</v>
      </c>
      <c r="E489" s="16" t="s">
        <v>5339</v>
      </c>
      <c r="F489" s="16" t="s">
        <v>5340</v>
      </c>
      <c r="G489" s="16" t="s">
        <v>185</v>
      </c>
      <c r="H489" s="16" t="s">
        <v>211</v>
      </c>
      <c r="I489" s="16" t="s">
        <v>255</v>
      </c>
      <c r="J489" s="19">
        <v>0</v>
      </c>
      <c r="K489" s="19">
        <v>0</v>
      </c>
      <c r="L489" s="19">
        <v>0</v>
      </c>
      <c r="M489" s="19">
        <v>0</v>
      </c>
      <c r="N489" s="16" t="s">
        <v>18</v>
      </c>
      <c r="O489" s="16" t="s">
        <v>19</v>
      </c>
      <c r="P489" s="16">
        <v>1</v>
      </c>
      <c r="Q489" s="16" t="s">
        <v>5341</v>
      </c>
      <c r="R489" s="3" t="s">
        <v>52</v>
      </c>
      <c r="S489"/>
      <c r="T489"/>
      <c r="U489"/>
      <c r="V489"/>
      <c r="W489"/>
      <c r="X489"/>
      <c r="Y489"/>
      <c r="Z489"/>
      <c r="AA489"/>
    </row>
    <row r="490" spans="1:27" s="2" customFormat="1">
      <c r="A490" s="96">
        <v>42251.447936886572</v>
      </c>
      <c r="B490" s="16" t="s">
        <v>62</v>
      </c>
      <c r="C490" s="16" t="s">
        <v>85</v>
      </c>
      <c r="D490" s="16" t="s">
        <v>84</v>
      </c>
      <c r="E490" s="16" t="s">
        <v>5339</v>
      </c>
      <c r="F490" s="16" t="s">
        <v>5340</v>
      </c>
      <c r="G490" s="16" t="s">
        <v>185</v>
      </c>
      <c r="H490" s="16" t="s">
        <v>210</v>
      </c>
      <c r="I490" s="16" t="s">
        <v>255</v>
      </c>
      <c r="J490" s="19">
        <v>0</v>
      </c>
      <c r="K490" s="19">
        <v>0</v>
      </c>
      <c r="L490" s="19">
        <v>0</v>
      </c>
      <c r="M490" s="19">
        <v>0</v>
      </c>
      <c r="N490" s="16" t="s">
        <v>18</v>
      </c>
      <c r="O490" s="16" t="s">
        <v>19</v>
      </c>
      <c r="P490" s="16">
        <v>1</v>
      </c>
      <c r="Q490" s="16" t="s">
        <v>5341</v>
      </c>
      <c r="R490" s="3" t="s">
        <v>52</v>
      </c>
      <c r="S490"/>
      <c r="T490"/>
      <c r="U490"/>
      <c r="V490"/>
      <c r="W490"/>
      <c r="X490"/>
      <c r="Y490"/>
      <c r="Z490"/>
      <c r="AA490"/>
    </row>
    <row r="491" spans="1:27" s="2" customFormat="1">
      <c r="A491" s="96">
        <v>42251.447936886572</v>
      </c>
      <c r="B491" s="16" t="s">
        <v>62</v>
      </c>
      <c r="C491" s="16" t="s">
        <v>85</v>
      </c>
      <c r="D491" s="16" t="s">
        <v>84</v>
      </c>
      <c r="E491" s="16" t="s">
        <v>5339</v>
      </c>
      <c r="F491" s="16" t="s">
        <v>5340</v>
      </c>
      <c r="G491" s="16" t="s">
        <v>188</v>
      </c>
      <c r="H491" s="16" t="s">
        <v>190</v>
      </c>
      <c r="I491" s="16" t="s">
        <v>255</v>
      </c>
      <c r="J491" s="19">
        <v>0</v>
      </c>
      <c r="K491" s="19">
        <v>0</v>
      </c>
      <c r="L491" s="19">
        <v>0</v>
      </c>
      <c r="M491" s="19">
        <v>0</v>
      </c>
      <c r="N491" s="16" t="s">
        <v>18</v>
      </c>
      <c r="O491" s="16" t="s">
        <v>19</v>
      </c>
      <c r="P491" s="16">
        <v>1</v>
      </c>
      <c r="Q491" s="16" t="s">
        <v>5341</v>
      </c>
      <c r="R491" s="3" t="s">
        <v>52</v>
      </c>
      <c r="S491"/>
      <c r="T491"/>
      <c r="U491"/>
      <c r="V491"/>
      <c r="W491"/>
      <c r="X491"/>
      <c r="Y491"/>
      <c r="Z491"/>
      <c r="AA491"/>
    </row>
    <row r="492" spans="1:27" s="2" customFormat="1">
      <c r="A492" s="96">
        <v>42251.447936886572</v>
      </c>
      <c r="B492" s="16" t="s">
        <v>62</v>
      </c>
      <c r="C492" s="16" t="s">
        <v>85</v>
      </c>
      <c r="D492" s="16" t="s">
        <v>84</v>
      </c>
      <c r="E492" s="16" t="s">
        <v>5339</v>
      </c>
      <c r="F492" s="16" t="s">
        <v>5340</v>
      </c>
      <c r="G492" s="16" t="s">
        <v>201</v>
      </c>
      <c r="H492" s="16" t="s">
        <v>238</v>
      </c>
      <c r="I492" s="16" t="s">
        <v>255</v>
      </c>
      <c r="J492" s="19">
        <v>0</v>
      </c>
      <c r="K492" s="19">
        <v>0</v>
      </c>
      <c r="L492" s="19">
        <v>0</v>
      </c>
      <c r="M492" s="19">
        <v>0</v>
      </c>
      <c r="N492" s="16" t="s">
        <v>18</v>
      </c>
      <c r="O492" s="16" t="s">
        <v>19</v>
      </c>
      <c r="P492" s="16">
        <v>1</v>
      </c>
      <c r="Q492" s="16" t="s">
        <v>5341</v>
      </c>
      <c r="R492" s="3" t="s">
        <v>52</v>
      </c>
      <c r="S492"/>
      <c r="T492"/>
      <c r="U492"/>
      <c r="V492"/>
      <c r="W492"/>
      <c r="X492"/>
      <c r="Y492"/>
      <c r="Z492"/>
      <c r="AA492"/>
    </row>
    <row r="493" spans="1:27" s="2" customFormat="1">
      <c r="A493" s="96">
        <v>42251.447936886572</v>
      </c>
      <c r="B493" s="16" t="s">
        <v>62</v>
      </c>
      <c r="C493" s="16" t="s">
        <v>85</v>
      </c>
      <c r="D493" s="16" t="s">
        <v>84</v>
      </c>
      <c r="E493" s="16" t="s">
        <v>5339</v>
      </c>
      <c r="F493" s="16" t="s">
        <v>5340</v>
      </c>
      <c r="G493" s="16" t="s">
        <v>186</v>
      </c>
      <c r="H493" s="16" t="s">
        <v>209</v>
      </c>
      <c r="I493" s="16" t="s">
        <v>255</v>
      </c>
      <c r="J493" s="19">
        <v>0</v>
      </c>
      <c r="K493" s="19">
        <v>0</v>
      </c>
      <c r="L493" s="19">
        <v>0</v>
      </c>
      <c r="M493" s="19">
        <v>0</v>
      </c>
      <c r="N493" s="16" t="s">
        <v>18</v>
      </c>
      <c r="O493" s="16" t="s">
        <v>19</v>
      </c>
      <c r="P493" s="16">
        <v>1</v>
      </c>
      <c r="Q493" s="16" t="s">
        <v>5341</v>
      </c>
      <c r="R493" s="3" t="s">
        <v>52</v>
      </c>
      <c r="S493"/>
      <c r="T493"/>
      <c r="U493"/>
      <c r="V493"/>
      <c r="W493"/>
      <c r="X493"/>
      <c r="Y493"/>
      <c r="Z493"/>
      <c r="AA493"/>
    </row>
    <row r="494" spans="1:27" s="2" customFormat="1">
      <c r="A494" s="96">
        <v>42251.447936886572</v>
      </c>
      <c r="B494" s="16" t="s">
        <v>62</v>
      </c>
      <c r="C494" s="16" t="s">
        <v>85</v>
      </c>
      <c r="D494" s="16" t="s">
        <v>84</v>
      </c>
      <c r="E494" s="16" t="s">
        <v>5339</v>
      </c>
      <c r="F494" s="16" t="s">
        <v>5340</v>
      </c>
      <c r="G494" s="16" t="s">
        <v>186</v>
      </c>
      <c r="H494" s="16" t="s">
        <v>219</v>
      </c>
      <c r="I494" s="16" t="s">
        <v>255</v>
      </c>
      <c r="J494" s="19">
        <v>0</v>
      </c>
      <c r="K494" s="19">
        <v>0</v>
      </c>
      <c r="L494" s="19">
        <v>0</v>
      </c>
      <c r="M494" s="19">
        <v>0</v>
      </c>
      <c r="N494" s="16" t="s">
        <v>18</v>
      </c>
      <c r="O494" s="16" t="s">
        <v>19</v>
      </c>
      <c r="P494" s="16">
        <v>1</v>
      </c>
      <c r="Q494" s="16" t="s">
        <v>5341</v>
      </c>
      <c r="R494" s="3" t="s">
        <v>52</v>
      </c>
      <c r="S494"/>
      <c r="T494"/>
      <c r="U494"/>
      <c r="V494"/>
      <c r="W494"/>
      <c r="X494"/>
      <c r="Y494"/>
      <c r="Z494"/>
      <c r="AA494"/>
    </row>
    <row r="495" spans="1:27" s="2" customFormat="1">
      <c r="A495" s="96">
        <v>42251.447936886572</v>
      </c>
      <c r="B495" s="16" t="s">
        <v>62</v>
      </c>
      <c r="C495" s="16" t="s">
        <v>85</v>
      </c>
      <c r="D495" s="16" t="s">
        <v>84</v>
      </c>
      <c r="E495" s="16" t="s">
        <v>5339</v>
      </c>
      <c r="F495" s="16" t="s">
        <v>5340</v>
      </c>
      <c r="G495" s="16" t="s">
        <v>186</v>
      </c>
      <c r="H495" s="16" t="s">
        <v>218</v>
      </c>
      <c r="I495" s="16" t="s">
        <v>255</v>
      </c>
      <c r="J495" s="19">
        <v>0</v>
      </c>
      <c r="K495" s="19">
        <v>0</v>
      </c>
      <c r="L495" s="19">
        <v>0</v>
      </c>
      <c r="M495" s="19">
        <v>0</v>
      </c>
      <c r="N495" s="16" t="s">
        <v>18</v>
      </c>
      <c r="O495" s="16" t="s">
        <v>19</v>
      </c>
      <c r="P495" s="16">
        <v>1</v>
      </c>
      <c r="Q495" s="16" t="s">
        <v>5341</v>
      </c>
      <c r="R495" s="3" t="s">
        <v>52</v>
      </c>
      <c r="S495"/>
      <c r="T495"/>
      <c r="U495"/>
      <c r="V495"/>
      <c r="W495"/>
      <c r="X495"/>
      <c r="Y495"/>
      <c r="Z495"/>
      <c r="AA495"/>
    </row>
    <row r="496" spans="1:27" s="2" customFormat="1">
      <c r="A496" s="96">
        <v>42251.447936886572</v>
      </c>
      <c r="B496" s="16" t="s">
        <v>62</v>
      </c>
      <c r="C496" s="16" t="s">
        <v>85</v>
      </c>
      <c r="D496" s="16" t="s">
        <v>84</v>
      </c>
      <c r="E496" s="16" t="s">
        <v>5339</v>
      </c>
      <c r="F496" s="16" t="s">
        <v>5340</v>
      </c>
      <c r="G496" s="16" t="s">
        <v>186</v>
      </c>
      <c r="H496" s="16" t="s">
        <v>206</v>
      </c>
      <c r="I496" s="16" t="s">
        <v>255</v>
      </c>
      <c r="J496" s="19">
        <v>0</v>
      </c>
      <c r="K496" s="19">
        <v>0</v>
      </c>
      <c r="L496" s="19">
        <v>0</v>
      </c>
      <c r="M496" s="19">
        <v>0</v>
      </c>
      <c r="N496" s="16" t="s">
        <v>18</v>
      </c>
      <c r="O496" s="16" t="s">
        <v>19</v>
      </c>
      <c r="P496" s="16">
        <v>1</v>
      </c>
      <c r="Q496" s="16" t="s">
        <v>5341</v>
      </c>
      <c r="R496" s="3" t="s">
        <v>52</v>
      </c>
      <c r="S496"/>
      <c r="T496"/>
      <c r="U496"/>
      <c r="V496"/>
      <c r="W496"/>
      <c r="X496"/>
      <c r="Y496"/>
      <c r="Z496"/>
      <c r="AA496"/>
    </row>
    <row r="497" spans="1:27" s="2" customFormat="1">
      <c r="A497" s="96">
        <v>42251.447936886572</v>
      </c>
      <c r="B497" s="16" t="s">
        <v>62</v>
      </c>
      <c r="C497" s="16" t="s">
        <v>85</v>
      </c>
      <c r="D497" s="16" t="s">
        <v>84</v>
      </c>
      <c r="E497" s="16" t="s">
        <v>5339</v>
      </c>
      <c r="F497" s="16" t="s">
        <v>5340</v>
      </c>
      <c r="G497" s="16" t="s">
        <v>186</v>
      </c>
      <c r="H497" s="16" t="s">
        <v>205</v>
      </c>
      <c r="I497" s="16" t="s">
        <v>255</v>
      </c>
      <c r="J497" s="19">
        <v>0</v>
      </c>
      <c r="K497" s="19">
        <v>0</v>
      </c>
      <c r="L497" s="19">
        <v>0</v>
      </c>
      <c r="M497" s="19">
        <v>0</v>
      </c>
      <c r="N497" s="16" t="s">
        <v>18</v>
      </c>
      <c r="O497" s="16" t="s">
        <v>19</v>
      </c>
      <c r="P497" s="16">
        <v>1</v>
      </c>
      <c r="Q497" s="16" t="s">
        <v>5341</v>
      </c>
      <c r="R497" s="3" t="s">
        <v>52</v>
      </c>
      <c r="S497"/>
      <c r="T497"/>
      <c r="U497"/>
      <c r="V497"/>
      <c r="W497"/>
      <c r="X497"/>
      <c r="Y497"/>
      <c r="Z497"/>
      <c r="AA497"/>
    </row>
    <row r="498" spans="1:27" s="2" customFormat="1">
      <c r="A498" s="96">
        <v>42251.447936886572</v>
      </c>
      <c r="B498" s="16" t="s">
        <v>62</v>
      </c>
      <c r="C498" s="16" t="s">
        <v>85</v>
      </c>
      <c r="D498" s="16" t="s">
        <v>84</v>
      </c>
      <c r="E498" s="16" t="s">
        <v>5339</v>
      </c>
      <c r="F498" s="16" t="s">
        <v>5340</v>
      </c>
      <c r="G498" s="16" t="s">
        <v>186</v>
      </c>
      <c r="H498" s="16" t="s">
        <v>204</v>
      </c>
      <c r="I498" s="16" t="s">
        <v>255</v>
      </c>
      <c r="J498" s="19">
        <v>0</v>
      </c>
      <c r="K498" s="19">
        <v>0</v>
      </c>
      <c r="L498" s="19">
        <v>0</v>
      </c>
      <c r="M498" s="19">
        <v>0</v>
      </c>
      <c r="N498" s="16" t="s">
        <v>18</v>
      </c>
      <c r="O498" s="16" t="s">
        <v>19</v>
      </c>
      <c r="P498" s="16">
        <v>1</v>
      </c>
      <c r="Q498" s="16" t="s">
        <v>5341</v>
      </c>
      <c r="R498" s="3" t="s">
        <v>52</v>
      </c>
      <c r="S498"/>
      <c r="T498"/>
      <c r="U498"/>
      <c r="V498"/>
      <c r="W498"/>
      <c r="X498"/>
      <c r="Y498"/>
      <c r="Z498"/>
      <c r="AA498"/>
    </row>
    <row r="499" spans="1:27" s="2" customFormat="1">
      <c r="A499" s="96">
        <v>42251.447936886572</v>
      </c>
      <c r="B499" s="16" t="s">
        <v>62</v>
      </c>
      <c r="C499" s="16" t="s">
        <v>85</v>
      </c>
      <c r="D499" s="16" t="s">
        <v>84</v>
      </c>
      <c r="E499" s="16" t="s">
        <v>5339</v>
      </c>
      <c r="F499" s="16" t="s">
        <v>5340</v>
      </c>
      <c r="G499" s="16" t="s">
        <v>186</v>
      </c>
      <c r="H499" s="16" t="s">
        <v>213</v>
      </c>
      <c r="I499" s="16" t="s">
        <v>255</v>
      </c>
      <c r="J499" s="19">
        <v>0</v>
      </c>
      <c r="K499" s="19">
        <v>0</v>
      </c>
      <c r="L499" s="19">
        <v>0</v>
      </c>
      <c r="M499" s="19">
        <v>0</v>
      </c>
      <c r="N499" s="16" t="s">
        <v>18</v>
      </c>
      <c r="O499" s="16" t="s">
        <v>19</v>
      </c>
      <c r="P499" s="16">
        <v>1</v>
      </c>
      <c r="Q499" s="16" t="s">
        <v>5341</v>
      </c>
      <c r="R499" s="3" t="s">
        <v>52</v>
      </c>
      <c r="S499"/>
      <c r="T499"/>
      <c r="U499"/>
      <c r="V499"/>
      <c r="W499"/>
      <c r="X499"/>
      <c r="Y499"/>
      <c r="Z499"/>
      <c r="AA499"/>
    </row>
    <row r="500" spans="1:27" s="2" customFormat="1">
      <c r="A500" s="96">
        <v>42251.447936886572</v>
      </c>
      <c r="B500" s="16" t="s">
        <v>62</v>
      </c>
      <c r="C500" s="16" t="s">
        <v>85</v>
      </c>
      <c r="D500" s="16" t="s">
        <v>84</v>
      </c>
      <c r="E500" s="16" t="s">
        <v>5339</v>
      </c>
      <c r="F500" s="16" t="s">
        <v>5340</v>
      </c>
      <c r="G500" s="16" t="s">
        <v>201</v>
      </c>
      <c r="H500" s="16" t="s">
        <v>212</v>
      </c>
      <c r="I500" s="16" t="s">
        <v>255</v>
      </c>
      <c r="J500" s="19">
        <v>0</v>
      </c>
      <c r="K500" s="19">
        <v>0</v>
      </c>
      <c r="L500" s="19">
        <v>0</v>
      </c>
      <c r="M500" s="19">
        <v>0</v>
      </c>
      <c r="N500" s="16" t="s">
        <v>18</v>
      </c>
      <c r="O500" s="16" t="s">
        <v>19</v>
      </c>
      <c r="P500" s="16">
        <v>1</v>
      </c>
      <c r="Q500" s="16" t="s">
        <v>5341</v>
      </c>
      <c r="R500" s="3" t="s">
        <v>52</v>
      </c>
      <c r="S500"/>
      <c r="T500"/>
      <c r="U500"/>
      <c r="V500"/>
      <c r="W500"/>
      <c r="X500"/>
      <c r="Y500"/>
      <c r="Z500"/>
      <c r="AA500"/>
    </row>
    <row r="501" spans="1:27" s="2" customFormat="1">
      <c r="A501" s="96">
        <v>42251.447936886572</v>
      </c>
      <c r="B501" s="16" t="s">
        <v>62</v>
      </c>
      <c r="C501" s="16" t="s">
        <v>85</v>
      </c>
      <c r="D501" s="16" t="s">
        <v>84</v>
      </c>
      <c r="E501" s="16" t="s">
        <v>5339</v>
      </c>
      <c r="F501" s="16" t="s">
        <v>5340</v>
      </c>
      <c r="G501" s="16" t="s">
        <v>201</v>
      </c>
      <c r="H501" s="16" t="s">
        <v>239</v>
      </c>
      <c r="I501" s="16" t="s">
        <v>255</v>
      </c>
      <c r="J501" s="19">
        <v>0</v>
      </c>
      <c r="K501" s="19">
        <v>0</v>
      </c>
      <c r="L501" s="19">
        <v>0</v>
      </c>
      <c r="M501" s="19">
        <v>0</v>
      </c>
      <c r="N501" s="16" t="s">
        <v>18</v>
      </c>
      <c r="O501" s="16" t="s">
        <v>19</v>
      </c>
      <c r="P501" s="16">
        <v>1</v>
      </c>
      <c r="Q501" s="16" t="s">
        <v>5341</v>
      </c>
      <c r="R501" s="3" t="s">
        <v>52</v>
      </c>
      <c r="S501"/>
      <c r="T501"/>
      <c r="U501"/>
      <c r="V501"/>
      <c r="W501"/>
      <c r="X501"/>
      <c r="Y501"/>
      <c r="Z501"/>
      <c r="AA501"/>
    </row>
    <row r="502" spans="1:27" s="2" customFormat="1">
      <c r="A502" s="96">
        <v>42251.447936886572</v>
      </c>
      <c r="B502" s="16" t="s">
        <v>62</v>
      </c>
      <c r="C502" s="16" t="s">
        <v>85</v>
      </c>
      <c r="D502" s="16" t="s">
        <v>84</v>
      </c>
      <c r="E502" s="16" t="s">
        <v>5339</v>
      </c>
      <c r="F502" s="16" t="s">
        <v>5340</v>
      </c>
      <c r="G502" s="16" t="s">
        <v>186</v>
      </c>
      <c r="H502" s="16" t="s">
        <v>198</v>
      </c>
      <c r="I502" s="16" t="s">
        <v>255</v>
      </c>
      <c r="J502" s="19">
        <v>0</v>
      </c>
      <c r="K502" s="19">
        <v>0</v>
      </c>
      <c r="L502" s="19">
        <v>0</v>
      </c>
      <c r="M502" s="19">
        <v>0</v>
      </c>
      <c r="N502" s="16" t="s">
        <v>18</v>
      </c>
      <c r="O502" s="16" t="s">
        <v>19</v>
      </c>
      <c r="P502" s="16">
        <v>1</v>
      </c>
      <c r="Q502" s="16" t="s">
        <v>5341</v>
      </c>
      <c r="R502" s="3" t="s">
        <v>52</v>
      </c>
      <c r="S502"/>
      <c r="T502"/>
      <c r="U502"/>
      <c r="V502"/>
      <c r="W502"/>
      <c r="X502"/>
      <c r="Y502"/>
      <c r="Z502"/>
      <c r="AA502"/>
    </row>
    <row r="503" spans="1:27" s="2" customFormat="1">
      <c r="A503" s="96">
        <v>42251.447936886572</v>
      </c>
      <c r="B503" s="16" t="s">
        <v>62</v>
      </c>
      <c r="C503" s="16" t="s">
        <v>85</v>
      </c>
      <c r="D503" s="16" t="s">
        <v>84</v>
      </c>
      <c r="E503" s="16" t="s">
        <v>5339</v>
      </c>
      <c r="F503" s="16" t="s">
        <v>5340</v>
      </c>
      <c r="G503" s="16" t="s">
        <v>186</v>
      </c>
      <c r="H503" s="16" t="s">
        <v>197</v>
      </c>
      <c r="I503" s="16" t="s">
        <v>255</v>
      </c>
      <c r="J503" s="19">
        <v>0</v>
      </c>
      <c r="K503" s="19">
        <v>0</v>
      </c>
      <c r="L503" s="19">
        <v>0</v>
      </c>
      <c r="M503" s="19">
        <v>0</v>
      </c>
      <c r="N503" s="16" t="s">
        <v>18</v>
      </c>
      <c r="O503" s="16" t="s">
        <v>19</v>
      </c>
      <c r="P503" s="16">
        <v>1</v>
      </c>
      <c r="Q503" s="16" t="s">
        <v>5341</v>
      </c>
      <c r="R503" s="3" t="s">
        <v>52</v>
      </c>
      <c r="S503"/>
      <c r="T503"/>
      <c r="U503"/>
      <c r="V503"/>
      <c r="W503"/>
      <c r="X503"/>
      <c r="Y503"/>
      <c r="Z503"/>
      <c r="AA503"/>
    </row>
    <row r="504" spans="1:27" s="2" customFormat="1">
      <c r="A504" s="96">
        <v>42251.447936886572</v>
      </c>
      <c r="B504" s="16" t="s">
        <v>62</v>
      </c>
      <c r="C504" s="16" t="s">
        <v>85</v>
      </c>
      <c r="D504" s="16" t="s">
        <v>84</v>
      </c>
      <c r="E504" s="16" t="s">
        <v>5339</v>
      </c>
      <c r="F504" s="16" t="s">
        <v>5340</v>
      </c>
      <c r="G504" s="16" t="s">
        <v>201</v>
      </c>
      <c r="H504" s="16" t="s">
        <v>242</v>
      </c>
      <c r="I504" s="16" t="s">
        <v>255</v>
      </c>
      <c r="J504" s="19">
        <v>0</v>
      </c>
      <c r="K504" s="19">
        <v>0</v>
      </c>
      <c r="L504" s="19">
        <v>0</v>
      </c>
      <c r="M504" s="19">
        <v>0</v>
      </c>
      <c r="N504" s="16" t="s">
        <v>18</v>
      </c>
      <c r="O504" s="16" t="s">
        <v>19</v>
      </c>
      <c r="P504" s="16">
        <v>1</v>
      </c>
      <c r="Q504" s="16" t="s">
        <v>5341</v>
      </c>
      <c r="R504" s="3" t="s">
        <v>52</v>
      </c>
      <c r="S504"/>
      <c r="T504"/>
      <c r="U504"/>
      <c r="V504"/>
      <c r="W504"/>
      <c r="X504"/>
      <c r="Y504"/>
      <c r="Z504"/>
      <c r="AA504"/>
    </row>
    <row r="505" spans="1:27" s="2" customFormat="1">
      <c r="A505" s="96">
        <v>42251.447936886572</v>
      </c>
      <c r="B505" s="16" t="s">
        <v>62</v>
      </c>
      <c r="C505" s="16" t="s">
        <v>85</v>
      </c>
      <c r="D505" s="16" t="s">
        <v>84</v>
      </c>
      <c r="E505" s="16" t="s">
        <v>5339</v>
      </c>
      <c r="F505" s="16" t="s">
        <v>5340</v>
      </c>
      <c r="G505" s="16" t="s">
        <v>201</v>
      </c>
      <c r="H505" s="16" t="s">
        <v>235</v>
      </c>
      <c r="I505" s="16" t="s">
        <v>255</v>
      </c>
      <c r="J505" s="19">
        <v>0</v>
      </c>
      <c r="K505" s="19">
        <v>0</v>
      </c>
      <c r="L505" s="19">
        <v>0</v>
      </c>
      <c r="M505" s="19">
        <v>0</v>
      </c>
      <c r="N505" s="16" t="s">
        <v>18</v>
      </c>
      <c r="O505" s="16" t="s">
        <v>19</v>
      </c>
      <c r="P505" s="16">
        <v>1</v>
      </c>
      <c r="Q505" s="16" t="s">
        <v>5341</v>
      </c>
      <c r="R505" s="3" t="s">
        <v>52</v>
      </c>
      <c r="S505"/>
      <c r="T505"/>
      <c r="U505"/>
      <c r="V505"/>
      <c r="W505"/>
      <c r="X505"/>
      <c r="Y505"/>
      <c r="Z505"/>
      <c r="AA505"/>
    </row>
    <row r="506" spans="1:27" s="2" customFormat="1">
      <c r="A506" s="96">
        <v>42251.447936886572</v>
      </c>
      <c r="B506" s="16" t="s">
        <v>62</v>
      </c>
      <c r="C506" s="16" t="s">
        <v>85</v>
      </c>
      <c r="D506" s="16" t="s">
        <v>84</v>
      </c>
      <c r="E506" s="16" t="s">
        <v>5339</v>
      </c>
      <c r="F506" s="16" t="s">
        <v>5340</v>
      </c>
      <c r="G506" s="16" t="s">
        <v>201</v>
      </c>
      <c r="H506" s="16" t="s">
        <v>244</v>
      </c>
      <c r="I506" s="16" t="s">
        <v>255</v>
      </c>
      <c r="J506" s="19">
        <v>0</v>
      </c>
      <c r="K506" s="19">
        <v>0</v>
      </c>
      <c r="L506" s="19">
        <v>0</v>
      </c>
      <c r="M506" s="19">
        <v>0</v>
      </c>
      <c r="N506" s="16" t="s">
        <v>18</v>
      </c>
      <c r="O506" s="16" t="s">
        <v>19</v>
      </c>
      <c r="P506" s="16">
        <v>1</v>
      </c>
      <c r="Q506" s="16" t="s">
        <v>5341</v>
      </c>
      <c r="R506" s="3" t="s">
        <v>52</v>
      </c>
      <c r="S506"/>
      <c r="T506"/>
      <c r="U506"/>
      <c r="V506"/>
      <c r="W506"/>
      <c r="X506"/>
      <c r="Y506"/>
      <c r="Z506"/>
      <c r="AA506"/>
    </row>
    <row r="507" spans="1:27" s="2" customFormat="1">
      <c r="A507" s="96">
        <v>42251.447936886572</v>
      </c>
      <c r="B507" s="16" t="s">
        <v>62</v>
      </c>
      <c r="C507" s="16" t="s">
        <v>85</v>
      </c>
      <c r="D507" s="16" t="s">
        <v>84</v>
      </c>
      <c r="E507" s="16" t="s">
        <v>5339</v>
      </c>
      <c r="F507" s="16" t="s">
        <v>5340</v>
      </c>
      <c r="G507" s="16" t="s">
        <v>78</v>
      </c>
      <c r="H507" s="16" t="s">
        <v>195</v>
      </c>
      <c r="I507" s="16" t="s">
        <v>255</v>
      </c>
      <c r="J507" s="19">
        <v>0</v>
      </c>
      <c r="K507" s="19">
        <v>0</v>
      </c>
      <c r="L507" s="19">
        <v>0</v>
      </c>
      <c r="M507" s="19">
        <v>0</v>
      </c>
      <c r="N507" s="16" t="s">
        <v>18</v>
      </c>
      <c r="O507" s="16" t="s">
        <v>19</v>
      </c>
      <c r="P507" s="16">
        <v>1</v>
      </c>
      <c r="Q507" s="16" t="s">
        <v>5341</v>
      </c>
      <c r="R507" s="3" t="s">
        <v>52</v>
      </c>
      <c r="S507"/>
      <c r="T507"/>
      <c r="U507"/>
      <c r="V507"/>
      <c r="W507"/>
      <c r="X507"/>
      <c r="Y507"/>
      <c r="Z507"/>
      <c r="AA507"/>
    </row>
    <row r="508" spans="1:27" s="2" customFormat="1">
      <c r="A508" s="96">
        <v>42251.447936886572</v>
      </c>
      <c r="B508" s="16" t="s">
        <v>62</v>
      </c>
      <c r="C508" s="16" t="s">
        <v>85</v>
      </c>
      <c r="D508" s="16" t="s">
        <v>84</v>
      </c>
      <c r="E508" s="16" t="s">
        <v>5339</v>
      </c>
      <c r="F508" s="16" t="s">
        <v>5340</v>
      </c>
      <c r="G508" s="16" t="s">
        <v>201</v>
      </c>
      <c r="H508" s="16" t="s">
        <v>245</v>
      </c>
      <c r="I508" s="16" t="s">
        <v>255</v>
      </c>
      <c r="J508" s="19">
        <v>0</v>
      </c>
      <c r="K508" s="19">
        <v>0</v>
      </c>
      <c r="L508" s="19">
        <v>0</v>
      </c>
      <c r="M508" s="19">
        <v>0</v>
      </c>
      <c r="N508" s="16" t="s">
        <v>18</v>
      </c>
      <c r="O508" s="16" t="s">
        <v>19</v>
      </c>
      <c r="P508" s="16">
        <v>1</v>
      </c>
      <c r="Q508" s="16" t="s">
        <v>5341</v>
      </c>
      <c r="R508" s="3" t="s">
        <v>52</v>
      </c>
      <c r="S508"/>
      <c r="T508"/>
      <c r="U508"/>
      <c r="V508"/>
      <c r="W508"/>
      <c r="X508"/>
      <c r="Y508"/>
      <c r="Z508"/>
      <c r="AA508"/>
    </row>
    <row r="509" spans="1:27" s="2" customFormat="1">
      <c r="A509" s="96">
        <v>42251.447936886572</v>
      </c>
      <c r="B509" s="16" t="s">
        <v>62</v>
      </c>
      <c r="C509" s="16" t="s">
        <v>85</v>
      </c>
      <c r="D509" s="16" t="s">
        <v>84</v>
      </c>
      <c r="E509" s="16" t="s">
        <v>5339</v>
      </c>
      <c r="F509" s="16" t="s">
        <v>5340</v>
      </c>
      <c r="G509" s="16" t="s">
        <v>83</v>
      </c>
      <c r="H509" s="16" t="s">
        <v>246</v>
      </c>
      <c r="I509" s="16" t="s">
        <v>255</v>
      </c>
      <c r="J509" s="19">
        <v>0</v>
      </c>
      <c r="K509" s="19">
        <v>0</v>
      </c>
      <c r="L509" s="19">
        <v>0</v>
      </c>
      <c r="M509" s="19">
        <v>0</v>
      </c>
      <c r="N509" s="16" t="s">
        <v>18</v>
      </c>
      <c r="O509" s="16" t="s">
        <v>19</v>
      </c>
      <c r="P509" s="16">
        <v>1</v>
      </c>
      <c r="Q509" s="16" t="s">
        <v>5341</v>
      </c>
      <c r="R509" s="3" t="s">
        <v>52</v>
      </c>
      <c r="S509"/>
      <c r="T509"/>
      <c r="U509"/>
      <c r="V509"/>
      <c r="W509"/>
      <c r="X509"/>
      <c r="Y509"/>
      <c r="Z509"/>
      <c r="AA509"/>
    </row>
    <row r="510" spans="1:27" s="2" customFormat="1">
      <c r="A510" s="96">
        <v>42251.447936886572</v>
      </c>
      <c r="B510" s="16" t="s">
        <v>62</v>
      </c>
      <c r="C510" s="16" t="s">
        <v>85</v>
      </c>
      <c r="D510" s="16" t="s">
        <v>84</v>
      </c>
      <c r="E510" s="16" t="s">
        <v>5339</v>
      </c>
      <c r="F510" s="16" t="s">
        <v>5340</v>
      </c>
      <c r="G510" s="16" t="s">
        <v>83</v>
      </c>
      <c r="H510" s="16" t="s">
        <v>247</v>
      </c>
      <c r="I510" s="16" t="s">
        <v>255</v>
      </c>
      <c r="J510" s="19">
        <v>0</v>
      </c>
      <c r="K510" s="19">
        <v>0</v>
      </c>
      <c r="L510" s="19">
        <v>0</v>
      </c>
      <c r="M510" s="19">
        <v>0</v>
      </c>
      <c r="N510" s="16" t="s">
        <v>18</v>
      </c>
      <c r="O510" s="16" t="s">
        <v>19</v>
      </c>
      <c r="P510" s="16">
        <v>1</v>
      </c>
      <c r="Q510" s="16" t="s">
        <v>5341</v>
      </c>
      <c r="R510" s="3" t="s">
        <v>52</v>
      </c>
      <c r="S510"/>
      <c r="T510"/>
      <c r="U510"/>
      <c r="V510"/>
      <c r="W510"/>
      <c r="X510"/>
      <c r="Y510"/>
      <c r="Z510"/>
      <c r="AA510"/>
    </row>
    <row r="511" spans="1:27" s="2" customFormat="1">
      <c r="A511" s="96">
        <v>42251.447936886572</v>
      </c>
      <c r="B511" s="16" t="s">
        <v>62</v>
      </c>
      <c r="C511" s="16" t="s">
        <v>85</v>
      </c>
      <c r="D511" s="16" t="s">
        <v>84</v>
      </c>
      <c r="E511" s="16" t="s">
        <v>5339</v>
      </c>
      <c r="F511" s="16" t="s">
        <v>5340</v>
      </c>
      <c r="G511" s="16" t="s">
        <v>83</v>
      </c>
      <c r="H511" s="16" t="s">
        <v>248</v>
      </c>
      <c r="I511" s="16" t="s">
        <v>255</v>
      </c>
      <c r="J511" s="19">
        <v>0</v>
      </c>
      <c r="K511" s="19">
        <v>0</v>
      </c>
      <c r="L511" s="19">
        <v>0</v>
      </c>
      <c r="M511" s="19">
        <v>0</v>
      </c>
      <c r="N511" s="16" t="s">
        <v>18</v>
      </c>
      <c r="O511" s="16" t="s">
        <v>19</v>
      </c>
      <c r="P511" s="16">
        <v>1</v>
      </c>
      <c r="Q511" s="16" t="s">
        <v>5341</v>
      </c>
      <c r="R511" s="3" t="s">
        <v>52</v>
      </c>
      <c r="S511"/>
      <c r="T511"/>
      <c r="U511"/>
      <c r="V511"/>
      <c r="W511"/>
      <c r="X511"/>
      <c r="Y511"/>
      <c r="Z511"/>
      <c r="AA511"/>
    </row>
    <row r="512" spans="1:27" s="2" customFormat="1">
      <c r="A512" s="96">
        <v>42251.447936886572</v>
      </c>
      <c r="B512" s="16" t="s">
        <v>62</v>
      </c>
      <c r="C512" s="16" t="s">
        <v>85</v>
      </c>
      <c r="D512" s="16" t="s">
        <v>84</v>
      </c>
      <c r="E512" s="16" t="s">
        <v>5339</v>
      </c>
      <c r="F512" s="16" t="s">
        <v>5340</v>
      </c>
      <c r="G512" s="16" t="s">
        <v>83</v>
      </c>
      <c r="H512" s="16" t="s">
        <v>236</v>
      </c>
      <c r="I512" s="16" t="s">
        <v>255</v>
      </c>
      <c r="J512" s="19">
        <v>0</v>
      </c>
      <c r="K512" s="19">
        <v>0</v>
      </c>
      <c r="L512" s="19">
        <v>0</v>
      </c>
      <c r="M512" s="19">
        <v>0</v>
      </c>
      <c r="N512" s="16" t="s">
        <v>18</v>
      </c>
      <c r="O512" s="16" t="s">
        <v>19</v>
      </c>
      <c r="P512" s="16">
        <v>1</v>
      </c>
      <c r="Q512" s="16" t="s">
        <v>5341</v>
      </c>
      <c r="R512" s="3" t="s">
        <v>52</v>
      </c>
      <c r="S512"/>
      <c r="T512"/>
      <c r="U512"/>
      <c r="V512"/>
      <c r="W512"/>
      <c r="X512"/>
      <c r="Y512"/>
      <c r="Z512"/>
      <c r="AA512"/>
    </row>
    <row r="513" spans="1:27" s="2" customFormat="1">
      <c r="A513" s="96">
        <v>42251.447936886572</v>
      </c>
      <c r="B513" s="16" t="s">
        <v>62</v>
      </c>
      <c r="C513" s="16" t="s">
        <v>85</v>
      </c>
      <c r="D513" s="16" t="s">
        <v>84</v>
      </c>
      <c r="E513" s="16" t="s">
        <v>5339</v>
      </c>
      <c r="F513" s="16" t="s">
        <v>5340</v>
      </c>
      <c r="G513" s="16" t="s">
        <v>186</v>
      </c>
      <c r="H513" s="16" t="s">
        <v>208</v>
      </c>
      <c r="I513" s="16" t="s">
        <v>255</v>
      </c>
      <c r="J513" s="19">
        <v>0</v>
      </c>
      <c r="K513" s="19">
        <v>0</v>
      </c>
      <c r="L513" s="19">
        <v>0</v>
      </c>
      <c r="M513" s="19">
        <v>0</v>
      </c>
      <c r="N513" s="16" t="s">
        <v>18</v>
      </c>
      <c r="O513" s="16" t="s">
        <v>19</v>
      </c>
      <c r="P513" s="16">
        <v>1</v>
      </c>
      <c r="Q513" s="16" t="s">
        <v>5341</v>
      </c>
      <c r="R513" s="3" t="s">
        <v>52</v>
      </c>
      <c r="S513"/>
      <c r="T513"/>
      <c r="U513"/>
      <c r="V513"/>
      <c r="W513"/>
      <c r="X513"/>
      <c r="Y513"/>
      <c r="Z513"/>
      <c r="AA513"/>
    </row>
    <row r="514" spans="1:27" s="2" customFormat="1">
      <c r="A514" s="96">
        <v>42251.447936886572</v>
      </c>
      <c r="B514" s="16" t="s">
        <v>62</v>
      </c>
      <c r="C514" s="16" t="s">
        <v>85</v>
      </c>
      <c r="D514" s="16" t="s">
        <v>84</v>
      </c>
      <c r="E514" s="16" t="s">
        <v>5339</v>
      </c>
      <c r="F514" s="16" t="s">
        <v>5340</v>
      </c>
      <c r="G514" s="16" t="s">
        <v>186</v>
      </c>
      <c r="H514" s="16" t="s">
        <v>207</v>
      </c>
      <c r="I514" s="16" t="s">
        <v>255</v>
      </c>
      <c r="J514" s="19">
        <v>0</v>
      </c>
      <c r="K514" s="19">
        <v>0</v>
      </c>
      <c r="L514" s="19">
        <v>0</v>
      </c>
      <c r="M514" s="19">
        <v>0</v>
      </c>
      <c r="N514" s="16" t="s">
        <v>18</v>
      </c>
      <c r="O514" s="16" t="s">
        <v>19</v>
      </c>
      <c r="P514" s="16">
        <v>1</v>
      </c>
      <c r="Q514" s="16" t="s">
        <v>5341</v>
      </c>
      <c r="R514" s="3" t="s">
        <v>52</v>
      </c>
      <c r="S514"/>
      <c r="T514"/>
      <c r="U514"/>
      <c r="V514"/>
      <c r="W514"/>
      <c r="X514"/>
      <c r="Y514"/>
      <c r="Z514"/>
      <c r="AA514"/>
    </row>
    <row r="515" spans="1:27" s="2" customFormat="1">
      <c r="A515" s="96">
        <v>42251.447936886572</v>
      </c>
      <c r="B515" s="16" t="s">
        <v>62</v>
      </c>
      <c r="C515" s="16" t="s">
        <v>85</v>
      </c>
      <c r="D515" s="16" t="s">
        <v>84</v>
      </c>
      <c r="E515" s="16" t="s">
        <v>5339</v>
      </c>
      <c r="F515" s="16" t="s">
        <v>5340</v>
      </c>
      <c r="G515" s="16" t="s">
        <v>194</v>
      </c>
      <c r="H515" s="16" t="s">
        <v>196</v>
      </c>
      <c r="I515" s="16" t="s">
        <v>255</v>
      </c>
      <c r="J515" s="19">
        <v>0</v>
      </c>
      <c r="K515" s="19">
        <v>0</v>
      </c>
      <c r="L515" s="19">
        <v>0</v>
      </c>
      <c r="M515" s="19">
        <v>0</v>
      </c>
      <c r="N515" s="16" t="s">
        <v>18</v>
      </c>
      <c r="O515" s="16" t="s">
        <v>19</v>
      </c>
      <c r="P515" s="16">
        <v>1</v>
      </c>
      <c r="Q515" s="16" t="s">
        <v>5341</v>
      </c>
      <c r="R515" s="3" t="s">
        <v>52</v>
      </c>
      <c r="S515"/>
      <c r="T515"/>
      <c r="U515"/>
      <c r="V515"/>
      <c r="W515"/>
      <c r="X515"/>
      <c r="Y515"/>
      <c r="Z515"/>
      <c r="AA515"/>
    </row>
    <row r="516" spans="1:27" s="2" customFormat="1">
      <c r="A516" s="96">
        <v>42251.447936886572</v>
      </c>
      <c r="B516" s="16" t="s">
        <v>62</v>
      </c>
      <c r="C516" s="16" t="s">
        <v>85</v>
      </c>
      <c r="D516" s="16" t="s">
        <v>84</v>
      </c>
      <c r="E516" s="16" t="s">
        <v>5339</v>
      </c>
      <c r="F516" s="16" t="s">
        <v>5340</v>
      </c>
      <c r="G516" s="16" t="s">
        <v>194</v>
      </c>
      <c r="H516" s="16" t="s">
        <v>199</v>
      </c>
      <c r="I516" s="16" t="s">
        <v>255</v>
      </c>
      <c r="J516" s="19">
        <v>0</v>
      </c>
      <c r="K516" s="19">
        <v>0</v>
      </c>
      <c r="L516" s="19">
        <v>0</v>
      </c>
      <c r="M516" s="19">
        <v>0</v>
      </c>
      <c r="N516" s="16" t="s">
        <v>18</v>
      </c>
      <c r="O516" s="16" t="s">
        <v>19</v>
      </c>
      <c r="P516" s="16">
        <v>1</v>
      </c>
      <c r="Q516" s="16" t="s">
        <v>5341</v>
      </c>
      <c r="R516" s="3" t="s">
        <v>52</v>
      </c>
      <c r="S516"/>
      <c r="T516"/>
      <c r="U516"/>
      <c r="V516"/>
      <c r="W516"/>
      <c r="X516"/>
      <c r="Y516"/>
      <c r="Z516"/>
      <c r="AA516"/>
    </row>
    <row r="517" spans="1:27" s="2" customFormat="1">
      <c r="A517" s="96">
        <v>42251.447936886572</v>
      </c>
      <c r="B517" s="16" t="s">
        <v>62</v>
      </c>
      <c r="C517" s="16" t="s">
        <v>85</v>
      </c>
      <c r="D517" s="16" t="s">
        <v>84</v>
      </c>
      <c r="E517" s="16" t="s">
        <v>5339</v>
      </c>
      <c r="F517" s="16" t="s">
        <v>5340</v>
      </c>
      <c r="G517" s="16" t="s">
        <v>186</v>
      </c>
      <c r="H517" s="16" t="s">
        <v>191</v>
      </c>
      <c r="I517" s="16" t="s">
        <v>255</v>
      </c>
      <c r="J517" s="19">
        <v>0</v>
      </c>
      <c r="K517" s="19">
        <v>0</v>
      </c>
      <c r="L517" s="19">
        <v>0</v>
      </c>
      <c r="M517" s="19">
        <v>0</v>
      </c>
      <c r="N517" s="16" t="s">
        <v>18</v>
      </c>
      <c r="O517" s="16" t="s">
        <v>19</v>
      </c>
      <c r="P517" s="16">
        <v>1</v>
      </c>
      <c r="Q517" s="16" t="s">
        <v>5341</v>
      </c>
      <c r="R517" s="3" t="s">
        <v>52</v>
      </c>
      <c r="S517"/>
      <c r="T517"/>
      <c r="U517"/>
      <c r="V517"/>
      <c r="W517"/>
      <c r="X517"/>
      <c r="Y517"/>
      <c r="Z517"/>
      <c r="AA517"/>
    </row>
    <row r="518" spans="1:27" s="2" customFormat="1">
      <c r="A518" s="96">
        <v>42251.447936886572</v>
      </c>
      <c r="B518" s="16" t="s">
        <v>62</v>
      </c>
      <c r="C518" s="16" t="s">
        <v>85</v>
      </c>
      <c r="D518" s="16" t="s">
        <v>84</v>
      </c>
      <c r="E518" s="16" t="s">
        <v>5339</v>
      </c>
      <c r="F518" s="16" t="s">
        <v>5340</v>
      </c>
      <c r="G518" s="16" t="s">
        <v>186</v>
      </c>
      <c r="H518" s="16" t="s">
        <v>192</v>
      </c>
      <c r="I518" s="16" t="s">
        <v>255</v>
      </c>
      <c r="J518" s="19">
        <v>0</v>
      </c>
      <c r="K518" s="19">
        <v>0</v>
      </c>
      <c r="L518" s="19">
        <v>0</v>
      </c>
      <c r="M518" s="19">
        <v>0</v>
      </c>
      <c r="N518" s="16" t="s">
        <v>18</v>
      </c>
      <c r="O518" s="16" t="s">
        <v>19</v>
      </c>
      <c r="P518" s="16">
        <v>1</v>
      </c>
      <c r="Q518" s="16" t="s">
        <v>5341</v>
      </c>
      <c r="R518" s="3" t="s">
        <v>52</v>
      </c>
      <c r="S518"/>
      <c r="T518"/>
      <c r="U518"/>
      <c r="V518"/>
      <c r="W518"/>
      <c r="X518"/>
      <c r="Y518"/>
      <c r="Z518"/>
      <c r="AA518"/>
    </row>
    <row r="519" spans="1:27" s="2" customFormat="1">
      <c r="A519" s="96">
        <v>42251.447936886572</v>
      </c>
      <c r="B519" s="16" t="s">
        <v>62</v>
      </c>
      <c r="C519" s="16" t="s">
        <v>85</v>
      </c>
      <c r="D519" s="16" t="s">
        <v>84</v>
      </c>
      <c r="E519" s="16" t="s">
        <v>5339</v>
      </c>
      <c r="F519" s="16" t="s">
        <v>5340</v>
      </c>
      <c r="G519" s="16" t="s">
        <v>201</v>
      </c>
      <c r="H519" s="16" t="s">
        <v>200</v>
      </c>
      <c r="I519" s="16" t="s">
        <v>255</v>
      </c>
      <c r="J519" s="19">
        <v>0</v>
      </c>
      <c r="K519" s="19">
        <v>0</v>
      </c>
      <c r="L519" s="19">
        <v>0</v>
      </c>
      <c r="M519" s="19">
        <v>0</v>
      </c>
      <c r="N519" s="16" t="s">
        <v>18</v>
      </c>
      <c r="O519" s="16" t="s">
        <v>19</v>
      </c>
      <c r="P519" s="16">
        <v>1</v>
      </c>
      <c r="Q519" s="16" t="s">
        <v>5341</v>
      </c>
      <c r="R519" s="3" t="s">
        <v>52</v>
      </c>
      <c r="S519"/>
      <c r="T519"/>
      <c r="U519"/>
      <c r="V519"/>
      <c r="W519"/>
      <c r="X519"/>
      <c r="Y519"/>
      <c r="Z519"/>
      <c r="AA519"/>
    </row>
    <row r="520" spans="1:27" s="2" customFormat="1">
      <c r="A520" s="96">
        <v>42251.447936886572</v>
      </c>
      <c r="B520" s="16" t="s">
        <v>62</v>
      </c>
      <c r="C520" s="16" t="s">
        <v>85</v>
      </c>
      <c r="D520" s="16" t="s">
        <v>84</v>
      </c>
      <c r="E520" s="16" t="s">
        <v>5339</v>
      </c>
      <c r="F520" s="16" t="s">
        <v>5340</v>
      </c>
      <c r="G520" s="16" t="s">
        <v>201</v>
      </c>
      <c r="H520" s="16" t="s">
        <v>202</v>
      </c>
      <c r="I520" s="16" t="s">
        <v>255</v>
      </c>
      <c r="J520" s="19">
        <v>0</v>
      </c>
      <c r="K520" s="19">
        <v>0</v>
      </c>
      <c r="L520" s="19">
        <v>0</v>
      </c>
      <c r="M520" s="19">
        <v>0</v>
      </c>
      <c r="N520" s="16" t="s">
        <v>18</v>
      </c>
      <c r="O520" s="16" t="s">
        <v>19</v>
      </c>
      <c r="P520" s="16">
        <v>1</v>
      </c>
      <c r="Q520" s="16" t="s">
        <v>5341</v>
      </c>
      <c r="R520" s="3" t="s">
        <v>52</v>
      </c>
      <c r="S520"/>
      <c r="T520"/>
      <c r="U520"/>
      <c r="V520"/>
      <c r="W520"/>
      <c r="X520"/>
      <c r="Y520"/>
      <c r="Z520"/>
      <c r="AA520"/>
    </row>
    <row r="521" spans="1:27" s="2" customFormat="1">
      <c r="A521" s="96">
        <v>42251.447936886572</v>
      </c>
      <c r="B521" s="16" t="s">
        <v>62</v>
      </c>
      <c r="C521" s="16" t="s">
        <v>85</v>
      </c>
      <c r="D521" s="16" t="s">
        <v>84</v>
      </c>
      <c r="E521" s="16" t="s">
        <v>5339</v>
      </c>
      <c r="F521" s="16" t="s">
        <v>5340</v>
      </c>
      <c r="G521" s="16" t="s">
        <v>185</v>
      </c>
      <c r="H521" s="16" t="s">
        <v>319</v>
      </c>
      <c r="I521" s="16" t="s">
        <v>255</v>
      </c>
      <c r="J521" s="19">
        <v>0</v>
      </c>
      <c r="K521" s="19">
        <v>0</v>
      </c>
      <c r="L521" s="19">
        <v>0</v>
      </c>
      <c r="M521" s="19">
        <v>0</v>
      </c>
      <c r="N521" s="16" t="s">
        <v>18</v>
      </c>
      <c r="O521" s="16" t="s">
        <v>19</v>
      </c>
      <c r="P521" s="16">
        <v>1</v>
      </c>
      <c r="Q521" s="16" t="s">
        <v>5341</v>
      </c>
      <c r="R521" s="3" t="s">
        <v>52</v>
      </c>
      <c r="S521"/>
      <c r="T521"/>
      <c r="U521"/>
      <c r="V521"/>
      <c r="W521"/>
      <c r="X521"/>
      <c r="Y521"/>
      <c r="Z521"/>
      <c r="AA521"/>
    </row>
    <row r="522" spans="1:27" s="2" customFormat="1">
      <c r="A522" s="96">
        <v>42251.447936886572</v>
      </c>
      <c r="B522" s="16" t="s">
        <v>62</v>
      </c>
      <c r="C522" s="16" t="s">
        <v>85</v>
      </c>
      <c r="D522" s="16" t="s">
        <v>84</v>
      </c>
      <c r="E522" s="16" t="s">
        <v>5339</v>
      </c>
      <c r="F522" s="16" t="s">
        <v>5340</v>
      </c>
      <c r="G522" s="16" t="s">
        <v>185</v>
      </c>
      <c r="H522" s="16" t="s">
        <v>320</v>
      </c>
      <c r="I522" s="16" t="s">
        <v>255</v>
      </c>
      <c r="J522" s="19">
        <v>0</v>
      </c>
      <c r="K522" s="19">
        <v>0</v>
      </c>
      <c r="L522" s="19">
        <v>0</v>
      </c>
      <c r="M522" s="19">
        <v>0</v>
      </c>
      <c r="N522" s="16" t="s">
        <v>18</v>
      </c>
      <c r="O522" s="16" t="s">
        <v>19</v>
      </c>
      <c r="P522" s="16">
        <v>1</v>
      </c>
      <c r="Q522" s="16" t="s">
        <v>5341</v>
      </c>
      <c r="R522" s="3" t="s">
        <v>52</v>
      </c>
      <c r="S522"/>
      <c r="T522"/>
      <c r="U522"/>
      <c r="V522"/>
      <c r="W522"/>
      <c r="X522"/>
      <c r="Y522"/>
      <c r="Z522"/>
      <c r="AA522"/>
    </row>
    <row r="523" spans="1:27" s="2" customFormat="1">
      <c r="A523" s="96">
        <v>42251.447936886572</v>
      </c>
      <c r="B523" s="16" t="s">
        <v>62</v>
      </c>
      <c r="C523" s="16" t="s">
        <v>85</v>
      </c>
      <c r="D523" s="16" t="s">
        <v>84</v>
      </c>
      <c r="E523" s="16" t="s">
        <v>5339</v>
      </c>
      <c r="F523" s="16" t="s">
        <v>5340</v>
      </c>
      <c r="G523" s="16" t="s">
        <v>201</v>
      </c>
      <c r="H523" s="16" t="s">
        <v>321</v>
      </c>
      <c r="I523" s="16" t="s">
        <v>255</v>
      </c>
      <c r="J523" s="19">
        <v>0</v>
      </c>
      <c r="K523" s="19">
        <v>0</v>
      </c>
      <c r="L523" s="19">
        <v>0</v>
      </c>
      <c r="M523" s="19">
        <v>0</v>
      </c>
      <c r="N523" s="16" t="s">
        <v>18</v>
      </c>
      <c r="O523" s="16" t="s">
        <v>19</v>
      </c>
      <c r="P523" s="16">
        <v>1</v>
      </c>
      <c r="Q523" s="16" t="s">
        <v>5341</v>
      </c>
      <c r="R523" s="3" t="s">
        <v>52</v>
      </c>
      <c r="S523"/>
      <c r="T523"/>
      <c r="U523"/>
      <c r="V523"/>
      <c r="W523"/>
      <c r="X523"/>
      <c r="Y523"/>
      <c r="Z523"/>
      <c r="AA523"/>
    </row>
    <row r="524" spans="1:27" s="2" customFormat="1">
      <c r="A524" s="96">
        <v>42251.447936886572</v>
      </c>
      <c r="B524" s="16" t="s">
        <v>62</v>
      </c>
      <c r="C524" s="16" t="s">
        <v>85</v>
      </c>
      <c r="D524" s="16" t="s">
        <v>84</v>
      </c>
      <c r="E524" s="16" t="s">
        <v>5339</v>
      </c>
      <c r="F524" s="16" t="s">
        <v>5340</v>
      </c>
      <c r="G524" s="16" t="s">
        <v>201</v>
      </c>
      <c r="H524" s="16" t="s">
        <v>322</v>
      </c>
      <c r="I524" s="16" t="s">
        <v>255</v>
      </c>
      <c r="J524" s="19">
        <v>0</v>
      </c>
      <c r="K524" s="19">
        <v>0</v>
      </c>
      <c r="L524" s="19">
        <v>0</v>
      </c>
      <c r="M524" s="19">
        <v>0</v>
      </c>
      <c r="N524" s="16" t="s">
        <v>18</v>
      </c>
      <c r="O524" s="16" t="s">
        <v>19</v>
      </c>
      <c r="P524" s="16">
        <v>1</v>
      </c>
      <c r="Q524" s="16" t="s">
        <v>5341</v>
      </c>
      <c r="R524" s="3" t="s">
        <v>52</v>
      </c>
      <c r="S524"/>
      <c r="T524"/>
      <c r="U524"/>
      <c r="V524"/>
      <c r="W524"/>
      <c r="X524"/>
      <c r="Y524"/>
      <c r="Z524"/>
      <c r="AA524"/>
    </row>
    <row r="525" spans="1:27" s="2" customFormat="1">
      <c r="A525" s="96">
        <v>42251.447936886572</v>
      </c>
      <c r="B525" s="16" t="s">
        <v>62</v>
      </c>
      <c r="C525" s="16" t="s">
        <v>85</v>
      </c>
      <c r="D525" s="16" t="s">
        <v>84</v>
      </c>
      <c r="E525" s="16" t="s">
        <v>5339</v>
      </c>
      <c r="F525" s="16" t="s">
        <v>5340</v>
      </c>
      <c r="G525" s="16" t="s">
        <v>201</v>
      </c>
      <c r="H525" s="16" t="s">
        <v>323</v>
      </c>
      <c r="I525" s="16" t="s">
        <v>255</v>
      </c>
      <c r="J525" s="19">
        <v>0</v>
      </c>
      <c r="K525" s="19">
        <v>0</v>
      </c>
      <c r="L525" s="19">
        <v>0</v>
      </c>
      <c r="M525" s="19">
        <v>0</v>
      </c>
      <c r="N525" s="16" t="s">
        <v>18</v>
      </c>
      <c r="O525" s="16" t="s">
        <v>19</v>
      </c>
      <c r="P525" s="16">
        <v>1</v>
      </c>
      <c r="Q525" s="16" t="s">
        <v>5341</v>
      </c>
      <c r="R525" s="3" t="s">
        <v>52</v>
      </c>
      <c r="S525"/>
      <c r="T525"/>
      <c r="U525"/>
      <c r="V525"/>
      <c r="W525"/>
      <c r="X525"/>
      <c r="Y525"/>
      <c r="Z525"/>
      <c r="AA525"/>
    </row>
    <row r="526" spans="1:27" s="2" customFormat="1">
      <c r="A526" s="96">
        <v>42251.447936886572</v>
      </c>
      <c r="B526" s="16" t="s">
        <v>62</v>
      </c>
      <c r="C526" s="16" t="s">
        <v>85</v>
      </c>
      <c r="D526" s="16" t="s">
        <v>84</v>
      </c>
      <c r="E526" s="16" t="s">
        <v>5339</v>
      </c>
      <c r="F526" s="16" t="s">
        <v>5340</v>
      </c>
      <c r="G526" s="16" t="s">
        <v>316</v>
      </c>
      <c r="H526" s="16" t="s">
        <v>324</v>
      </c>
      <c r="I526" s="16" t="s">
        <v>255</v>
      </c>
      <c r="J526" s="19">
        <v>0</v>
      </c>
      <c r="K526" s="19">
        <v>0</v>
      </c>
      <c r="L526" s="19">
        <v>0</v>
      </c>
      <c r="M526" s="19">
        <v>0</v>
      </c>
      <c r="N526" s="16" t="s">
        <v>18</v>
      </c>
      <c r="O526" s="16" t="s">
        <v>19</v>
      </c>
      <c r="P526" s="16">
        <v>1</v>
      </c>
      <c r="Q526" s="16" t="s">
        <v>5341</v>
      </c>
      <c r="R526" s="3" t="s">
        <v>52</v>
      </c>
      <c r="S526"/>
      <c r="T526"/>
      <c r="U526"/>
      <c r="V526"/>
      <c r="W526"/>
      <c r="X526"/>
      <c r="Y526"/>
      <c r="Z526"/>
      <c r="AA526"/>
    </row>
    <row r="527" spans="1:27" s="2" customFormat="1">
      <c r="A527" s="96">
        <v>42251.447936886572</v>
      </c>
      <c r="B527" s="16" t="s">
        <v>62</v>
      </c>
      <c r="C527" s="16" t="s">
        <v>85</v>
      </c>
      <c r="D527" s="16" t="s">
        <v>84</v>
      </c>
      <c r="E527" s="16" t="s">
        <v>5339</v>
      </c>
      <c r="F527" s="16" t="s">
        <v>5340</v>
      </c>
      <c r="G527" s="16" t="s">
        <v>316</v>
      </c>
      <c r="H527" s="16" t="s">
        <v>315</v>
      </c>
      <c r="I527" s="16" t="s">
        <v>255</v>
      </c>
      <c r="J527" s="19">
        <v>0</v>
      </c>
      <c r="K527" s="19">
        <v>0</v>
      </c>
      <c r="L527" s="19">
        <v>0</v>
      </c>
      <c r="M527" s="19">
        <v>0</v>
      </c>
      <c r="N527" s="16" t="s">
        <v>18</v>
      </c>
      <c r="O527" s="16" t="s">
        <v>19</v>
      </c>
      <c r="P527" s="16">
        <v>1</v>
      </c>
      <c r="Q527" s="16" t="s">
        <v>5341</v>
      </c>
      <c r="R527" s="3" t="s">
        <v>52</v>
      </c>
      <c r="S527"/>
      <c r="T527"/>
      <c r="U527"/>
      <c r="V527"/>
      <c r="W527"/>
      <c r="X527"/>
      <c r="Y527"/>
      <c r="Z527"/>
      <c r="AA527"/>
    </row>
    <row r="528" spans="1:27" s="2" customFormat="1">
      <c r="A528" s="96">
        <v>42251.447936886572</v>
      </c>
      <c r="B528" s="16" t="s">
        <v>62</v>
      </c>
      <c r="C528" s="16" t="s">
        <v>85</v>
      </c>
      <c r="D528" s="16" t="s">
        <v>84</v>
      </c>
      <c r="E528" s="16" t="s">
        <v>5339</v>
      </c>
      <c r="F528" s="16" t="s">
        <v>5340</v>
      </c>
      <c r="G528" s="16" t="s">
        <v>316</v>
      </c>
      <c r="H528" s="16" t="s">
        <v>317</v>
      </c>
      <c r="I528" s="16" t="s">
        <v>255</v>
      </c>
      <c r="J528" s="19">
        <v>0</v>
      </c>
      <c r="K528" s="19">
        <v>0</v>
      </c>
      <c r="L528" s="19">
        <v>0</v>
      </c>
      <c r="M528" s="19">
        <v>0</v>
      </c>
      <c r="N528" s="16" t="s">
        <v>18</v>
      </c>
      <c r="O528" s="16" t="s">
        <v>19</v>
      </c>
      <c r="P528" s="16">
        <v>1</v>
      </c>
      <c r="Q528" s="16" t="s">
        <v>5341</v>
      </c>
      <c r="R528" s="3" t="s">
        <v>52</v>
      </c>
      <c r="S528"/>
      <c r="T528"/>
      <c r="U528"/>
      <c r="V528"/>
      <c r="W528"/>
      <c r="X528"/>
      <c r="Y528"/>
      <c r="Z528"/>
      <c r="AA528"/>
    </row>
    <row r="529" spans="1:27" s="2" customFormat="1">
      <c r="A529" s="96">
        <v>42251.447936886572</v>
      </c>
      <c r="B529" s="16" t="s">
        <v>62</v>
      </c>
      <c r="C529" s="16" t="s">
        <v>85</v>
      </c>
      <c r="D529" s="16" t="s">
        <v>84</v>
      </c>
      <c r="E529" s="16" t="s">
        <v>5339</v>
      </c>
      <c r="F529" s="16" t="s">
        <v>5340</v>
      </c>
      <c r="G529" s="16" t="s">
        <v>316</v>
      </c>
      <c r="H529" s="16" t="s">
        <v>318</v>
      </c>
      <c r="I529" s="16" t="s">
        <v>255</v>
      </c>
      <c r="J529" s="19">
        <v>0</v>
      </c>
      <c r="K529" s="19">
        <v>0</v>
      </c>
      <c r="L529" s="19">
        <v>0</v>
      </c>
      <c r="M529" s="19">
        <v>0</v>
      </c>
      <c r="N529" s="16" t="s">
        <v>18</v>
      </c>
      <c r="O529" s="16" t="s">
        <v>19</v>
      </c>
      <c r="P529" s="16">
        <v>1</v>
      </c>
      <c r="Q529" s="16" t="s">
        <v>5341</v>
      </c>
      <c r="R529" s="3" t="s">
        <v>52</v>
      </c>
      <c r="S529"/>
      <c r="T529"/>
      <c r="U529"/>
      <c r="V529"/>
      <c r="W529"/>
      <c r="X529"/>
      <c r="Y529"/>
      <c r="Z529"/>
      <c r="AA529"/>
    </row>
    <row r="530" spans="1:27" s="2" customFormat="1">
      <c r="A530" s="96">
        <v>42251.447936886572</v>
      </c>
      <c r="B530" s="16" t="s">
        <v>62</v>
      </c>
      <c r="C530" s="16" t="s">
        <v>85</v>
      </c>
      <c r="D530" s="16" t="s">
        <v>84</v>
      </c>
      <c r="E530" s="16" t="s">
        <v>5339</v>
      </c>
      <c r="F530" s="16" t="s">
        <v>5340</v>
      </c>
      <c r="G530" s="16" t="s">
        <v>186</v>
      </c>
      <c r="H530" s="16" t="s">
        <v>297</v>
      </c>
      <c r="I530" s="16" t="s">
        <v>255</v>
      </c>
      <c r="J530" s="19">
        <v>0</v>
      </c>
      <c r="K530" s="19">
        <v>0</v>
      </c>
      <c r="L530" s="19">
        <v>0</v>
      </c>
      <c r="M530" s="19">
        <v>0</v>
      </c>
      <c r="N530" s="16" t="s">
        <v>18</v>
      </c>
      <c r="O530" s="16" t="s">
        <v>19</v>
      </c>
      <c r="P530" s="16">
        <v>1</v>
      </c>
      <c r="Q530" s="16" t="s">
        <v>5341</v>
      </c>
      <c r="R530" s="3" t="s">
        <v>52</v>
      </c>
      <c r="S530"/>
      <c r="T530"/>
      <c r="U530"/>
      <c r="V530"/>
      <c r="W530"/>
      <c r="X530"/>
      <c r="Y530"/>
      <c r="Z530"/>
      <c r="AA530"/>
    </row>
    <row r="531" spans="1:27" s="2" customFormat="1">
      <c r="A531" s="96">
        <v>42251.447936886572</v>
      </c>
      <c r="B531" s="16" t="s">
        <v>62</v>
      </c>
      <c r="C531" s="16" t="s">
        <v>85</v>
      </c>
      <c r="D531" s="16" t="s">
        <v>84</v>
      </c>
      <c r="E531" s="16" t="s">
        <v>5339</v>
      </c>
      <c r="F531" s="16" t="s">
        <v>5340</v>
      </c>
      <c r="G531" s="16" t="s">
        <v>79</v>
      </c>
      <c r="H531" s="16" t="s">
        <v>254</v>
      </c>
      <c r="I531" s="16" t="s">
        <v>255</v>
      </c>
      <c r="J531" s="19">
        <v>0</v>
      </c>
      <c r="K531" s="19">
        <v>0</v>
      </c>
      <c r="L531" s="19">
        <v>0</v>
      </c>
      <c r="M531" s="19">
        <v>0</v>
      </c>
      <c r="N531" s="16" t="s">
        <v>18</v>
      </c>
      <c r="O531" s="16" t="s">
        <v>19</v>
      </c>
      <c r="P531" s="16">
        <v>1</v>
      </c>
      <c r="Q531" s="16" t="s">
        <v>5341</v>
      </c>
      <c r="R531" s="3" t="s">
        <v>52</v>
      </c>
      <c r="S531"/>
      <c r="T531"/>
      <c r="U531"/>
      <c r="V531"/>
      <c r="W531"/>
      <c r="X531"/>
      <c r="Y531"/>
      <c r="Z531"/>
      <c r="AA531"/>
    </row>
    <row r="532" spans="1:27" s="2" customFormat="1">
      <c r="A532" s="96">
        <v>42251.447936886572</v>
      </c>
      <c r="B532" s="16" t="s">
        <v>62</v>
      </c>
      <c r="C532" s="16" t="s">
        <v>85</v>
      </c>
      <c r="D532" s="16" t="s">
        <v>84</v>
      </c>
      <c r="E532" s="16" t="s">
        <v>5339</v>
      </c>
      <c r="F532" s="16" t="s">
        <v>5340</v>
      </c>
      <c r="G532" s="16" t="s">
        <v>494</v>
      </c>
      <c r="H532" s="16" t="s">
        <v>5342</v>
      </c>
      <c r="I532" s="16" t="s">
        <v>255</v>
      </c>
      <c r="J532" s="19">
        <v>0</v>
      </c>
      <c r="K532" s="19">
        <v>0</v>
      </c>
      <c r="L532" s="19">
        <v>0</v>
      </c>
      <c r="M532" s="19">
        <v>0</v>
      </c>
      <c r="N532" s="16" t="s">
        <v>18</v>
      </c>
      <c r="O532" s="16" t="s">
        <v>19</v>
      </c>
      <c r="P532" s="16">
        <v>1</v>
      </c>
      <c r="Q532" s="16" t="s">
        <v>5341</v>
      </c>
      <c r="R532" s="3" t="s">
        <v>52</v>
      </c>
      <c r="S532"/>
      <c r="T532"/>
      <c r="U532"/>
      <c r="V532"/>
      <c r="W532"/>
      <c r="X532"/>
      <c r="Y532"/>
      <c r="Z532"/>
      <c r="AA532"/>
    </row>
    <row r="533" spans="1:27" s="2" customFormat="1">
      <c r="A533" s="96">
        <v>42251.447936886572</v>
      </c>
      <c r="B533" s="16" t="s">
        <v>62</v>
      </c>
      <c r="C533" s="16" t="s">
        <v>85</v>
      </c>
      <c r="D533" s="16" t="s">
        <v>84</v>
      </c>
      <c r="E533" s="16" t="s">
        <v>5339</v>
      </c>
      <c r="F533" s="16" t="s">
        <v>5340</v>
      </c>
      <c r="G533" s="16" t="s">
        <v>494</v>
      </c>
      <c r="H533" s="16" t="s">
        <v>5343</v>
      </c>
      <c r="I533" s="16" t="s">
        <v>255</v>
      </c>
      <c r="J533" s="19">
        <v>0</v>
      </c>
      <c r="K533" s="19">
        <v>0</v>
      </c>
      <c r="L533" s="19">
        <v>0</v>
      </c>
      <c r="M533" s="19">
        <v>0</v>
      </c>
      <c r="N533" s="16" t="s">
        <v>18</v>
      </c>
      <c r="O533" s="16" t="s">
        <v>19</v>
      </c>
      <c r="P533" s="16">
        <v>1</v>
      </c>
      <c r="Q533" s="16" t="s">
        <v>5341</v>
      </c>
      <c r="R533" s="3" t="s">
        <v>52</v>
      </c>
      <c r="S533"/>
      <c r="T533"/>
      <c r="U533"/>
      <c r="V533"/>
      <c r="W533"/>
      <c r="X533"/>
      <c r="Y533"/>
      <c r="Z533"/>
      <c r="AA533"/>
    </row>
    <row r="534" spans="1:27" s="2" customFormat="1">
      <c r="A534" s="96">
        <v>42251.447936886572</v>
      </c>
      <c r="B534" s="16" t="s">
        <v>62</v>
      </c>
      <c r="C534" s="16" t="s">
        <v>85</v>
      </c>
      <c r="D534" s="16" t="s">
        <v>84</v>
      </c>
      <c r="E534" s="16" t="s">
        <v>5339</v>
      </c>
      <c r="F534" s="16" t="s">
        <v>5340</v>
      </c>
      <c r="G534" s="16" t="s">
        <v>873</v>
      </c>
      <c r="H534" s="16" t="s">
        <v>5344</v>
      </c>
      <c r="I534" s="16" t="s">
        <v>255</v>
      </c>
      <c r="J534" s="19">
        <v>0</v>
      </c>
      <c r="K534" s="19">
        <v>0</v>
      </c>
      <c r="L534" s="19">
        <v>0</v>
      </c>
      <c r="M534" s="19">
        <v>0</v>
      </c>
      <c r="N534" s="16" t="s">
        <v>18</v>
      </c>
      <c r="O534" s="16" t="s">
        <v>19</v>
      </c>
      <c r="P534" s="16">
        <v>1</v>
      </c>
      <c r="Q534" s="16" t="s">
        <v>5341</v>
      </c>
      <c r="R534" s="3" t="s">
        <v>52</v>
      </c>
      <c r="S534"/>
      <c r="T534"/>
      <c r="U534"/>
      <c r="V534"/>
      <c r="W534"/>
      <c r="X534"/>
      <c r="Y534"/>
      <c r="Z534"/>
      <c r="AA534"/>
    </row>
    <row r="535" spans="1:27" s="2" customFormat="1">
      <c r="A535" s="96">
        <v>42251.447936886572</v>
      </c>
      <c r="B535" s="16" t="s">
        <v>62</v>
      </c>
      <c r="C535" s="16" t="s">
        <v>85</v>
      </c>
      <c r="D535" s="16" t="s">
        <v>84</v>
      </c>
      <c r="E535" s="16" t="s">
        <v>5339</v>
      </c>
      <c r="F535" s="16" t="s">
        <v>5340</v>
      </c>
      <c r="G535" s="16" t="s">
        <v>977</v>
      </c>
      <c r="H535" s="16" t="s">
        <v>3977</v>
      </c>
      <c r="I535" s="16" t="s">
        <v>255</v>
      </c>
      <c r="J535" s="19">
        <v>0</v>
      </c>
      <c r="K535" s="19">
        <v>0</v>
      </c>
      <c r="L535" s="19">
        <v>0</v>
      </c>
      <c r="M535" s="19">
        <v>0</v>
      </c>
      <c r="N535" s="16" t="s">
        <v>18</v>
      </c>
      <c r="O535" s="16" t="s">
        <v>19</v>
      </c>
      <c r="P535" s="16">
        <v>1</v>
      </c>
      <c r="Q535" s="16" t="s">
        <v>5341</v>
      </c>
      <c r="R535" s="3" t="s">
        <v>52</v>
      </c>
      <c r="S535"/>
      <c r="T535"/>
      <c r="U535"/>
      <c r="V535"/>
      <c r="W535"/>
      <c r="X535"/>
      <c r="Y535"/>
      <c r="Z535"/>
      <c r="AA535"/>
    </row>
    <row r="536" spans="1:27" s="2" customFormat="1">
      <c r="A536" s="96">
        <v>42251.447936886572</v>
      </c>
      <c r="B536" s="16" t="s">
        <v>62</v>
      </c>
      <c r="C536" s="16" t="s">
        <v>85</v>
      </c>
      <c r="D536" s="16" t="s">
        <v>84</v>
      </c>
      <c r="E536" s="16" t="s">
        <v>5339</v>
      </c>
      <c r="F536" s="16" t="s">
        <v>5340</v>
      </c>
      <c r="G536" s="16" t="s">
        <v>5345</v>
      </c>
      <c r="H536" s="16" t="s">
        <v>5346</v>
      </c>
      <c r="I536" s="16" t="s">
        <v>255</v>
      </c>
      <c r="J536" s="19">
        <v>0</v>
      </c>
      <c r="K536" s="19">
        <v>0</v>
      </c>
      <c r="L536" s="19">
        <v>0</v>
      </c>
      <c r="M536" s="19">
        <v>0</v>
      </c>
      <c r="N536" s="16" t="s">
        <v>18</v>
      </c>
      <c r="O536" s="16" t="s">
        <v>19</v>
      </c>
      <c r="P536" s="16">
        <v>1</v>
      </c>
      <c r="Q536" s="16" t="s">
        <v>5341</v>
      </c>
      <c r="R536" s="3" t="s">
        <v>52</v>
      </c>
      <c r="S536"/>
      <c r="T536"/>
      <c r="U536"/>
      <c r="V536"/>
      <c r="W536"/>
      <c r="X536"/>
      <c r="Y536"/>
      <c r="Z536"/>
      <c r="AA536"/>
    </row>
    <row r="537" spans="1:27" s="2" customFormat="1">
      <c r="A537" s="96">
        <v>42251.447936886572</v>
      </c>
      <c r="B537" s="16" t="s">
        <v>62</v>
      </c>
      <c r="C537" s="16" t="s">
        <v>85</v>
      </c>
      <c r="D537" s="16" t="s">
        <v>84</v>
      </c>
      <c r="E537" s="16" t="s">
        <v>5339</v>
      </c>
      <c r="F537" s="16" t="s">
        <v>5340</v>
      </c>
      <c r="G537" s="16" t="s">
        <v>3978</v>
      </c>
      <c r="H537" s="16" t="s">
        <v>3979</v>
      </c>
      <c r="I537" s="16" t="s">
        <v>255</v>
      </c>
      <c r="J537" s="19">
        <v>0</v>
      </c>
      <c r="K537" s="19">
        <v>0</v>
      </c>
      <c r="L537" s="19">
        <v>0</v>
      </c>
      <c r="M537" s="19">
        <v>0</v>
      </c>
      <c r="N537" s="16" t="s">
        <v>18</v>
      </c>
      <c r="O537" s="16" t="s">
        <v>19</v>
      </c>
      <c r="P537" s="16">
        <v>1</v>
      </c>
      <c r="Q537" s="16" t="s">
        <v>5341</v>
      </c>
      <c r="R537" s="3" t="s">
        <v>52</v>
      </c>
      <c r="S537"/>
      <c r="T537"/>
      <c r="U537"/>
      <c r="V537"/>
      <c r="W537"/>
      <c r="X537"/>
      <c r="Y537"/>
      <c r="Z537"/>
      <c r="AA537"/>
    </row>
    <row r="538" spans="1:27" s="2" customFormat="1">
      <c r="A538" s="96">
        <v>42251.447936886572</v>
      </c>
      <c r="B538" s="16" t="s">
        <v>62</v>
      </c>
      <c r="C538" s="16" t="s">
        <v>85</v>
      </c>
      <c r="D538" s="16" t="s">
        <v>84</v>
      </c>
      <c r="E538" s="16" t="s">
        <v>5339</v>
      </c>
      <c r="F538" s="16" t="s">
        <v>5340</v>
      </c>
      <c r="G538" s="16" t="s">
        <v>4075</v>
      </c>
      <c r="H538" s="16" t="s">
        <v>4076</v>
      </c>
      <c r="I538" s="16" t="s">
        <v>255</v>
      </c>
      <c r="J538" s="19">
        <v>0</v>
      </c>
      <c r="K538" s="19">
        <v>0</v>
      </c>
      <c r="L538" s="19">
        <v>0</v>
      </c>
      <c r="M538" s="19">
        <v>0</v>
      </c>
      <c r="N538" s="16" t="s">
        <v>18</v>
      </c>
      <c r="O538" s="16" t="s">
        <v>19</v>
      </c>
      <c r="P538" s="16">
        <v>1</v>
      </c>
      <c r="Q538" s="16" t="s">
        <v>5341</v>
      </c>
      <c r="R538" s="3" t="s">
        <v>52</v>
      </c>
      <c r="S538"/>
      <c r="T538"/>
      <c r="U538"/>
      <c r="V538"/>
      <c r="W538"/>
      <c r="X538"/>
      <c r="Y538"/>
      <c r="Z538"/>
      <c r="AA538"/>
    </row>
    <row r="539" spans="1:27" s="2" customFormat="1">
      <c r="A539" s="96">
        <v>42251.447936886572</v>
      </c>
      <c r="B539" s="16" t="s">
        <v>62</v>
      </c>
      <c r="C539" s="16" t="s">
        <v>85</v>
      </c>
      <c r="D539" s="16" t="s">
        <v>84</v>
      </c>
      <c r="E539" s="16" t="s">
        <v>5339</v>
      </c>
      <c r="F539" s="16" t="s">
        <v>5340</v>
      </c>
      <c r="G539" s="16" t="s">
        <v>4075</v>
      </c>
      <c r="H539" s="16" t="s">
        <v>4077</v>
      </c>
      <c r="I539" s="16" t="s">
        <v>255</v>
      </c>
      <c r="J539" s="19">
        <v>0</v>
      </c>
      <c r="K539" s="19">
        <v>0</v>
      </c>
      <c r="L539" s="19">
        <v>0</v>
      </c>
      <c r="M539" s="19">
        <v>0</v>
      </c>
      <c r="N539" s="16" t="s">
        <v>18</v>
      </c>
      <c r="O539" s="16" t="s">
        <v>19</v>
      </c>
      <c r="P539" s="16">
        <v>1</v>
      </c>
      <c r="Q539" s="16" t="s">
        <v>5341</v>
      </c>
      <c r="R539" s="3" t="s">
        <v>52</v>
      </c>
      <c r="S539"/>
      <c r="T539"/>
      <c r="U539"/>
      <c r="V539"/>
      <c r="W539"/>
      <c r="X539"/>
      <c r="Y539"/>
      <c r="Z539"/>
      <c r="AA539"/>
    </row>
    <row r="540" spans="1:27" s="2" customFormat="1">
      <c r="A540" s="96">
        <v>42251.447936886572</v>
      </c>
      <c r="B540" s="16" t="s">
        <v>62</v>
      </c>
      <c r="C540" s="16" t="s">
        <v>85</v>
      </c>
      <c r="D540" s="16" t="s">
        <v>84</v>
      </c>
      <c r="E540" s="16" t="s">
        <v>5339</v>
      </c>
      <c r="F540" s="16" t="s">
        <v>5340</v>
      </c>
      <c r="G540" s="16" t="s">
        <v>1231</v>
      </c>
      <c r="H540" s="16" t="s">
        <v>4078</v>
      </c>
      <c r="I540" s="16" t="s">
        <v>255</v>
      </c>
      <c r="J540" s="19">
        <v>0</v>
      </c>
      <c r="K540" s="19">
        <v>0</v>
      </c>
      <c r="L540" s="19">
        <v>0</v>
      </c>
      <c r="M540" s="19">
        <v>0</v>
      </c>
      <c r="N540" s="16" t="s">
        <v>18</v>
      </c>
      <c r="O540" s="16" t="s">
        <v>19</v>
      </c>
      <c r="P540" s="16">
        <v>1</v>
      </c>
      <c r="Q540" s="16" t="s">
        <v>5341</v>
      </c>
      <c r="R540" s="3" t="s">
        <v>52</v>
      </c>
      <c r="S540"/>
      <c r="T540"/>
      <c r="U540"/>
      <c r="V540"/>
      <c r="W540"/>
      <c r="X540"/>
      <c r="Y540"/>
      <c r="Z540"/>
      <c r="AA540"/>
    </row>
    <row r="541" spans="1:27" s="2" customFormat="1">
      <c r="A541" s="96">
        <v>42251.447936886572</v>
      </c>
      <c r="B541" s="16" t="s">
        <v>62</v>
      </c>
      <c r="C541" s="16" t="s">
        <v>85</v>
      </c>
      <c r="D541" s="16" t="s">
        <v>84</v>
      </c>
      <c r="E541" s="16" t="s">
        <v>5339</v>
      </c>
      <c r="F541" s="16" t="s">
        <v>5340</v>
      </c>
      <c r="G541" s="16" t="s">
        <v>1231</v>
      </c>
      <c r="H541" s="16" t="s">
        <v>3877</v>
      </c>
      <c r="I541" s="16" t="s">
        <v>255</v>
      </c>
      <c r="J541" s="19">
        <v>0</v>
      </c>
      <c r="K541" s="19">
        <v>0</v>
      </c>
      <c r="L541" s="19">
        <v>0</v>
      </c>
      <c r="M541" s="19">
        <v>0</v>
      </c>
      <c r="N541" s="16" t="s">
        <v>18</v>
      </c>
      <c r="O541" s="16" t="s">
        <v>19</v>
      </c>
      <c r="P541" s="16">
        <v>1</v>
      </c>
      <c r="Q541" s="16" t="s">
        <v>5341</v>
      </c>
      <c r="R541" s="3" t="s">
        <v>52</v>
      </c>
      <c r="S541"/>
      <c r="T541"/>
      <c r="U541"/>
      <c r="V541"/>
      <c r="W541"/>
      <c r="X541"/>
      <c r="Y541"/>
      <c r="Z541"/>
      <c r="AA541"/>
    </row>
    <row r="542" spans="1:27" s="2" customFormat="1">
      <c r="A542" s="96">
        <v>42251.447936886572</v>
      </c>
      <c r="B542" s="16" t="s">
        <v>62</v>
      </c>
      <c r="C542" s="16" t="s">
        <v>85</v>
      </c>
      <c r="D542" s="16" t="s">
        <v>84</v>
      </c>
      <c r="E542" s="16" t="s">
        <v>5339</v>
      </c>
      <c r="F542" s="16" t="s">
        <v>5340</v>
      </c>
      <c r="G542" s="16" t="s">
        <v>3972</v>
      </c>
      <c r="H542" s="16" t="s">
        <v>3973</v>
      </c>
      <c r="I542" s="16" t="s">
        <v>255</v>
      </c>
      <c r="J542" s="19">
        <v>0</v>
      </c>
      <c r="K542" s="19">
        <v>0</v>
      </c>
      <c r="L542" s="19">
        <v>0</v>
      </c>
      <c r="M542" s="19">
        <v>0</v>
      </c>
      <c r="N542" s="16" t="s">
        <v>18</v>
      </c>
      <c r="O542" s="16" t="s">
        <v>19</v>
      </c>
      <c r="P542" s="16">
        <v>1</v>
      </c>
      <c r="Q542" s="16" t="s">
        <v>5341</v>
      </c>
      <c r="R542" s="3" t="s">
        <v>52</v>
      </c>
      <c r="S542"/>
      <c r="T542"/>
      <c r="U542"/>
      <c r="V542"/>
      <c r="W542"/>
      <c r="X542"/>
      <c r="Y542"/>
      <c r="Z542"/>
      <c r="AA542"/>
    </row>
    <row r="543" spans="1:27" s="2" customFormat="1">
      <c r="A543" s="96">
        <v>42251.447936886572</v>
      </c>
      <c r="B543" s="16" t="s">
        <v>62</v>
      </c>
      <c r="C543" s="16" t="s">
        <v>85</v>
      </c>
      <c r="D543" s="16" t="s">
        <v>84</v>
      </c>
      <c r="E543" s="16" t="s">
        <v>5339</v>
      </c>
      <c r="F543" s="16" t="s">
        <v>5340</v>
      </c>
      <c r="G543" s="16" t="s">
        <v>3972</v>
      </c>
      <c r="H543" s="16" t="s">
        <v>3974</v>
      </c>
      <c r="I543" s="16" t="s">
        <v>255</v>
      </c>
      <c r="J543" s="19">
        <v>0</v>
      </c>
      <c r="K543" s="19">
        <v>0</v>
      </c>
      <c r="L543" s="19">
        <v>0</v>
      </c>
      <c r="M543" s="19">
        <v>0</v>
      </c>
      <c r="N543" s="16" t="s">
        <v>18</v>
      </c>
      <c r="O543" s="16" t="s">
        <v>19</v>
      </c>
      <c r="P543" s="16">
        <v>1</v>
      </c>
      <c r="Q543" s="16" t="s">
        <v>5341</v>
      </c>
      <c r="R543" s="3" t="s">
        <v>52</v>
      </c>
      <c r="S543"/>
      <c r="T543"/>
      <c r="U543"/>
      <c r="V543"/>
      <c r="W543"/>
      <c r="X543"/>
      <c r="Y543"/>
      <c r="Z543"/>
      <c r="AA543"/>
    </row>
    <row r="544" spans="1:27" s="2" customFormat="1">
      <c r="A544" s="96">
        <v>42251.447936886572</v>
      </c>
      <c r="B544" s="16" t="s">
        <v>62</v>
      </c>
      <c r="C544" s="16" t="s">
        <v>85</v>
      </c>
      <c r="D544" s="16" t="s">
        <v>84</v>
      </c>
      <c r="E544" s="16" t="s">
        <v>5339</v>
      </c>
      <c r="F544" s="16" t="s">
        <v>5340</v>
      </c>
      <c r="G544" s="16" t="s">
        <v>871</v>
      </c>
      <c r="H544" s="16" t="s">
        <v>5347</v>
      </c>
      <c r="I544" s="16" t="s">
        <v>255</v>
      </c>
      <c r="J544" s="19">
        <v>0</v>
      </c>
      <c r="K544" s="19">
        <v>0</v>
      </c>
      <c r="L544" s="19">
        <v>0</v>
      </c>
      <c r="M544" s="19">
        <v>0</v>
      </c>
      <c r="N544" s="16" t="s">
        <v>18</v>
      </c>
      <c r="O544" s="16" t="s">
        <v>19</v>
      </c>
      <c r="P544" s="16">
        <v>1</v>
      </c>
      <c r="Q544" s="16" t="s">
        <v>5341</v>
      </c>
      <c r="R544" s="3" t="s">
        <v>52</v>
      </c>
      <c r="S544"/>
      <c r="T544"/>
      <c r="U544"/>
      <c r="V544"/>
      <c r="W544"/>
      <c r="X544"/>
      <c r="Y544"/>
      <c r="Z544"/>
      <c r="AA544"/>
    </row>
    <row r="545" spans="1:27" s="2" customFormat="1">
      <c r="A545" s="96">
        <v>42251.447936886572</v>
      </c>
      <c r="B545" s="16" t="s">
        <v>62</v>
      </c>
      <c r="C545" s="16" t="s">
        <v>85</v>
      </c>
      <c r="D545" s="16" t="s">
        <v>84</v>
      </c>
      <c r="E545" s="16" t="s">
        <v>5339</v>
      </c>
      <c r="F545" s="16" t="s">
        <v>5340</v>
      </c>
      <c r="G545" s="16" t="s">
        <v>871</v>
      </c>
      <c r="H545" s="16" t="s">
        <v>5348</v>
      </c>
      <c r="I545" s="16" t="s">
        <v>255</v>
      </c>
      <c r="J545" s="19">
        <v>0</v>
      </c>
      <c r="K545" s="19">
        <v>0</v>
      </c>
      <c r="L545" s="19">
        <v>0</v>
      </c>
      <c r="M545" s="19">
        <v>0</v>
      </c>
      <c r="N545" s="16" t="s">
        <v>18</v>
      </c>
      <c r="O545" s="16" t="s">
        <v>19</v>
      </c>
      <c r="P545" s="16">
        <v>1</v>
      </c>
      <c r="Q545" s="16" t="s">
        <v>5341</v>
      </c>
      <c r="R545" s="3" t="s">
        <v>52</v>
      </c>
      <c r="S545"/>
      <c r="T545"/>
      <c r="U545"/>
      <c r="V545"/>
      <c r="W545"/>
      <c r="X545"/>
      <c r="Y545"/>
      <c r="Z545"/>
      <c r="AA545"/>
    </row>
    <row r="546" spans="1:27" s="2" customFormat="1">
      <c r="A546" s="96">
        <v>42251.447936886572</v>
      </c>
      <c r="B546" s="16" t="s">
        <v>62</v>
      </c>
      <c r="C546" s="16" t="s">
        <v>85</v>
      </c>
      <c r="D546" s="16" t="s">
        <v>84</v>
      </c>
      <c r="E546" s="16" t="s">
        <v>5339</v>
      </c>
      <c r="F546" s="16" t="s">
        <v>5340</v>
      </c>
      <c r="G546" s="16" t="s">
        <v>5349</v>
      </c>
      <c r="H546" s="16" t="s">
        <v>5350</v>
      </c>
      <c r="I546" s="16" t="s">
        <v>255</v>
      </c>
      <c r="J546" s="19">
        <v>0</v>
      </c>
      <c r="K546" s="19">
        <v>0</v>
      </c>
      <c r="L546" s="19">
        <v>0</v>
      </c>
      <c r="M546" s="19">
        <v>0</v>
      </c>
      <c r="N546" s="16" t="s">
        <v>18</v>
      </c>
      <c r="O546" s="16" t="s">
        <v>19</v>
      </c>
      <c r="P546" s="16">
        <v>1</v>
      </c>
      <c r="Q546" s="16" t="s">
        <v>5341</v>
      </c>
      <c r="R546" s="3" t="s">
        <v>52</v>
      </c>
      <c r="S546"/>
      <c r="T546"/>
      <c r="U546"/>
      <c r="V546"/>
      <c r="W546"/>
      <c r="X546"/>
      <c r="Y546"/>
      <c r="Z546"/>
      <c r="AA546"/>
    </row>
    <row r="547" spans="1:27" s="2" customFormat="1">
      <c r="A547" s="96">
        <v>42251.447936886572</v>
      </c>
      <c r="B547" s="16" t="s">
        <v>62</v>
      </c>
      <c r="C547" s="16" t="s">
        <v>85</v>
      </c>
      <c r="D547" s="16" t="s">
        <v>84</v>
      </c>
      <c r="E547" s="16" t="s">
        <v>5339</v>
      </c>
      <c r="F547" s="16" t="s">
        <v>5340</v>
      </c>
      <c r="G547" s="16" t="s">
        <v>871</v>
      </c>
      <c r="H547" s="16" t="s">
        <v>5351</v>
      </c>
      <c r="I547" s="16" t="s">
        <v>255</v>
      </c>
      <c r="J547" s="19">
        <v>0</v>
      </c>
      <c r="K547" s="19">
        <v>0</v>
      </c>
      <c r="L547" s="19">
        <v>0</v>
      </c>
      <c r="M547" s="19">
        <v>0</v>
      </c>
      <c r="N547" s="16" t="s">
        <v>18</v>
      </c>
      <c r="O547" s="16" t="s">
        <v>19</v>
      </c>
      <c r="P547" s="16">
        <v>1</v>
      </c>
      <c r="Q547" s="16" t="s">
        <v>5341</v>
      </c>
      <c r="R547" s="3" t="s">
        <v>52</v>
      </c>
      <c r="S547"/>
      <c r="T547"/>
      <c r="U547"/>
      <c r="V547"/>
      <c r="W547"/>
      <c r="X547"/>
      <c r="Y547"/>
      <c r="Z547"/>
      <c r="AA547"/>
    </row>
    <row r="548" spans="1:27" s="2" customFormat="1">
      <c r="A548" s="96">
        <v>42251.447936886572</v>
      </c>
      <c r="B548" s="16" t="s">
        <v>62</v>
      </c>
      <c r="C548" s="16" t="s">
        <v>85</v>
      </c>
      <c r="D548" s="16" t="s">
        <v>84</v>
      </c>
      <c r="E548" s="16" t="s">
        <v>5339</v>
      </c>
      <c r="F548" s="16" t="s">
        <v>5340</v>
      </c>
      <c r="G548" s="16" t="s">
        <v>92</v>
      </c>
      <c r="H548" s="16" t="s">
        <v>125</v>
      </c>
      <c r="I548" s="16" t="s">
        <v>255</v>
      </c>
      <c r="J548" s="19">
        <v>0</v>
      </c>
      <c r="K548" s="19">
        <v>0</v>
      </c>
      <c r="L548" s="19">
        <v>0</v>
      </c>
      <c r="M548" s="19">
        <v>0</v>
      </c>
      <c r="N548" s="16" t="s">
        <v>18</v>
      </c>
      <c r="O548" s="16" t="s">
        <v>19</v>
      </c>
      <c r="P548" s="16">
        <v>1</v>
      </c>
      <c r="Q548" s="16" t="s">
        <v>5341</v>
      </c>
      <c r="R548" s="3" t="s">
        <v>52</v>
      </c>
      <c r="S548"/>
      <c r="T548"/>
      <c r="U548"/>
      <c r="V548"/>
      <c r="W548"/>
      <c r="X548"/>
      <c r="Y548"/>
      <c r="Z548"/>
      <c r="AA548"/>
    </row>
    <row r="549" spans="1:27" s="2" customFormat="1">
      <c r="A549" s="96">
        <v>42251.447936886572</v>
      </c>
      <c r="B549" s="16" t="s">
        <v>62</v>
      </c>
      <c r="C549" s="16" t="s">
        <v>85</v>
      </c>
      <c r="D549" s="16" t="s">
        <v>84</v>
      </c>
      <c r="E549" s="16" t="s">
        <v>5339</v>
      </c>
      <c r="F549" s="16" t="s">
        <v>5340</v>
      </c>
      <c r="G549" s="16" t="s">
        <v>92</v>
      </c>
      <c r="H549" s="16" t="s">
        <v>91</v>
      </c>
      <c r="I549" s="16" t="s">
        <v>255</v>
      </c>
      <c r="J549" s="19">
        <v>0</v>
      </c>
      <c r="K549" s="19">
        <v>0</v>
      </c>
      <c r="L549" s="19">
        <v>0</v>
      </c>
      <c r="M549" s="19">
        <v>0</v>
      </c>
      <c r="N549" s="16" t="s">
        <v>18</v>
      </c>
      <c r="O549" s="16" t="s">
        <v>19</v>
      </c>
      <c r="P549" s="16">
        <v>1</v>
      </c>
      <c r="Q549" s="16" t="s">
        <v>5341</v>
      </c>
      <c r="R549" s="3" t="s">
        <v>52</v>
      </c>
      <c r="S549"/>
      <c r="T549"/>
      <c r="U549"/>
      <c r="V549"/>
      <c r="W549"/>
      <c r="X549"/>
      <c r="Y549"/>
      <c r="Z549"/>
      <c r="AA549"/>
    </row>
    <row r="550" spans="1:27" s="2" customFormat="1">
      <c r="A550" s="96">
        <v>42251.447936886572</v>
      </c>
      <c r="B550" s="16" t="s">
        <v>62</v>
      </c>
      <c r="C550" s="16" t="s">
        <v>85</v>
      </c>
      <c r="D550" s="16" t="s">
        <v>84</v>
      </c>
      <c r="E550" s="16" t="s">
        <v>5339</v>
      </c>
      <c r="F550" s="16" t="s">
        <v>5340</v>
      </c>
      <c r="G550" s="16" t="s">
        <v>5352</v>
      </c>
      <c r="H550" s="16" t="s">
        <v>5353</v>
      </c>
      <c r="I550" s="16" t="s">
        <v>255</v>
      </c>
      <c r="J550" s="19">
        <v>0</v>
      </c>
      <c r="K550" s="19">
        <v>0</v>
      </c>
      <c r="L550" s="19">
        <v>0</v>
      </c>
      <c r="M550" s="19">
        <v>0</v>
      </c>
      <c r="N550" s="16" t="s">
        <v>18</v>
      </c>
      <c r="O550" s="16" t="s">
        <v>19</v>
      </c>
      <c r="P550" s="16">
        <v>1</v>
      </c>
      <c r="Q550" s="16" t="s">
        <v>5341</v>
      </c>
      <c r="R550" s="3" t="s">
        <v>52</v>
      </c>
      <c r="S550"/>
      <c r="T550"/>
      <c r="U550"/>
      <c r="V550"/>
      <c r="W550"/>
      <c r="X550"/>
      <c r="Y550"/>
      <c r="Z550"/>
      <c r="AA550"/>
    </row>
    <row r="551" spans="1:27" s="2" customFormat="1">
      <c r="A551" s="96">
        <v>42251.447936886572</v>
      </c>
      <c r="B551" s="16" t="s">
        <v>62</v>
      </c>
      <c r="C551" s="16" t="s">
        <v>85</v>
      </c>
      <c r="D551" s="16" t="s">
        <v>84</v>
      </c>
      <c r="E551" s="16" t="s">
        <v>5339</v>
      </c>
      <c r="F551" s="16" t="s">
        <v>5340</v>
      </c>
      <c r="G551" s="16" t="s">
        <v>790</v>
      </c>
      <c r="H551" s="16" t="s">
        <v>5354</v>
      </c>
      <c r="I551" s="16" t="s">
        <v>255</v>
      </c>
      <c r="J551" s="19">
        <v>0</v>
      </c>
      <c r="K551" s="19">
        <v>0</v>
      </c>
      <c r="L551" s="19">
        <v>0</v>
      </c>
      <c r="M551" s="19">
        <v>0</v>
      </c>
      <c r="N551" s="16" t="s">
        <v>18</v>
      </c>
      <c r="O551" s="16" t="s">
        <v>19</v>
      </c>
      <c r="P551" s="16">
        <v>1</v>
      </c>
      <c r="Q551" s="16" t="s">
        <v>5341</v>
      </c>
      <c r="R551" s="3" t="s">
        <v>52</v>
      </c>
      <c r="S551"/>
      <c r="T551"/>
      <c r="U551"/>
      <c r="V551"/>
      <c r="W551"/>
      <c r="X551"/>
      <c r="Y551"/>
      <c r="Z551"/>
      <c r="AA551"/>
    </row>
    <row r="552" spans="1:27" s="2" customFormat="1">
      <c r="A552" s="96">
        <v>42251.447936886572</v>
      </c>
      <c r="B552" s="16" t="s">
        <v>62</v>
      </c>
      <c r="C552" s="16" t="s">
        <v>85</v>
      </c>
      <c r="D552" s="16" t="s">
        <v>84</v>
      </c>
      <c r="E552" s="16" t="s">
        <v>5339</v>
      </c>
      <c r="F552" s="16" t="s">
        <v>5340</v>
      </c>
      <c r="G552" s="16" t="s">
        <v>5355</v>
      </c>
      <c r="H552" s="16" t="s">
        <v>5356</v>
      </c>
      <c r="I552" s="16" t="s">
        <v>255</v>
      </c>
      <c r="J552" s="19">
        <v>0</v>
      </c>
      <c r="K552" s="19">
        <v>0</v>
      </c>
      <c r="L552" s="19">
        <v>0</v>
      </c>
      <c r="M552" s="19">
        <v>0</v>
      </c>
      <c r="N552" s="16" t="s">
        <v>18</v>
      </c>
      <c r="O552" s="16" t="s">
        <v>19</v>
      </c>
      <c r="P552" s="16">
        <v>1</v>
      </c>
      <c r="Q552" s="16" t="s">
        <v>5341</v>
      </c>
      <c r="R552" s="3" t="s">
        <v>52</v>
      </c>
      <c r="S552"/>
      <c r="T552"/>
      <c r="U552"/>
      <c r="V552"/>
      <c r="W552"/>
      <c r="X552"/>
      <c r="Y552"/>
      <c r="Z552"/>
      <c r="AA552"/>
    </row>
    <row r="553" spans="1:27" s="2" customFormat="1">
      <c r="A553" s="96">
        <v>42251.447936886572</v>
      </c>
      <c r="B553" s="16" t="s">
        <v>62</v>
      </c>
      <c r="C553" s="16" t="s">
        <v>85</v>
      </c>
      <c r="D553" s="16" t="s">
        <v>84</v>
      </c>
      <c r="E553" s="16" t="s">
        <v>5339</v>
      </c>
      <c r="F553" s="16" t="s">
        <v>5340</v>
      </c>
      <c r="G553" s="16" t="s">
        <v>114</v>
      </c>
      <c r="H553" s="16" t="s">
        <v>5357</v>
      </c>
      <c r="I553" s="16" t="s">
        <v>255</v>
      </c>
      <c r="J553" s="19">
        <v>0</v>
      </c>
      <c r="K553" s="19">
        <v>0</v>
      </c>
      <c r="L553" s="19">
        <v>0</v>
      </c>
      <c r="M553" s="19">
        <v>0</v>
      </c>
      <c r="N553" s="16" t="s">
        <v>18</v>
      </c>
      <c r="O553" s="16" t="s">
        <v>19</v>
      </c>
      <c r="P553" s="16">
        <v>1</v>
      </c>
      <c r="Q553" s="16" t="s">
        <v>5341</v>
      </c>
      <c r="R553" s="3" t="s">
        <v>52</v>
      </c>
      <c r="S553"/>
      <c r="T553"/>
      <c r="U553"/>
      <c r="V553"/>
      <c r="W553"/>
      <c r="X553"/>
      <c r="Y553"/>
      <c r="Z553"/>
      <c r="AA553"/>
    </row>
    <row r="554" spans="1:27" s="2" customFormat="1">
      <c r="A554" s="96">
        <v>42251.447936886572</v>
      </c>
      <c r="B554" s="16" t="s">
        <v>62</v>
      </c>
      <c r="C554" s="16" t="s">
        <v>85</v>
      </c>
      <c r="D554" s="16" t="s">
        <v>84</v>
      </c>
      <c r="E554" s="16" t="s">
        <v>5339</v>
      </c>
      <c r="F554" s="16" t="s">
        <v>5340</v>
      </c>
      <c r="G554" s="16" t="s">
        <v>5358</v>
      </c>
      <c r="H554" s="16" t="s">
        <v>5359</v>
      </c>
      <c r="I554" s="16" t="s">
        <v>255</v>
      </c>
      <c r="J554" s="19">
        <v>0</v>
      </c>
      <c r="K554" s="19">
        <v>0</v>
      </c>
      <c r="L554" s="19">
        <v>0</v>
      </c>
      <c r="M554" s="19">
        <v>0</v>
      </c>
      <c r="N554" s="16" t="s">
        <v>18</v>
      </c>
      <c r="O554" s="16" t="s">
        <v>19</v>
      </c>
      <c r="P554" s="16">
        <v>1</v>
      </c>
      <c r="Q554" s="16" t="s">
        <v>5341</v>
      </c>
      <c r="R554" s="3" t="s">
        <v>52</v>
      </c>
      <c r="S554"/>
      <c r="T554"/>
      <c r="U554"/>
      <c r="V554"/>
      <c r="W554"/>
      <c r="X554"/>
      <c r="Y554"/>
      <c r="Z554"/>
      <c r="AA554"/>
    </row>
    <row r="555" spans="1:27" s="2" customFormat="1">
      <c r="A555" s="96">
        <v>42251.447936886572</v>
      </c>
      <c r="B555" s="16" t="s">
        <v>62</v>
      </c>
      <c r="C555" s="16" t="s">
        <v>85</v>
      </c>
      <c r="D555" s="16" t="s">
        <v>84</v>
      </c>
      <c r="E555" s="16" t="s">
        <v>5339</v>
      </c>
      <c r="F555" s="16" t="s">
        <v>5340</v>
      </c>
      <c r="G555" s="16" t="s">
        <v>5360</v>
      </c>
      <c r="H555" s="16" t="s">
        <v>5361</v>
      </c>
      <c r="I555" s="16" t="s">
        <v>255</v>
      </c>
      <c r="J555" s="19">
        <v>0</v>
      </c>
      <c r="K555" s="19">
        <v>0</v>
      </c>
      <c r="L555" s="19">
        <v>0</v>
      </c>
      <c r="M555" s="19">
        <v>0</v>
      </c>
      <c r="N555" s="16" t="s">
        <v>18</v>
      </c>
      <c r="O555" s="16" t="s">
        <v>19</v>
      </c>
      <c r="P555" s="16">
        <v>1</v>
      </c>
      <c r="Q555" s="16" t="s">
        <v>5341</v>
      </c>
      <c r="R555" s="3" t="s">
        <v>52</v>
      </c>
      <c r="S555"/>
      <c r="T555"/>
      <c r="U555"/>
      <c r="V555"/>
      <c r="W555"/>
      <c r="X555"/>
      <c r="Y555"/>
      <c r="Z555"/>
      <c r="AA555"/>
    </row>
    <row r="556" spans="1:27" s="2" customFormat="1">
      <c r="A556" s="96">
        <v>42251.447936886572</v>
      </c>
      <c r="B556" s="16" t="s">
        <v>62</v>
      </c>
      <c r="C556" s="16" t="s">
        <v>85</v>
      </c>
      <c r="D556" s="16" t="s">
        <v>84</v>
      </c>
      <c r="E556" s="16" t="s">
        <v>5339</v>
      </c>
      <c r="F556" s="16" t="s">
        <v>5340</v>
      </c>
      <c r="G556" s="16" t="s">
        <v>5362</v>
      </c>
      <c r="H556" s="16" t="s">
        <v>5363</v>
      </c>
      <c r="I556" s="16" t="s">
        <v>255</v>
      </c>
      <c r="J556" s="19">
        <v>0</v>
      </c>
      <c r="K556" s="19">
        <v>0</v>
      </c>
      <c r="L556" s="19">
        <v>0</v>
      </c>
      <c r="M556" s="19">
        <v>0</v>
      </c>
      <c r="N556" s="16" t="s">
        <v>18</v>
      </c>
      <c r="O556" s="16" t="s">
        <v>19</v>
      </c>
      <c r="P556" s="16">
        <v>1</v>
      </c>
      <c r="Q556" s="16" t="s">
        <v>5341</v>
      </c>
      <c r="R556" s="3" t="s">
        <v>52</v>
      </c>
      <c r="S556"/>
      <c r="T556"/>
      <c r="U556"/>
      <c r="V556"/>
      <c r="W556"/>
      <c r="X556"/>
      <c r="Y556"/>
      <c r="Z556"/>
      <c r="AA556"/>
    </row>
    <row r="557" spans="1:27" s="2" customFormat="1">
      <c r="A557" s="96">
        <v>42251.447936886572</v>
      </c>
      <c r="B557" s="16" t="s">
        <v>62</v>
      </c>
      <c r="C557" s="16" t="s">
        <v>85</v>
      </c>
      <c r="D557" s="16" t="s">
        <v>84</v>
      </c>
      <c r="E557" s="16" t="s">
        <v>5339</v>
      </c>
      <c r="F557" s="16" t="s">
        <v>5340</v>
      </c>
      <c r="G557" s="16" t="s">
        <v>5364</v>
      </c>
      <c r="H557" s="16" t="s">
        <v>5365</v>
      </c>
      <c r="I557" s="16" t="s">
        <v>255</v>
      </c>
      <c r="J557" s="19">
        <v>0</v>
      </c>
      <c r="K557" s="19">
        <v>0</v>
      </c>
      <c r="L557" s="19">
        <v>0</v>
      </c>
      <c r="M557" s="19">
        <v>0</v>
      </c>
      <c r="N557" s="16" t="s">
        <v>18</v>
      </c>
      <c r="O557" s="16" t="s">
        <v>19</v>
      </c>
      <c r="P557" s="16">
        <v>1</v>
      </c>
      <c r="Q557" s="16" t="s">
        <v>5341</v>
      </c>
      <c r="R557" s="3" t="s">
        <v>52</v>
      </c>
      <c r="S557"/>
      <c r="T557"/>
      <c r="U557"/>
      <c r="V557"/>
      <c r="W557"/>
      <c r="X557"/>
      <c r="Y557"/>
      <c r="Z557"/>
      <c r="AA557"/>
    </row>
    <row r="558" spans="1:27" s="2" customFormat="1">
      <c r="A558" s="96">
        <v>42251.447936886572</v>
      </c>
      <c r="B558" s="16" t="s">
        <v>62</v>
      </c>
      <c r="C558" s="16" t="s">
        <v>85</v>
      </c>
      <c r="D558" s="16" t="s">
        <v>84</v>
      </c>
      <c r="E558" s="16" t="s">
        <v>5339</v>
      </c>
      <c r="F558" s="16" t="s">
        <v>5340</v>
      </c>
      <c r="G558" s="16" t="s">
        <v>5366</v>
      </c>
      <c r="H558" s="16" t="s">
        <v>5367</v>
      </c>
      <c r="I558" s="16" t="s">
        <v>255</v>
      </c>
      <c r="J558" s="19">
        <v>0</v>
      </c>
      <c r="K558" s="19">
        <v>0</v>
      </c>
      <c r="L558" s="19">
        <v>0</v>
      </c>
      <c r="M558" s="19">
        <v>0</v>
      </c>
      <c r="N558" s="16" t="s">
        <v>18</v>
      </c>
      <c r="O558" s="16" t="s">
        <v>19</v>
      </c>
      <c r="P558" s="16">
        <v>1</v>
      </c>
      <c r="Q558" s="16" t="s">
        <v>5341</v>
      </c>
      <c r="R558" s="3" t="s">
        <v>52</v>
      </c>
      <c r="S558"/>
      <c r="T558"/>
      <c r="U558"/>
      <c r="V558"/>
      <c r="W558"/>
      <c r="X558"/>
      <c r="Y558"/>
      <c r="Z558"/>
      <c r="AA558"/>
    </row>
    <row r="559" spans="1:27" s="2" customFormat="1">
      <c r="A559" s="96">
        <v>42251.447936886572</v>
      </c>
      <c r="B559" s="16" t="s">
        <v>62</v>
      </c>
      <c r="C559" s="16" t="s">
        <v>85</v>
      </c>
      <c r="D559" s="16" t="s">
        <v>84</v>
      </c>
      <c r="E559" s="16" t="s">
        <v>5339</v>
      </c>
      <c r="F559" s="16" t="s">
        <v>5340</v>
      </c>
      <c r="G559" s="16" t="s">
        <v>5366</v>
      </c>
      <c r="H559" s="16" t="s">
        <v>5368</v>
      </c>
      <c r="I559" s="16" t="s">
        <v>255</v>
      </c>
      <c r="J559" s="19">
        <v>0</v>
      </c>
      <c r="K559" s="19">
        <v>0</v>
      </c>
      <c r="L559" s="19">
        <v>0</v>
      </c>
      <c r="M559" s="19">
        <v>0</v>
      </c>
      <c r="N559" s="16" t="s">
        <v>18</v>
      </c>
      <c r="O559" s="16" t="s">
        <v>19</v>
      </c>
      <c r="P559" s="16">
        <v>1</v>
      </c>
      <c r="Q559" s="16" t="s">
        <v>5341</v>
      </c>
      <c r="R559" s="3" t="s">
        <v>52</v>
      </c>
      <c r="S559"/>
      <c r="T559"/>
      <c r="U559"/>
      <c r="V559"/>
      <c r="W559"/>
      <c r="X559"/>
      <c r="Y559"/>
      <c r="Z559"/>
      <c r="AA559"/>
    </row>
    <row r="560" spans="1:27" s="2" customFormat="1">
      <c r="A560" s="96">
        <v>42251.447936886572</v>
      </c>
      <c r="B560" s="16" t="s">
        <v>62</v>
      </c>
      <c r="C560" s="16" t="s">
        <v>85</v>
      </c>
      <c r="D560" s="16" t="s">
        <v>84</v>
      </c>
      <c r="E560" s="16" t="s">
        <v>5339</v>
      </c>
      <c r="F560" s="16" t="s">
        <v>5340</v>
      </c>
      <c r="G560" s="16" t="s">
        <v>29</v>
      </c>
      <c r="H560" s="16" t="s">
        <v>5335</v>
      </c>
      <c r="I560" s="16" t="s">
        <v>255</v>
      </c>
      <c r="J560" s="19">
        <v>0</v>
      </c>
      <c r="K560" s="19">
        <v>0</v>
      </c>
      <c r="L560" s="19">
        <v>0</v>
      </c>
      <c r="M560" s="19">
        <v>0</v>
      </c>
      <c r="N560" s="16" t="s">
        <v>18</v>
      </c>
      <c r="O560" s="16" t="s">
        <v>19</v>
      </c>
      <c r="P560" s="16">
        <v>1</v>
      </c>
      <c r="Q560" s="16" t="s">
        <v>5341</v>
      </c>
      <c r="R560" s="3" t="s">
        <v>52</v>
      </c>
      <c r="S560"/>
      <c r="T560"/>
      <c r="U560"/>
      <c r="V560"/>
      <c r="W560"/>
      <c r="X560"/>
      <c r="Y560"/>
      <c r="Z560"/>
      <c r="AA560"/>
    </row>
    <row r="561" spans="1:27" s="2" customFormat="1">
      <c r="A561" s="96">
        <v>42251.448211076386</v>
      </c>
      <c r="B561" s="16" t="s">
        <v>22</v>
      </c>
      <c r="C561" s="16" t="s">
        <v>3413</v>
      </c>
      <c r="D561" s="16" t="s">
        <v>348</v>
      </c>
      <c r="E561" s="16" t="s">
        <v>5369</v>
      </c>
      <c r="F561" s="16" t="s">
        <v>5370</v>
      </c>
      <c r="G561" s="16" t="s">
        <v>403</v>
      </c>
      <c r="H561" s="16" t="s">
        <v>402</v>
      </c>
      <c r="I561" s="16" t="s">
        <v>5224</v>
      </c>
      <c r="J561" s="19">
        <v>0</v>
      </c>
      <c r="K561" s="19">
        <v>0</v>
      </c>
      <c r="L561" s="19">
        <v>14.25</v>
      </c>
      <c r="M561" s="19">
        <v>0</v>
      </c>
      <c r="N561" s="16" t="s">
        <v>20</v>
      </c>
      <c r="O561" s="16" t="s">
        <v>42</v>
      </c>
      <c r="P561" s="16">
        <v>1</v>
      </c>
      <c r="Q561" s="16" t="s">
        <v>5371</v>
      </c>
      <c r="R561" s="3" t="s">
        <v>52</v>
      </c>
      <c r="S561"/>
      <c r="T561"/>
      <c r="U561"/>
      <c r="V561"/>
      <c r="W561"/>
      <c r="X561"/>
      <c r="Y561"/>
      <c r="Z561"/>
      <c r="AA561"/>
    </row>
    <row r="562" spans="1:27" s="2" customFormat="1">
      <c r="A562" s="96">
        <v>42251.448825150466</v>
      </c>
      <c r="B562" s="16" t="s">
        <v>22</v>
      </c>
      <c r="C562" s="16" t="s">
        <v>5372</v>
      </c>
      <c r="D562" s="16" t="s">
        <v>348</v>
      </c>
      <c r="E562" s="16" t="s">
        <v>5373</v>
      </c>
      <c r="F562" s="16" t="s">
        <v>5374</v>
      </c>
      <c r="G562" s="16" t="s">
        <v>403</v>
      </c>
      <c r="H562" s="16" t="s">
        <v>402</v>
      </c>
      <c r="I562" s="16" t="s">
        <v>5224</v>
      </c>
      <c r="J562" s="19">
        <v>0</v>
      </c>
      <c r="K562" s="19">
        <v>0</v>
      </c>
      <c r="L562" s="19">
        <v>14.25</v>
      </c>
      <c r="M562" s="19">
        <v>0</v>
      </c>
      <c r="N562" s="16" t="s">
        <v>20</v>
      </c>
      <c r="O562" s="16" t="s">
        <v>42</v>
      </c>
      <c r="P562" s="16">
        <v>1</v>
      </c>
      <c r="Q562" s="16" t="s">
        <v>5375</v>
      </c>
      <c r="R562" s="3" t="s">
        <v>52</v>
      </c>
      <c r="S562"/>
      <c r="T562"/>
      <c r="U562"/>
      <c r="V562"/>
      <c r="W562"/>
      <c r="X562"/>
      <c r="Y562"/>
      <c r="Z562"/>
      <c r="AA562"/>
    </row>
    <row r="563" spans="1:27" s="2" customFormat="1">
      <c r="A563" s="96">
        <v>42251.449775891204</v>
      </c>
      <c r="B563" s="16" t="s">
        <v>22</v>
      </c>
      <c r="C563" s="16" t="s">
        <v>5376</v>
      </c>
      <c r="D563" s="16" t="s">
        <v>348</v>
      </c>
      <c r="E563" s="16" t="s">
        <v>5377</v>
      </c>
      <c r="F563" s="16" t="s">
        <v>5378</v>
      </c>
      <c r="G563" s="16" t="s">
        <v>26</v>
      </c>
      <c r="H563" s="16" t="s">
        <v>27</v>
      </c>
      <c r="I563" s="16" t="s">
        <v>4753</v>
      </c>
      <c r="J563" s="19">
        <v>0</v>
      </c>
      <c r="K563" s="19">
        <v>0</v>
      </c>
      <c r="L563" s="19">
        <v>14.25</v>
      </c>
      <c r="M563" s="19">
        <v>0</v>
      </c>
      <c r="N563" s="16" t="s">
        <v>20</v>
      </c>
      <c r="O563" s="16" t="s">
        <v>42</v>
      </c>
      <c r="P563" s="16">
        <v>1</v>
      </c>
      <c r="Q563" s="16" t="s">
        <v>5379</v>
      </c>
      <c r="R563" s="3" t="s">
        <v>52</v>
      </c>
      <c r="S563"/>
      <c r="T563"/>
      <c r="U563"/>
      <c r="V563"/>
      <c r="W563"/>
      <c r="X563"/>
      <c r="Y563"/>
      <c r="Z563"/>
      <c r="AA563"/>
    </row>
    <row r="564" spans="1:27" s="2" customFormat="1">
      <c r="A564" s="96">
        <v>42251.449775891204</v>
      </c>
      <c r="B564" s="16" t="s">
        <v>22</v>
      </c>
      <c r="C564" s="16" t="s">
        <v>5376</v>
      </c>
      <c r="D564" s="16" t="s">
        <v>348</v>
      </c>
      <c r="E564" s="16" t="s">
        <v>5377</v>
      </c>
      <c r="F564" s="16" t="s">
        <v>5378</v>
      </c>
      <c r="G564" s="16" t="s">
        <v>5380</v>
      </c>
      <c r="H564" s="16" t="s">
        <v>5381</v>
      </c>
      <c r="I564" s="16" t="s">
        <v>4753</v>
      </c>
      <c r="J564" s="19">
        <v>0</v>
      </c>
      <c r="K564" s="19">
        <v>0</v>
      </c>
      <c r="L564" s="19">
        <v>14.25</v>
      </c>
      <c r="M564" s="19">
        <v>0</v>
      </c>
      <c r="N564" s="16" t="s">
        <v>20</v>
      </c>
      <c r="O564" s="16" t="s">
        <v>42</v>
      </c>
      <c r="P564" s="16">
        <v>1</v>
      </c>
      <c r="Q564" s="16" t="s">
        <v>5379</v>
      </c>
      <c r="R564" s="3" t="s">
        <v>52</v>
      </c>
      <c r="S564"/>
      <c r="T564"/>
      <c r="U564"/>
      <c r="V564"/>
      <c r="W564"/>
      <c r="X564"/>
      <c r="Y564"/>
      <c r="Z564"/>
      <c r="AA564"/>
    </row>
    <row r="565" spans="1:27" s="2" customFormat="1">
      <c r="A565" s="96">
        <v>42251.451249108795</v>
      </c>
      <c r="B565" s="16" t="s">
        <v>289</v>
      </c>
      <c r="C565" s="16" t="s">
        <v>5382</v>
      </c>
      <c r="D565" s="16" t="s">
        <v>348</v>
      </c>
      <c r="E565" s="16" t="s">
        <v>5383</v>
      </c>
      <c r="F565" s="16" t="s">
        <v>5384</v>
      </c>
      <c r="G565" s="16" t="s">
        <v>403</v>
      </c>
      <c r="H565" s="16" t="s">
        <v>402</v>
      </c>
      <c r="I565" s="16" t="s">
        <v>5224</v>
      </c>
      <c r="J565" s="19">
        <v>0</v>
      </c>
      <c r="K565" s="19">
        <v>0</v>
      </c>
      <c r="L565" s="19">
        <v>14.25</v>
      </c>
      <c r="M565" s="19">
        <v>0</v>
      </c>
      <c r="N565" s="16" t="s">
        <v>20</v>
      </c>
      <c r="O565" s="16" t="s">
        <v>42</v>
      </c>
      <c r="P565" s="16">
        <v>1</v>
      </c>
      <c r="Q565" s="16" t="s">
        <v>5385</v>
      </c>
      <c r="R565" s="3" t="s">
        <v>52</v>
      </c>
      <c r="S565"/>
      <c r="T565"/>
      <c r="U565"/>
      <c r="V565"/>
      <c r="W565"/>
      <c r="X565"/>
      <c r="Y565"/>
      <c r="Z565"/>
      <c r="AA565"/>
    </row>
    <row r="566" spans="1:27" s="2" customFormat="1">
      <c r="A566" s="96">
        <v>42251.452659374998</v>
      </c>
      <c r="B566" s="16" t="s">
        <v>22</v>
      </c>
      <c r="C566" s="16" t="s">
        <v>835</v>
      </c>
      <c r="D566" s="16" t="s">
        <v>348</v>
      </c>
      <c r="E566" s="16" t="s">
        <v>5386</v>
      </c>
      <c r="F566" s="16" t="s">
        <v>5387</v>
      </c>
      <c r="G566" s="16" t="s">
        <v>403</v>
      </c>
      <c r="H566" s="16" t="s">
        <v>402</v>
      </c>
      <c r="I566" s="16" t="s">
        <v>5224</v>
      </c>
      <c r="J566" s="19">
        <v>0</v>
      </c>
      <c r="K566" s="19">
        <v>0</v>
      </c>
      <c r="L566" s="19">
        <v>14.25</v>
      </c>
      <c r="M566" s="19">
        <v>0</v>
      </c>
      <c r="N566" s="16" t="s">
        <v>20</v>
      </c>
      <c r="O566" s="16" t="s">
        <v>42</v>
      </c>
      <c r="P566" s="16">
        <v>1</v>
      </c>
      <c r="Q566" s="16" t="s">
        <v>5388</v>
      </c>
      <c r="R566" s="3" t="s">
        <v>52</v>
      </c>
      <c r="S566"/>
      <c r="T566"/>
      <c r="U566"/>
      <c r="V566"/>
      <c r="W566"/>
      <c r="X566"/>
      <c r="Y566"/>
      <c r="Z566"/>
      <c r="AA566"/>
    </row>
    <row r="567" spans="1:27" s="2" customFormat="1">
      <c r="A567" s="96">
        <v>42251.452659374998</v>
      </c>
      <c r="B567" s="16" t="s">
        <v>22</v>
      </c>
      <c r="C567" s="16" t="s">
        <v>835</v>
      </c>
      <c r="D567" s="16" t="s">
        <v>348</v>
      </c>
      <c r="E567" s="16" t="s">
        <v>5386</v>
      </c>
      <c r="F567" s="16" t="s">
        <v>5387</v>
      </c>
      <c r="G567" s="16" t="s">
        <v>403</v>
      </c>
      <c r="H567" s="16" t="s">
        <v>402</v>
      </c>
      <c r="I567" s="16" t="s">
        <v>5224</v>
      </c>
      <c r="J567" s="19">
        <v>0</v>
      </c>
      <c r="K567" s="19">
        <v>0</v>
      </c>
      <c r="L567" s="19">
        <v>14.25</v>
      </c>
      <c r="M567" s="19">
        <v>0</v>
      </c>
      <c r="N567" s="16" t="s">
        <v>20</v>
      </c>
      <c r="O567" s="16" t="s">
        <v>42</v>
      </c>
      <c r="P567" s="16">
        <v>1</v>
      </c>
      <c r="Q567" s="16" t="s">
        <v>5388</v>
      </c>
      <c r="R567" s="3" t="s">
        <v>52</v>
      </c>
      <c r="S567"/>
      <c r="T567"/>
      <c r="U567"/>
      <c r="V567"/>
      <c r="W567"/>
      <c r="X567"/>
      <c r="Y567"/>
      <c r="Z567"/>
      <c r="AA567"/>
    </row>
    <row r="568" spans="1:27" s="2" customFormat="1">
      <c r="A568" s="96">
        <v>42251.453287152777</v>
      </c>
      <c r="B568" s="16" t="s">
        <v>22</v>
      </c>
      <c r="C568" s="16" t="s">
        <v>5389</v>
      </c>
      <c r="D568" s="16" t="s">
        <v>5390</v>
      </c>
      <c r="E568" s="16" t="s">
        <v>5391</v>
      </c>
      <c r="F568" s="16" t="s">
        <v>5392</v>
      </c>
      <c r="G568" s="16" t="s">
        <v>16</v>
      </c>
      <c r="H568" s="16" t="s">
        <v>17</v>
      </c>
      <c r="I568" s="16" t="s">
        <v>258</v>
      </c>
      <c r="J568" s="19">
        <v>9600</v>
      </c>
      <c r="K568" s="19">
        <v>0</v>
      </c>
      <c r="L568" s="19">
        <v>0</v>
      </c>
      <c r="M568" s="19">
        <v>0</v>
      </c>
      <c r="N568" s="16" t="s">
        <v>18</v>
      </c>
      <c r="O568" s="16" t="s">
        <v>19</v>
      </c>
      <c r="P568" s="16">
        <v>1</v>
      </c>
      <c r="Q568" s="16" t="s">
        <v>5393</v>
      </c>
      <c r="R568" s="3" t="s">
        <v>52</v>
      </c>
      <c r="S568"/>
      <c r="T568"/>
      <c r="U568"/>
      <c r="V568"/>
      <c r="W568"/>
      <c r="X568"/>
      <c r="Y568"/>
      <c r="Z568"/>
      <c r="AA568"/>
    </row>
    <row r="569" spans="1:27" s="2" customFormat="1">
      <c r="A569" s="96">
        <v>42251.453545949073</v>
      </c>
      <c r="B569" s="16" t="s">
        <v>22</v>
      </c>
      <c r="C569" s="16" t="s">
        <v>357</v>
      </c>
      <c r="D569" s="16" t="s">
        <v>348</v>
      </c>
      <c r="E569" s="16" t="s">
        <v>5394</v>
      </c>
      <c r="F569" s="16" t="s">
        <v>5395</v>
      </c>
      <c r="G569" s="16" t="s">
        <v>5380</v>
      </c>
      <c r="H569" s="16" t="s">
        <v>5381</v>
      </c>
      <c r="I569" s="16" t="s">
        <v>4923</v>
      </c>
      <c r="J569" s="19">
        <v>0</v>
      </c>
      <c r="K569" s="19">
        <v>0</v>
      </c>
      <c r="L569" s="19">
        <v>14.25</v>
      </c>
      <c r="M569" s="19">
        <v>0</v>
      </c>
      <c r="N569" s="16" t="s">
        <v>20</v>
      </c>
      <c r="O569" s="16" t="s">
        <v>42</v>
      </c>
      <c r="P569" s="16">
        <v>1</v>
      </c>
      <c r="Q569" s="16" t="s">
        <v>5396</v>
      </c>
      <c r="R569" s="3" t="s">
        <v>52</v>
      </c>
      <c r="S569"/>
      <c r="T569"/>
      <c r="U569"/>
      <c r="V569"/>
      <c r="W569"/>
      <c r="X569"/>
      <c r="Y569"/>
      <c r="Z569"/>
      <c r="AA569"/>
    </row>
    <row r="570" spans="1:27" s="2" customFormat="1">
      <c r="A570" s="96">
        <v>42251.453887152777</v>
      </c>
      <c r="B570" s="16" t="s">
        <v>22</v>
      </c>
      <c r="C570" s="16" t="s">
        <v>5397</v>
      </c>
      <c r="D570" s="16" t="s">
        <v>348</v>
      </c>
      <c r="E570" s="16" t="s">
        <v>5398</v>
      </c>
      <c r="F570" s="16" t="s">
        <v>5399</v>
      </c>
      <c r="G570" s="16" t="s">
        <v>403</v>
      </c>
      <c r="H570" s="16" t="s">
        <v>402</v>
      </c>
      <c r="I570" s="16" t="s">
        <v>5224</v>
      </c>
      <c r="J570" s="19">
        <v>0</v>
      </c>
      <c r="K570" s="19">
        <v>0</v>
      </c>
      <c r="L570" s="19">
        <v>14.25</v>
      </c>
      <c r="M570" s="19">
        <v>0</v>
      </c>
      <c r="N570" s="16" t="s">
        <v>20</v>
      </c>
      <c r="O570" s="16" t="s">
        <v>42</v>
      </c>
      <c r="P570" s="16">
        <v>1</v>
      </c>
      <c r="Q570" s="16" t="s">
        <v>5400</v>
      </c>
      <c r="R570" s="3" t="s">
        <v>52</v>
      </c>
      <c r="S570"/>
      <c r="T570"/>
      <c r="U570"/>
      <c r="V570"/>
      <c r="W570"/>
      <c r="X570"/>
      <c r="Y570"/>
      <c r="Z570"/>
      <c r="AA570"/>
    </row>
    <row r="571" spans="1:27" s="2" customFormat="1">
      <c r="A571" s="96">
        <v>42251.454992858795</v>
      </c>
      <c r="B571" s="16" t="s">
        <v>22</v>
      </c>
      <c r="C571" s="16" t="s">
        <v>5397</v>
      </c>
      <c r="D571" s="16" t="s">
        <v>348</v>
      </c>
      <c r="E571" s="16" t="s">
        <v>5401</v>
      </c>
      <c r="F571" s="16" t="s">
        <v>5402</v>
      </c>
      <c r="G571" s="16" t="s">
        <v>403</v>
      </c>
      <c r="H571" s="16" t="s">
        <v>402</v>
      </c>
      <c r="I571" s="16" t="s">
        <v>5224</v>
      </c>
      <c r="J571" s="19">
        <v>0</v>
      </c>
      <c r="K571" s="19">
        <v>0</v>
      </c>
      <c r="L571" s="19">
        <v>14.25</v>
      </c>
      <c r="M571" s="19">
        <v>0</v>
      </c>
      <c r="N571" s="16" t="s">
        <v>20</v>
      </c>
      <c r="O571" s="16" t="s">
        <v>42</v>
      </c>
      <c r="P571" s="16">
        <v>1</v>
      </c>
      <c r="Q571" s="16" t="s">
        <v>5400</v>
      </c>
      <c r="R571" s="3" t="s">
        <v>52</v>
      </c>
      <c r="S571"/>
      <c r="T571"/>
      <c r="U571"/>
      <c r="V571"/>
      <c r="W571"/>
      <c r="X571"/>
      <c r="Y571"/>
      <c r="Z571"/>
      <c r="AA571"/>
    </row>
    <row r="572" spans="1:27" s="2" customFormat="1">
      <c r="A572" s="96">
        <v>42251.454992858795</v>
      </c>
      <c r="B572" s="16" t="s">
        <v>22</v>
      </c>
      <c r="C572" s="16" t="s">
        <v>5397</v>
      </c>
      <c r="D572" s="16" t="s">
        <v>348</v>
      </c>
      <c r="E572" s="16" t="s">
        <v>5401</v>
      </c>
      <c r="F572" s="16" t="s">
        <v>5402</v>
      </c>
      <c r="G572" s="16" t="s">
        <v>403</v>
      </c>
      <c r="H572" s="16" t="s">
        <v>402</v>
      </c>
      <c r="I572" s="16" t="s">
        <v>5224</v>
      </c>
      <c r="J572" s="19">
        <v>0</v>
      </c>
      <c r="K572" s="19">
        <v>0</v>
      </c>
      <c r="L572" s="19">
        <v>14.25</v>
      </c>
      <c r="M572" s="19">
        <v>0</v>
      </c>
      <c r="N572" s="16" t="s">
        <v>20</v>
      </c>
      <c r="O572" s="16" t="s">
        <v>42</v>
      </c>
      <c r="P572" s="16">
        <v>1</v>
      </c>
      <c r="Q572" s="16" t="s">
        <v>5400</v>
      </c>
      <c r="R572" s="3" t="s">
        <v>52</v>
      </c>
      <c r="S572"/>
      <c r="T572"/>
      <c r="U572"/>
      <c r="V572"/>
      <c r="W572"/>
      <c r="X572"/>
      <c r="Y572"/>
      <c r="Z572"/>
      <c r="AA572"/>
    </row>
    <row r="573" spans="1:27" s="2" customFormat="1">
      <c r="A573" s="96">
        <v>42251.455048067131</v>
      </c>
      <c r="B573" s="16" t="s">
        <v>22</v>
      </c>
      <c r="C573" s="16" t="s">
        <v>357</v>
      </c>
      <c r="D573" s="16" t="s">
        <v>348</v>
      </c>
      <c r="E573" s="16" t="s">
        <v>5403</v>
      </c>
      <c r="F573" s="16" t="s">
        <v>5404</v>
      </c>
      <c r="G573" s="16" t="s">
        <v>5380</v>
      </c>
      <c r="H573" s="16" t="s">
        <v>5381</v>
      </c>
      <c r="I573" s="16" t="s">
        <v>4923</v>
      </c>
      <c r="J573" s="19">
        <v>0</v>
      </c>
      <c r="K573" s="19">
        <v>0</v>
      </c>
      <c r="L573" s="19">
        <v>14.25</v>
      </c>
      <c r="M573" s="19">
        <v>0</v>
      </c>
      <c r="N573" s="16" t="s">
        <v>20</v>
      </c>
      <c r="O573" s="16" t="s">
        <v>42</v>
      </c>
      <c r="P573" s="16">
        <v>1</v>
      </c>
      <c r="Q573" s="16" t="s">
        <v>5396</v>
      </c>
      <c r="R573" s="3" t="s">
        <v>52</v>
      </c>
      <c r="S573"/>
      <c r="T573"/>
      <c r="U573"/>
      <c r="V573"/>
      <c r="W573"/>
      <c r="X573"/>
      <c r="Y573"/>
      <c r="Z573"/>
      <c r="AA573"/>
    </row>
    <row r="574" spans="1:27" s="2" customFormat="1">
      <c r="A574" s="96">
        <v>42251.455999652775</v>
      </c>
      <c r="B574" s="16" t="s">
        <v>22</v>
      </c>
      <c r="C574" s="16" t="s">
        <v>5405</v>
      </c>
      <c r="D574" s="16" t="s">
        <v>348</v>
      </c>
      <c r="E574" s="16" t="s">
        <v>5406</v>
      </c>
      <c r="F574" s="16" t="s">
        <v>5407</v>
      </c>
      <c r="G574" s="16" t="s">
        <v>403</v>
      </c>
      <c r="H574" s="16" t="s">
        <v>402</v>
      </c>
      <c r="I574" s="16" t="s">
        <v>5224</v>
      </c>
      <c r="J574" s="19">
        <v>0</v>
      </c>
      <c r="K574" s="19">
        <v>0</v>
      </c>
      <c r="L574" s="19">
        <v>14.25</v>
      </c>
      <c r="M574" s="19">
        <v>0</v>
      </c>
      <c r="N574" s="16" t="s">
        <v>20</v>
      </c>
      <c r="O574" s="16" t="s">
        <v>42</v>
      </c>
      <c r="P574" s="16">
        <v>1</v>
      </c>
      <c r="Q574" s="16" t="s">
        <v>5408</v>
      </c>
      <c r="R574" s="3" t="s">
        <v>52</v>
      </c>
      <c r="S574"/>
      <c r="T574"/>
      <c r="U574"/>
      <c r="V574"/>
      <c r="W574"/>
      <c r="X574"/>
      <c r="Y574"/>
      <c r="Z574"/>
      <c r="AA574"/>
    </row>
    <row r="575" spans="1:27" s="2" customFormat="1">
      <c r="A575" s="96">
        <v>42251.456338425924</v>
      </c>
      <c r="B575" s="16" t="s">
        <v>289</v>
      </c>
      <c r="C575" s="16" t="s">
        <v>608</v>
      </c>
      <c r="D575" s="16" t="s">
        <v>607</v>
      </c>
      <c r="E575" s="16" t="s">
        <v>606</v>
      </c>
      <c r="F575" s="16" t="s">
        <v>5409</v>
      </c>
      <c r="G575" s="16" t="s">
        <v>16</v>
      </c>
      <c r="H575" s="16" t="s">
        <v>17</v>
      </c>
      <c r="I575" s="16" t="s">
        <v>256</v>
      </c>
      <c r="J575" s="19">
        <v>3900</v>
      </c>
      <c r="K575" s="19">
        <v>0</v>
      </c>
      <c r="L575" s="19">
        <v>0</v>
      </c>
      <c r="M575" s="19">
        <v>0</v>
      </c>
      <c r="N575" s="16" t="s">
        <v>20</v>
      </c>
      <c r="O575" s="16" t="s">
        <v>19</v>
      </c>
      <c r="P575" s="16">
        <v>1</v>
      </c>
      <c r="Q575" s="16" t="s">
        <v>4519</v>
      </c>
      <c r="R575" s="3" t="s">
        <v>52</v>
      </c>
      <c r="S575"/>
      <c r="T575"/>
      <c r="U575"/>
      <c r="V575"/>
      <c r="W575"/>
      <c r="X575"/>
      <c r="Y575"/>
      <c r="Z575"/>
      <c r="AA575"/>
    </row>
    <row r="576" spans="1:27" s="2" customFormat="1">
      <c r="A576" s="96">
        <v>42251.456969907405</v>
      </c>
      <c r="B576" s="16" t="s">
        <v>22</v>
      </c>
      <c r="C576" s="16" t="s">
        <v>1254</v>
      </c>
      <c r="D576" s="16" t="s">
        <v>348</v>
      </c>
      <c r="E576" s="16" t="s">
        <v>5410</v>
      </c>
      <c r="F576" s="16" t="s">
        <v>5411</v>
      </c>
      <c r="G576" s="16" t="s">
        <v>5380</v>
      </c>
      <c r="H576" s="16" t="s">
        <v>5381</v>
      </c>
      <c r="I576" s="16" t="s">
        <v>4923</v>
      </c>
      <c r="J576" s="19">
        <v>0</v>
      </c>
      <c r="K576" s="19">
        <v>0</v>
      </c>
      <c r="L576" s="19">
        <v>14.25</v>
      </c>
      <c r="M576" s="19">
        <v>0</v>
      </c>
      <c r="N576" s="16" t="s">
        <v>20</v>
      </c>
      <c r="O576" s="16" t="s">
        <v>42</v>
      </c>
      <c r="P576" s="16">
        <v>1</v>
      </c>
      <c r="Q576" s="16" t="s">
        <v>5412</v>
      </c>
      <c r="R576" s="3" t="s">
        <v>52</v>
      </c>
      <c r="S576"/>
      <c r="T576"/>
      <c r="U576"/>
      <c r="V576"/>
      <c r="W576"/>
      <c r="X576"/>
      <c r="Y576"/>
      <c r="Z576"/>
      <c r="AA576"/>
    </row>
    <row r="577" spans="1:27" s="2" customFormat="1">
      <c r="A577" s="96">
        <v>42251.457930405093</v>
      </c>
      <c r="B577" s="16" t="s">
        <v>5217</v>
      </c>
      <c r="C577" s="16" t="s">
        <v>351</v>
      </c>
      <c r="D577" s="16" t="s">
        <v>348</v>
      </c>
      <c r="E577" s="16" t="s">
        <v>5413</v>
      </c>
      <c r="F577" s="16" t="s">
        <v>5414</v>
      </c>
      <c r="G577" s="16" t="s">
        <v>26</v>
      </c>
      <c r="H577" s="16" t="s">
        <v>27</v>
      </c>
      <c r="I577" s="16" t="s">
        <v>4753</v>
      </c>
      <c r="J577" s="19">
        <v>0</v>
      </c>
      <c r="K577" s="19">
        <v>0</v>
      </c>
      <c r="L577" s="19">
        <v>14.25</v>
      </c>
      <c r="M577" s="19">
        <v>0</v>
      </c>
      <c r="N577" s="16" t="s">
        <v>20</v>
      </c>
      <c r="O577" s="16" t="s">
        <v>42</v>
      </c>
      <c r="P577" s="16">
        <v>1</v>
      </c>
      <c r="Q577" s="16" t="s">
        <v>5415</v>
      </c>
      <c r="R577" s="3" t="s">
        <v>52</v>
      </c>
      <c r="S577"/>
      <c r="T577"/>
      <c r="U577"/>
      <c r="V577"/>
      <c r="W577"/>
      <c r="X577"/>
      <c r="Y577"/>
      <c r="Z577"/>
      <c r="AA577"/>
    </row>
    <row r="578" spans="1:27" s="2" customFormat="1">
      <c r="A578" s="96">
        <v>42251.457930405093</v>
      </c>
      <c r="B578" s="16" t="s">
        <v>5217</v>
      </c>
      <c r="C578" s="16" t="s">
        <v>351</v>
      </c>
      <c r="D578" s="16" t="s">
        <v>348</v>
      </c>
      <c r="E578" s="16" t="s">
        <v>5413</v>
      </c>
      <c r="F578" s="16" t="s">
        <v>5414</v>
      </c>
      <c r="G578" s="16" t="s">
        <v>403</v>
      </c>
      <c r="H578" s="16" t="s">
        <v>402</v>
      </c>
      <c r="I578" s="16" t="s">
        <v>4753</v>
      </c>
      <c r="J578" s="19">
        <v>0</v>
      </c>
      <c r="K578" s="19">
        <v>0</v>
      </c>
      <c r="L578" s="19">
        <v>14.25</v>
      </c>
      <c r="M578" s="19">
        <v>0</v>
      </c>
      <c r="N578" s="16" t="s">
        <v>20</v>
      </c>
      <c r="O578" s="16" t="s">
        <v>42</v>
      </c>
      <c r="P578" s="16">
        <v>1</v>
      </c>
      <c r="Q578" s="16" t="s">
        <v>5415</v>
      </c>
      <c r="R578" s="3" t="s">
        <v>52</v>
      </c>
      <c r="S578"/>
      <c r="T578"/>
      <c r="U578"/>
      <c r="V578"/>
      <c r="W578"/>
      <c r="X578"/>
      <c r="Y578"/>
      <c r="Z578"/>
      <c r="AA578"/>
    </row>
    <row r="579" spans="1:27" s="2" customFormat="1">
      <c r="A579" s="96">
        <v>42251.458464317133</v>
      </c>
      <c r="B579" s="16" t="s">
        <v>283</v>
      </c>
      <c r="C579" s="16" t="s">
        <v>296</v>
      </c>
      <c r="D579" s="16" t="s">
        <v>295</v>
      </c>
      <c r="E579" s="16" t="s">
        <v>3773</v>
      </c>
      <c r="F579" s="16" t="s">
        <v>5416</v>
      </c>
      <c r="G579" s="16" t="s">
        <v>16</v>
      </c>
      <c r="H579" s="16" t="s">
        <v>17</v>
      </c>
      <c r="I579" s="16" t="s">
        <v>256</v>
      </c>
      <c r="J579" s="19">
        <v>5820.63</v>
      </c>
      <c r="K579" s="19">
        <v>0</v>
      </c>
      <c r="L579" s="19">
        <v>0</v>
      </c>
      <c r="M579" s="19">
        <v>0</v>
      </c>
      <c r="N579" s="16" t="s">
        <v>20</v>
      </c>
      <c r="O579" s="16" t="s">
        <v>19</v>
      </c>
      <c r="P579" s="16">
        <v>1</v>
      </c>
      <c r="Q579" s="16" t="s">
        <v>4548</v>
      </c>
      <c r="R579" s="3" t="s">
        <v>52</v>
      </c>
      <c r="S579"/>
      <c r="T579"/>
      <c r="U579"/>
      <c r="V579"/>
      <c r="W579"/>
      <c r="X579"/>
      <c r="Y579"/>
      <c r="Z579"/>
      <c r="AA579"/>
    </row>
    <row r="580" spans="1:27" s="2" customFormat="1">
      <c r="A580" s="96">
        <v>42251.458464317133</v>
      </c>
      <c r="B580" s="16" t="s">
        <v>283</v>
      </c>
      <c r="C580" s="16" t="s">
        <v>296</v>
      </c>
      <c r="D580" s="16" t="s">
        <v>295</v>
      </c>
      <c r="E580" s="16" t="s">
        <v>3773</v>
      </c>
      <c r="F580" s="16" t="s">
        <v>5416</v>
      </c>
      <c r="G580" s="16" t="s">
        <v>29</v>
      </c>
      <c r="H580" s="16" t="s">
        <v>345</v>
      </c>
      <c r="I580" s="16" t="s">
        <v>256</v>
      </c>
      <c r="J580" s="19">
        <v>0</v>
      </c>
      <c r="K580" s="19">
        <v>0</v>
      </c>
      <c r="L580" s="19">
        <v>0</v>
      </c>
      <c r="M580" s="19">
        <v>0</v>
      </c>
      <c r="N580" s="16" t="s">
        <v>20</v>
      </c>
      <c r="O580" s="16" t="s">
        <v>19</v>
      </c>
      <c r="P580" s="16">
        <v>1</v>
      </c>
      <c r="Q580" s="16" t="s">
        <v>4548</v>
      </c>
      <c r="R580" s="3" t="s">
        <v>52</v>
      </c>
      <c r="S580"/>
      <c r="T580"/>
      <c r="U580"/>
      <c r="V580"/>
      <c r="W580"/>
      <c r="X580"/>
      <c r="Y580"/>
      <c r="Z580"/>
      <c r="AA580"/>
    </row>
    <row r="581" spans="1:27" s="2" customFormat="1">
      <c r="A581" s="96">
        <v>42251.458659456017</v>
      </c>
      <c r="B581" s="16" t="s">
        <v>22</v>
      </c>
      <c r="C581" s="16" t="s">
        <v>4762</v>
      </c>
      <c r="D581" s="16" t="s">
        <v>348</v>
      </c>
      <c r="E581" s="16" t="s">
        <v>5417</v>
      </c>
      <c r="F581" s="16" t="s">
        <v>5418</v>
      </c>
      <c r="G581" s="16" t="s">
        <v>403</v>
      </c>
      <c r="H581" s="16" t="s">
        <v>402</v>
      </c>
      <c r="I581" s="16" t="s">
        <v>5224</v>
      </c>
      <c r="J581" s="19">
        <v>0</v>
      </c>
      <c r="K581" s="19">
        <v>0</v>
      </c>
      <c r="L581" s="19">
        <v>14.25</v>
      </c>
      <c r="M581" s="19">
        <v>0</v>
      </c>
      <c r="N581" s="16" t="s">
        <v>20</v>
      </c>
      <c r="O581" s="16" t="s">
        <v>42</v>
      </c>
      <c r="P581" s="16">
        <v>1</v>
      </c>
      <c r="Q581" s="16" t="s">
        <v>5419</v>
      </c>
      <c r="R581" s="3" t="s">
        <v>52</v>
      </c>
      <c r="S581"/>
      <c r="T581"/>
      <c r="U581"/>
      <c r="V581"/>
      <c r="W581"/>
      <c r="X581"/>
      <c r="Y581"/>
      <c r="Z581"/>
      <c r="AA581"/>
    </row>
    <row r="582" spans="1:27" s="2" customFormat="1">
      <c r="A582" s="96">
        <v>42251.458659456017</v>
      </c>
      <c r="B582" s="16" t="s">
        <v>22</v>
      </c>
      <c r="C582" s="16" t="s">
        <v>4762</v>
      </c>
      <c r="D582" s="16" t="s">
        <v>348</v>
      </c>
      <c r="E582" s="16" t="s">
        <v>5417</v>
      </c>
      <c r="F582" s="16" t="s">
        <v>5418</v>
      </c>
      <c r="G582" s="16" t="s">
        <v>403</v>
      </c>
      <c r="H582" s="16" t="s">
        <v>402</v>
      </c>
      <c r="I582" s="16" t="s">
        <v>5224</v>
      </c>
      <c r="J582" s="19">
        <v>0</v>
      </c>
      <c r="K582" s="19">
        <v>0</v>
      </c>
      <c r="L582" s="19">
        <v>14.25</v>
      </c>
      <c r="M582" s="19">
        <v>0</v>
      </c>
      <c r="N582" s="16" t="s">
        <v>20</v>
      </c>
      <c r="O582" s="16" t="s">
        <v>42</v>
      </c>
      <c r="P582" s="16">
        <v>1</v>
      </c>
      <c r="Q582" s="16" t="s">
        <v>5419</v>
      </c>
      <c r="R582" s="3" t="s">
        <v>52</v>
      </c>
      <c r="S582"/>
      <c r="T582"/>
      <c r="U582"/>
      <c r="V582"/>
      <c r="W582"/>
      <c r="X582"/>
      <c r="Y582"/>
      <c r="Z582"/>
      <c r="AA582"/>
    </row>
    <row r="583" spans="1:27" s="2" customFormat="1">
      <c r="A583" s="96">
        <v>42251.458659456017</v>
      </c>
      <c r="B583" s="16" t="s">
        <v>22</v>
      </c>
      <c r="C583" s="16" t="s">
        <v>4762</v>
      </c>
      <c r="D583" s="16" t="s">
        <v>348</v>
      </c>
      <c r="E583" s="16" t="s">
        <v>5417</v>
      </c>
      <c r="F583" s="16" t="s">
        <v>5418</v>
      </c>
      <c r="G583" s="16" t="s">
        <v>403</v>
      </c>
      <c r="H583" s="16" t="s">
        <v>402</v>
      </c>
      <c r="I583" s="16" t="s">
        <v>5224</v>
      </c>
      <c r="J583" s="19">
        <v>0</v>
      </c>
      <c r="K583" s="19">
        <v>0</v>
      </c>
      <c r="L583" s="19">
        <v>14.25</v>
      </c>
      <c r="M583" s="19">
        <v>0</v>
      </c>
      <c r="N583" s="16" t="s">
        <v>20</v>
      </c>
      <c r="O583" s="16" t="s">
        <v>42</v>
      </c>
      <c r="P583" s="16">
        <v>1</v>
      </c>
      <c r="Q583" s="16" t="s">
        <v>5419</v>
      </c>
      <c r="R583" s="3" t="s">
        <v>52</v>
      </c>
      <c r="S583"/>
      <c r="T583"/>
      <c r="U583"/>
      <c r="V583"/>
      <c r="W583"/>
      <c r="X583"/>
      <c r="Y583"/>
      <c r="Z583"/>
      <c r="AA583"/>
    </row>
    <row r="584" spans="1:27" s="2" customFormat="1">
      <c r="A584" s="96">
        <v>42251.458659456017</v>
      </c>
      <c r="B584" s="16" t="s">
        <v>22</v>
      </c>
      <c r="C584" s="16" t="s">
        <v>4762</v>
      </c>
      <c r="D584" s="16" t="s">
        <v>348</v>
      </c>
      <c r="E584" s="16" t="s">
        <v>5417</v>
      </c>
      <c r="F584" s="16" t="s">
        <v>5418</v>
      </c>
      <c r="G584" s="16" t="s">
        <v>403</v>
      </c>
      <c r="H584" s="16" t="s">
        <v>402</v>
      </c>
      <c r="I584" s="16" t="s">
        <v>5224</v>
      </c>
      <c r="J584" s="19">
        <v>0</v>
      </c>
      <c r="K584" s="19">
        <v>0</v>
      </c>
      <c r="L584" s="19">
        <v>14.25</v>
      </c>
      <c r="M584" s="19">
        <v>0</v>
      </c>
      <c r="N584" s="16" t="s">
        <v>20</v>
      </c>
      <c r="O584" s="16" t="s">
        <v>42</v>
      </c>
      <c r="P584" s="16">
        <v>1</v>
      </c>
      <c r="Q584" s="16" t="s">
        <v>5419</v>
      </c>
      <c r="R584" s="3" t="s">
        <v>52</v>
      </c>
      <c r="S584"/>
      <c r="T584"/>
      <c r="U584"/>
      <c r="V584"/>
      <c r="W584"/>
      <c r="X584"/>
      <c r="Y584"/>
      <c r="Z584"/>
      <c r="AA584"/>
    </row>
    <row r="585" spans="1:27" s="2" customFormat="1">
      <c r="A585" s="96">
        <v>42251.458659456017</v>
      </c>
      <c r="B585" s="16" t="s">
        <v>22</v>
      </c>
      <c r="C585" s="16" t="s">
        <v>4762</v>
      </c>
      <c r="D585" s="16" t="s">
        <v>348</v>
      </c>
      <c r="E585" s="16" t="s">
        <v>5417</v>
      </c>
      <c r="F585" s="16" t="s">
        <v>5418</v>
      </c>
      <c r="G585" s="16" t="s">
        <v>403</v>
      </c>
      <c r="H585" s="16" t="s">
        <v>402</v>
      </c>
      <c r="I585" s="16" t="s">
        <v>5224</v>
      </c>
      <c r="J585" s="19">
        <v>0</v>
      </c>
      <c r="K585" s="19">
        <v>0</v>
      </c>
      <c r="L585" s="19">
        <v>14.25</v>
      </c>
      <c r="M585" s="19">
        <v>0</v>
      </c>
      <c r="N585" s="16" t="s">
        <v>20</v>
      </c>
      <c r="O585" s="16" t="s">
        <v>42</v>
      </c>
      <c r="P585" s="16">
        <v>1</v>
      </c>
      <c r="Q585" s="16" t="s">
        <v>5419</v>
      </c>
      <c r="R585" s="3" t="s">
        <v>52</v>
      </c>
      <c r="S585"/>
      <c r="T585"/>
      <c r="U585"/>
      <c r="V585"/>
      <c r="W585"/>
      <c r="X585"/>
      <c r="Y585"/>
      <c r="Z585"/>
      <c r="AA585"/>
    </row>
    <row r="586" spans="1:27" s="2" customFormat="1">
      <c r="A586" s="96">
        <v>42251.458659456017</v>
      </c>
      <c r="B586" s="16" t="s">
        <v>22</v>
      </c>
      <c r="C586" s="16" t="s">
        <v>4762</v>
      </c>
      <c r="D586" s="16" t="s">
        <v>348</v>
      </c>
      <c r="E586" s="16" t="s">
        <v>5417</v>
      </c>
      <c r="F586" s="16" t="s">
        <v>5418</v>
      </c>
      <c r="G586" s="16" t="s">
        <v>403</v>
      </c>
      <c r="H586" s="16" t="s">
        <v>402</v>
      </c>
      <c r="I586" s="16" t="s">
        <v>5224</v>
      </c>
      <c r="J586" s="19">
        <v>0</v>
      </c>
      <c r="K586" s="19">
        <v>0</v>
      </c>
      <c r="L586" s="19">
        <v>14.25</v>
      </c>
      <c r="M586" s="19">
        <v>0</v>
      </c>
      <c r="N586" s="16" t="s">
        <v>20</v>
      </c>
      <c r="O586" s="16" t="s">
        <v>42</v>
      </c>
      <c r="P586" s="16">
        <v>1</v>
      </c>
      <c r="Q586" s="16" t="s">
        <v>5419</v>
      </c>
      <c r="R586" s="3" t="s">
        <v>52</v>
      </c>
      <c r="S586"/>
      <c r="T586"/>
      <c r="U586"/>
      <c r="V586"/>
      <c r="W586"/>
      <c r="X586"/>
      <c r="Y586"/>
      <c r="Z586"/>
      <c r="AA586"/>
    </row>
    <row r="587" spans="1:27" s="2" customFormat="1">
      <c r="A587" s="96">
        <v>42251.460383136575</v>
      </c>
      <c r="B587" s="16" t="s">
        <v>22</v>
      </c>
      <c r="C587" s="16" t="s">
        <v>1254</v>
      </c>
      <c r="D587" s="16" t="s">
        <v>348</v>
      </c>
      <c r="E587" s="16" t="s">
        <v>5420</v>
      </c>
      <c r="F587" s="16" t="s">
        <v>5421</v>
      </c>
      <c r="G587" s="16" t="s">
        <v>5380</v>
      </c>
      <c r="H587" s="16" t="s">
        <v>5381</v>
      </c>
      <c r="I587" s="16" t="s">
        <v>4923</v>
      </c>
      <c r="J587" s="19">
        <v>0</v>
      </c>
      <c r="K587" s="19">
        <v>0</v>
      </c>
      <c r="L587" s="19">
        <v>14.25</v>
      </c>
      <c r="M587" s="19">
        <v>0</v>
      </c>
      <c r="N587" s="16" t="s">
        <v>20</v>
      </c>
      <c r="O587" s="16" t="s">
        <v>42</v>
      </c>
      <c r="P587" s="16">
        <v>1</v>
      </c>
      <c r="Q587" s="16" t="s">
        <v>5422</v>
      </c>
      <c r="R587" s="3" t="s">
        <v>52</v>
      </c>
      <c r="S587"/>
      <c r="T587"/>
      <c r="U587"/>
      <c r="V587"/>
      <c r="W587"/>
      <c r="X587"/>
      <c r="Y587"/>
      <c r="Z587"/>
      <c r="AA587"/>
    </row>
    <row r="588" spans="1:27" s="2" customFormat="1">
      <c r="A588" s="96">
        <v>42251.460801817128</v>
      </c>
      <c r="B588" s="16" t="s">
        <v>63</v>
      </c>
      <c r="C588" s="16" t="s">
        <v>414</v>
      </c>
      <c r="D588" s="16" t="s">
        <v>413</v>
      </c>
      <c r="E588" s="16" t="s">
        <v>3486</v>
      </c>
      <c r="F588" s="16" t="s">
        <v>5423</v>
      </c>
      <c r="G588" s="16" t="s">
        <v>16</v>
      </c>
      <c r="H588" s="16" t="s">
        <v>17</v>
      </c>
      <c r="I588" s="16" t="s">
        <v>259</v>
      </c>
      <c r="J588" s="19">
        <v>12152.97</v>
      </c>
      <c r="K588" s="19">
        <v>0</v>
      </c>
      <c r="L588" s="19">
        <v>0</v>
      </c>
      <c r="M588" s="19">
        <v>0</v>
      </c>
      <c r="N588" s="16" t="s">
        <v>20</v>
      </c>
      <c r="O588" s="16" t="s">
        <v>19</v>
      </c>
      <c r="P588" s="16">
        <v>1</v>
      </c>
      <c r="Q588" s="16"/>
      <c r="R588" s="3" t="s">
        <v>52</v>
      </c>
      <c r="S588"/>
      <c r="T588"/>
      <c r="U588"/>
      <c r="V588"/>
      <c r="W588"/>
      <c r="X588"/>
      <c r="Y588"/>
      <c r="Z588"/>
      <c r="AA588"/>
    </row>
    <row r="589" spans="1:27" s="2" customFormat="1">
      <c r="A589" s="96">
        <v>42251.462555868056</v>
      </c>
      <c r="B589" s="16" t="s">
        <v>283</v>
      </c>
      <c r="C589" s="16" t="s">
        <v>288</v>
      </c>
      <c r="D589" s="16" t="s">
        <v>287</v>
      </c>
      <c r="E589" s="16" t="s">
        <v>3170</v>
      </c>
      <c r="F589" s="16" t="s">
        <v>5424</v>
      </c>
      <c r="G589" s="16" t="s">
        <v>16</v>
      </c>
      <c r="H589" s="16" t="s">
        <v>17</v>
      </c>
      <c r="I589" s="16" t="s">
        <v>256</v>
      </c>
      <c r="J589" s="19">
        <v>4755</v>
      </c>
      <c r="K589" s="19">
        <v>0</v>
      </c>
      <c r="L589" s="19">
        <v>0</v>
      </c>
      <c r="M589" s="19">
        <v>0</v>
      </c>
      <c r="N589" s="16" t="s">
        <v>20</v>
      </c>
      <c r="O589" s="16" t="s">
        <v>19</v>
      </c>
      <c r="P589" s="16">
        <v>1</v>
      </c>
      <c r="Q589" s="16"/>
      <c r="R589" s="3" t="s">
        <v>52</v>
      </c>
      <c r="S589"/>
      <c r="T589"/>
      <c r="U589"/>
      <c r="V589"/>
      <c r="W589"/>
      <c r="X589"/>
      <c r="Y589"/>
      <c r="Z589"/>
      <c r="AA589"/>
    </row>
    <row r="590" spans="1:27" s="2" customFormat="1">
      <c r="A590" s="96">
        <v>42251.462555868056</v>
      </c>
      <c r="B590" s="16" t="s">
        <v>283</v>
      </c>
      <c r="C590" s="16" t="s">
        <v>288</v>
      </c>
      <c r="D590" s="16" t="s">
        <v>287</v>
      </c>
      <c r="E590" s="16" t="s">
        <v>3439</v>
      </c>
      <c r="F590" s="16" t="s">
        <v>5424</v>
      </c>
      <c r="G590" s="16" t="s">
        <v>16</v>
      </c>
      <c r="H590" s="16" t="s">
        <v>17</v>
      </c>
      <c r="I590" s="16" t="s">
        <v>256</v>
      </c>
      <c r="J590" s="19">
        <v>4755</v>
      </c>
      <c r="K590" s="19">
        <v>0</v>
      </c>
      <c r="L590" s="19">
        <v>0</v>
      </c>
      <c r="M590" s="19">
        <v>0</v>
      </c>
      <c r="N590" s="16" t="s">
        <v>20</v>
      </c>
      <c r="O590" s="16" t="s">
        <v>19</v>
      </c>
      <c r="P590" s="16">
        <v>1</v>
      </c>
      <c r="Q590" s="16"/>
      <c r="R590" s="3" t="s">
        <v>52</v>
      </c>
      <c r="S590"/>
      <c r="T590"/>
      <c r="U590"/>
      <c r="V590"/>
      <c r="W590"/>
      <c r="X590"/>
      <c r="Y590"/>
      <c r="Z590"/>
      <c r="AA590"/>
    </row>
    <row r="591" spans="1:27" s="2" customFormat="1">
      <c r="A591" s="96">
        <v>42251.467456365739</v>
      </c>
      <c r="B591" s="16" t="s">
        <v>5217</v>
      </c>
      <c r="C591" s="16" t="s">
        <v>351</v>
      </c>
      <c r="D591" s="16" t="s">
        <v>348</v>
      </c>
      <c r="E591" s="16" t="s">
        <v>5425</v>
      </c>
      <c r="F591" s="16" t="s">
        <v>5426</v>
      </c>
      <c r="G591" s="16" t="s">
        <v>26</v>
      </c>
      <c r="H591" s="16" t="s">
        <v>27</v>
      </c>
      <c r="I591" s="16" t="s">
        <v>4753</v>
      </c>
      <c r="J591" s="19">
        <v>0</v>
      </c>
      <c r="K591" s="19">
        <v>0</v>
      </c>
      <c r="L591" s="19">
        <v>14.25</v>
      </c>
      <c r="M591" s="19">
        <v>0</v>
      </c>
      <c r="N591" s="16" t="s">
        <v>20</v>
      </c>
      <c r="O591" s="16" t="s">
        <v>42</v>
      </c>
      <c r="P591" s="16">
        <v>1</v>
      </c>
      <c r="Q591" s="16" t="s">
        <v>5427</v>
      </c>
      <c r="R591" s="3" t="s">
        <v>52</v>
      </c>
      <c r="S591"/>
      <c r="T591"/>
      <c r="U591"/>
      <c r="V591"/>
      <c r="W591"/>
      <c r="X591"/>
      <c r="Y591"/>
      <c r="Z591"/>
      <c r="AA591"/>
    </row>
    <row r="592" spans="1:27" s="2" customFormat="1">
      <c r="A592" s="96">
        <v>42251.467456365739</v>
      </c>
      <c r="B592" s="16" t="s">
        <v>5217</v>
      </c>
      <c r="C592" s="16" t="s">
        <v>351</v>
      </c>
      <c r="D592" s="16" t="s">
        <v>348</v>
      </c>
      <c r="E592" s="16" t="s">
        <v>5425</v>
      </c>
      <c r="F592" s="16" t="s">
        <v>5426</v>
      </c>
      <c r="G592" s="16" t="s">
        <v>40</v>
      </c>
      <c r="H592" s="16" t="s">
        <v>41</v>
      </c>
      <c r="I592" s="16" t="s">
        <v>4753</v>
      </c>
      <c r="J592" s="19">
        <v>0</v>
      </c>
      <c r="K592" s="19">
        <v>0</v>
      </c>
      <c r="L592" s="19">
        <v>222.37</v>
      </c>
      <c r="M592" s="19">
        <v>0</v>
      </c>
      <c r="N592" s="16" t="s">
        <v>20</v>
      </c>
      <c r="O592" s="16" t="s">
        <v>42</v>
      </c>
      <c r="P592" s="16">
        <v>1</v>
      </c>
      <c r="Q592" s="16" t="s">
        <v>5427</v>
      </c>
      <c r="R592" s="3" t="s">
        <v>52</v>
      </c>
      <c r="S592"/>
      <c r="T592"/>
      <c r="U592"/>
      <c r="V592"/>
      <c r="W592"/>
      <c r="X592"/>
      <c r="Y592"/>
      <c r="Z592"/>
      <c r="AA592"/>
    </row>
    <row r="593" spans="1:27" s="2" customFormat="1">
      <c r="A593" s="96">
        <v>42251.467456365739</v>
      </c>
      <c r="B593" s="16" t="s">
        <v>5217</v>
      </c>
      <c r="C593" s="16" t="s">
        <v>351</v>
      </c>
      <c r="D593" s="16" t="s">
        <v>348</v>
      </c>
      <c r="E593" s="16" t="s">
        <v>5425</v>
      </c>
      <c r="F593" s="16" t="s">
        <v>5426</v>
      </c>
      <c r="G593" s="16" t="s">
        <v>36</v>
      </c>
      <c r="H593" s="16" t="s">
        <v>39</v>
      </c>
      <c r="I593" s="16" t="s">
        <v>4753</v>
      </c>
      <c r="J593" s="19">
        <v>0</v>
      </c>
      <c r="K593" s="19">
        <v>0</v>
      </c>
      <c r="L593" s="19">
        <v>0</v>
      </c>
      <c r="M593" s="19">
        <v>4.5</v>
      </c>
      <c r="N593" s="16" t="s">
        <v>20</v>
      </c>
      <c r="O593" s="16" t="s">
        <v>42</v>
      </c>
      <c r="P593" s="16">
        <v>1</v>
      </c>
      <c r="Q593" s="16" t="s">
        <v>5427</v>
      </c>
      <c r="R593" s="3" t="s">
        <v>52</v>
      </c>
      <c r="S593"/>
      <c r="T593"/>
      <c r="U593"/>
      <c r="V593"/>
      <c r="W593"/>
      <c r="X593"/>
      <c r="Y593"/>
      <c r="Z593"/>
      <c r="AA593"/>
    </row>
    <row r="594" spans="1:27" s="2" customFormat="1">
      <c r="A594" s="96">
        <v>42251.467456365739</v>
      </c>
      <c r="B594" s="16" t="s">
        <v>5217</v>
      </c>
      <c r="C594" s="16" t="s">
        <v>351</v>
      </c>
      <c r="D594" s="16" t="s">
        <v>348</v>
      </c>
      <c r="E594" s="16" t="s">
        <v>5425</v>
      </c>
      <c r="F594" s="16" t="s">
        <v>5426</v>
      </c>
      <c r="G594" s="16" t="s">
        <v>403</v>
      </c>
      <c r="H594" s="16" t="s">
        <v>402</v>
      </c>
      <c r="I594" s="16" t="s">
        <v>4753</v>
      </c>
      <c r="J594" s="19">
        <v>0</v>
      </c>
      <c r="K594" s="19">
        <v>0</v>
      </c>
      <c r="L594" s="19">
        <v>14.25</v>
      </c>
      <c r="M594" s="19">
        <v>0</v>
      </c>
      <c r="N594" s="16" t="s">
        <v>20</v>
      </c>
      <c r="O594" s="16" t="s">
        <v>42</v>
      </c>
      <c r="P594" s="16">
        <v>1</v>
      </c>
      <c r="Q594" s="16" t="s">
        <v>5427</v>
      </c>
      <c r="R594" s="3" t="s">
        <v>52</v>
      </c>
      <c r="S594"/>
      <c r="T594"/>
      <c r="U594"/>
      <c r="V594"/>
      <c r="W594"/>
      <c r="X594"/>
      <c r="Y594"/>
      <c r="Z594"/>
      <c r="AA594"/>
    </row>
    <row r="595" spans="1:27" s="2" customFormat="1">
      <c r="A595" s="96">
        <v>42251.472766585648</v>
      </c>
      <c r="B595" s="16"/>
      <c r="C595" s="16"/>
      <c r="D595" s="16"/>
      <c r="E595" s="16" t="s">
        <v>5428</v>
      </c>
      <c r="F595" s="16" t="s">
        <v>5429</v>
      </c>
      <c r="G595" s="16" t="s">
        <v>347</v>
      </c>
      <c r="H595" s="16" t="s">
        <v>346</v>
      </c>
      <c r="I595" s="16" t="s">
        <v>4753</v>
      </c>
      <c r="J595" s="19">
        <v>0</v>
      </c>
      <c r="K595" s="19">
        <v>0</v>
      </c>
      <c r="L595" s="19">
        <v>0</v>
      </c>
      <c r="M595" s="19">
        <v>0</v>
      </c>
      <c r="N595" s="16" t="s">
        <v>20</v>
      </c>
      <c r="O595" s="16"/>
      <c r="P595" s="16">
        <v>0.5</v>
      </c>
      <c r="Q595" s="16"/>
      <c r="R595" s="3" t="s">
        <v>52</v>
      </c>
      <c r="S595"/>
      <c r="T595"/>
      <c r="U595"/>
      <c r="V595"/>
      <c r="W595"/>
      <c r="X595"/>
      <c r="Y595"/>
      <c r="Z595"/>
      <c r="AA595"/>
    </row>
    <row r="596" spans="1:27" s="2" customFormat="1">
      <c r="A596" s="96">
        <v>42251.473459756948</v>
      </c>
      <c r="B596" s="16"/>
      <c r="C596" s="16"/>
      <c r="D596" s="16"/>
      <c r="E596" s="16" t="s">
        <v>5430</v>
      </c>
      <c r="F596" s="16" t="s">
        <v>5431</v>
      </c>
      <c r="G596" s="16" t="s">
        <v>347</v>
      </c>
      <c r="H596" s="16" t="s">
        <v>346</v>
      </c>
      <c r="I596" s="16" t="s">
        <v>4753</v>
      </c>
      <c r="J596" s="19">
        <v>0</v>
      </c>
      <c r="K596" s="19">
        <v>0</v>
      </c>
      <c r="L596" s="19">
        <v>0</v>
      </c>
      <c r="M596" s="19">
        <v>0</v>
      </c>
      <c r="N596" s="16" t="s">
        <v>20</v>
      </c>
      <c r="O596" s="16"/>
      <c r="P596" s="16">
        <v>0.5</v>
      </c>
      <c r="Q596" s="16"/>
      <c r="R596" s="3" t="s">
        <v>52</v>
      </c>
      <c r="S596"/>
      <c r="T596"/>
      <c r="U596"/>
      <c r="V596"/>
      <c r="W596"/>
      <c r="X596"/>
      <c r="Y596"/>
      <c r="Z596"/>
      <c r="AA596"/>
    </row>
    <row r="597" spans="1:27" s="2" customFormat="1">
      <c r="A597" s="96">
        <v>42251.475543715278</v>
      </c>
      <c r="B597" s="16" t="s">
        <v>22</v>
      </c>
      <c r="C597" s="16" t="s">
        <v>5432</v>
      </c>
      <c r="D597" s="16" t="s">
        <v>348</v>
      </c>
      <c r="E597" s="16" t="s">
        <v>5433</v>
      </c>
      <c r="F597" s="16" t="s">
        <v>5434</v>
      </c>
      <c r="G597" s="16" t="s">
        <v>26</v>
      </c>
      <c r="H597" s="16" t="s">
        <v>27</v>
      </c>
      <c r="I597" s="16" t="s">
        <v>4753</v>
      </c>
      <c r="J597" s="19">
        <v>0</v>
      </c>
      <c r="K597" s="19">
        <v>0</v>
      </c>
      <c r="L597" s="19">
        <v>14.25</v>
      </c>
      <c r="M597" s="19">
        <v>0</v>
      </c>
      <c r="N597" s="16" t="s">
        <v>20</v>
      </c>
      <c r="O597" s="16" t="s">
        <v>42</v>
      </c>
      <c r="P597" s="16">
        <v>1</v>
      </c>
      <c r="Q597" s="16" t="s">
        <v>5435</v>
      </c>
      <c r="R597" s="3" t="s">
        <v>52</v>
      </c>
      <c r="S597"/>
      <c r="T597"/>
      <c r="U597"/>
      <c r="V597"/>
      <c r="W597"/>
      <c r="X597"/>
      <c r="Y597"/>
      <c r="Z597"/>
      <c r="AA597"/>
    </row>
    <row r="598" spans="1:27" s="2" customFormat="1">
      <c r="A598" s="96">
        <v>42251.475543715278</v>
      </c>
      <c r="B598" s="16" t="s">
        <v>22</v>
      </c>
      <c r="C598" s="16" t="s">
        <v>5432</v>
      </c>
      <c r="D598" s="16" t="s">
        <v>348</v>
      </c>
      <c r="E598" s="16" t="s">
        <v>5433</v>
      </c>
      <c r="F598" s="16" t="s">
        <v>5434</v>
      </c>
      <c r="G598" s="16" t="s">
        <v>403</v>
      </c>
      <c r="H598" s="16" t="s">
        <v>402</v>
      </c>
      <c r="I598" s="16" t="s">
        <v>4753</v>
      </c>
      <c r="J598" s="19">
        <v>0</v>
      </c>
      <c r="K598" s="19">
        <v>0</v>
      </c>
      <c r="L598" s="19">
        <v>14.25</v>
      </c>
      <c r="M598" s="19">
        <v>0</v>
      </c>
      <c r="N598" s="16" t="s">
        <v>20</v>
      </c>
      <c r="O598" s="16" t="s">
        <v>42</v>
      </c>
      <c r="P598" s="16">
        <v>1</v>
      </c>
      <c r="Q598" s="16" t="s">
        <v>5435</v>
      </c>
      <c r="R598" s="3" t="s">
        <v>52</v>
      </c>
      <c r="S598"/>
      <c r="T598"/>
      <c r="U598"/>
      <c r="V598"/>
      <c r="W598"/>
      <c r="X598"/>
      <c r="Y598"/>
      <c r="Z598"/>
      <c r="AA598"/>
    </row>
    <row r="599" spans="1:27" s="2" customFormat="1">
      <c r="A599" s="96">
        <v>42251.476559525465</v>
      </c>
      <c r="B599" s="16" t="s">
        <v>22</v>
      </c>
      <c r="C599" s="16" t="s">
        <v>5436</v>
      </c>
      <c r="D599" s="16" t="s">
        <v>348</v>
      </c>
      <c r="E599" s="16" t="s">
        <v>5437</v>
      </c>
      <c r="F599" s="16" t="s">
        <v>5438</v>
      </c>
      <c r="G599" s="16" t="s">
        <v>403</v>
      </c>
      <c r="H599" s="16" t="s">
        <v>402</v>
      </c>
      <c r="I599" s="16" t="s">
        <v>5224</v>
      </c>
      <c r="J599" s="19">
        <v>0</v>
      </c>
      <c r="K599" s="19">
        <v>0</v>
      </c>
      <c r="L599" s="19">
        <v>14.25</v>
      </c>
      <c r="M599" s="19">
        <v>0</v>
      </c>
      <c r="N599" s="16" t="s">
        <v>20</v>
      </c>
      <c r="O599" s="16" t="s">
        <v>42</v>
      </c>
      <c r="P599" s="16">
        <v>1</v>
      </c>
      <c r="Q599" s="16" t="s">
        <v>5439</v>
      </c>
      <c r="R599" s="3" t="s">
        <v>52</v>
      </c>
      <c r="S599"/>
      <c r="T599"/>
      <c r="U599"/>
      <c r="V599"/>
      <c r="W599"/>
      <c r="X599"/>
      <c r="Y599"/>
      <c r="Z599"/>
      <c r="AA599"/>
    </row>
    <row r="600" spans="1:27" s="2" customFormat="1">
      <c r="A600" s="96">
        <v>42251.477419641204</v>
      </c>
      <c r="B600" s="16" t="s">
        <v>5217</v>
      </c>
      <c r="C600" s="16" t="s">
        <v>2455</v>
      </c>
      <c r="D600" s="16" t="s">
        <v>348</v>
      </c>
      <c r="E600" s="16" t="s">
        <v>5440</v>
      </c>
      <c r="F600" s="16" t="s">
        <v>5441</v>
      </c>
      <c r="G600" s="16" t="s">
        <v>403</v>
      </c>
      <c r="H600" s="16" t="s">
        <v>402</v>
      </c>
      <c r="I600" s="16" t="s">
        <v>5224</v>
      </c>
      <c r="J600" s="19">
        <v>0</v>
      </c>
      <c r="K600" s="19">
        <v>0</v>
      </c>
      <c r="L600" s="19">
        <v>14.25</v>
      </c>
      <c r="M600" s="19">
        <v>0</v>
      </c>
      <c r="N600" s="16" t="s">
        <v>20</v>
      </c>
      <c r="O600" s="16" t="s">
        <v>42</v>
      </c>
      <c r="P600" s="16">
        <v>1</v>
      </c>
      <c r="Q600" s="16" t="s">
        <v>5442</v>
      </c>
      <c r="R600" s="3" t="s">
        <v>52</v>
      </c>
      <c r="S600"/>
      <c r="T600"/>
      <c r="U600"/>
      <c r="V600"/>
      <c r="W600"/>
      <c r="X600"/>
      <c r="Y600"/>
      <c r="Z600"/>
      <c r="AA600"/>
    </row>
    <row r="601" spans="1:27" s="2" customFormat="1">
      <c r="A601" s="96">
        <v>42251.479400925928</v>
      </c>
      <c r="B601" s="16" t="s">
        <v>63</v>
      </c>
      <c r="C601" s="16" t="s">
        <v>733</v>
      </c>
      <c r="D601" s="16" t="s">
        <v>732</v>
      </c>
      <c r="E601" s="16" t="s">
        <v>2621</v>
      </c>
      <c r="F601" s="16" t="s">
        <v>5443</v>
      </c>
      <c r="G601" s="16" t="s">
        <v>16</v>
      </c>
      <c r="H601" s="16" t="s">
        <v>17</v>
      </c>
      <c r="I601" s="16" t="s">
        <v>280</v>
      </c>
      <c r="J601" s="19">
        <v>5660</v>
      </c>
      <c r="K601" s="19">
        <v>0</v>
      </c>
      <c r="L601" s="19">
        <v>0</v>
      </c>
      <c r="M601" s="19">
        <v>0</v>
      </c>
      <c r="N601" s="16" t="s">
        <v>20</v>
      </c>
      <c r="O601" s="16" t="s">
        <v>19</v>
      </c>
      <c r="P601" s="16">
        <v>1</v>
      </c>
      <c r="Q601" s="16"/>
      <c r="R601" s="3" t="s">
        <v>52</v>
      </c>
      <c r="S601"/>
      <c r="T601"/>
      <c r="U601"/>
      <c r="V601"/>
      <c r="W601"/>
      <c r="X601"/>
      <c r="Y601"/>
      <c r="Z601"/>
      <c r="AA601"/>
    </row>
    <row r="602" spans="1:27" s="2" customFormat="1">
      <c r="A602" s="96">
        <v>42251.480483136576</v>
      </c>
      <c r="B602" s="16" t="s">
        <v>63</v>
      </c>
      <c r="C602" s="16" t="s">
        <v>733</v>
      </c>
      <c r="D602" s="16" t="s">
        <v>732</v>
      </c>
      <c r="E602" s="16" t="s">
        <v>5444</v>
      </c>
      <c r="F602" s="16" t="s">
        <v>5445</v>
      </c>
      <c r="G602" s="16" t="s">
        <v>16</v>
      </c>
      <c r="H602" s="16" t="s">
        <v>17</v>
      </c>
      <c r="I602" s="16" t="s">
        <v>280</v>
      </c>
      <c r="J602" s="19">
        <v>5000</v>
      </c>
      <c r="K602" s="19">
        <v>0</v>
      </c>
      <c r="L602" s="19">
        <v>0</v>
      </c>
      <c r="M602" s="19">
        <v>0</v>
      </c>
      <c r="N602" s="16" t="s">
        <v>20</v>
      </c>
      <c r="O602" s="16" t="s">
        <v>19</v>
      </c>
      <c r="P602" s="16">
        <v>1</v>
      </c>
      <c r="Q602" s="16"/>
      <c r="R602" s="3" t="s">
        <v>52</v>
      </c>
      <c r="S602"/>
      <c r="T602"/>
      <c r="U602"/>
      <c r="V602"/>
      <c r="W602"/>
      <c r="X602"/>
      <c r="Y602"/>
      <c r="Z602"/>
      <c r="AA602"/>
    </row>
    <row r="603" spans="1:27" s="2" customFormat="1">
      <c r="A603" s="96">
        <v>42251.481138113428</v>
      </c>
      <c r="B603" s="16" t="s">
        <v>65</v>
      </c>
      <c r="C603" s="16" t="s">
        <v>5446</v>
      </c>
      <c r="D603" s="16" t="s">
        <v>348</v>
      </c>
      <c r="E603" s="16" t="s">
        <v>5447</v>
      </c>
      <c r="F603" s="16" t="s">
        <v>5448</v>
      </c>
      <c r="G603" s="16" t="s">
        <v>403</v>
      </c>
      <c r="H603" s="16" t="s">
        <v>402</v>
      </c>
      <c r="I603" s="16" t="s">
        <v>5224</v>
      </c>
      <c r="J603" s="19">
        <v>0</v>
      </c>
      <c r="K603" s="19">
        <v>0</v>
      </c>
      <c r="L603" s="19">
        <v>14.25</v>
      </c>
      <c r="M603" s="19">
        <v>0</v>
      </c>
      <c r="N603" s="16" t="s">
        <v>20</v>
      </c>
      <c r="O603" s="16" t="s">
        <v>42</v>
      </c>
      <c r="P603" s="16">
        <v>1</v>
      </c>
      <c r="Q603" s="16" t="s">
        <v>5449</v>
      </c>
      <c r="R603" s="3" t="s">
        <v>52</v>
      </c>
      <c r="S603"/>
      <c r="T603"/>
      <c r="U603"/>
      <c r="V603"/>
      <c r="W603"/>
      <c r="X603"/>
      <c r="Y603"/>
      <c r="Z603"/>
      <c r="AA603"/>
    </row>
    <row r="604" spans="1:27" s="2" customFormat="1">
      <c r="A604" s="96">
        <v>42251.482818599536</v>
      </c>
      <c r="B604" s="16" t="s">
        <v>32</v>
      </c>
      <c r="C604" s="16" t="s">
        <v>300</v>
      </c>
      <c r="D604" s="16" t="s">
        <v>299</v>
      </c>
      <c r="E604" s="16" t="s">
        <v>5450</v>
      </c>
      <c r="F604" s="16" t="s">
        <v>5451</v>
      </c>
      <c r="G604" s="16" t="s">
        <v>16</v>
      </c>
      <c r="H604" s="16" t="s">
        <v>17</v>
      </c>
      <c r="I604" s="16" t="s">
        <v>257</v>
      </c>
      <c r="J604" s="19">
        <v>2438</v>
      </c>
      <c r="K604" s="19">
        <v>0</v>
      </c>
      <c r="L604" s="19">
        <v>0</v>
      </c>
      <c r="M604" s="19">
        <v>0</v>
      </c>
      <c r="N604" s="16" t="s">
        <v>20</v>
      </c>
      <c r="O604" s="16" t="s">
        <v>19</v>
      </c>
      <c r="P604" s="16">
        <v>1</v>
      </c>
      <c r="Q604" s="16"/>
      <c r="R604" s="3" t="s">
        <v>52</v>
      </c>
      <c r="S604"/>
      <c r="T604"/>
      <c r="U604"/>
      <c r="V604"/>
      <c r="W604"/>
      <c r="X604"/>
      <c r="Y604"/>
      <c r="Z604"/>
      <c r="AA604"/>
    </row>
    <row r="605" spans="1:27" s="2" customFormat="1">
      <c r="A605" s="96">
        <v>42251.485501354167</v>
      </c>
      <c r="B605" s="16" t="s">
        <v>279</v>
      </c>
      <c r="C605" s="16" t="s">
        <v>294</v>
      </c>
      <c r="D605" s="16" t="s">
        <v>293</v>
      </c>
      <c r="E605" s="16" t="s">
        <v>5452</v>
      </c>
      <c r="F605" s="16" t="s">
        <v>5453</v>
      </c>
      <c r="G605" s="16" t="s">
        <v>16</v>
      </c>
      <c r="H605" s="16" t="s">
        <v>17</v>
      </c>
      <c r="I605" s="16" t="s">
        <v>5272</v>
      </c>
      <c r="J605" s="19">
        <v>335.71</v>
      </c>
      <c r="K605" s="19">
        <v>0</v>
      </c>
      <c r="L605" s="19">
        <v>0</v>
      </c>
      <c r="M605" s="19">
        <v>0</v>
      </c>
      <c r="N605" s="16" t="s">
        <v>20</v>
      </c>
      <c r="O605" s="16" t="s">
        <v>19</v>
      </c>
      <c r="P605" s="16">
        <v>1</v>
      </c>
      <c r="Q605" s="16" t="s">
        <v>5454</v>
      </c>
      <c r="R605" s="3" t="s">
        <v>52</v>
      </c>
      <c r="S605"/>
      <c r="T605"/>
      <c r="U605"/>
      <c r="V605"/>
      <c r="W605"/>
      <c r="X605"/>
      <c r="Y605"/>
      <c r="Z605"/>
      <c r="AA605"/>
    </row>
    <row r="606" spans="1:27" s="2" customFormat="1">
      <c r="A606" s="96">
        <v>42251.486269212961</v>
      </c>
      <c r="B606" s="16" t="s">
        <v>279</v>
      </c>
      <c r="C606" s="16" t="s">
        <v>294</v>
      </c>
      <c r="D606" s="16" t="s">
        <v>293</v>
      </c>
      <c r="E606" s="16" t="s">
        <v>5455</v>
      </c>
      <c r="F606" s="16" t="s">
        <v>5456</v>
      </c>
      <c r="G606" s="16" t="s">
        <v>16</v>
      </c>
      <c r="H606" s="16" t="s">
        <v>17</v>
      </c>
      <c r="I606" s="16" t="s">
        <v>5272</v>
      </c>
      <c r="J606" s="19">
        <v>207.82</v>
      </c>
      <c r="K606" s="19">
        <v>0</v>
      </c>
      <c r="L606" s="19">
        <v>0</v>
      </c>
      <c r="M606" s="19">
        <v>0</v>
      </c>
      <c r="N606" s="16" t="s">
        <v>20</v>
      </c>
      <c r="O606" s="16" t="s">
        <v>19</v>
      </c>
      <c r="P606" s="16">
        <v>1</v>
      </c>
      <c r="Q606" s="16" t="s">
        <v>5457</v>
      </c>
      <c r="R606" s="3" t="s">
        <v>52</v>
      </c>
      <c r="S606"/>
      <c r="T606"/>
      <c r="U606"/>
      <c r="V606"/>
      <c r="W606"/>
      <c r="X606"/>
      <c r="Y606"/>
      <c r="Z606"/>
      <c r="AA606"/>
    </row>
    <row r="607" spans="1:27" s="2" customFormat="1">
      <c r="A607" s="96">
        <v>42251.486269212961</v>
      </c>
      <c r="B607" s="16" t="s">
        <v>279</v>
      </c>
      <c r="C607" s="16" t="s">
        <v>294</v>
      </c>
      <c r="D607" s="16" t="s">
        <v>293</v>
      </c>
      <c r="E607" s="16" t="s">
        <v>5455</v>
      </c>
      <c r="F607" s="16" t="s">
        <v>5456</v>
      </c>
      <c r="G607" s="16" t="s">
        <v>29</v>
      </c>
      <c r="H607" s="16" t="s">
        <v>5458</v>
      </c>
      <c r="I607" s="16" t="s">
        <v>5272</v>
      </c>
      <c r="J607" s="19">
        <v>0</v>
      </c>
      <c r="K607" s="19">
        <v>0</v>
      </c>
      <c r="L607" s="19">
        <v>0</v>
      </c>
      <c r="M607" s="19">
        <v>0</v>
      </c>
      <c r="N607" s="16" t="s">
        <v>20</v>
      </c>
      <c r="O607" s="16" t="s">
        <v>19</v>
      </c>
      <c r="P607" s="16">
        <v>1</v>
      </c>
      <c r="Q607" s="16" t="s">
        <v>5457</v>
      </c>
      <c r="R607" s="3" t="s">
        <v>52</v>
      </c>
      <c r="S607"/>
      <c r="T607"/>
      <c r="U607"/>
      <c r="V607"/>
      <c r="W607"/>
      <c r="X607"/>
      <c r="Y607"/>
      <c r="Z607"/>
      <c r="AA607"/>
    </row>
    <row r="608" spans="1:27" s="2" customFormat="1">
      <c r="A608" s="96">
        <v>42251.487008368058</v>
      </c>
      <c r="B608" s="16" t="s">
        <v>279</v>
      </c>
      <c r="C608" s="16" t="s">
        <v>294</v>
      </c>
      <c r="D608" s="16" t="s">
        <v>293</v>
      </c>
      <c r="E608" s="16" t="s">
        <v>5459</v>
      </c>
      <c r="F608" s="16" t="s">
        <v>5460</v>
      </c>
      <c r="G608" s="16" t="s">
        <v>16</v>
      </c>
      <c r="H608" s="16" t="s">
        <v>17</v>
      </c>
      <c r="I608" s="16" t="s">
        <v>5272</v>
      </c>
      <c r="J608" s="19">
        <v>235.23</v>
      </c>
      <c r="K608" s="19">
        <v>0</v>
      </c>
      <c r="L608" s="19">
        <v>0</v>
      </c>
      <c r="M608" s="19">
        <v>0</v>
      </c>
      <c r="N608" s="16" t="s">
        <v>20</v>
      </c>
      <c r="O608" s="16" t="s">
        <v>19</v>
      </c>
      <c r="P608" s="16">
        <v>1</v>
      </c>
      <c r="Q608" s="16" t="s">
        <v>5461</v>
      </c>
      <c r="R608" s="3" t="s">
        <v>52</v>
      </c>
      <c r="S608"/>
      <c r="T608"/>
      <c r="U608"/>
      <c r="V608"/>
      <c r="W608"/>
      <c r="X608"/>
      <c r="Y608"/>
      <c r="Z608"/>
      <c r="AA608"/>
    </row>
    <row r="609" spans="1:27" s="2" customFormat="1">
      <c r="A609" s="96">
        <v>42251.487821261573</v>
      </c>
      <c r="B609" s="16" t="s">
        <v>63</v>
      </c>
      <c r="C609" s="16" t="s">
        <v>5462</v>
      </c>
      <c r="D609" s="16" t="s">
        <v>5463</v>
      </c>
      <c r="E609" s="16" t="s">
        <v>5464</v>
      </c>
      <c r="F609" s="16" t="s">
        <v>5465</v>
      </c>
      <c r="G609" s="16" t="s">
        <v>16</v>
      </c>
      <c r="H609" s="16" t="s">
        <v>17</v>
      </c>
      <c r="I609" s="16" t="s">
        <v>256</v>
      </c>
      <c r="J609" s="19">
        <v>6000</v>
      </c>
      <c r="K609" s="19">
        <v>0</v>
      </c>
      <c r="L609" s="19">
        <v>0</v>
      </c>
      <c r="M609" s="19">
        <v>0</v>
      </c>
      <c r="N609" s="16" t="s">
        <v>20</v>
      </c>
      <c r="O609" s="16" t="s">
        <v>19</v>
      </c>
      <c r="P609" s="16">
        <v>1</v>
      </c>
      <c r="Q609" s="16"/>
      <c r="R609" s="3" t="s">
        <v>52</v>
      </c>
      <c r="S609"/>
      <c r="T609"/>
      <c r="U609"/>
      <c r="V609"/>
      <c r="W609"/>
      <c r="X609"/>
      <c r="Y609"/>
      <c r="Z609"/>
      <c r="AA609"/>
    </row>
    <row r="610" spans="1:27" s="2" customFormat="1">
      <c r="A610" s="96">
        <v>42251.489006909724</v>
      </c>
      <c r="B610" s="16" t="s">
        <v>283</v>
      </c>
      <c r="C610" s="16" t="s">
        <v>511</v>
      </c>
      <c r="D610" s="16" t="s">
        <v>510</v>
      </c>
      <c r="E610" s="16" t="s">
        <v>5466</v>
      </c>
      <c r="F610" s="16" t="s">
        <v>5467</v>
      </c>
      <c r="G610" s="16" t="s">
        <v>16</v>
      </c>
      <c r="H610" s="16" t="s">
        <v>17</v>
      </c>
      <c r="I610" s="16" t="s">
        <v>256</v>
      </c>
      <c r="J610" s="19">
        <v>4326</v>
      </c>
      <c r="K610" s="19">
        <v>0</v>
      </c>
      <c r="L610" s="19">
        <v>0</v>
      </c>
      <c r="M610" s="19">
        <v>0</v>
      </c>
      <c r="N610" s="16" t="s">
        <v>20</v>
      </c>
      <c r="O610" s="16" t="s">
        <v>19</v>
      </c>
      <c r="P610" s="16">
        <v>1</v>
      </c>
      <c r="Q610" s="16"/>
      <c r="R610" s="3" t="s">
        <v>52</v>
      </c>
      <c r="S610"/>
      <c r="T610"/>
      <c r="U610"/>
      <c r="V610"/>
      <c r="W610"/>
      <c r="X610"/>
      <c r="Y610"/>
      <c r="Z610"/>
      <c r="AA610"/>
    </row>
    <row r="611" spans="1:27" s="2" customFormat="1">
      <c r="A611" s="96">
        <v>42251.489006909724</v>
      </c>
      <c r="B611" s="16" t="s">
        <v>283</v>
      </c>
      <c r="C611" s="16" t="s">
        <v>511</v>
      </c>
      <c r="D611" s="16" t="s">
        <v>510</v>
      </c>
      <c r="E611" s="16" t="s">
        <v>5466</v>
      </c>
      <c r="F611" s="16" t="s">
        <v>5467</v>
      </c>
      <c r="G611" s="16" t="s">
        <v>29</v>
      </c>
      <c r="H611" s="16" t="s">
        <v>5468</v>
      </c>
      <c r="I611" s="16" t="s">
        <v>256</v>
      </c>
      <c r="J611" s="19">
        <v>0</v>
      </c>
      <c r="K611" s="19">
        <v>0</v>
      </c>
      <c r="L611" s="19">
        <v>0</v>
      </c>
      <c r="M611" s="19">
        <v>0</v>
      </c>
      <c r="N611" s="16" t="s">
        <v>20</v>
      </c>
      <c r="O611" s="16" t="s">
        <v>19</v>
      </c>
      <c r="P611" s="16">
        <v>1</v>
      </c>
      <c r="Q611" s="16"/>
      <c r="R611" s="3" t="s">
        <v>52</v>
      </c>
      <c r="S611"/>
      <c r="T611"/>
      <c r="U611"/>
      <c r="V611"/>
      <c r="W611"/>
      <c r="X611"/>
      <c r="Y611"/>
      <c r="Z611"/>
      <c r="AA611"/>
    </row>
    <row r="612" spans="1:27" s="2" customFormat="1">
      <c r="A612" s="96">
        <v>42251.489881516201</v>
      </c>
      <c r="B612" s="16" t="s">
        <v>279</v>
      </c>
      <c r="C612" s="16" t="s">
        <v>294</v>
      </c>
      <c r="D612" s="16" t="s">
        <v>293</v>
      </c>
      <c r="E612" s="16" t="s">
        <v>5469</v>
      </c>
      <c r="F612" s="16" t="s">
        <v>5470</v>
      </c>
      <c r="G612" s="16" t="s">
        <v>16</v>
      </c>
      <c r="H612" s="16" t="s">
        <v>17</v>
      </c>
      <c r="I612" s="16" t="s">
        <v>5272</v>
      </c>
      <c r="J612" s="19">
        <v>207.03</v>
      </c>
      <c r="K612" s="19">
        <v>0</v>
      </c>
      <c r="L612" s="19">
        <v>0</v>
      </c>
      <c r="M612" s="19">
        <v>0</v>
      </c>
      <c r="N612" s="16" t="s">
        <v>20</v>
      </c>
      <c r="O612" s="16" t="s">
        <v>19</v>
      </c>
      <c r="P612" s="16">
        <v>1</v>
      </c>
      <c r="Q612" s="16" t="s">
        <v>5471</v>
      </c>
      <c r="R612" s="3" t="s">
        <v>52</v>
      </c>
      <c r="S612"/>
      <c r="T612"/>
      <c r="U612"/>
      <c r="V612"/>
      <c r="W612"/>
      <c r="X612"/>
      <c r="Y612"/>
      <c r="Z612"/>
      <c r="AA612"/>
    </row>
    <row r="613" spans="1:27" s="2" customFormat="1">
      <c r="A613" s="96">
        <v>42251.490226354166</v>
      </c>
      <c r="B613" s="16"/>
      <c r="C613" s="16"/>
      <c r="D613" s="16"/>
      <c r="E613" s="16" t="s">
        <v>5472</v>
      </c>
      <c r="F613" s="16" t="s">
        <v>5473</v>
      </c>
      <c r="G613" s="16" t="s">
        <v>347</v>
      </c>
      <c r="H613" s="16" t="s">
        <v>346</v>
      </c>
      <c r="I613" s="16" t="s">
        <v>4753</v>
      </c>
      <c r="J613" s="19">
        <v>0</v>
      </c>
      <c r="K613" s="19">
        <v>0</v>
      </c>
      <c r="L613" s="19">
        <v>0</v>
      </c>
      <c r="M613" s="19">
        <v>0</v>
      </c>
      <c r="N613" s="16" t="s">
        <v>20</v>
      </c>
      <c r="O613" s="16"/>
      <c r="P613" s="16">
        <v>0.5</v>
      </c>
      <c r="Q613" s="16"/>
      <c r="R613" s="3" t="s">
        <v>52</v>
      </c>
      <c r="S613"/>
      <c r="T613"/>
      <c r="U613"/>
      <c r="V613"/>
      <c r="W613"/>
      <c r="X613"/>
      <c r="Y613"/>
      <c r="Z613"/>
      <c r="AA613"/>
    </row>
    <row r="614" spans="1:27" s="2" customFormat="1">
      <c r="A614" s="96">
        <v>42251.490864432868</v>
      </c>
      <c r="B614" s="16" t="s">
        <v>32</v>
      </c>
      <c r="C614" s="16" t="s">
        <v>121</v>
      </c>
      <c r="D614" s="16" t="s">
        <v>120</v>
      </c>
      <c r="E614" s="16" t="s">
        <v>5474</v>
      </c>
      <c r="F614" s="16" t="s">
        <v>5475</v>
      </c>
      <c r="G614" s="16" t="s">
        <v>16</v>
      </c>
      <c r="H614" s="16" t="s">
        <v>17</v>
      </c>
      <c r="I614" s="16" t="s">
        <v>259</v>
      </c>
      <c r="J614" s="19">
        <v>2854.64</v>
      </c>
      <c r="K614" s="19">
        <v>0</v>
      </c>
      <c r="L614" s="19">
        <v>0</v>
      </c>
      <c r="M614" s="19">
        <v>0</v>
      </c>
      <c r="N614" s="16" t="s">
        <v>20</v>
      </c>
      <c r="O614" s="16" t="s">
        <v>19</v>
      </c>
      <c r="P614" s="16">
        <v>1</v>
      </c>
      <c r="Q614" s="16" t="s">
        <v>5476</v>
      </c>
      <c r="R614" s="3" t="s">
        <v>52</v>
      </c>
      <c r="S614"/>
      <c r="T614"/>
      <c r="U614"/>
      <c r="V614"/>
      <c r="W614"/>
      <c r="X614"/>
      <c r="Y614"/>
      <c r="Z614"/>
      <c r="AA614"/>
    </row>
    <row r="615" spans="1:27" s="2" customFormat="1">
      <c r="A615" s="96">
        <v>42251.491617476851</v>
      </c>
      <c r="B615" s="16" t="s">
        <v>32</v>
      </c>
      <c r="C615" s="16" t="s">
        <v>121</v>
      </c>
      <c r="D615" s="16" t="s">
        <v>120</v>
      </c>
      <c r="E615" s="16" t="s">
        <v>5477</v>
      </c>
      <c r="F615" s="16" t="s">
        <v>5478</v>
      </c>
      <c r="G615" s="16" t="s">
        <v>16</v>
      </c>
      <c r="H615" s="16" t="s">
        <v>17</v>
      </c>
      <c r="I615" s="16" t="s">
        <v>5272</v>
      </c>
      <c r="J615" s="19">
        <v>2842.8</v>
      </c>
      <c r="K615" s="19">
        <v>0</v>
      </c>
      <c r="L615" s="19">
        <v>0</v>
      </c>
      <c r="M615" s="19">
        <v>0</v>
      </c>
      <c r="N615" s="16" t="s">
        <v>18</v>
      </c>
      <c r="O615" s="16" t="s">
        <v>19</v>
      </c>
      <c r="P615" s="16">
        <v>1</v>
      </c>
      <c r="Q615" s="16" t="s">
        <v>5476</v>
      </c>
      <c r="R615" s="3" t="s">
        <v>52</v>
      </c>
      <c r="S615"/>
      <c r="T615"/>
      <c r="U615"/>
      <c r="V615"/>
      <c r="W615"/>
      <c r="X615"/>
      <c r="Y615"/>
      <c r="Z615"/>
      <c r="AA615"/>
    </row>
    <row r="616" spans="1:27" s="2" customFormat="1">
      <c r="A616" s="96">
        <v>42251.492028935187</v>
      </c>
      <c r="B616" s="16"/>
      <c r="C616" s="16" t="s">
        <v>5479</v>
      </c>
      <c r="D616" s="16" t="s">
        <v>348</v>
      </c>
      <c r="E616" s="16" t="s">
        <v>5480</v>
      </c>
      <c r="F616" s="16" t="s">
        <v>5481</v>
      </c>
      <c r="G616" s="16" t="s">
        <v>59</v>
      </c>
      <c r="H616" s="16" t="s">
        <v>60</v>
      </c>
      <c r="I616" s="16" t="s">
        <v>4753</v>
      </c>
      <c r="J616" s="19">
        <v>0</v>
      </c>
      <c r="K616" s="19">
        <v>0</v>
      </c>
      <c r="L616" s="19">
        <v>0</v>
      </c>
      <c r="M616" s="19">
        <v>0</v>
      </c>
      <c r="N616" s="16" t="s">
        <v>20</v>
      </c>
      <c r="O616" s="16" t="s">
        <v>334</v>
      </c>
      <c r="P616" s="16">
        <v>0</v>
      </c>
      <c r="Q616" s="16"/>
      <c r="R616" s="3" t="s">
        <v>52</v>
      </c>
      <c r="S616"/>
      <c r="T616"/>
      <c r="U616"/>
      <c r="V616"/>
      <c r="W616"/>
      <c r="X616"/>
      <c r="Y616"/>
      <c r="Z616"/>
      <c r="AA616"/>
    </row>
    <row r="617" spans="1:27" s="2" customFormat="1">
      <c r="A617" s="96">
        <v>42251.492171261576</v>
      </c>
      <c r="B617" s="16" t="s">
        <v>283</v>
      </c>
      <c r="C617" s="16" t="s">
        <v>75</v>
      </c>
      <c r="D617" s="16" t="s">
        <v>74</v>
      </c>
      <c r="E617" s="16" t="s">
        <v>5482</v>
      </c>
      <c r="F617" s="16" t="s">
        <v>5483</v>
      </c>
      <c r="G617" s="16" t="s">
        <v>16</v>
      </c>
      <c r="H617" s="16" t="s">
        <v>17</v>
      </c>
      <c r="I617" s="16" t="s">
        <v>280</v>
      </c>
      <c r="J617" s="19">
        <v>6158.3</v>
      </c>
      <c r="K617" s="19">
        <v>0</v>
      </c>
      <c r="L617" s="19">
        <v>0</v>
      </c>
      <c r="M617" s="19">
        <v>0</v>
      </c>
      <c r="N617" s="16" t="s">
        <v>18</v>
      </c>
      <c r="O617" s="16" t="s">
        <v>19</v>
      </c>
      <c r="P617" s="16">
        <v>1</v>
      </c>
      <c r="Q617" s="16" t="s">
        <v>5484</v>
      </c>
      <c r="R617" s="3" t="s">
        <v>52</v>
      </c>
      <c r="S617"/>
      <c r="T617"/>
      <c r="U617"/>
      <c r="V617"/>
      <c r="W617"/>
      <c r="X617"/>
      <c r="Y617"/>
      <c r="Z617"/>
      <c r="AA617"/>
    </row>
    <row r="618" spans="1:27" s="2" customFormat="1">
      <c r="A618" s="96">
        <v>42251.492824456021</v>
      </c>
      <c r="B618" s="16" t="s">
        <v>283</v>
      </c>
      <c r="C618" s="16" t="s">
        <v>75</v>
      </c>
      <c r="D618" s="16" t="s">
        <v>74</v>
      </c>
      <c r="E618" s="16" t="s">
        <v>5485</v>
      </c>
      <c r="F618" s="16" t="s">
        <v>5486</v>
      </c>
      <c r="G618" s="16" t="s">
        <v>16</v>
      </c>
      <c r="H618" s="16" t="s">
        <v>17</v>
      </c>
      <c r="I618" s="16" t="s">
        <v>280</v>
      </c>
      <c r="J618" s="19">
        <v>5302.44</v>
      </c>
      <c r="K618" s="19">
        <v>0</v>
      </c>
      <c r="L618" s="19">
        <v>0</v>
      </c>
      <c r="M618" s="19">
        <v>0</v>
      </c>
      <c r="N618" s="16" t="s">
        <v>18</v>
      </c>
      <c r="O618" s="16" t="s">
        <v>19</v>
      </c>
      <c r="P618" s="16">
        <v>1</v>
      </c>
      <c r="Q618" s="16" t="s">
        <v>5484</v>
      </c>
      <c r="R618" s="3" t="s">
        <v>52</v>
      </c>
      <c r="S618"/>
      <c r="T618"/>
      <c r="U618"/>
      <c r="V618"/>
      <c r="W618"/>
      <c r="X618"/>
      <c r="Y618"/>
      <c r="Z618"/>
      <c r="AA618"/>
    </row>
    <row r="619" spans="1:27" s="2" customFormat="1">
      <c r="A619" s="96">
        <v>42251.495138078702</v>
      </c>
      <c r="B619" s="16" t="s">
        <v>32</v>
      </c>
      <c r="C619" s="16" t="s">
        <v>1000</v>
      </c>
      <c r="D619" s="16" t="s">
        <v>1001</v>
      </c>
      <c r="E619" s="16" t="s">
        <v>5487</v>
      </c>
      <c r="F619" s="16" t="s">
        <v>5488</v>
      </c>
      <c r="G619" s="16" t="s">
        <v>16</v>
      </c>
      <c r="H619" s="16" t="s">
        <v>17</v>
      </c>
      <c r="I619" s="16" t="s">
        <v>256</v>
      </c>
      <c r="J619" s="19">
        <v>4500</v>
      </c>
      <c r="K619" s="19">
        <v>0</v>
      </c>
      <c r="L619" s="19">
        <v>0</v>
      </c>
      <c r="M619" s="19">
        <v>0</v>
      </c>
      <c r="N619" s="16" t="s">
        <v>20</v>
      </c>
      <c r="O619" s="16" t="s">
        <v>19</v>
      </c>
      <c r="P619" s="16">
        <v>1</v>
      </c>
      <c r="Q619" s="16" t="s">
        <v>5489</v>
      </c>
      <c r="R619" s="3" t="s">
        <v>52</v>
      </c>
      <c r="S619"/>
      <c r="T619"/>
      <c r="U619"/>
      <c r="V619"/>
      <c r="W619"/>
      <c r="X619"/>
      <c r="Y619"/>
      <c r="Z619"/>
      <c r="AA619"/>
    </row>
    <row r="620" spans="1:27" s="2" customFormat="1">
      <c r="A620" s="96">
        <v>42251.498435104164</v>
      </c>
      <c r="B620" s="16"/>
      <c r="C620" s="16"/>
      <c r="D620" s="16"/>
      <c r="E620" s="16" t="s">
        <v>5490</v>
      </c>
      <c r="F620" s="16" t="s">
        <v>5491</v>
      </c>
      <c r="G620" s="16" t="s">
        <v>347</v>
      </c>
      <c r="H620" s="16" t="s">
        <v>346</v>
      </c>
      <c r="I620" s="16" t="s">
        <v>4753</v>
      </c>
      <c r="J620" s="19">
        <v>0</v>
      </c>
      <c r="K620" s="19">
        <v>0</v>
      </c>
      <c r="L620" s="19">
        <v>0</v>
      </c>
      <c r="M620" s="19">
        <v>0</v>
      </c>
      <c r="N620" s="16" t="s">
        <v>20</v>
      </c>
      <c r="O620" s="16"/>
      <c r="P620" s="16">
        <v>0.5</v>
      </c>
      <c r="Q620" s="16"/>
      <c r="R620" s="3" t="s">
        <v>52</v>
      </c>
      <c r="S620"/>
      <c r="T620"/>
      <c r="U620"/>
      <c r="V620"/>
      <c r="W620"/>
      <c r="X620"/>
      <c r="Y620"/>
      <c r="Z620"/>
      <c r="AA620"/>
    </row>
    <row r="621" spans="1:27" s="2" customFormat="1">
      <c r="A621" s="96">
        <v>42251.498764467593</v>
      </c>
      <c r="B621" s="16"/>
      <c r="C621" s="16" t="s">
        <v>1253</v>
      </c>
      <c r="D621" s="16" t="s">
        <v>348</v>
      </c>
      <c r="E621" s="16" t="s">
        <v>5492</v>
      </c>
      <c r="F621" s="16" t="s">
        <v>5493</v>
      </c>
      <c r="G621" s="16" t="s">
        <v>59</v>
      </c>
      <c r="H621" s="16" t="s">
        <v>60</v>
      </c>
      <c r="I621" s="16" t="s">
        <v>4753</v>
      </c>
      <c r="J621" s="19">
        <v>0</v>
      </c>
      <c r="K621" s="19">
        <v>0</v>
      </c>
      <c r="L621" s="19">
        <v>0</v>
      </c>
      <c r="M621" s="19">
        <v>0</v>
      </c>
      <c r="N621" s="16" t="s">
        <v>20</v>
      </c>
      <c r="O621" s="16" t="s">
        <v>334</v>
      </c>
      <c r="P621" s="16">
        <v>0</v>
      </c>
      <c r="Q621" s="16"/>
      <c r="R621" s="3" t="s">
        <v>52</v>
      </c>
      <c r="S621"/>
      <c r="T621"/>
      <c r="U621"/>
      <c r="V621"/>
      <c r="W621"/>
      <c r="X621"/>
      <c r="Y621"/>
      <c r="Z621"/>
      <c r="AA621"/>
    </row>
    <row r="622" spans="1:27" s="2" customFormat="1">
      <c r="A622" s="96">
        <v>42251.500031099538</v>
      </c>
      <c r="B622" s="16"/>
      <c r="C622" s="16"/>
      <c r="D622" s="16"/>
      <c r="E622" s="16" t="s">
        <v>5494</v>
      </c>
      <c r="F622" s="16" t="s">
        <v>5495</v>
      </c>
      <c r="G622" s="16" t="s">
        <v>347</v>
      </c>
      <c r="H622" s="16" t="s">
        <v>346</v>
      </c>
      <c r="I622" s="16" t="s">
        <v>4753</v>
      </c>
      <c r="J622" s="19">
        <v>0</v>
      </c>
      <c r="K622" s="19">
        <v>0</v>
      </c>
      <c r="L622" s="19">
        <v>0</v>
      </c>
      <c r="M622" s="19">
        <v>0</v>
      </c>
      <c r="N622" s="16" t="s">
        <v>20</v>
      </c>
      <c r="O622" s="16"/>
      <c r="P622" s="16">
        <v>0.5</v>
      </c>
      <c r="Q622" s="16"/>
      <c r="R622" s="3" t="s">
        <v>52</v>
      </c>
      <c r="S622"/>
      <c r="T622"/>
      <c r="U622"/>
      <c r="V622"/>
      <c r="W622"/>
      <c r="X622"/>
      <c r="Y622"/>
      <c r="Z622"/>
      <c r="AA622"/>
    </row>
    <row r="623" spans="1:27" s="2" customFormat="1">
      <c r="A623" s="96">
        <v>42251.502600231484</v>
      </c>
      <c r="B623" s="16"/>
      <c r="C623" s="16"/>
      <c r="D623" s="16"/>
      <c r="E623" s="16" t="s">
        <v>5496</v>
      </c>
      <c r="F623" s="16" t="s">
        <v>5497</v>
      </c>
      <c r="G623" s="16" t="s">
        <v>347</v>
      </c>
      <c r="H623" s="16" t="s">
        <v>346</v>
      </c>
      <c r="I623" s="16" t="s">
        <v>4753</v>
      </c>
      <c r="J623" s="19">
        <v>0</v>
      </c>
      <c r="K623" s="19">
        <v>0</v>
      </c>
      <c r="L623" s="19">
        <v>0</v>
      </c>
      <c r="M623" s="19">
        <v>0</v>
      </c>
      <c r="N623" s="16" t="s">
        <v>20</v>
      </c>
      <c r="O623" s="16"/>
      <c r="P623" s="16">
        <v>0.5</v>
      </c>
      <c r="Q623" s="16"/>
      <c r="R623" s="3" t="s">
        <v>52</v>
      </c>
      <c r="S623"/>
      <c r="T623"/>
      <c r="U623"/>
      <c r="V623"/>
      <c r="W623"/>
      <c r="X623"/>
      <c r="Y623"/>
      <c r="Z623"/>
      <c r="AA623"/>
    </row>
    <row r="624" spans="1:27" s="2" customFormat="1">
      <c r="A624" s="96">
        <v>42251.505357175927</v>
      </c>
      <c r="B624" s="16" t="s">
        <v>489</v>
      </c>
      <c r="C624" s="16" t="s">
        <v>834</v>
      </c>
      <c r="D624" s="16" t="s">
        <v>833</v>
      </c>
      <c r="E624" s="16" t="s">
        <v>832</v>
      </c>
      <c r="F624" s="16" t="s">
        <v>5498</v>
      </c>
      <c r="G624" s="16" t="s">
        <v>16</v>
      </c>
      <c r="H624" s="16" t="s">
        <v>17</v>
      </c>
      <c r="I624" s="16" t="s">
        <v>284</v>
      </c>
      <c r="J624" s="19">
        <v>10800</v>
      </c>
      <c r="K624" s="19">
        <v>0</v>
      </c>
      <c r="L624" s="19">
        <v>0</v>
      </c>
      <c r="M624" s="19">
        <v>0</v>
      </c>
      <c r="N624" s="16" t="s">
        <v>20</v>
      </c>
      <c r="O624" s="16" t="s">
        <v>19</v>
      </c>
      <c r="P624" s="16">
        <v>1</v>
      </c>
      <c r="Q624" s="16" t="s">
        <v>4560</v>
      </c>
      <c r="R624" s="3" t="s">
        <v>52</v>
      </c>
      <c r="S624"/>
      <c r="T624"/>
      <c r="U624"/>
      <c r="V624"/>
      <c r="W624"/>
      <c r="X624"/>
      <c r="Y624"/>
      <c r="Z624"/>
      <c r="AA624"/>
    </row>
    <row r="625" spans="1:27" s="2" customFormat="1">
      <c r="A625" s="96">
        <v>42251.508746296298</v>
      </c>
      <c r="B625" s="16" t="s">
        <v>279</v>
      </c>
      <c r="C625" s="16" t="s">
        <v>1272</v>
      </c>
      <c r="D625" s="16" t="s">
        <v>1273</v>
      </c>
      <c r="E625" s="16" t="s">
        <v>4332</v>
      </c>
      <c r="F625" s="16" t="s">
        <v>5499</v>
      </c>
      <c r="G625" s="16" t="s">
        <v>16</v>
      </c>
      <c r="H625" s="16" t="s">
        <v>17</v>
      </c>
      <c r="I625" s="16" t="s">
        <v>4334</v>
      </c>
      <c r="J625" s="19">
        <v>3100</v>
      </c>
      <c r="K625" s="19">
        <v>0</v>
      </c>
      <c r="L625" s="19">
        <v>0</v>
      </c>
      <c r="M625" s="19">
        <v>0</v>
      </c>
      <c r="N625" s="16" t="s">
        <v>20</v>
      </c>
      <c r="O625" s="16" t="s">
        <v>19</v>
      </c>
      <c r="P625" s="16">
        <v>1</v>
      </c>
      <c r="Q625" s="16" t="s">
        <v>5500</v>
      </c>
      <c r="R625" s="3" t="s">
        <v>52</v>
      </c>
      <c r="S625"/>
      <c r="T625"/>
      <c r="U625"/>
      <c r="V625"/>
      <c r="W625"/>
      <c r="X625"/>
      <c r="Y625"/>
      <c r="Z625"/>
      <c r="AA625"/>
    </row>
    <row r="626" spans="1:27" s="2" customFormat="1">
      <c r="A626" s="96">
        <v>42251.510190011577</v>
      </c>
      <c r="B626" s="16" t="s">
        <v>489</v>
      </c>
      <c r="C626" s="16" t="s">
        <v>5501</v>
      </c>
      <c r="D626" s="16" t="s">
        <v>5502</v>
      </c>
      <c r="E626" s="16" t="s">
        <v>5503</v>
      </c>
      <c r="F626" s="16" t="s">
        <v>5504</v>
      </c>
      <c r="G626" s="16" t="s">
        <v>16</v>
      </c>
      <c r="H626" s="16" t="s">
        <v>17</v>
      </c>
      <c r="I626" s="16" t="s">
        <v>284</v>
      </c>
      <c r="J626" s="19">
        <v>5400</v>
      </c>
      <c r="K626" s="19">
        <v>0</v>
      </c>
      <c r="L626" s="19">
        <v>0</v>
      </c>
      <c r="M626" s="19">
        <v>0</v>
      </c>
      <c r="N626" s="16" t="s">
        <v>20</v>
      </c>
      <c r="O626" s="16" t="s">
        <v>19</v>
      </c>
      <c r="P626" s="16">
        <v>1</v>
      </c>
      <c r="Q626" s="16" t="s">
        <v>5505</v>
      </c>
      <c r="R626" s="3" t="s">
        <v>52</v>
      </c>
      <c r="S626"/>
      <c r="T626"/>
      <c r="U626"/>
      <c r="V626"/>
      <c r="W626"/>
      <c r="X626"/>
      <c r="Y626"/>
      <c r="Z626"/>
      <c r="AA626"/>
    </row>
    <row r="627" spans="1:27" s="2" customFormat="1">
      <c r="A627" s="96">
        <v>42251.567994409721</v>
      </c>
      <c r="B627" s="16"/>
      <c r="C627" s="16" t="s">
        <v>69</v>
      </c>
      <c r="D627" s="16" t="s">
        <v>68</v>
      </c>
      <c r="E627" s="16" t="s">
        <v>5506</v>
      </c>
      <c r="F627" s="16" t="s">
        <v>5507</v>
      </c>
      <c r="G627" s="16" t="s">
        <v>59</v>
      </c>
      <c r="H627" s="16" t="s">
        <v>60</v>
      </c>
      <c r="I627" s="16" t="s">
        <v>4753</v>
      </c>
      <c r="J627" s="19">
        <v>0</v>
      </c>
      <c r="K627" s="19">
        <v>0</v>
      </c>
      <c r="L627" s="19">
        <v>0</v>
      </c>
      <c r="M627" s="19">
        <v>0</v>
      </c>
      <c r="N627" s="16" t="s">
        <v>20</v>
      </c>
      <c r="O627" s="16" t="s">
        <v>33</v>
      </c>
      <c r="P627" s="16">
        <v>3</v>
      </c>
      <c r="Q627" s="16"/>
      <c r="R627" s="3" t="s">
        <v>52</v>
      </c>
      <c r="S627"/>
      <c r="T627"/>
      <c r="U627"/>
      <c r="V627"/>
      <c r="W627"/>
      <c r="X627"/>
      <c r="Y627"/>
      <c r="Z627"/>
      <c r="AA627"/>
    </row>
    <row r="628" spans="1:27" s="2" customFormat="1">
      <c r="A628" s="96">
        <v>42251.608991354165</v>
      </c>
      <c r="B628" s="16"/>
      <c r="C628" s="16" t="s">
        <v>447</v>
      </c>
      <c r="D628" s="16" t="s">
        <v>348</v>
      </c>
      <c r="E628" s="16" t="s">
        <v>5508</v>
      </c>
      <c r="F628" s="16" t="s">
        <v>5509</v>
      </c>
      <c r="G628" s="16" t="s">
        <v>59</v>
      </c>
      <c r="H628" s="16" t="s">
        <v>60</v>
      </c>
      <c r="I628" s="16" t="s">
        <v>4753</v>
      </c>
      <c r="J628" s="19">
        <v>0</v>
      </c>
      <c r="K628" s="19">
        <v>0</v>
      </c>
      <c r="L628" s="19">
        <v>0</v>
      </c>
      <c r="M628" s="19">
        <v>0</v>
      </c>
      <c r="N628" s="16" t="s">
        <v>20</v>
      </c>
      <c r="O628" s="16" t="s">
        <v>334</v>
      </c>
      <c r="P628" s="16">
        <v>0</v>
      </c>
      <c r="Q628" s="16"/>
      <c r="R628" s="3" t="s">
        <v>52</v>
      </c>
      <c r="S628"/>
      <c r="T628"/>
      <c r="U628"/>
      <c r="V628"/>
      <c r="W628"/>
      <c r="X628"/>
      <c r="Y628"/>
      <c r="Z628"/>
      <c r="AA628"/>
    </row>
    <row r="629" spans="1:27" s="2" customFormat="1">
      <c r="A629" s="96">
        <v>42251.615237002312</v>
      </c>
      <c r="B629" s="16"/>
      <c r="C629" s="16" t="s">
        <v>447</v>
      </c>
      <c r="D629" s="16" t="s">
        <v>348</v>
      </c>
      <c r="E629" s="16" t="s">
        <v>5510</v>
      </c>
      <c r="F629" s="16" t="s">
        <v>5511</v>
      </c>
      <c r="G629" s="16" t="s">
        <v>59</v>
      </c>
      <c r="H629" s="16" t="s">
        <v>60</v>
      </c>
      <c r="I629" s="16" t="s">
        <v>4753</v>
      </c>
      <c r="J629" s="19">
        <v>0</v>
      </c>
      <c r="K629" s="19">
        <v>0</v>
      </c>
      <c r="L629" s="19">
        <v>0</v>
      </c>
      <c r="M629" s="19">
        <v>0</v>
      </c>
      <c r="N629" s="16" t="s">
        <v>20</v>
      </c>
      <c r="O629" s="16" t="s">
        <v>334</v>
      </c>
      <c r="P629" s="16">
        <v>0</v>
      </c>
      <c r="Q629" s="16"/>
      <c r="R629" s="3" t="s">
        <v>52</v>
      </c>
      <c r="S629"/>
      <c r="T629"/>
      <c r="U629"/>
      <c r="V629"/>
      <c r="W629"/>
      <c r="X629"/>
      <c r="Y629"/>
      <c r="Z629"/>
      <c r="AA629"/>
    </row>
    <row r="630" spans="1:27" s="2" customFormat="1">
      <c r="A630" s="96">
        <v>42251.636846331021</v>
      </c>
      <c r="B630" s="16"/>
      <c r="C630" s="16" t="s">
        <v>411</v>
      </c>
      <c r="D630" s="16" t="s">
        <v>348</v>
      </c>
      <c r="E630" s="16" t="s">
        <v>5512</v>
      </c>
      <c r="F630" s="16" t="s">
        <v>5513</v>
      </c>
      <c r="G630" s="16" t="s">
        <v>59</v>
      </c>
      <c r="H630" s="16" t="s">
        <v>60</v>
      </c>
      <c r="I630" s="16" t="s">
        <v>4753</v>
      </c>
      <c r="J630" s="19">
        <v>0</v>
      </c>
      <c r="K630" s="19">
        <v>0</v>
      </c>
      <c r="L630" s="19">
        <v>0</v>
      </c>
      <c r="M630" s="19">
        <v>0</v>
      </c>
      <c r="N630" s="16" t="s">
        <v>20</v>
      </c>
      <c r="O630" s="16" t="s">
        <v>334</v>
      </c>
      <c r="P630" s="16">
        <v>0</v>
      </c>
      <c r="Q630" s="16"/>
      <c r="R630" s="3" t="s">
        <v>52</v>
      </c>
      <c r="S630"/>
      <c r="T630"/>
      <c r="U630"/>
      <c r="V630"/>
      <c r="W630"/>
      <c r="X630"/>
      <c r="Y630"/>
      <c r="Z630"/>
      <c r="AA630"/>
    </row>
    <row r="631" spans="1:27" s="2" customFormat="1">
      <c r="A631" s="96">
        <v>42251.650926388887</v>
      </c>
      <c r="B631" s="16"/>
      <c r="C631" s="16" t="s">
        <v>357</v>
      </c>
      <c r="D631" s="16" t="s">
        <v>348</v>
      </c>
      <c r="E631" s="16" t="s">
        <v>5514</v>
      </c>
      <c r="F631" s="16" t="s">
        <v>5515</v>
      </c>
      <c r="G631" s="16" t="s">
        <v>59</v>
      </c>
      <c r="H631" s="16" t="s">
        <v>60</v>
      </c>
      <c r="I631" s="16" t="s">
        <v>4753</v>
      </c>
      <c r="J631" s="19">
        <v>0</v>
      </c>
      <c r="K631" s="19">
        <v>0</v>
      </c>
      <c r="L631" s="19">
        <v>0</v>
      </c>
      <c r="M631" s="19">
        <v>0</v>
      </c>
      <c r="N631" s="16" t="s">
        <v>20</v>
      </c>
      <c r="O631" s="16" t="s">
        <v>334</v>
      </c>
      <c r="P631" s="16">
        <v>0</v>
      </c>
      <c r="Q631" s="16"/>
      <c r="R631" s="3" t="s">
        <v>52</v>
      </c>
      <c r="S631"/>
      <c r="T631"/>
      <c r="U631"/>
      <c r="V631"/>
      <c r="W631"/>
      <c r="X631"/>
      <c r="Y631"/>
      <c r="Z631"/>
      <c r="AA631"/>
    </row>
    <row r="632" spans="1:27" s="2" customFormat="1">
      <c r="A632" s="96">
        <v>42251.652014733794</v>
      </c>
      <c r="B632" s="16"/>
      <c r="C632" s="16" t="s">
        <v>4046</v>
      </c>
      <c r="D632" s="16" t="s">
        <v>348</v>
      </c>
      <c r="E632" s="16" t="s">
        <v>5516</v>
      </c>
      <c r="F632" s="16" t="s">
        <v>5517</v>
      </c>
      <c r="G632" s="16" t="s">
        <v>59</v>
      </c>
      <c r="H632" s="16" t="s">
        <v>60</v>
      </c>
      <c r="I632" s="16" t="s">
        <v>4753</v>
      </c>
      <c r="J632" s="19">
        <v>0</v>
      </c>
      <c r="K632" s="19">
        <v>0</v>
      </c>
      <c r="L632" s="19">
        <v>0</v>
      </c>
      <c r="M632" s="19">
        <v>0</v>
      </c>
      <c r="N632" s="16" t="s">
        <v>20</v>
      </c>
      <c r="O632" s="16" t="s">
        <v>334</v>
      </c>
      <c r="P632" s="16">
        <v>0</v>
      </c>
      <c r="Q632" s="16"/>
      <c r="R632" s="3" t="s">
        <v>52</v>
      </c>
      <c r="S632"/>
      <c r="T632"/>
      <c r="U632"/>
      <c r="V632"/>
      <c r="W632"/>
      <c r="X632"/>
      <c r="Y632"/>
      <c r="Z632"/>
      <c r="AA632"/>
    </row>
    <row r="633" spans="1:27" s="2" customFormat="1">
      <c r="A633" s="96">
        <v>42251.659076736112</v>
      </c>
      <c r="B633" s="16"/>
      <c r="C633" s="16" t="s">
        <v>1210</v>
      </c>
      <c r="D633" s="16" t="s">
        <v>348</v>
      </c>
      <c r="E633" s="16" t="s">
        <v>5518</v>
      </c>
      <c r="F633" s="16" t="s">
        <v>5519</v>
      </c>
      <c r="G633" s="16" t="s">
        <v>59</v>
      </c>
      <c r="H633" s="16" t="s">
        <v>60</v>
      </c>
      <c r="I633" s="16" t="s">
        <v>4753</v>
      </c>
      <c r="J633" s="19">
        <v>0</v>
      </c>
      <c r="K633" s="19">
        <v>0</v>
      </c>
      <c r="L633" s="19">
        <v>0</v>
      </c>
      <c r="M633" s="19">
        <v>0</v>
      </c>
      <c r="N633" s="16" t="s">
        <v>20</v>
      </c>
      <c r="O633" s="16" t="s">
        <v>334</v>
      </c>
      <c r="P633" s="16">
        <v>0</v>
      </c>
      <c r="Q633" s="16"/>
      <c r="R633" s="3" t="s">
        <v>52</v>
      </c>
      <c r="S633"/>
      <c r="T633"/>
      <c r="U633"/>
      <c r="V633"/>
      <c r="W633"/>
      <c r="X633"/>
      <c r="Y633"/>
      <c r="Z633"/>
      <c r="AA633"/>
    </row>
    <row r="634" spans="1:27" s="2" customFormat="1">
      <c r="A634" s="96">
        <v>42251.665071875002</v>
      </c>
      <c r="B634" s="16"/>
      <c r="C634" s="16" t="s">
        <v>5520</v>
      </c>
      <c r="D634" s="16" t="s">
        <v>348</v>
      </c>
      <c r="E634" s="16" t="s">
        <v>5521</v>
      </c>
      <c r="F634" s="16" t="s">
        <v>5522</v>
      </c>
      <c r="G634" s="16" t="s">
        <v>59</v>
      </c>
      <c r="H634" s="16" t="s">
        <v>60</v>
      </c>
      <c r="I634" s="16" t="s">
        <v>4753</v>
      </c>
      <c r="J634" s="19">
        <v>0</v>
      </c>
      <c r="K634" s="19">
        <v>0</v>
      </c>
      <c r="L634" s="19">
        <v>0</v>
      </c>
      <c r="M634" s="19">
        <v>0</v>
      </c>
      <c r="N634" s="16" t="s">
        <v>20</v>
      </c>
      <c r="O634" s="16" t="s">
        <v>334</v>
      </c>
      <c r="P634" s="16">
        <v>0</v>
      </c>
      <c r="Q634" s="16"/>
      <c r="R634" s="3" t="s">
        <v>52</v>
      </c>
      <c r="S634"/>
      <c r="T634"/>
      <c r="U634"/>
      <c r="V634"/>
      <c r="W634"/>
      <c r="X634"/>
      <c r="Y634"/>
      <c r="Z634"/>
      <c r="AA634"/>
    </row>
    <row r="635" spans="1:27" s="2" customFormat="1">
      <c r="A635" s="96">
        <v>42251.694718368053</v>
      </c>
      <c r="B635" s="16" t="s">
        <v>5217</v>
      </c>
      <c r="C635" s="16" t="s">
        <v>351</v>
      </c>
      <c r="D635" s="16" t="s">
        <v>348</v>
      </c>
      <c r="E635" s="16" t="s">
        <v>5523</v>
      </c>
      <c r="F635" s="16" t="s">
        <v>5524</v>
      </c>
      <c r="G635" s="16" t="s">
        <v>26</v>
      </c>
      <c r="H635" s="16" t="s">
        <v>27</v>
      </c>
      <c r="I635" s="16" t="s">
        <v>4753</v>
      </c>
      <c r="J635" s="19">
        <v>0</v>
      </c>
      <c r="K635" s="19">
        <v>0</v>
      </c>
      <c r="L635" s="19">
        <v>0</v>
      </c>
      <c r="M635" s="19">
        <v>0</v>
      </c>
      <c r="N635" s="16" t="s">
        <v>20</v>
      </c>
      <c r="O635" s="16" t="s">
        <v>42</v>
      </c>
      <c r="P635" s="16">
        <v>1</v>
      </c>
      <c r="Q635" s="16" t="s">
        <v>5525</v>
      </c>
      <c r="R635" s="3" t="s">
        <v>52</v>
      </c>
      <c r="S635"/>
      <c r="T635"/>
      <c r="U635"/>
      <c r="V635"/>
      <c r="W635"/>
      <c r="X635"/>
      <c r="Y635"/>
      <c r="Z635"/>
      <c r="AA635"/>
    </row>
    <row r="636" spans="1:27" s="2" customFormat="1">
      <c r="A636" s="96">
        <v>42251.694718368053</v>
      </c>
      <c r="B636" s="16" t="s">
        <v>5217</v>
      </c>
      <c r="C636" s="16" t="s">
        <v>351</v>
      </c>
      <c r="D636" s="16" t="s">
        <v>348</v>
      </c>
      <c r="E636" s="16" t="s">
        <v>5523</v>
      </c>
      <c r="F636" s="16" t="s">
        <v>5524</v>
      </c>
      <c r="G636" s="16" t="s">
        <v>403</v>
      </c>
      <c r="H636" s="16" t="s">
        <v>402</v>
      </c>
      <c r="I636" s="16" t="s">
        <v>4753</v>
      </c>
      <c r="J636" s="19">
        <v>0</v>
      </c>
      <c r="K636" s="19">
        <v>0</v>
      </c>
      <c r="L636" s="19">
        <v>14.25</v>
      </c>
      <c r="M636" s="19">
        <v>0</v>
      </c>
      <c r="N636" s="16" t="s">
        <v>20</v>
      </c>
      <c r="O636" s="16" t="s">
        <v>42</v>
      </c>
      <c r="P636" s="16">
        <v>1</v>
      </c>
      <c r="Q636" s="16" t="s">
        <v>5525</v>
      </c>
      <c r="R636" s="3" t="s">
        <v>52</v>
      </c>
      <c r="S636"/>
      <c r="T636"/>
      <c r="U636"/>
      <c r="V636"/>
      <c r="W636"/>
      <c r="X636"/>
      <c r="Y636"/>
      <c r="Z636"/>
      <c r="AA636"/>
    </row>
    <row r="637" spans="1:27" s="2" customFormat="1">
      <c r="A637" s="96">
        <v>42251.696007488426</v>
      </c>
      <c r="B637" s="16" t="s">
        <v>5217</v>
      </c>
      <c r="C637" s="16" t="s">
        <v>351</v>
      </c>
      <c r="D637" s="16" t="s">
        <v>348</v>
      </c>
      <c r="E637" s="16" t="s">
        <v>5526</v>
      </c>
      <c r="F637" s="16" t="s">
        <v>5527</v>
      </c>
      <c r="G637" s="16" t="s">
        <v>403</v>
      </c>
      <c r="H637" s="16" t="s">
        <v>402</v>
      </c>
      <c r="I637" s="16" t="s">
        <v>5224</v>
      </c>
      <c r="J637" s="19">
        <v>0</v>
      </c>
      <c r="K637" s="19">
        <v>0</v>
      </c>
      <c r="L637" s="19">
        <v>0</v>
      </c>
      <c r="M637" s="19">
        <v>0</v>
      </c>
      <c r="N637" s="16" t="s">
        <v>20</v>
      </c>
      <c r="O637" s="16" t="s">
        <v>42</v>
      </c>
      <c r="P637" s="16">
        <v>1</v>
      </c>
      <c r="Q637" s="16" t="s">
        <v>5528</v>
      </c>
      <c r="R637" s="3" t="s">
        <v>52</v>
      </c>
      <c r="S637"/>
      <c r="T637"/>
      <c r="U637"/>
      <c r="V637"/>
      <c r="W637"/>
      <c r="X637"/>
      <c r="Y637"/>
      <c r="Z637"/>
      <c r="AA637"/>
    </row>
    <row r="638" spans="1:27" s="2" customFormat="1">
      <c r="A638" s="96">
        <v>42251.697213194442</v>
      </c>
      <c r="B638" s="16" t="s">
        <v>5217</v>
      </c>
      <c r="C638" s="16" t="s">
        <v>351</v>
      </c>
      <c r="D638" s="16" t="s">
        <v>348</v>
      </c>
      <c r="E638" s="16" t="s">
        <v>5529</v>
      </c>
      <c r="F638" s="16" t="s">
        <v>5530</v>
      </c>
      <c r="G638" s="16" t="s">
        <v>26</v>
      </c>
      <c r="H638" s="16" t="s">
        <v>27</v>
      </c>
      <c r="I638" s="16" t="s">
        <v>4753</v>
      </c>
      <c r="J638" s="19">
        <v>0</v>
      </c>
      <c r="K638" s="19">
        <v>0</v>
      </c>
      <c r="L638" s="19">
        <v>0</v>
      </c>
      <c r="M638" s="19">
        <v>0</v>
      </c>
      <c r="N638" s="16" t="s">
        <v>20</v>
      </c>
      <c r="O638" s="16" t="s">
        <v>42</v>
      </c>
      <c r="P638" s="16">
        <v>1</v>
      </c>
      <c r="Q638" s="16" t="s">
        <v>5531</v>
      </c>
      <c r="R638" s="3" t="s">
        <v>52</v>
      </c>
      <c r="S638"/>
      <c r="T638"/>
      <c r="U638"/>
      <c r="V638"/>
      <c r="W638"/>
      <c r="X638"/>
      <c r="Y638"/>
      <c r="Z638"/>
      <c r="AA638"/>
    </row>
    <row r="639" spans="1:27" s="2" customFormat="1">
      <c r="A639" s="96">
        <v>42251.697213194442</v>
      </c>
      <c r="B639" s="16" t="s">
        <v>5217</v>
      </c>
      <c r="C639" s="16" t="s">
        <v>351</v>
      </c>
      <c r="D639" s="16" t="s">
        <v>348</v>
      </c>
      <c r="E639" s="16" t="s">
        <v>5529</v>
      </c>
      <c r="F639" s="16" t="s">
        <v>5530</v>
      </c>
      <c r="G639" s="16" t="s">
        <v>403</v>
      </c>
      <c r="H639" s="16" t="s">
        <v>402</v>
      </c>
      <c r="I639" s="16" t="s">
        <v>4753</v>
      </c>
      <c r="J639" s="19">
        <v>0</v>
      </c>
      <c r="K639" s="19">
        <v>0</v>
      </c>
      <c r="L639" s="19">
        <v>14.25</v>
      </c>
      <c r="M639" s="19">
        <v>0</v>
      </c>
      <c r="N639" s="16" t="s">
        <v>20</v>
      </c>
      <c r="O639" s="16" t="s">
        <v>42</v>
      </c>
      <c r="P639" s="16">
        <v>1</v>
      </c>
      <c r="Q639" s="16" t="s">
        <v>5531</v>
      </c>
      <c r="R639" s="3" t="s">
        <v>52</v>
      </c>
      <c r="S639"/>
      <c r="T639"/>
      <c r="U639"/>
      <c r="V639"/>
      <c r="W639"/>
      <c r="X639"/>
      <c r="Y639"/>
      <c r="Z639"/>
      <c r="AA639"/>
    </row>
    <row r="640" spans="1:27" s="2" customFormat="1">
      <c r="A640" s="96">
        <v>42251.698503356478</v>
      </c>
      <c r="B640" s="16" t="s">
        <v>5217</v>
      </c>
      <c r="C640" s="16" t="s">
        <v>351</v>
      </c>
      <c r="D640" s="16" t="s">
        <v>348</v>
      </c>
      <c r="E640" s="16" t="s">
        <v>5532</v>
      </c>
      <c r="F640" s="16" t="s">
        <v>5533</v>
      </c>
      <c r="G640" s="16" t="s">
        <v>26</v>
      </c>
      <c r="H640" s="16" t="s">
        <v>27</v>
      </c>
      <c r="I640" s="16" t="s">
        <v>4753</v>
      </c>
      <c r="J640" s="19">
        <v>0</v>
      </c>
      <c r="K640" s="19">
        <v>0</v>
      </c>
      <c r="L640" s="19">
        <v>0</v>
      </c>
      <c r="M640" s="19">
        <v>0</v>
      </c>
      <c r="N640" s="16" t="s">
        <v>20</v>
      </c>
      <c r="O640" s="16" t="s">
        <v>42</v>
      </c>
      <c r="P640" s="16">
        <v>1</v>
      </c>
      <c r="Q640" s="16" t="s">
        <v>5534</v>
      </c>
      <c r="R640" s="3" t="s">
        <v>52</v>
      </c>
      <c r="S640"/>
      <c r="T640"/>
      <c r="U640"/>
      <c r="V640"/>
      <c r="W640"/>
      <c r="X640"/>
      <c r="Y640"/>
      <c r="Z640"/>
      <c r="AA640"/>
    </row>
    <row r="641" spans="1:27" s="2" customFormat="1">
      <c r="A641" s="96">
        <v>42251.698503356478</v>
      </c>
      <c r="B641" s="16" t="s">
        <v>5217</v>
      </c>
      <c r="C641" s="16" t="s">
        <v>351</v>
      </c>
      <c r="D641" s="16" t="s">
        <v>348</v>
      </c>
      <c r="E641" s="16" t="s">
        <v>5532</v>
      </c>
      <c r="F641" s="16" t="s">
        <v>5533</v>
      </c>
      <c r="G641" s="16" t="s">
        <v>403</v>
      </c>
      <c r="H641" s="16" t="s">
        <v>402</v>
      </c>
      <c r="I641" s="16" t="s">
        <v>4753</v>
      </c>
      <c r="J641" s="19">
        <v>0</v>
      </c>
      <c r="K641" s="19">
        <v>0</v>
      </c>
      <c r="L641" s="19">
        <v>14.25</v>
      </c>
      <c r="M641" s="19">
        <v>0</v>
      </c>
      <c r="N641" s="16" t="s">
        <v>20</v>
      </c>
      <c r="O641" s="16" t="s">
        <v>42</v>
      </c>
      <c r="P641" s="16">
        <v>1</v>
      </c>
      <c r="Q641" s="16" t="s">
        <v>5534</v>
      </c>
      <c r="R641" s="3" t="s">
        <v>52</v>
      </c>
      <c r="S641"/>
      <c r="T641"/>
      <c r="U641"/>
      <c r="V641"/>
      <c r="W641"/>
      <c r="X641"/>
      <c r="Y641"/>
      <c r="Z641"/>
      <c r="AA641"/>
    </row>
    <row r="642" spans="1:27" s="2" customFormat="1">
      <c r="A642" s="96">
        <v>42251.698503356478</v>
      </c>
      <c r="B642" s="16" t="s">
        <v>5217</v>
      </c>
      <c r="C642" s="16" t="s">
        <v>351</v>
      </c>
      <c r="D642" s="16" t="s">
        <v>348</v>
      </c>
      <c r="E642" s="16" t="s">
        <v>5532</v>
      </c>
      <c r="F642" s="16" t="s">
        <v>5533</v>
      </c>
      <c r="G642" s="16" t="s">
        <v>403</v>
      </c>
      <c r="H642" s="16" t="s">
        <v>402</v>
      </c>
      <c r="I642" s="16" t="s">
        <v>4753</v>
      </c>
      <c r="J642" s="19">
        <v>0</v>
      </c>
      <c r="K642" s="19">
        <v>0</v>
      </c>
      <c r="L642" s="19">
        <v>14.25</v>
      </c>
      <c r="M642" s="19">
        <v>0</v>
      </c>
      <c r="N642" s="16" t="s">
        <v>20</v>
      </c>
      <c r="O642" s="16" t="s">
        <v>42</v>
      </c>
      <c r="P642" s="16">
        <v>1</v>
      </c>
      <c r="Q642" s="16" t="s">
        <v>5534</v>
      </c>
      <c r="R642" s="3" t="s">
        <v>52</v>
      </c>
      <c r="S642"/>
      <c r="T642"/>
      <c r="U642"/>
      <c r="V642"/>
      <c r="W642"/>
      <c r="X642"/>
      <c r="Y642"/>
      <c r="Z642"/>
      <c r="AA642"/>
    </row>
    <row r="643" spans="1:27" s="2" customFormat="1">
      <c r="A643" s="96">
        <v>42251.699718136573</v>
      </c>
      <c r="B643" s="16" t="s">
        <v>22</v>
      </c>
      <c r="C643" s="16" t="s">
        <v>890</v>
      </c>
      <c r="D643" s="16" t="s">
        <v>348</v>
      </c>
      <c r="E643" s="16" t="s">
        <v>5535</v>
      </c>
      <c r="F643" s="16" t="s">
        <v>5536</v>
      </c>
      <c r="G643" s="16" t="s">
        <v>403</v>
      </c>
      <c r="H643" s="16" t="s">
        <v>402</v>
      </c>
      <c r="I643" s="16" t="s">
        <v>5224</v>
      </c>
      <c r="J643" s="19">
        <v>0</v>
      </c>
      <c r="K643" s="19">
        <v>0</v>
      </c>
      <c r="L643" s="19">
        <v>0</v>
      </c>
      <c r="M643" s="19">
        <v>0</v>
      </c>
      <c r="N643" s="16" t="s">
        <v>20</v>
      </c>
      <c r="O643" s="16" t="s">
        <v>42</v>
      </c>
      <c r="P643" s="16">
        <v>1</v>
      </c>
      <c r="Q643" s="16" t="s">
        <v>5537</v>
      </c>
      <c r="R643" s="3" t="s">
        <v>52</v>
      </c>
      <c r="S643"/>
      <c r="T643"/>
      <c r="U643"/>
      <c r="V643"/>
      <c r="W643"/>
      <c r="X643"/>
      <c r="Y643"/>
      <c r="Z643"/>
      <c r="AA643"/>
    </row>
    <row r="644" spans="1:27" s="2" customFormat="1">
      <c r="A644" s="96">
        <v>42251.699718136573</v>
      </c>
      <c r="B644" s="16" t="s">
        <v>22</v>
      </c>
      <c r="C644" s="16" t="s">
        <v>890</v>
      </c>
      <c r="D644" s="16" t="s">
        <v>348</v>
      </c>
      <c r="E644" s="16" t="s">
        <v>5535</v>
      </c>
      <c r="F644" s="16" t="s">
        <v>5536</v>
      </c>
      <c r="G644" s="16" t="s">
        <v>403</v>
      </c>
      <c r="H644" s="16" t="s">
        <v>402</v>
      </c>
      <c r="I644" s="16" t="s">
        <v>5224</v>
      </c>
      <c r="J644" s="19">
        <v>0</v>
      </c>
      <c r="K644" s="19">
        <v>0</v>
      </c>
      <c r="L644" s="19">
        <v>14.25</v>
      </c>
      <c r="M644" s="19">
        <v>0</v>
      </c>
      <c r="N644" s="16" t="s">
        <v>20</v>
      </c>
      <c r="O644" s="16" t="s">
        <v>42</v>
      </c>
      <c r="P644" s="16">
        <v>1</v>
      </c>
      <c r="Q644" s="16" t="s">
        <v>5537</v>
      </c>
      <c r="R644" s="3" t="s">
        <v>52</v>
      </c>
      <c r="S644"/>
      <c r="T644"/>
      <c r="U644"/>
      <c r="V644"/>
      <c r="W644"/>
      <c r="X644"/>
      <c r="Y644"/>
      <c r="Z644"/>
      <c r="AA644"/>
    </row>
    <row r="645" spans="1:27" s="2" customFormat="1">
      <c r="A645" s="96">
        <v>42251.699718136573</v>
      </c>
      <c r="B645" s="16" t="s">
        <v>22</v>
      </c>
      <c r="C645" s="16" t="s">
        <v>890</v>
      </c>
      <c r="D645" s="16" t="s">
        <v>348</v>
      </c>
      <c r="E645" s="16" t="s">
        <v>5535</v>
      </c>
      <c r="F645" s="16" t="s">
        <v>5536</v>
      </c>
      <c r="G645" s="16" t="s">
        <v>403</v>
      </c>
      <c r="H645" s="16" t="s">
        <v>402</v>
      </c>
      <c r="I645" s="16" t="s">
        <v>5224</v>
      </c>
      <c r="J645" s="19">
        <v>0</v>
      </c>
      <c r="K645" s="19">
        <v>0</v>
      </c>
      <c r="L645" s="19">
        <v>14.25</v>
      </c>
      <c r="M645" s="19">
        <v>0</v>
      </c>
      <c r="N645" s="16" t="s">
        <v>20</v>
      </c>
      <c r="O645" s="16" t="s">
        <v>42</v>
      </c>
      <c r="P645" s="16">
        <v>1</v>
      </c>
      <c r="Q645" s="16" t="s">
        <v>5537</v>
      </c>
      <c r="R645" s="3" t="s">
        <v>52</v>
      </c>
      <c r="S645"/>
      <c r="T645"/>
      <c r="U645"/>
      <c r="V645"/>
      <c r="W645"/>
      <c r="X645"/>
      <c r="Y645"/>
      <c r="Z645"/>
      <c r="AA645"/>
    </row>
    <row r="646" spans="1:27" s="2" customFormat="1">
      <c r="A646" s="96">
        <v>42251.700789664355</v>
      </c>
      <c r="B646" s="16" t="s">
        <v>22</v>
      </c>
      <c r="C646" s="16" t="s">
        <v>5405</v>
      </c>
      <c r="D646" s="16" t="s">
        <v>348</v>
      </c>
      <c r="E646" s="16" t="s">
        <v>5538</v>
      </c>
      <c r="F646" s="16" t="s">
        <v>5539</v>
      </c>
      <c r="G646" s="16" t="s">
        <v>403</v>
      </c>
      <c r="H646" s="16" t="s">
        <v>402</v>
      </c>
      <c r="I646" s="16" t="s">
        <v>5224</v>
      </c>
      <c r="J646" s="19">
        <v>0</v>
      </c>
      <c r="K646" s="19">
        <v>0</v>
      </c>
      <c r="L646" s="19">
        <v>0</v>
      </c>
      <c r="M646" s="19">
        <v>0</v>
      </c>
      <c r="N646" s="16" t="s">
        <v>20</v>
      </c>
      <c r="O646" s="16" t="s">
        <v>42</v>
      </c>
      <c r="P646" s="16">
        <v>1</v>
      </c>
      <c r="Q646" s="16" t="s">
        <v>5540</v>
      </c>
      <c r="R646" s="3" t="s">
        <v>52</v>
      </c>
      <c r="S646"/>
      <c r="T646"/>
      <c r="U646"/>
      <c r="V646"/>
      <c r="W646"/>
      <c r="X646"/>
      <c r="Y646"/>
      <c r="Z646"/>
      <c r="AA646"/>
    </row>
    <row r="647" spans="1:27" s="2" customFormat="1">
      <c r="A647" s="96">
        <v>42251.702091435189</v>
      </c>
      <c r="B647" s="16" t="s">
        <v>289</v>
      </c>
      <c r="C647" s="16" t="s">
        <v>5541</v>
      </c>
      <c r="D647" s="16" t="s">
        <v>348</v>
      </c>
      <c r="E647" s="16" t="s">
        <v>5542</v>
      </c>
      <c r="F647" s="16" t="s">
        <v>5543</v>
      </c>
      <c r="G647" s="16" t="s">
        <v>26</v>
      </c>
      <c r="H647" s="16" t="s">
        <v>27</v>
      </c>
      <c r="I647" s="16" t="s">
        <v>4753</v>
      </c>
      <c r="J647" s="19">
        <v>0</v>
      </c>
      <c r="K647" s="19">
        <v>0</v>
      </c>
      <c r="L647" s="19">
        <v>0</v>
      </c>
      <c r="M647" s="19">
        <v>0</v>
      </c>
      <c r="N647" s="16" t="s">
        <v>20</v>
      </c>
      <c r="O647" s="16" t="s">
        <v>42</v>
      </c>
      <c r="P647" s="16">
        <v>1</v>
      </c>
      <c r="Q647" s="16" t="s">
        <v>5544</v>
      </c>
      <c r="R647" s="3" t="s">
        <v>52</v>
      </c>
      <c r="S647"/>
      <c r="T647"/>
      <c r="U647"/>
      <c r="V647"/>
      <c r="W647"/>
      <c r="X647"/>
      <c r="Y647"/>
      <c r="Z647"/>
      <c r="AA647"/>
    </row>
    <row r="648" spans="1:27" s="2" customFormat="1">
      <c r="A648" s="96">
        <v>42251.702091435189</v>
      </c>
      <c r="B648" s="16" t="s">
        <v>289</v>
      </c>
      <c r="C648" s="16" t="s">
        <v>5541</v>
      </c>
      <c r="D648" s="16" t="s">
        <v>348</v>
      </c>
      <c r="E648" s="16" t="s">
        <v>5542</v>
      </c>
      <c r="F648" s="16" t="s">
        <v>5543</v>
      </c>
      <c r="G648" s="16" t="s">
        <v>403</v>
      </c>
      <c r="H648" s="16" t="s">
        <v>402</v>
      </c>
      <c r="I648" s="16" t="s">
        <v>4753</v>
      </c>
      <c r="J648" s="19">
        <v>0</v>
      </c>
      <c r="K648" s="19">
        <v>0</v>
      </c>
      <c r="L648" s="19">
        <v>14.25</v>
      </c>
      <c r="M648" s="19">
        <v>0</v>
      </c>
      <c r="N648" s="16" t="s">
        <v>20</v>
      </c>
      <c r="O648" s="16" t="s">
        <v>42</v>
      </c>
      <c r="P648" s="16">
        <v>1</v>
      </c>
      <c r="Q648" s="16" t="s">
        <v>5544</v>
      </c>
      <c r="R648" s="3" t="s">
        <v>52</v>
      </c>
      <c r="S648"/>
      <c r="T648"/>
      <c r="U648"/>
      <c r="V648"/>
      <c r="W648"/>
      <c r="X648"/>
      <c r="Y648"/>
      <c r="Z648"/>
      <c r="AA648"/>
    </row>
    <row r="649" spans="1:27" s="2" customFormat="1">
      <c r="A649" s="96">
        <v>42251.702091435189</v>
      </c>
      <c r="B649" s="16" t="s">
        <v>289</v>
      </c>
      <c r="C649" s="16" t="s">
        <v>5541</v>
      </c>
      <c r="D649" s="16" t="s">
        <v>348</v>
      </c>
      <c r="E649" s="16" t="s">
        <v>5542</v>
      </c>
      <c r="F649" s="16" t="s">
        <v>5543</v>
      </c>
      <c r="G649" s="16" t="s">
        <v>403</v>
      </c>
      <c r="H649" s="16" t="s">
        <v>402</v>
      </c>
      <c r="I649" s="16" t="s">
        <v>4753</v>
      </c>
      <c r="J649" s="19">
        <v>0</v>
      </c>
      <c r="K649" s="19">
        <v>0</v>
      </c>
      <c r="L649" s="19">
        <v>14.25</v>
      </c>
      <c r="M649" s="19">
        <v>0</v>
      </c>
      <c r="N649" s="16" t="s">
        <v>20</v>
      </c>
      <c r="O649" s="16" t="s">
        <v>42</v>
      </c>
      <c r="P649" s="16">
        <v>1</v>
      </c>
      <c r="Q649" s="16" t="s">
        <v>5544</v>
      </c>
      <c r="R649" s="3" t="s">
        <v>52</v>
      </c>
      <c r="S649"/>
      <c r="T649"/>
      <c r="U649"/>
      <c r="V649"/>
      <c r="W649"/>
      <c r="X649"/>
      <c r="Y649"/>
      <c r="Z649"/>
      <c r="AA649"/>
    </row>
    <row r="650" spans="1:27" s="2" customFormat="1">
      <c r="A650" s="96">
        <v>42251.703301504633</v>
      </c>
      <c r="B650" s="16" t="s">
        <v>22</v>
      </c>
      <c r="C650" s="16" t="s">
        <v>5545</v>
      </c>
      <c r="D650" s="16" t="s">
        <v>348</v>
      </c>
      <c r="E650" s="16" t="s">
        <v>5546</v>
      </c>
      <c r="F650" s="16" t="s">
        <v>5547</v>
      </c>
      <c r="G650" s="16" t="s">
        <v>26</v>
      </c>
      <c r="H650" s="16" t="s">
        <v>27</v>
      </c>
      <c r="I650" s="16" t="s">
        <v>4753</v>
      </c>
      <c r="J650" s="19">
        <v>0</v>
      </c>
      <c r="K650" s="19">
        <v>0</v>
      </c>
      <c r="L650" s="19">
        <v>0</v>
      </c>
      <c r="M650" s="19">
        <v>0</v>
      </c>
      <c r="N650" s="16" t="s">
        <v>20</v>
      </c>
      <c r="O650" s="16" t="s">
        <v>42</v>
      </c>
      <c r="P650" s="16">
        <v>1</v>
      </c>
      <c r="Q650" s="16" t="s">
        <v>5548</v>
      </c>
      <c r="R650" s="3" t="s">
        <v>52</v>
      </c>
      <c r="S650"/>
      <c r="T650"/>
      <c r="U650"/>
      <c r="V650"/>
      <c r="W650"/>
      <c r="X650"/>
      <c r="Y650"/>
      <c r="Z650"/>
      <c r="AA650"/>
    </row>
    <row r="651" spans="1:27" s="2" customFormat="1">
      <c r="A651" s="96">
        <v>42251.703301504633</v>
      </c>
      <c r="B651" s="16" t="s">
        <v>22</v>
      </c>
      <c r="C651" s="16" t="s">
        <v>5545</v>
      </c>
      <c r="D651" s="16" t="s">
        <v>348</v>
      </c>
      <c r="E651" s="16" t="s">
        <v>5546</v>
      </c>
      <c r="F651" s="16" t="s">
        <v>5547</v>
      </c>
      <c r="G651" s="16" t="s">
        <v>403</v>
      </c>
      <c r="H651" s="16" t="s">
        <v>402</v>
      </c>
      <c r="I651" s="16" t="s">
        <v>4753</v>
      </c>
      <c r="J651" s="19">
        <v>0</v>
      </c>
      <c r="K651" s="19">
        <v>0</v>
      </c>
      <c r="L651" s="19">
        <v>14.25</v>
      </c>
      <c r="M651" s="19">
        <v>0</v>
      </c>
      <c r="N651" s="16" t="s">
        <v>20</v>
      </c>
      <c r="O651" s="16" t="s">
        <v>42</v>
      </c>
      <c r="P651" s="16">
        <v>1</v>
      </c>
      <c r="Q651" s="16" t="s">
        <v>5548</v>
      </c>
      <c r="R651" s="3" t="s">
        <v>52</v>
      </c>
      <c r="S651"/>
      <c r="T651"/>
      <c r="U651"/>
      <c r="V651"/>
      <c r="W651"/>
      <c r="X651"/>
      <c r="Y651"/>
      <c r="Z651"/>
      <c r="AA651"/>
    </row>
    <row r="652" spans="1:27" s="2" customFormat="1">
      <c r="A652" s="96">
        <v>42251.704497256942</v>
      </c>
      <c r="B652" s="16" t="s">
        <v>22</v>
      </c>
      <c r="C652" s="16" t="s">
        <v>890</v>
      </c>
      <c r="D652" s="16" t="s">
        <v>348</v>
      </c>
      <c r="E652" s="16" t="s">
        <v>5549</v>
      </c>
      <c r="F652" s="16" t="s">
        <v>5550</v>
      </c>
      <c r="G652" s="16" t="s">
        <v>26</v>
      </c>
      <c r="H652" s="16" t="s">
        <v>27</v>
      </c>
      <c r="I652" s="16" t="s">
        <v>4753</v>
      </c>
      <c r="J652" s="19">
        <v>0</v>
      </c>
      <c r="K652" s="19">
        <v>0</v>
      </c>
      <c r="L652" s="19">
        <v>0</v>
      </c>
      <c r="M652" s="19">
        <v>0</v>
      </c>
      <c r="N652" s="16" t="s">
        <v>20</v>
      </c>
      <c r="O652" s="16" t="s">
        <v>42</v>
      </c>
      <c r="P652" s="16">
        <v>1</v>
      </c>
      <c r="Q652" s="16" t="s">
        <v>5551</v>
      </c>
      <c r="R652" s="3" t="s">
        <v>52</v>
      </c>
      <c r="S652"/>
      <c r="T652"/>
      <c r="U652"/>
      <c r="V652"/>
      <c r="W652"/>
      <c r="X652"/>
      <c r="Y652"/>
      <c r="Z652"/>
      <c r="AA652"/>
    </row>
    <row r="653" spans="1:27" s="2" customFormat="1">
      <c r="A653" s="96">
        <v>42251.704497256942</v>
      </c>
      <c r="B653" s="16" t="s">
        <v>22</v>
      </c>
      <c r="C653" s="16" t="s">
        <v>890</v>
      </c>
      <c r="D653" s="16" t="s">
        <v>348</v>
      </c>
      <c r="E653" s="16" t="s">
        <v>5549</v>
      </c>
      <c r="F653" s="16" t="s">
        <v>5550</v>
      </c>
      <c r="G653" s="16" t="s">
        <v>403</v>
      </c>
      <c r="H653" s="16" t="s">
        <v>402</v>
      </c>
      <c r="I653" s="16" t="s">
        <v>4753</v>
      </c>
      <c r="J653" s="19">
        <v>0</v>
      </c>
      <c r="K653" s="19">
        <v>0</v>
      </c>
      <c r="L653" s="19">
        <v>14.25</v>
      </c>
      <c r="M653" s="19">
        <v>0</v>
      </c>
      <c r="N653" s="16" t="s">
        <v>20</v>
      </c>
      <c r="O653" s="16" t="s">
        <v>42</v>
      </c>
      <c r="P653" s="16">
        <v>1</v>
      </c>
      <c r="Q653" s="16" t="s">
        <v>5551</v>
      </c>
      <c r="R653" s="3" t="s">
        <v>52</v>
      </c>
      <c r="S653"/>
      <c r="T653"/>
      <c r="U653"/>
      <c r="V653"/>
      <c r="W653"/>
      <c r="X653"/>
      <c r="Y653"/>
      <c r="Z653"/>
      <c r="AA653"/>
    </row>
    <row r="654" spans="1:27" s="2" customFormat="1">
      <c r="A654" s="96">
        <v>42251.704497256942</v>
      </c>
      <c r="B654" s="16" t="s">
        <v>22</v>
      </c>
      <c r="C654" s="16" t="s">
        <v>890</v>
      </c>
      <c r="D654" s="16" t="s">
        <v>348</v>
      </c>
      <c r="E654" s="16" t="s">
        <v>5549</v>
      </c>
      <c r="F654" s="16" t="s">
        <v>5550</v>
      </c>
      <c r="G654" s="16" t="s">
        <v>403</v>
      </c>
      <c r="H654" s="16" t="s">
        <v>402</v>
      </c>
      <c r="I654" s="16" t="s">
        <v>4753</v>
      </c>
      <c r="J654" s="19">
        <v>0</v>
      </c>
      <c r="K654" s="19">
        <v>0</v>
      </c>
      <c r="L654" s="19">
        <v>14.25</v>
      </c>
      <c r="M654" s="19">
        <v>0</v>
      </c>
      <c r="N654" s="16" t="s">
        <v>20</v>
      </c>
      <c r="O654" s="16" t="s">
        <v>42</v>
      </c>
      <c r="P654" s="16">
        <v>1</v>
      </c>
      <c r="Q654" s="16" t="s">
        <v>5551</v>
      </c>
      <c r="R654" s="3" t="s">
        <v>52</v>
      </c>
      <c r="S654"/>
      <c r="T654"/>
      <c r="U654"/>
      <c r="V654"/>
      <c r="W654"/>
      <c r="X654"/>
      <c r="Y654"/>
      <c r="Z654"/>
      <c r="AA654"/>
    </row>
    <row r="655" spans="1:27" s="2" customFormat="1">
      <c r="A655" s="96">
        <v>42251.706080439813</v>
      </c>
      <c r="B655" s="16" t="s">
        <v>45</v>
      </c>
      <c r="C655" s="16" t="s">
        <v>492</v>
      </c>
      <c r="D655" s="16" t="s">
        <v>491</v>
      </c>
      <c r="E655" s="16" t="s">
        <v>5552</v>
      </c>
      <c r="F655" s="16" t="s">
        <v>5553</v>
      </c>
      <c r="G655" s="16" t="s">
        <v>26</v>
      </c>
      <c r="H655" s="16" t="s">
        <v>27</v>
      </c>
      <c r="I655" s="16" t="s">
        <v>4753</v>
      </c>
      <c r="J655" s="19">
        <v>0</v>
      </c>
      <c r="K655" s="19">
        <v>0</v>
      </c>
      <c r="L655" s="19">
        <v>0</v>
      </c>
      <c r="M655" s="19">
        <v>0</v>
      </c>
      <c r="N655" s="16" t="s">
        <v>20</v>
      </c>
      <c r="O655" s="16" t="s">
        <v>42</v>
      </c>
      <c r="P655" s="16">
        <v>1</v>
      </c>
      <c r="Q655" s="16" t="s">
        <v>5554</v>
      </c>
      <c r="R655" s="3" t="s">
        <v>52</v>
      </c>
      <c r="S655"/>
      <c r="T655"/>
      <c r="U655"/>
      <c r="V655"/>
      <c r="W655"/>
      <c r="X655"/>
      <c r="Y655"/>
      <c r="Z655"/>
      <c r="AA655"/>
    </row>
    <row r="656" spans="1:27" s="2" customFormat="1">
      <c r="A656" s="96">
        <v>42251.706080439813</v>
      </c>
      <c r="B656" s="16" t="s">
        <v>45</v>
      </c>
      <c r="C656" s="16" t="s">
        <v>492</v>
      </c>
      <c r="D656" s="16" t="s">
        <v>491</v>
      </c>
      <c r="E656" s="16" t="s">
        <v>5552</v>
      </c>
      <c r="F656" s="16" t="s">
        <v>5553</v>
      </c>
      <c r="G656" s="16" t="s">
        <v>809</v>
      </c>
      <c r="H656" s="16" t="s">
        <v>808</v>
      </c>
      <c r="I656" s="16" t="s">
        <v>4753</v>
      </c>
      <c r="J656" s="19">
        <v>0</v>
      </c>
      <c r="K656" s="19">
        <v>0</v>
      </c>
      <c r="L656" s="19">
        <v>14.25</v>
      </c>
      <c r="M656" s="19">
        <v>0</v>
      </c>
      <c r="N656" s="16" t="s">
        <v>20</v>
      </c>
      <c r="O656" s="16" t="s">
        <v>42</v>
      </c>
      <c r="P656" s="16">
        <v>1</v>
      </c>
      <c r="Q656" s="16" t="s">
        <v>5554</v>
      </c>
      <c r="R656" s="3" t="s">
        <v>52</v>
      </c>
      <c r="S656"/>
      <c r="T656"/>
      <c r="U656"/>
      <c r="V656"/>
      <c r="W656"/>
      <c r="X656"/>
      <c r="Y656"/>
      <c r="Z656"/>
      <c r="AA656"/>
    </row>
    <row r="657" spans="1:27" s="2" customFormat="1">
      <c r="A657" s="96">
        <v>42251.71726484954</v>
      </c>
      <c r="B657" s="16" t="s">
        <v>5217</v>
      </c>
      <c r="C657" s="16" t="s">
        <v>351</v>
      </c>
      <c r="D657" s="16" t="s">
        <v>348</v>
      </c>
      <c r="E657" s="16" t="s">
        <v>5555</v>
      </c>
      <c r="F657" s="16" t="s">
        <v>5556</v>
      </c>
      <c r="G657" s="16" t="s">
        <v>26</v>
      </c>
      <c r="H657" s="16" t="s">
        <v>27</v>
      </c>
      <c r="I657" s="16" t="s">
        <v>4753</v>
      </c>
      <c r="J657" s="19">
        <v>0</v>
      </c>
      <c r="K657" s="19">
        <v>0</v>
      </c>
      <c r="L657" s="19">
        <v>0</v>
      </c>
      <c r="M657" s="19">
        <v>0</v>
      </c>
      <c r="N657" s="16" t="s">
        <v>20</v>
      </c>
      <c r="O657" s="16" t="s">
        <v>42</v>
      </c>
      <c r="P657" s="16">
        <v>1</v>
      </c>
      <c r="Q657" s="16" t="s">
        <v>5557</v>
      </c>
      <c r="R657" s="3" t="s">
        <v>52</v>
      </c>
      <c r="S657"/>
      <c r="T657"/>
      <c r="U657"/>
      <c r="V657"/>
      <c r="W657"/>
      <c r="X657"/>
      <c r="Y657"/>
      <c r="Z657"/>
      <c r="AA657"/>
    </row>
    <row r="658" spans="1:27" s="2" customFormat="1">
      <c r="A658" s="96">
        <v>42251.71726484954</v>
      </c>
      <c r="B658" s="16" t="s">
        <v>5217</v>
      </c>
      <c r="C658" s="16" t="s">
        <v>351</v>
      </c>
      <c r="D658" s="16" t="s">
        <v>348</v>
      </c>
      <c r="E658" s="16" t="s">
        <v>5555</v>
      </c>
      <c r="F658" s="16" t="s">
        <v>5556</v>
      </c>
      <c r="G658" s="16" t="s">
        <v>403</v>
      </c>
      <c r="H658" s="16" t="s">
        <v>402</v>
      </c>
      <c r="I658" s="16" t="s">
        <v>4753</v>
      </c>
      <c r="J658" s="19">
        <v>0</v>
      </c>
      <c r="K658" s="19">
        <v>0</v>
      </c>
      <c r="L658" s="19">
        <v>14.25</v>
      </c>
      <c r="M658" s="19">
        <v>0</v>
      </c>
      <c r="N658" s="16" t="s">
        <v>20</v>
      </c>
      <c r="O658" s="16" t="s">
        <v>42</v>
      </c>
      <c r="P658" s="16">
        <v>1</v>
      </c>
      <c r="Q658" s="16" t="s">
        <v>5557</v>
      </c>
      <c r="R658" s="3" t="s">
        <v>52</v>
      </c>
      <c r="S658"/>
      <c r="T658"/>
      <c r="U658"/>
      <c r="V658"/>
      <c r="W658"/>
      <c r="X658"/>
      <c r="Y658"/>
      <c r="Z658"/>
      <c r="AA658"/>
    </row>
    <row r="659" spans="1:27" s="2" customFormat="1">
      <c r="A659" s="96">
        <v>42251.717555671297</v>
      </c>
      <c r="B659" s="16" t="s">
        <v>283</v>
      </c>
      <c r="C659" s="16" t="s">
        <v>389</v>
      </c>
      <c r="D659" s="16" t="s">
        <v>388</v>
      </c>
      <c r="E659" s="16" t="s">
        <v>5558</v>
      </c>
      <c r="F659" s="16" t="s">
        <v>5559</v>
      </c>
      <c r="G659" s="16" t="s">
        <v>5560</v>
      </c>
      <c r="H659" s="16" t="s">
        <v>5561</v>
      </c>
      <c r="I659" s="16" t="s">
        <v>4923</v>
      </c>
      <c r="J659" s="19">
        <v>0</v>
      </c>
      <c r="K659" s="19">
        <v>0</v>
      </c>
      <c r="L659" s="19">
        <v>0</v>
      </c>
      <c r="M659" s="19">
        <v>0</v>
      </c>
      <c r="N659" s="16" t="s">
        <v>20</v>
      </c>
      <c r="O659" s="16" t="s">
        <v>42</v>
      </c>
      <c r="P659" s="16">
        <v>1</v>
      </c>
      <c r="Q659" s="16" t="s">
        <v>5562</v>
      </c>
      <c r="R659" s="3" t="s">
        <v>52</v>
      </c>
      <c r="S659"/>
      <c r="T659"/>
      <c r="U659"/>
      <c r="V659"/>
      <c r="W659"/>
      <c r="X659"/>
      <c r="Y659"/>
      <c r="Z659"/>
      <c r="AA659"/>
    </row>
    <row r="660" spans="1:27" s="2" customFormat="1">
      <c r="A660" s="96">
        <v>42251.717555671297</v>
      </c>
      <c r="B660" s="16" t="s">
        <v>283</v>
      </c>
      <c r="C660" s="16" t="s">
        <v>389</v>
      </c>
      <c r="D660" s="16" t="s">
        <v>388</v>
      </c>
      <c r="E660" s="16" t="s">
        <v>5558</v>
      </c>
      <c r="F660" s="16" t="s">
        <v>5559</v>
      </c>
      <c r="G660" s="16" t="s">
        <v>5560</v>
      </c>
      <c r="H660" s="16" t="s">
        <v>5561</v>
      </c>
      <c r="I660" s="16" t="s">
        <v>4923</v>
      </c>
      <c r="J660" s="19">
        <v>0</v>
      </c>
      <c r="K660" s="19">
        <v>0</v>
      </c>
      <c r="L660" s="19">
        <v>14.25</v>
      </c>
      <c r="M660" s="19">
        <v>0</v>
      </c>
      <c r="N660" s="16" t="s">
        <v>20</v>
      </c>
      <c r="O660" s="16" t="s">
        <v>42</v>
      </c>
      <c r="P660" s="16">
        <v>1</v>
      </c>
      <c r="Q660" s="16" t="s">
        <v>5562</v>
      </c>
      <c r="R660" s="3" t="s">
        <v>52</v>
      </c>
      <c r="S660"/>
      <c r="T660"/>
      <c r="U660"/>
      <c r="V660"/>
      <c r="W660"/>
      <c r="X660"/>
      <c r="Y660"/>
      <c r="Z660"/>
      <c r="AA660"/>
    </row>
    <row r="661" spans="1:27" s="2" customFormat="1">
      <c r="A661" s="96">
        <v>42251.717555671297</v>
      </c>
      <c r="B661" s="16" t="s">
        <v>283</v>
      </c>
      <c r="C661" s="16" t="s">
        <v>389</v>
      </c>
      <c r="D661" s="16" t="s">
        <v>388</v>
      </c>
      <c r="E661" s="16" t="s">
        <v>5558</v>
      </c>
      <c r="F661" s="16" t="s">
        <v>5559</v>
      </c>
      <c r="G661" s="16" t="s">
        <v>36</v>
      </c>
      <c r="H661" s="16" t="s">
        <v>39</v>
      </c>
      <c r="I661" s="16" t="s">
        <v>4923</v>
      </c>
      <c r="J661" s="19">
        <v>0</v>
      </c>
      <c r="K661" s="19">
        <v>0</v>
      </c>
      <c r="L661" s="19">
        <v>0</v>
      </c>
      <c r="M661" s="19">
        <v>5.8</v>
      </c>
      <c r="N661" s="16" t="s">
        <v>20</v>
      </c>
      <c r="O661" s="16" t="s">
        <v>42</v>
      </c>
      <c r="P661" s="16">
        <v>1</v>
      </c>
      <c r="Q661" s="16" t="s">
        <v>5562</v>
      </c>
      <c r="R661" s="3" t="s">
        <v>52</v>
      </c>
      <c r="S661"/>
      <c r="T661"/>
      <c r="U661"/>
      <c r="V661"/>
      <c r="W661"/>
      <c r="X661"/>
      <c r="Y661"/>
      <c r="Z661"/>
      <c r="AA661"/>
    </row>
    <row r="662" spans="1:27" s="2" customFormat="1">
      <c r="A662" s="96">
        <v>42251.71873912037</v>
      </c>
      <c r="B662" s="16" t="s">
        <v>5217</v>
      </c>
      <c r="C662" s="16" t="s">
        <v>351</v>
      </c>
      <c r="D662" s="16" t="s">
        <v>348</v>
      </c>
      <c r="E662" s="16" t="s">
        <v>5563</v>
      </c>
      <c r="F662" s="16" t="s">
        <v>5564</v>
      </c>
      <c r="G662" s="16" t="s">
        <v>26</v>
      </c>
      <c r="H662" s="16" t="s">
        <v>27</v>
      </c>
      <c r="I662" s="16" t="s">
        <v>4753</v>
      </c>
      <c r="J662" s="19">
        <v>0</v>
      </c>
      <c r="K662" s="19">
        <v>0</v>
      </c>
      <c r="L662" s="19">
        <v>0</v>
      </c>
      <c r="M662" s="19">
        <v>0</v>
      </c>
      <c r="N662" s="16" t="s">
        <v>20</v>
      </c>
      <c r="O662" s="16" t="s">
        <v>42</v>
      </c>
      <c r="P662" s="16">
        <v>1</v>
      </c>
      <c r="Q662" s="16" t="s">
        <v>5565</v>
      </c>
      <c r="R662" s="3" t="s">
        <v>52</v>
      </c>
      <c r="S662"/>
      <c r="T662"/>
      <c r="U662"/>
      <c r="V662"/>
      <c r="W662"/>
      <c r="X662"/>
      <c r="Y662"/>
      <c r="Z662"/>
      <c r="AA662"/>
    </row>
    <row r="663" spans="1:27" s="2" customFormat="1">
      <c r="A663" s="96">
        <v>42251.71873912037</v>
      </c>
      <c r="B663" s="16" t="s">
        <v>5217</v>
      </c>
      <c r="C663" s="16" t="s">
        <v>351</v>
      </c>
      <c r="D663" s="16" t="s">
        <v>348</v>
      </c>
      <c r="E663" s="16" t="s">
        <v>5563</v>
      </c>
      <c r="F663" s="16" t="s">
        <v>5564</v>
      </c>
      <c r="G663" s="16" t="s">
        <v>403</v>
      </c>
      <c r="H663" s="16" t="s">
        <v>402</v>
      </c>
      <c r="I663" s="16" t="s">
        <v>4753</v>
      </c>
      <c r="J663" s="19">
        <v>0</v>
      </c>
      <c r="K663" s="19">
        <v>0</v>
      </c>
      <c r="L663" s="19">
        <v>14.25</v>
      </c>
      <c r="M663" s="19">
        <v>0</v>
      </c>
      <c r="N663" s="16" t="s">
        <v>20</v>
      </c>
      <c r="O663" s="16" t="s">
        <v>42</v>
      </c>
      <c r="P663" s="16">
        <v>1</v>
      </c>
      <c r="Q663" s="16" t="s">
        <v>5565</v>
      </c>
      <c r="R663" s="3" t="s">
        <v>52</v>
      </c>
      <c r="S663"/>
      <c r="T663"/>
      <c r="U663"/>
      <c r="V663"/>
      <c r="W663"/>
      <c r="X663"/>
      <c r="Y663"/>
      <c r="Z663"/>
      <c r="AA663"/>
    </row>
    <row r="664" spans="1:27" s="2" customFormat="1">
      <c r="A664" s="96">
        <v>42251.720432604168</v>
      </c>
      <c r="B664" s="16" t="s">
        <v>5217</v>
      </c>
      <c r="C664" s="16" t="s">
        <v>351</v>
      </c>
      <c r="D664" s="16" t="s">
        <v>348</v>
      </c>
      <c r="E664" s="16" t="s">
        <v>5566</v>
      </c>
      <c r="F664" s="16" t="s">
        <v>5567</v>
      </c>
      <c r="G664" s="16" t="s">
        <v>403</v>
      </c>
      <c r="H664" s="16" t="s">
        <v>402</v>
      </c>
      <c r="I664" s="16" t="s">
        <v>5224</v>
      </c>
      <c r="J664" s="19">
        <v>0</v>
      </c>
      <c r="K664" s="19">
        <v>0</v>
      </c>
      <c r="L664" s="19">
        <v>0</v>
      </c>
      <c r="M664" s="19">
        <v>0</v>
      </c>
      <c r="N664" s="16" t="s">
        <v>20</v>
      </c>
      <c r="O664" s="16" t="s">
        <v>42</v>
      </c>
      <c r="P664" s="16">
        <v>1</v>
      </c>
      <c r="Q664" s="16" t="s">
        <v>5568</v>
      </c>
      <c r="R664" s="3" t="s">
        <v>52</v>
      </c>
      <c r="S664"/>
      <c r="T664"/>
      <c r="U664"/>
      <c r="V664"/>
      <c r="W664"/>
      <c r="X664"/>
      <c r="Y664"/>
      <c r="Z664"/>
      <c r="AA664"/>
    </row>
    <row r="665" spans="1:27" s="2" customFormat="1">
      <c r="A665" s="96">
        <v>42251.722795636575</v>
      </c>
      <c r="B665" s="16" t="s">
        <v>32</v>
      </c>
      <c r="C665" s="16" t="s">
        <v>3865</v>
      </c>
      <c r="D665" s="16" t="s">
        <v>3866</v>
      </c>
      <c r="E665" s="16" t="s">
        <v>5569</v>
      </c>
      <c r="F665" s="16" t="s">
        <v>5570</v>
      </c>
      <c r="G665" s="16" t="s">
        <v>40</v>
      </c>
      <c r="H665" s="16" t="s">
        <v>41</v>
      </c>
      <c r="I665" s="16" t="s">
        <v>4923</v>
      </c>
      <c r="J665" s="19">
        <v>0</v>
      </c>
      <c r="K665" s="19">
        <v>0</v>
      </c>
      <c r="L665" s="19">
        <v>0</v>
      </c>
      <c r="M665" s="19">
        <v>0</v>
      </c>
      <c r="N665" s="16" t="s">
        <v>20</v>
      </c>
      <c r="O665" s="16" t="s">
        <v>42</v>
      </c>
      <c r="P665" s="16">
        <v>1</v>
      </c>
      <c r="Q665" s="16" t="s">
        <v>5571</v>
      </c>
      <c r="R665" s="3" t="s">
        <v>52</v>
      </c>
      <c r="S665"/>
      <c r="T665"/>
      <c r="U665"/>
      <c r="V665"/>
      <c r="W665"/>
      <c r="X665"/>
      <c r="Y665"/>
      <c r="Z665"/>
      <c r="AA665"/>
    </row>
    <row r="666" spans="1:27" s="2" customFormat="1">
      <c r="A666" s="96">
        <v>42251.72738773148</v>
      </c>
      <c r="B666" s="16" t="s">
        <v>5217</v>
      </c>
      <c r="C666" s="16" t="s">
        <v>351</v>
      </c>
      <c r="D666" s="16" t="s">
        <v>348</v>
      </c>
      <c r="E666" s="16" t="s">
        <v>5572</v>
      </c>
      <c r="F666" s="16" t="s">
        <v>5573</v>
      </c>
      <c r="G666" s="16" t="s">
        <v>26</v>
      </c>
      <c r="H666" s="16" t="s">
        <v>27</v>
      </c>
      <c r="I666" s="16" t="s">
        <v>4753</v>
      </c>
      <c r="J666" s="19">
        <v>0</v>
      </c>
      <c r="K666" s="19">
        <v>0</v>
      </c>
      <c r="L666" s="19">
        <v>0</v>
      </c>
      <c r="M666" s="19">
        <v>0</v>
      </c>
      <c r="N666" s="16" t="s">
        <v>20</v>
      </c>
      <c r="O666" s="16" t="s">
        <v>42</v>
      </c>
      <c r="P666" s="16">
        <v>1</v>
      </c>
      <c r="Q666" s="16" t="s">
        <v>5574</v>
      </c>
      <c r="R666" s="3" t="s">
        <v>52</v>
      </c>
      <c r="S666"/>
      <c r="T666"/>
      <c r="U666"/>
      <c r="V666"/>
      <c r="W666"/>
      <c r="X666"/>
      <c r="Y666"/>
      <c r="Z666"/>
      <c r="AA666"/>
    </row>
    <row r="667" spans="1:27" s="2" customFormat="1">
      <c r="A667" s="96">
        <v>42251.72738773148</v>
      </c>
      <c r="B667" s="16" t="s">
        <v>5217</v>
      </c>
      <c r="C667" s="16" t="s">
        <v>351</v>
      </c>
      <c r="D667" s="16" t="s">
        <v>348</v>
      </c>
      <c r="E667" s="16" t="s">
        <v>5572</v>
      </c>
      <c r="F667" s="16" t="s">
        <v>5573</v>
      </c>
      <c r="G667" s="16" t="s">
        <v>403</v>
      </c>
      <c r="H667" s="16" t="s">
        <v>402</v>
      </c>
      <c r="I667" s="16" t="s">
        <v>4753</v>
      </c>
      <c r="J667" s="19">
        <v>0</v>
      </c>
      <c r="K667" s="19">
        <v>0</v>
      </c>
      <c r="L667" s="19">
        <v>14.25</v>
      </c>
      <c r="M667" s="19">
        <v>0</v>
      </c>
      <c r="N667" s="16" t="s">
        <v>20</v>
      </c>
      <c r="O667" s="16" t="s">
        <v>42</v>
      </c>
      <c r="P667" s="16">
        <v>1</v>
      </c>
      <c r="Q667" s="16" t="s">
        <v>5574</v>
      </c>
      <c r="R667" s="3" t="s">
        <v>52</v>
      </c>
      <c r="S667"/>
      <c r="T667"/>
      <c r="U667"/>
      <c r="V667"/>
      <c r="W667"/>
      <c r="X667"/>
      <c r="Y667"/>
      <c r="Z667"/>
      <c r="AA667"/>
    </row>
    <row r="668" spans="1:27" s="2" customFormat="1">
      <c r="A668" s="96">
        <v>42251.728449652779</v>
      </c>
      <c r="B668" s="16" t="s">
        <v>5217</v>
      </c>
      <c r="C668" s="16" t="s">
        <v>351</v>
      </c>
      <c r="D668" s="16" t="s">
        <v>348</v>
      </c>
      <c r="E668" s="16" t="s">
        <v>5575</v>
      </c>
      <c r="F668" s="16" t="s">
        <v>5576</v>
      </c>
      <c r="G668" s="16" t="s">
        <v>403</v>
      </c>
      <c r="H668" s="16" t="s">
        <v>402</v>
      </c>
      <c r="I668" s="16" t="s">
        <v>5224</v>
      </c>
      <c r="J668" s="19">
        <v>0</v>
      </c>
      <c r="K668" s="19">
        <v>0</v>
      </c>
      <c r="L668" s="19">
        <v>0</v>
      </c>
      <c r="M668" s="19">
        <v>0</v>
      </c>
      <c r="N668" s="16" t="s">
        <v>20</v>
      </c>
      <c r="O668" s="16" t="s">
        <v>42</v>
      </c>
      <c r="P668" s="16">
        <v>1</v>
      </c>
      <c r="Q668" s="16" t="s">
        <v>5577</v>
      </c>
      <c r="R668" s="3" t="s">
        <v>52</v>
      </c>
      <c r="S668"/>
      <c r="T668"/>
      <c r="U668"/>
      <c r="V668"/>
      <c r="W668"/>
      <c r="X668"/>
      <c r="Y668"/>
      <c r="Z668"/>
      <c r="AA668"/>
    </row>
    <row r="669" spans="1:27" s="2" customFormat="1">
      <c r="A669" s="96">
        <v>42251.733254131941</v>
      </c>
      <c r="B669" s="16" t="s">
        <v>5217</v>
      </c>
      <c r="C669" s="16" t="s">
        <v>351</v>
      </c>
      <c r="D669" s="16" t="s">
        <v>348</v>
      </c>
      <c r="E669" s="16" t="s">
        <v>5578</v>
      </c>
      <c r="F669" s="16" t="s">
        <v>5579</v>
      </c>
      <c r="G669" s="16" t="s">
        <v>403</v>
      </c>
      <c r="H669" s="16" t="s">
        <v>402</v>
      </c>
      <c r="I669" s="16" t="s">
        <v>5224</v>
      </c>
      <c r="J669" s="19">
        <v>0</v>
      </c>
      <c r="K669" s="19">
        <v>0</v>
      </c>
      <c r="L669" s="19">
        <v>0</v>
      </c>
      <c r="M669" s="19">
        <v>0</v>
      </c>
      <c r="N669" s="16" t="s">
        <v>20</v>
      </c>
      <c r="O669" s="16" t="s">
        <v>42</v>
      </c>
      <c r="P669" s="16">
        <v>1</v>
      </c>
      <c r="Q669" s="16" t="s">
        <v>5580</v>
      </c>
      <c r="R669" s="3" t="s">
        <v>52</v>
      </c>
      <c r="S669"/>
      <c r="T669"/>
      <c r="U669"/>
      <c r="V669"/>
      <c r="W669"/>
      <c r="X669"/>
      <c r="Y669"/>
      <c r="Z669"/>
      <c r="AA669"/>
    </row>
    <row r="670" spans="1:27" s="2" customFormat="1">
      <c r="A670" s="96">
        <v>42251.738001770835</v>
      </c>
      <c r="B670" s="16" t="s">
        <v>5217</v>
      </c>
      <c r="C670" s="16" t="s">
        <v>351</v>
      </c>
      <c r="D670" s="16" t="s">
        <v>348</v>
      </c>
      <c r="E670" s="16" t="s">
        <v>5581</v>
      </c>
      <c r="F670" s="16" t="s">
        <v>5582</v>
      </c>
      <c r="G670" s="16" t="s">
        <v>26</v>
      </c>
      <c r="H670" s="16" t="s">
        <v>27</v>
      </c>
      <c r="I670" s="16" t="s">
        <v>4753</v>
      </c>
      <c r="J670" s="19">
        <v>0</v>
      </c>
      <c r="K670" s="19">
        <v>0</v>
      </c>
      <c r="L670" s="19">
        <v>0</v>
      </c>
      <c r="M670" s="19">
        <v>0</v>
      </c>
      <c r="N670" s="16" t="s">
        <v>20</v>
      </c>
      <c r="O670" s="16" t="s">
        <v>42</v>
      </c>
      <c r="P670" s="16">
        <v>1</v>
      </c>
      <c r="Q670" s="16" t="s">
        <v>5583</v>
      </c>
      <c r="R670" s="3" t="s">
        <v>52</v>
      </c>
      <c r="S670"/>
      <c r="T670"/>
      <c r="U670"/>
      <c r="V670"/>
      <c r="W670"/>
      <c r="X670"/>
      <c r="Y670"/>
      <c r="Z670"/>
      <c r="AA670"/>
    </row>
    <row r="671" spans="1:27" s="2" customFormat="1">
      <c r="A671" s="96">
        <v>42251.738001770835</v>
      </c>
      <c r="B671" s="16" t="s">
        <v>5217</v>
      </c>
      <c r="C671" s="16" t="s">
        <v>351</v>
      </c>
      <c r="D671" s="16" t="s">
        <v>348</v>
      </c>
      <c r="E671" s="16" t="s">
        <v>5581</v>
      </c>
      <c r="F671" s="16" t="s">
        <v>5582</v>
      </c>
      <c r="G671" s="16" t="s">
        <v>403</v>
      </c>
      <c r="H671" s="16" t="s">
        <v>402</v>
      </c>
      <c r="I671" s="16" t="s">
        <v>4753</v>
      </c>
      <c r="J671" s="19">
        <v>0</v>
      </c>
      <c r="K671" s="19">
        <v>0</v>
      </c>
      <c r="L671" s="19">
        <v>14.25</v>
      </c>
      <c r="M671" s="19">
        <v>0</v>
      </c>
      <c r="N671" s="16" t="s">
        <v>20</v>
      </c>
      <c r="O671" s="16" t="s">
        <v>42</v>
      </c>
      <c r="P671" s="16">
        <v>1</v>
      </c>
      <c r="Q671" s="16" t="s">
        <v>5583</v>
      </c>
      <c r="R671" s="3" t="s">
        <v>52</v>
      </c>
      <c r="S671"/>
      <c r="T671"/>
      <c r="U671"/>
      <c r="V671"/>
      <c r="W671"/>
      <c r="X671"/>
      <c r="Y671"/>
      <c r="Z671"/>
      <c r="AA671"/>
    </row>
    <row r="672" spans="1:27" s="2" customFormat="1">
      <c r="A672" s="96">
        <v>42251.739621446759</v>
      </c>
      <c r="B672" s="16" t="s">
        <v>5217</v>
      </c>
      <c r="C672" s="16" t="s">
        <v>351</v>
      </c>
      <c r="D672" s="16" t="s">
        <v>348</v>
      </c>
      <c r="E672" s="16" t="s">
        <v>5584</v>
      </c>
      <c r="F672" s="16" t="s">
        <v>5585</v>
      </c>
      <c r="G672" s="16" t="s">
        <v>26</v>
      </c>
      <c r="H672" s="16" t="s">
        <v>27</v>
      </c>
      <c r="I672" s="16" t="s">
        <v>4753</v>
      </c>
      <c r="J672" s="19">
        <v>0</v>
      </c>
      <c r="K672" s="19">
        <v>0</v>
      </c>
      <c r="L672" s="19">
        <v>0</v>
      </c>
      <c r="M672" s="19">
        <v>0</v>
      </c>
      <c r="N672" s="16" t="s">
        <v>20</v>
      </c>
      <c r="O672" s="16" t="s">
        <v>42</v>
      </c>
      <c r="P672" s="16">
        <v>1</v>
      </c>
      <c r="Q672" s="16" t="s">
        <v>5586</v>
      </c>
      <c r="R672" s="3" t="s">
        <v>52</v>
      </c>
      <c r="S672"/>
      <c r="T672"/>
      <c r="U672"/>
      <c r="V672"/>
      <c r="W672"/>
      <c r="X672"/>
      <c r="Y672"/>
      <c r="Z672"/>
      <c r="AA672"/>
    </row>
    <row r="673" spans="1:27" s="2" customFormat="1">
      <c r="A673" s="96">
        <v>42251.739621446759</v>
      </c>
      <c r="B673" s="16" t="s">
        <v>5217</v>
      </c>
      <c r="C673" s="16" t="s">
        <v>351</v>
      </c>
      <c r="D673" s="16" t="s">
        <v>348</v>
      </c>
      <c r="E673" s="16" t="s">
        <v>5584</v>
      </c>
      <c r="F673" s="16" t="s">
        <v>5585</v>
      </c>
      <c r="G673" s="16" t="s">
        <v>403</v>
      </c>
      <c r="H673" s="16" t="s">
        <v>402</v>
      </c>
      <c r="I673" s="16" t="s">
        <v>4753</v>
      </c>
      <c r="J673" s="19">
        <v>0</v>
      </c>
      <c r="K673" s="19">
        <v>0</v>
      </c>
      <c r="L673" s="19">
        <v>14.25</v>
      </c>
      <c r="M673" s="19">
        <v>0</v>
      </c>
      <c r="N673" s="16" t="s">
        <v>20</v>
      </c>
      <c r="O673" s="16" t="s">
        <v>42</v>
      </c>
      <c r="P673" s="16">
        <v>1</v>
      </c>
      <c r="Q673" s="16" t="s">
        <v>5586</v>
      </c>
      <c r="R673" s="3" t="s">
        <v>52</v>
      </c>
      <c r="S673"/>
      <c r="T673"/>
      <c r="U673"/>
      <c r="V673"/>
      <c r="W673"/>
      <c r="X673"/>
      <c r="Y673"/>
      <c r="Z673"/>
      <c r="AA673"/>
    </row>
    <row r="674" spans="1:27" s="2" customFormat="1">
      <c r="A674" s="96">
        <v>42251.740794988429</v>
      </c>
      <c r="B674" s="16" t="s">
        <v>5217</v>
      </c>
      <c r="C674" s="16" t="s">
        <v>351</v>
      </c>
      <c r="D674" s="16" t="s">
        <v>348</v>
      </c>
      <c r="E674" s="16" t="s">
        <v>5587</v>
      </c>
      <c r="F674" s="16" t="s">
        <v>5588</v>
      </c>
      <c r="G674" s="16" t="s">
        <v>26</v>
      </c>
      <c r="H674" s="16" t="s">
        <v>27</v>
      </c>
      <c r="I674" s="16" t="s">
        <v>4753</v>
      </c>
      <c r="J674" s="19">
        <v>0</v>
      </c>
      <c r="K674" s="19">
        <v>0</v>
      </c>
      <c r="L674" s="19">
        <v>0</v>
      </c>
      <c r="M674" s="19">
        <v>0</v>
      </c>
      <c r="N674" s="16" t="s">
        <v>20</v>
      </c>
      <c r="O674" s="16" t="s">
        <v>42</v>
      </c>
      <c r="P674" s="16">
        <v>1</v>
      </c>
      <c r="Q674" s="16" t="s">
        <v>5589</v>
      </c>
      <c r="R674" s="3" t="s">
        <v>52</v>
      </c>
      <c r="S674"/>
      <c r="T674"/>
      <c r="U674"/>
      <c r="V674"/>
      <c r="W674"/>
      <c r="X674"/>
      <c r="Y674"/>
      <c r="Z674"/>
      <c r="AA674"/>
    </row>
    <row r="675" spans="1:27" s="2" customFormat="1">
      <c r="A675" s="96">
        <v>42251.740794988429</v>
      </c>
      <c r="B675" s="16" t="s">
        <v>5217</v>
      </c>
      <c r="C675" s="16" t="s">
        <v>351</v>
      </c>
      <c r="D675" s="16" t="s">
        <v>348</v>
      </c>
      <c r="E675" s="16" t="s">
        <v>5587</v>
      </c>
      <c r="F675" s="16" t="s">
        <v>5588</v>
      </c>
      <c r="G675" s="16" t="s">
        <v>403</v>
      </c>
      <c r="H675" s="16" t="s">
        <v>402</v>
      </c>
      <c r="I675" s="16" t="s">
        <v>4753</v>
      </c>
      <c r="J675" s="19">
        <v>0</v>
      </c>
      <c r="K675" s="19">
        <v>0</v>
      </c>
      <c r="L675" s="19">
        <v>14.25</v>
      </c>
      <c r="M675" s="19">
        <v>0</v>
      </c>
      <c r="N675" s="16" t="s">
        <v>20</v>
      </c>
      <c r="O675" s="16" t="s">
        <v>42</v>
      </c>
      <c r="P675" s="16">
        <v>1</v>
      </c>
      <c r="Q675" s="16" t="s">
        <v>5589</v>
      </c>
      <c r="R675" s="3" t="s">
        <v>52</v>
      </c>
      <c r="S675"/>
      <c r="T675"/>
      <c r="U675"/>
      <c r="V675"/>
      <c r="W675"/>
      <c r="X675"/>
      <c r="Y675"/>
      <c r="Z675"/>
      <c r="AA675"/>
    </row>
    <row r="676" spans="1:27" s="2" customFormat="1">
      <c r="A676" s="96">
        <v>42251.742261145831</v>
      </c>
      <c r="B676" s="16" t="s">
        <v>5217</v>
      </c>
      <c r="C676" s="16" t="s">
        <v>351</v>
      </c>
      <c r="D676" s="16" t="s">
        <v>348</v>
      </c>
      <c r="E676" s="16" t="s">
        <v>5590</v>
      </c>
      <c r="F676" s="16" t="s">
        <v>5591</v>
      </c>
      <c r="G676" s="16" t="s">
        <v>403</v>
      </c>
      <c r="H676" s="16" t="s">
        <v>402</v>
      </c>
      <c r="I676" s="16" t="s">
        <v>5224</v>
      </c>
      <c r="J676" s="19">
        <v>0</v>
      </c>
      <c r="K676" s="19">
        <v>0</v>
      </c>
      <c r="L676" s="19">
        <v>0</v>
      </c>
      <c r="M676" s="19">
        <v>0</v>
      </c>
      <c r="N676" s="16" t="s">
        <v>20</v>
      </c>
      <c r="O676" s="16" t="s">
        <v>42</v>
      </c>
      <c r="P676" s="16">
        <v>1</v>
      </c>
      <c r="Q676" s="16" t="s">
        <v>5592</v>
      </c>
      <c r="R676" s="3" t="s">
        <v>52</v>
      </c>
      <c r="S676"/>
      <c r="T676"/>
      <c r="U676"/>
      <c r="V676"/>
      <c r="W676"/>
      <c r="X676"/>
      <c r="Y676"/>
      <c r="Z676"/>
      <c r="AA676"/>
    </row>
    <row r="677" spans="1:27" s="2" customFormat="1">
      <c r="A677" s="96">
        <v>42251.743237187497</v>
      </c>
      <c r="B677" s="16" t="s">
        <v>5217</v>
      </c>
      <c r="C677" s="16" t="s">
        <v>351</v>
      </c>
      <c r="D677" s="16" t="s">
        <v>348</v>
      </c>
      <c r="E677" s="16" t="s">
        <v>5593</v>
      </c>
      <c r="F677" s="16" t="s">
        <v>5594</v>
      </c>
      <c r="G677" s="16" t="s">
        <v>26</v>
      </c>
      <c r="H677" s="16" t="s">
        <v>27</v>
      </c>
      <c r="I677" s="16" t="s">
        <v>4753</v>
      </c>
      <c r="J677" s="19">
        <v>0</v>
      </c>
      <c r="K677" s="19">
        <v>0</v>
      </c>
      <c r="L677" s="19">
        <v>0</v>
      </c>
      <c r="M677" s="19">
        <v>0</v>
      </c>
      <c r="N677" s="16" t="s">
        <v>20</v>
      </c>
      <c r="O677" s="16" t="s">
        <v>42</v>
      </c>
      <c r="P677" s="16">
        <v>1</v>
      </c>
      <c r="Q677" s="16" t="s">
        <v>5595</v>
      </c>
      <c r="R677" s="3" t="s">
        <v>52</v>
      </c>
      <c r="S677"/>
      <c r="T677"/>
      <c r="U677"/>
      <c r="V677"/>
      <c r="W677"/>
      <c r="X677"/>
      <c r="Y677"/>
      <c r="Z677"/>
      <c r="AA677"/>
    </row>
    <row r="678" spans="1:27" s="2" customFormat="1">
      <c r="A678" s="96">
        <v>42251.743237187497</v>
      </c>
      <c r="B678" s="16" t="s">
        <v>5217</v>
      </c>
      <c r="C678" s="16" t="s">
        <v>351</v>
      </c>
      <c r="D678" s="16" t="s">
        <v>348</v>
      </c>
      <c r="E678" s="16" t="s">
        <v>5593</v>
      </c>
      <c r="F678" s="16" t="s">
        <v>5594</v>
      </c>
      <c r="G678" s="16" t="s">
        <v>403</v>
      </c>
      <c r="H678" s="16" t="s">
        <v>402</v>
      </c>
      <c r="I678" s="16" t="s">
        <v>4753</v>
      </c>
      <c r="J678" s="19">
        <v>0</v>
      </c>
      <c r="K678" s="19">
        <v>0</v>
      </c>
      <c r="L678" s="19">
        <v>14.25</v>
      </c>
      <c r="M678" s="19">
        <v>0</v>
      </c>
      <c r="N678" s="16" t="s">
        <v>20</v>
      </c>
      <c r="O678" s="16" t="s">
        <v>42</v>
      </c>
      <c r="P678" s="16">
        <v>1</v>
      </c>
      <c r="Q678" s="16" t="s">
        <v>5595</v>
      </c>
      <c r="R678" s="3" t="s">
        <v>52</v>
      </c>
      <c r="S678"/>
      <c r="T678"/>
      <c r="U678"/>
      <c r="V678"/>
      <c r="W678"/>
      <c r="X678"/>
      <c r="Y678"/>
      <c r="Z678"/>
      <c r="AA678"/>
    </row>
    <row r="679" spans="1:27" s="2" customFormat="1">
      <c r="A679" s="96">
        <v>42251.744860682869</v>
      </c>
      <c r="B679" s="16" t="s">
        <v>5217</v>
      </c>
      <c r="C679" s="16" t="s">
        <v>351</v>
      </c>
      <c r="D679" s="16" t="s">
        <v>348</v>
      </c>
      <c r="E679" s="16" t="s">
        <v>5596</v>
      </c>
      <c r="F679" s="16" t="s">
        <v>5597</v>
      </c>
      <c r="G679" s="16" t="s">
        <v>403</v>
      </c>
      <c r="H679" s="16" t="s">
        <v>402</v>
      </c>
      <c r="I679" s="16" t="s">
        <v>5224</v>
      </c>
      <c r="J679" s="19">
        <v>0</v>
      </c>
      <c r="K679" s="19">
        <v>0</v>
      </c>
      <c r="L679" s="19">
        <v>0</v>
      </c>
      <c r="M679" s="19">
        <v>0</v>
      </c>
      <c r="N679" s="16" t="s">
        <v>20</v>
      </c>
      <c r="O679" s="16" t="s">
        <v>42</v>
      </c>
      <c r="P679" s="16">
        <v>1</v>
      </c>
      <c r="Q679" s="16" t="s">
        <v>5598</v>
      </c>
      <c r="R679" s="3" t="s">
        <v>52</v>
      </c>
      <c r="S679"/>
      <c r="T679"/>
      <c r="U679"/>
      <c r="V679"/>
      <c r="W679"/>
      <c r="X679"/>
      <c r="Y679"/>
      <c r="Z679"/>
      <c r="AA679"/>
    </row>
    <row r="680" spans="1:27" s="2" customFormat="1">
      <c r="A680" s="96">
        <v>42251.746100034725</v>
      </c>
      <c r="B680" s="16" t="s">
        <v>5217</v>
      </c>
      <c r="C680" s="16" t="s">
        <v>351</v>
      </c>
      <c r="D680" s="16" t="s">
        <v>348</v>
      </c>
      <c r="E680" s="16" t="s">
        <v>5599</v>
      </c>
      <c r="F680" s="16" t="s">
        <v>5600</v>
      </c>
      <c r="G680" s="16" t="s">
        <v>403</v>
      </c>
      <c r="H680" s="16" t="s">
        <v>402</v>
      </c>
      <c r="I680" s="16" t="s">
        <v>5224</v>
      </c>
      <c r="J680" s="19">
        <v>0</v>
      </c>
      <c r="K680" s="19">
        <v>0</v>
      </c>
      <c r="L680" s="19">
        <v>0</v>
      </c>
      <c r="M680" s="19">
        <v>0</v>
      </c>
      <c r="N680" s="16" t="s">
        <v>20</v>
      </c>
      <c r="O680" s="16" t="s">
        <v>42</v>
      </c>
      <c r="P680" s="16">
        <v>1</v>
      </c>
      <c r="Q680" s="16" t="s">
        <v>5601</v>
      </c>
      <c r="R680" s="3" t="s">
        <v>52</v>
      </c>
      <c r="S680"/>
      <c r="T680"/>
      <c r="U680"/>
      <c r="V680"/>
      <c r="W680"/>
      <c r="X680"/>
      <c r="Y680"/>
      <c r="Z680"/>
      <c r="AA680"/>
    </row>
    <row r="681" spans="1:27" s="2" customFormat="1">
      <c r="A681" s="96">
        <v>42251.747190937502</v>
      </c>
      <c r="B681" s="16" t="s">
        <v>5217</v>
      </c>
      <c r="C681" s="16" t="s">
        <v>351</v>
      </c>
      <c r="D681" s="16" t="s">
        <v>348</v>
      </c>
      <c r="E681" s="16" t="s">
        <v>5602</v>
      </c>
      <c r="F681" s="16" t="s">
        <v>5603</v>
      </c>
      <c r="G681" s="16" t="s">
        <v>403</v>
      </c>
      <c r="H681" s="16" t="s">
        <v>402</v>
      </c>
      <c r="I681" s="16" t="s">
        <v>5224</v>
      </c>
      <c r="J681" s="19">
        <v>0</v>
      </c>
      <c r="K681" s="19">
        <v>0</v>
      </c>
      <c r="L681" s="19">
        <v>0</v>
      </c>
      <c r="M681" s="19">
        <v>0</v>
      </c>
      <c r="N681" s="16" t="s">
        <v>20</v>
      </c>
      <c r="O681" s="16" t="s">
        <v>42</v>
      </c>
      <c r="P681" s="16">
        <v>1</v>
      </c>
      <c r="Q681" s="16" t="s">
        <v>5604</v>
      </c>
      <c r="R681" s="3" t="s">
        <v>52</v>
      </c>
      <c r="S681"/>
      <c r="T681"/>
      <c r="U681"/>
      <c r="V681"/>
      <c r="W681"/>
      <c r="X681"/>
      <c r="Y681"/>
      <c r="Z681"/>
      <c r="AA681"/>
    </row>
    <row r="682" spans="1:27" s="2" customFormat="1">
      <c r="A682" s="96">
        <v>42251.74876519676</v>
      </c>
      <c r="B682" s="16" t="s">
        <v>5217</v>
      </c>
      <c r="C682" s="16" t="s">
        <v>351</v>
      </c>
      <c r="D682" s="16" t="s">
        <v>348</v>
      </c>
      <c r="E682" s="16" t="s">
        <v>5605</v>
      </c>
      <c r="F682" s="16" t="s">
        <v>5606</v>
      </c>
      <c r="G682" s="16" t="s">
        <v>26</v>
      </c>
      <c r="H682" s="16" t="s">
        <v>27</v>
      </c>
      <c r="I682" s="16" t="s">
        <v>4753</v>
      </c>
      <c r="J682" s="19">
        <v>0</v>
      </c>
      <c r="K682" s="19">
        <v>0</v>
      </c>
      <c r="L682" s="19">
        <v>0</v>
      </c>
      <c r="M682" s="19">
        <v>0</v>
      </c>
      <c r="N682" s="16" t="s">
        <v>20</v>
      </c>
      <c r="O682" s="16" t="s">
        <v>42</v>
      </c>
      <c r="P682" s="16">
        <v>1</v>
      </c>
      <c r="Q682" s="16" t="s">
        <v>5607</v>
      </c>
      <c r="R682" s="3" t="s">
        <v>52</v>
      </c>
      <c r="S682"/>
      <c r="T682"/>
      <c r="U682"/>
      <c r="V682"/>
      <c r="W682"/>
      <c r="X682"/>
      <c r="Y682"/>
      <c r="Z682"/>
      <c r="AA682"/>
    </row>
    <row r="683" spans="1:27" s="2" customFormat="1">
      <c r="A683" s="96">
        <v>42251.74876519676</v>
      </c>
      <c r="B683" s="16" t="s">
        <v>5217</v>
      </c>
      <c r="C683" s="16" t="s">
        <v>351</v>
      </c>
      <c r="D683" s="16" t="s">
        <v>348</v>
      </c>
      <c r="E683" s="16" t="s">
        <v>5605</v>
      </c>
      <c r="F683" s="16" t="s">
        <v>5606</v>
      </c>
      <c r="G683" s="16" t="s">
        <v>403</v>
      </c>
      <c r="H683" s="16" t="s">
        <v>402</v>
      </c>
      <c r="I683" s="16" t="s">
        <v>4753</v>
      </c>
      <c r="J683" s="19">
        <v>0</v>
      </c>
      <c r="K683" s="19">
        <v>0</v>
      </c>
      <c r="L683" s="19">
        <v>14.25</v>
      </c>
      <c r="M683" s="19">
        <v>0</v>
      </c>
      <c r="N683" s="16" t="s">
        <v>20</v>
      </c>
      <c r="O683" s="16" t="s">
        <v>42</v>
      </c>
      <c r="P683" s="16">
        <v>1</v>
      </c>
      <c r="Q683" s="16" t="s">
        <v>5607</v>
      </c>
      <c r="R683" s="3" t="s">
        <v>52</v>
      </c>
      <c r="S683"/>
      <c r="T683"/>
      <c r="U683"/>
      <c r="V683"/>
      <c r="W683"/>
      <c r="X683"/>
      <c r="Y683"/>
      <c r="Z683"/>
      <c r="AA683"/>
    </row>
    <row r="684" spans="1:27" s="2" customFormat="1">
      <c r="A684" s="96">
        <v>42251.749758993057</v>
      </c>
      <c r="B684" s="16" t="s">
        <v>5217</v>
      </c>
      <c r="C684" s="16" t="s">
        <v>351</v>
      </c>
      <c r="D684" s="16" t="s">
        <v>348</v>
      </c>
      <c r="E684" s="16" t="s">
        <v>5608</v>
      </c>
      <c r="F684" s="16" t="s">
        <v>5609</v>
      </c>
      <c r="G684" s="16" t="s">
        <v>26</v>
      </c>
      <c r="H684" s="16" t="s">
        <v>27</v>
      </c>
      <c r="I684" s="16" t="s">
        <v>4753</v>
      </c>
      <c r="J684" s="19">
        <v>0</v>
      </c>
      <c r="K684" s="19">
        <v>0</v>
      </c>
      <c r="L684" s="19">
        <v>0</v>
      </c>
      <c r="M684" s="19">
        <v>0</v>
      </c>
      <c r="N684" s="16" t="s">
        <v>20</v>
      </c>
      <c r="O684" s="16" t="s">
        <v>42</v>
      </c>
      <c r="P684" s="16">
        <v>1</v>
      </c>
      <c r="Q684" s="16" t="s">
        <v>5610</v>
      </c>
      <c r="R684" s="3" t="s">
        <v>52</v>
      </c>
      <c r="S684"/>
      <c r="T684"/>
      <c r="U684"/>
      <c r="V684"/>
      <c r="W684"/>
      <c r="X684"/>
      <c r="Y684"/>
      <c r="Z684"/>
      <c r="AA684"/>
    </row>
    <row r="685" spans="1:27" s="2" customFormat="1">
      <c r="A685" s="96">
        <v>42251.749758993057</v>
      </c>
      <c r="B685" s="16" t="s">
        <v>5217</v>
      </c>
      <c r="C685" s="16" t="s">
        <v>351</v>
      </c>
      <c r="D685" s="16" t="s">
        <v>348</v>
      </c>
      <c r="E685" s="16" t="s">
        <v>5608</v>
      </c>
      <c r="F685" s="16" t="s">
        <v>5609</v>
      </c>
      <c r="G685" s="16" t="s">
        <v>403</v>
      </c>
      <c r="H685" s="16" t="s">
        <v>402</v>
      </c>
      <c r="I685" s="16" t="s">
        <v>4753</v>
      </c>
      <c r="J685" s="19">
        <v>0</v>
      </c>
      <c r="K685" s="19">
        <v>0</v>
      </c>
      <c r="L685" s="19">
        <v>14.25</v>
      </c>
      <c r="M685" s="19">
        <v>0</v>
      </c>
      <c r="N685" s="16" t="s">
        <v>20</v>
      </c>
      <c r="O685" s="16" t="s">
        <v>42</v>
      </c>
      <c r="P685" s="16">
        <v>1</v>
      </c>
      <c r="Q685" s="16" t="s">
        <v>5610</v>
      </c>
      <c r="R685" s="3" t="s">
        <v>52</v>
      </c>
      <c r="S685"/>
      <c r="T685"/>
      <c r="U685"/>
      <c r="V685"/>
      <c r="W685"/>
      <c r="X685"/>
      <c r="Y685"/>
      <c r="Z685"/>
      <c r="AA685"/>
    </row>
    <row r="686" spans="1:27" s="2" customFormat="1">
      <c r="A686" s="96">
        <v>42251.783035682871</v>
      </c>
      <c r="B686" s="16"/>
      <c r="C686" s="16" t="s">
        <v>5405</v>
      </c>
      <c r="D686" s="16" t="s">
        <v>348</v>
      </c>
      <c r="E686" s="16" t="s">
        <v>5611</v>
      </c>
      <c r="F686" s="16" t="s">
        <v>5612</v>
      </c>
      <c r="G686" s="16" t="s">
        <v>59</v>
      </c>
      <c r="H686" s="16" t="s">
        <v>60</v>
      </c>
      <c r="I686" s="16" t="s">
        <v>4753</v>
      </c>
      <c r="J686" s="19">
        <v>0</v>
      </c>
      <c r="K686" s="19">
        <v>0</v>
      </c>
      <c r="L686" s="19">
        <v>0</v>
      </c>
      <c r="M686" s="19">
        <v>0</v>
      </c>
      <c r="N686" s="16" t="s">
        <v>20</v>
      </c>
      <c r="O686" s="16" t="s">
        <v>334</v>
      </c>
      <c r="P686" s="16">
        <v>0</v>
      </c>
      <c r="Q686" s="16"/>
      <c r="R686" s="3" t="s">
        <v>52</v>
      </c>
      <c r="S686"/>
      <c r="T686"/>
      <c r="U686"/>
      <c r="V686"/>
      <c r="W686"/>
      <c r="X686"/>
      <c r="Y686"/>
      <c r="Z686"/>
      <c r="AA686"/>
    </row>
    <row r="687" spans="1:27" s="2" customFormat="1">
      <c r="A687" s="96">
        <v>42251.915618831015</v>
      </c>
      <c r="B687" s="16"/>
      <c r="C687" s="16" t="s">
        <v>835</v>
      </c>
      <c r="D687" s="16" t="s">
        <v>348</v>
      </c>
      <c r="E687" s="16" t="s">
        <v>5613</v>
      </c>
      <c r="F687" s="16" t="s">
        <v>5614</v>
      </c>
      <c r="G687" s="16" t="s">
        <v>59</v>
      </c>
      <c r="H687" s="16" t="s">
        <v>60</v>
      </c>
      <c r="I687" s="16" t="s">
        <v>4753</v>
      </c>
      <c r="J687" s="19">
        <v>0</v>
      </c>
      <c r="K687" s="19">
        <v>0</v>
      </c>
      <c r="L687" s="19">
        <v>0</v>
      </c>
      <c r="M687" s="19">
        <v>0</v>
      </c>
      <c r="N687" s="16" t="s">
        <v>20</v>
      </c>
      <c r="O687" s="16" t="s">
        <v>334</v>
      </c>
      <c r="P687" s="16">
        <v>0</v>
      </c>
      <c r="Q687" s="16"/>
      <c r="R687" s="3" t="s">
        <v>52</v>
      </c>
      <c r="S687"/>
      <c r="T687"/>
      <c r="U687"/>
      <c r="V687"/>
      <c r="W687"/>
      <c r="X687"/>
      <c r="Y687"/>
      <c r="Z687"/>
      <c r="AA687"/>
    </row>
    <row r="688" spans="1:27" s="2" customFormat="1">
      <c r="A688" s="96">
        <v>42251.917603668982</v>
      </c>
      <c r="B688" s="16"/>
      <c r="C688" s="16" t="s">
        <v>835</v>
      </c>
      <c r="D688" s="16" t="s">
        <v>348</v>
      </c>
      <c r="E688" s="16" t="s">
        <v>5615</v>
      </c>
      <c r="F688" s="16" t="s">
        <v>5616</v>
      </c>
      <c r="G688" s="16" t="s">
        <v>59</v>
      </c>
      <c r="H688" s="16" t="s">
        <v>60</v>
      </c>
      <c r="I688" s="16" t="s">
        <v>4753</v>
      </c>
      <c r="J688" s="19">
        <v>0</v>
      </c>
      <c r="K688" s="19">
        <v>0</v>
      </c>
      <c r="L688" s="19">
        <v>0</v>
      </c>
      <c r="M688" s="19">
        <v>0</v>
      </c>
      <c r="N688" s="16" t="s">
        <v>20</v>
      </c>
      <c r="O688" s="16" t="s">
        <v>334</v>
      </c>
      <c r="P688" s="16">
        <v>0</v>
      </c>
      <c r="Q688" s="16"/>
      <c r="R688" s="3" t="s">
        <v>52</v>
      </c>
      <c r="S688"/>
      <c r="T688"/>
      <c r="U688"/>
      <c r="V688"/>
      <c r="W688"/>
      <c r="X688"/>
      <c r="Y688"/>
      <c r="Z688"/>
      <c r="AA688"/>
    </row>
    <row r="689" spans="1:27" s="2" customFormat="1">
      <c r="A689" s="96">
        <v>42252.424281446758</v>
      </c>
      <c r="B689" s="16"/>
      <c r="C689" s="16" t="s">
        <v>57</v>
      </c>
      <c r="D689" s="16" t="s">
        <v>58</v>
      </c>
      <c r="E689" s="16" t="s">
        <v>5617</v>
      </c>
      <c r="F689" s="16" t="s">
        <v>5618</v>
      </c>
      <c r="G689" s="16" t="s">
        <v>59</v>
      </c>
      <c r="H689" s="16" t="s">
        <v>60</v>
      </c>
      <c r="I689" s="16" t="s">
        <v>4753</v>
      </c>
      <c r="J689" s="19">
        <v>0</v>
      </c>
      <c r="K689" s="19">
        <v>0</v>
      </c>
      <c r="L689" s="19">
        <v>0</v>
      </c>
      <c r="M689" s="19">
        <v>0</v>
      </c>
      <c r="N689" s="16" t="s">
        <v>18</v>
      </c>
      <c r="O689" s="16" t="s">
        <v>326</v>
      </c>
      <c r="P689" s="16">
        <v>0</v>
      </c>
      <c r="Q689" s="16"/>
      <c r="R689" s="3" t="s">
        <v>52</v>
      </c>
      <c r="S689"/>
      <c r="T689"/>
      <c r="U689"/>
      <c r="V689"/>
      <c r="W689"/>
      <c r="X689"/>
      <c r="Y689"/>
      <c r="Z689"/>
      <c r="AA689"/>
    </row>
    <row r="690" spans="1:27" s="2" customFormat="1">
      <c r="A690" s="96">
        <v>42252.424381979166</v>
      </c>
      <c r="B690" s="16"/>
      <c r="C690" s="16" t="s">
        <v>57</v>
      </c>
      <c r="D690" s="16" t="s">
        <v>58</v>
      </c>
      <c r="E690" s="16" t="s">
        <v>5619</v>
      </c>
      <c r="F690" s="16" t="s">
        <v>5620</v>
      </c>
      <c r="G690" s="16" t="s">
        <v>59</v>
      </c>
      <c r="H690" s="16" t="s">
        <v>60</v>
      </c>
      <c r="I690" s="16" t="s">
        <v>4753</v>
      </c>
      <c r="J690" s="19">
        <v>0</v>
      </c>
      <c r="K690" s="19">
        <v>0</v>
      </c>
      <c r="L690" s="19">
        <v>0</v>
      </c>
      <c r="M690" s="19">
        <v>0</v>
      </c>
      <c r="N690" s="16" t="s">
        <v>18</v>
      </c>
      <c r="O690" s="16" t="s">
        <v>326</v>
      </c>
      <c r="P690" s="16">
        <v>0</v>
      </c>
      <c r="Q690" s="16"/>
      <c r="R690" s="3" t="s">
        <v>52</v>
      </c>
      <c r="S690"/>
      <c r="T690"/>
      <c r="U690"/>
      <c r="V690"/>
      <c r="W690"/>
      <c r="X690"/>
      <c r="Y690"/>
      <c r="Z690"/>
      <c r="AA690"/>
    </row>
    <row r="691" spans="1:27" s="2" customFormat="1">
      <c r="A691" s="96">
        <v>42252.42443515046</v>
      </c>
      <c r="B691" s="16"/>
      <c r="C691" s="16" t="s">
        <v>57</v>
      </c>
      <c r="D691" s="16" t="s">
        <v>58</v>
      </c>
      <c r="E691" s="16" t="s">
        <v>5621</v>
      </c>
      <c r="F691" s="16" t="s">
        <v>5622</v>
      </c>
      <c r="G691" s="16" t="s">
        <v>59</v>
      </c>
      <c r="H691" s="16" t="s">
        <v>60</v>
      </c>
      <c r="I691" s="16" t="s">
        <v>4753</v>
      </c>
      <c r="J691" s="19">
        <v>0</v>
      </c>
      <c r="K691" s="19">
        <v>0</v>
      </c>
      <c r="L691" s="19">
        <v>0</v>
      </c>
      <c r="M691" s="19">
        <v>0</v>
      </c>
      <c r="N691" s="16" t="s">
        <v>18</v>
      </c>
      <c r="O691" s="16" t="s">
        <v>326</v>
      </c>
      <c r="P691" s="16">
        <v>0</v>
      </c>
      <c r="Q691" s="16"/>
      <c r="R691" s="3" t="s">
        <v>52</v>
      </c>
      <c r="S691"/>
      <c r="T691"/>
      <c r="U691"/>
      <c r="V691"/>
      <c r="W691"/>
      <c r="X691"/>
      <c r="Y691"/>
      <c r="Z691"/>
      <c r="AA691"/>
    </row>
    <row r="692" spans="1:27" s="2" customFormat="1">
      <c r="A692" s="96">
        <v>42252.424485798612</v>
      </c>
      <c r="B692" s="16"/>
      <c r="C692" s="16" t="s">
        <v>57</v>
      </c>
      <c r="D692" s="16" t="s">
        <v>58</v>
      </c>
      <c r="E692" s="16" t="s">
        <v>5623</v>
      </c>
      <c r="F692" s="16" t="s">
        <v>5624</v>
      </c>
      <c r="G692" s="16" t="s">
        <v>59</v>
      </c>
      <c r="H692" s="16" t="s">
        <v>60</v>
      </c>
      <c r="I692" s="16" t="s">
        <v>4753</v>
      </c>
      <c r="J692" s="19">
        <v>0</v>
      </c>
      <c r="K692" s="19">
        <v>0</v>
      </c>
      <c r="L692" s="19">
        <v>0</v>
      </c>
      <c r="M692" s="19">
        <v>0</v>
      </c>
      <c r="N692" s="16" t="s">
        <v>18</v>
      </c>
      <c r="O692" s="16" t="s">
        <v>326</v>
      </c>
      <c r="P692" s="16">
        <v>0</v>
      </c>
      <c r="Q692" s="16"/>
      <c r="R692" s="3" t="s">
        <v>52</v>
      </c>
      <c r="S692"/>
      <c r="T692"/>
      <c r="U692"/>
      <c r="V692"/>
      <c r="W692"/>
      <c r="X692"/>
      <c r="Y692"/>
      <c r="Z692"/>
      <c r="AA692"/>
    </row>
    <row r="693" spans="1:27" s="2" customFormat="1">
      <c r="A693" s="96">
        <v>42252.431456631944</v>
      </c>
      <c r="B693" s="16"/>
      <c r="C693" s="16" t="s">
        <v>57</v>
      </c>
      <c r="D693" s="16" t="s">
        <v>58</v>
      </c>
      <c r="E693" s="16" t="s">
        <v>5625</v>
      </c>
      <c r="F693" s="16" t="s">
        <v>5626</v>
      </c>
      <c r="G693" s="16" t="s">
        <v>59</v>
      </c>
      <c r="H693" s="16" t="s">
        <v>60</v>
      </c>
      <c r="I693" s="16" t="s">
        <v>4753</v>
      </c>
      <c r="J693" s="19">
        <v>0</v>
      </c>
      <c r="K693" s="19">
        <v>0</v>
      </c>
      <c r="L693" s="19">
        <v>0</v>
      </c>
      <c r="M693" s="19">
        <v>0</v>
      </c>
      <c r="N693" s="16" t="s">
        <v>18</v>
      </c>
      <c r="O693" s="16" t="s">
        <v>326</v>
      </c>
      <c r="P693" s="16">
        <v>0</v>
      </c>
      <c r="Q693" s="16"/>
      <c r="R693" s="3" t="s">
        <v>52</v>
      </c>
      <c r="S693"/>
      <c r="T693"/>
      <c r="U693"/>
      <c r="V693"/>
      <c r="W693"/>
      <c r="X693"/>
      <c r="Y693"/>
      <c r="Z693"/>
      <c r="AA693"/>
    </row>
    <row r="694" spans="1:27" s="2" customFormat="1">
      <c r="A694" s="96">
        <v>42252.431506747685</v>
      </c>
      <c r="B694" s="16"/>
      <c r="C694" s="16" t="s">
        <v>57</v>
      </c>
      <c r="D694" s="16" t="s">
        <v>58</v>
      </c>
      <c r="E694" s="16" t="s">
        <v>5627</v>
      </c>
      <c r="F694" s="16" t="s">
        <v>5628</v>
      </c>
      <c r="G694" s="16" t="s">
        <v>59</v>
      </c>
      <c r="H694" s="16" t="s">
        <v>60</v>
      </c>
      <c r="I694" s="16" t="s">
        <v>4753</v>
      </c>
      <c r="J694" s="19">
        <v>0</v>
      </c>
      <c r="K694" s="19">
        <v>0</v>
      </c>
      <c r="L694" s="19">
        <v>0</v>
      </c>
      <c r="M694" s="19">
        <v>0</v>
      </c>
      <c r="N694" s="16" t="s">
        <v>18</v>
      </c>
      <c r="O694" s="16" t="s">
        <v>326</v>
      </c>
      <c r="P694" s="16">
        <v>0</v>
      </c>
      <c r="Q694" s="16"/>
      <c r="R694" s="3" t="s">
        <v>52</v>
      </c>
      <c r="S694"/>
      <c r="T694"/>
      <c r="U694"/>
      <c r="V694"/>
      <c r="W694"/>
      <c r="X694"/>
      <c r="Y694"/>
      <c r="Z694"/>
      <c r="AA694"/>
    </row>
    <row r="695" spans="1:27" s="2" customFormat="1">
      <c r="A695" s="96">
        <v>42252.431557905089</v>
      </c>
      <c r="B695" s="16"/>
      <c r="C695" s="16" t="s">
        <v>57</v>
      </c>
      <c r="D695" s="16" t="s">
        <v>58</v>
      </c>
      <c r="E695" s="16" t="s">
        <v>5629</v>
      </c>
      <c r="F695" s="16" t="s">
        <v>5630</v>
      </c>
      <c r="G695" s="16" t="s">
        <v>59</v>
      </c>
      <c r="H695" s="16" t="s">
        <v>60</v>
      </c>
      <c r="I695" s="16" t="s">
        <v>4753</v>
      </c>
      <c r="J695" s="19">
        <v>0</v>
      </c>
      <c r="K695" s="19">
        <v>0</v>
      </c>
      <c r="L695" s="19">
        <v>0</v>
      </c>
      <c r="M695" s="19">
        <v>0</v>
      </c>
      <c r="N695" s="16" t="s">
        <v>18</v>
      </c>
      <c r="O695" s="16" t="s">
        <v>326</v>
      </c>
      <c r="P695" s="16">
        <v>0</v>
      </c>
      <c r="Q695" s="16"/>
      <c r="R695" s="3" t="s">
        <v>52</v>
      </c>
      <c r="S695"/>
      <c r="T695"/>
      <c r="U695"/>
      <c r="V695"/>
      <c r="W695"/>
      <c r="X695"/>
      <c r="Y695"/>
      <c r="Z695"/>
      <c r="AA695"/>
    </row>
    <row r="696" spans="1:27" s="2" customFormat="1">
      <c r="A696" s="96">
        <v>42252.431601851851</v>
      </c>
      <c r="B696" s="16"/>
      <c r="C696" s="16" t="s">
        <v>57</v>
      </c>
      <c r="D696" s="16" t="s">
        <v>58</v>
      </c>
      <c r="E696" s="16" t="s">
        <v>5631</v>
      </c>
      <c r="F696" s="16" t="s">
        <v>5632</v>
      </c>
      <c r="G696" s="16" t="s">
        <v>59</v>
      </c>
      <c r="H696" s="16" t="s">
        <v>60</v>
      </c>
      <c r="I696" s="16" t="s">
        <v>4753</v>
      </c>
      <c r="J696" s="19">
        <v>0</v>
      </c>
      <c r="K696" s="19">
        <v>0</v>
      </c>
      <c r="L696" s="19">
        <v>0</v>
      </c>
      <c r="M696" s="19">
        <v>0</v>
      </c>
      <c r="N696" s="16" t="s">
        <v>18</v>
      </c>
      <c r="O696" s="16" t="s">
        <v>326</v>
      </c>
      <c r="P696" s="16">
        <v>0</v>
      </c>
      <c r="Q696" s="16"/>
      <c r="R696" s="3" t="s">
        <v>52</v>
      </c>
      <c r="S696"/>
      <c r="T696"/>
      <c r="U696"/>
      <c r="V696"/>
      <c r="W696"/>
      <c r="X696"/>
      <c r="Y696"/>
      <c r="Z696"/>
      <c r="AA696"/>
    </row>
    <row r="697" spans="1:27" s="2" customFormat="1">
      <c r="A697" s="96">
        <v>42252.440250081017</v>
      </c>
      <c r="B697" s="16"/>
      <c r="C697" s="16" t="s">
        <v>57</v>
      </c>
      <c r="D697" s="16" t="s">
        <v>58</v>
      </c>
      <c r="E697" s="16" t="s">
        <v>5633</v>
      </c>
      <c r="F697" s="16" t="s">
        <v>5634</v>
      </c>
      <c r="G697" s="16" t="s">
        <v>59</v>
      </c>
      <c r="H697" s="16" t="s">
        <v>60</v>
      </c>
      <c r="I697" s="16" t="s">
        <v>4753</v>
      </c>
      <c r="J697" s="19">
        <v>0</v>
      </c>
      <c r="K697" s="19">
        <v>0</v>
      </c>
      <c r="L697" s="19">
        <v>0</v>
      </c>
      <c r="M697" s="19">
        <v>0</v>
      </c>
      <c r="N697" s="16" t="s">
        <v>18</v>
      </c>
      <c r="O697" s="16" t="s">
        <v>326</v>
      </c>
      <c r="P697" s="16">
        <v>0</v>
      </c>
      <c r="Q697" s="16"/>
      <c r="R697" s="3" t="s">
        <v>52</v>
      </c>
      <c r="S697"/>
      <c r="T697"/>
      <c r="U697"/>
      <c r="V697"/>
      <c r="W697"/>
      <c r="X697"/>
      <c r="Y697"/>
      <c r="Z697"/>
      <c r="AA697"/>
    </row>
    <row r="698" spans="1:27" s="2" customFormat="1">
      <c r="A698" s="96">
        <v>42252.440308136574</v>
      </c>
      <c r="B698" s="16"/>
      <c r="C698" s="16" t="s">
        <v>57</v>
      </c>
      <c r="D698" s="16" t="s">
        <v>58</v>
      </c>
      <c r="E698" s="16" t="s">
        <v>5635</v>
      </c>
      <c r="F698" s="16" t="s">
        <v>5636</v>
      </c>
      <c r="G698" s="16" t="s">
        <v>59</v>
      </c>
      <c r="H698" s="16" t="s">
        <v>60</v>
      </c>
      <c r="I698" s="16" t="s">
        <v>4753</v>
      </c>
      <c r="J698" s="19">
        <v>0</v>
      </c>
      <c r="K698" s="19">
        <v>0</v>
      </c>
      <c r="L698" s="19">
        <v>0</v>
      </c>
      <c r="M698" s="19">
        <v>0</v>
      </c>
      <c r="N698" s="16" t="s">
        <v>18</v>
      </c>
      <c r="O698" s="16" t="s">
        <v>326</v>
      </c>
      <c r="P698" s="16">
        <v>0</v>
      </c>
      <c r="Q698" s="16"/>
      <c r="R698" s="3" t="s">
        <v>52</v>
      </c>
      <c r="S698"/>
      <c r="T698"/>
      <c r="U698"/>
      <c r="V698"/>
      <c r="W698"/>
      <c r="X698"/>
      <c r="Y698"/>
      <c r="Z698"/>
      <c r="AA698"/>
    </row>
    <row r="699" spans="1:27" s="2" customFormat="1">
      <c r="A699" s="96">
        <v>42252.440355902778</v>
      </c>
      <c r="B699" s="16"/>
      <c r="C699" s="16" t="s">
        <v>57</v>
      </c>
      <c r="D699" s="16" t="s">
        <v>58</v>
      </c>
      <c r="E699" s="16" t="s">
        <v>5637</v>
      </c>
      <c r="F699" s="16" t="s">
        <v>5638</v>
      </c>
      <c r="G699" s="16" t="s">
        <v>59</v>
      </c>
      <c r="H699" s="16" t="s">
        <v>60</v>
      </c>
      <c r="I699" s="16" t="s">
        <v>4753</v>
      </c>
      <c r="J699" s="19">
        <v>0</v>
      </c>
      <c r="K699" s="19">
        <v>0</v>
      </c>
      <c r="L699" s="19">
        <v>0</v>
      </c>
      <c r="M699" s="19">
        <v>0</v>
      </c>
      <c r="N699" s="16" t="s">
        <v>18</v>
      </c>
      <c r="O699" s="16" t="s">
        <v>326</v>
      </c>
      <c r="P699" s="16">
        <v>0</v>
      </c>
      <c r="Q699" s="16"/>
      <c r="R699" s="3" t="s">
        <v>52</v>
      </c>
      <c r="S699"/>
      <c r="T699"/>
      <c r="U699"/>
      <c r="V699"/>
      <c r="W699"/>
      <c r="X699"/>
      <c r="Y699"/>
      <c r="Z699"/>
      <c r="AA699"/>
    </row>
    <row r="700" spans="1:27" s="2" customFormat="1">
      <c r="A700" s="96">
        <v>42252.440409062503</v>
      </c>
      <c r="B700" s="16"/>
      <c r="C700" s="16" t="s">
        <v>57</v>
      </c>
      <c r="D700" s="16" t="s">
        <v>58</v>
      </c>
      <c r="E700" s="16" t="s">
        <v>5639</v>
      </c>
      <c r="F700" s="16" t="s">
        <v>5640</v>
      </c>
      <c r="G700" s="16" t="s">
        <v>59</v>
      </c>
      <c r="H700" s="16" t="s">
        <v>60</v>
      </c>
      <c r="I700" s="16" t="s">
        <v>4753</v>
      </c>
      <c r="J700" s="19">
        <v>0</v>
      </c>
      <c r="K700" s="19">
        <v>0</v>
      </c>
      <c r="L700" s="19">
        <v>0</v>
      </c>
      <c r="M700" s="19">
        <v>0</v>
      </c>
      <c r="N700" s="16" t="s">
        <v>18</v>
      </c>
      <c r="O700" s="16" t="s">
        <v>326</v>
      </c>
      <c r="P700" s="16">
        <v>0</v>
      </c>
      <c r="Q700" s="16"/>
      <c r="R700" s="3" t="s">
        <v>52</v>
      </c>
      <c r="S700"/>
      <c r="T700"/>
      <c r="U700"/>
      <c r="V700"/>
      <c r="W700"/>
      <c r="X700"/>
      <c r="Y700"/>
      <c r="Z700"/>
      <c r="AA700"/>
    </row>
    <row r="701" spans="1:27" s="2" customFormat="1">
      <c r="A701" s="96">
        <v>42252.440453553238</v>
      </c>
      <c r="B701" s="16"/>
      <c r="C701" s="16" t="s">
        <v>57</v>
      </c>
      <c r="D701" s="16" t="s">
        <v>58</v>
      </c>
      <c r="E701" s="16" t="s">
        <v>5641</v>
      </c>
      <c r="F701" s="16" t="s">
        <v>5642</v>
      </c>
      <c r="G701" s="16" t="s">
        <v>59</v>
      </c>
      <c r="H701" s="16" t="s">
        <v>60</v>
      </c>
      <c r="I701" s="16" t="s">
        <v>4753</v>
      </c>
      <c r="J701" s="19">
        <v>0</v>
      </c>
      <c r="K701" s="19">
        <v>0</v>
      </c>
      <c r="L701" s="19">
        <v>0</v>
      </c>
      <c r="M701" s="19">
        <v>0</v>
      </c>
      <c r="N701" s="16" t="s">
        <v>18</v>
      </c>
      <c r="O701" s="16" t="s">
        <v>326</v>
      </c>
      <c r="P701" s="16">
        <v>0</v>
      </c>
      <c r="Q701" s="16"/>
      <c r="R701" s="3" t="s">
        <v>52</v>
      </c>
      <c r="S701"/>
      <c r="T701"/>
      <c r="U701"/>
      <c r="V701"/>
      <c r="W701"/>
      <c r="X701"/>
      <c r="Y701"/>
      <c r="Z701"/>
      <c r="AA701"/>
    </row>
    <row r="702" spans="1:27" s="2" customFormat="1">
      <c r="A702" s="96">
        <v>42252.452292326387</v>
      </c>
      <c r="B702" s="16"/>
      <c r="C702" s="16" t="s">
        <v>57</v>
      </c>
      <c r="D702" s="16" t="s">
        <v>58</v>
      </c>
      <c r="E702" s="16" t="s">
        <v>5643</v>
      </c>
      <c r="F702" s="16" t="s">
        <v>5644</v>
      </c>
      <c r="G702" s="16" t="s">
        <v>59</v>
      </c>
      <c r="H702" s="16" t="s">
        <v>60</v>
      </c>
      <c r="I702" s="16" t="s">
        <v>4753</v>
      </c>
      <c r="J702" s="19">
        <v>0</v>
      </c>
      <c r="K702" s="19">
        <v>0</v>
      </c>
      <c r="L702" s="19">
        <v>0</v>
      </c>
      <c r="M702" s="19">
        <v>0</v>
      </c>
      <c r="N702" s="16" t="s">
        <v>18</v>
      </c>
      <c r="O702" s="16" t="s">
        <v>326</v>
      </c>
      <c r="P702" s="16">
        <v>0</v>
      </c>
      <c r="Q702" s="16"/>
      <c r="R702" s="3" t="s">
        <v>52</v>
      </c>
      <c r="S702"/>
      <c r="T702"/>
      <c r="U702"/>
      <c r="V702"/>
      <c r="W702"/>
      <c r="X702"/>
      <c r="Y702"/>
      <c r="Z702"/>
      <c r="AA702"/>
    </row>
    <row r="703" spans="1:27" s="2" customFormat="1">
      <c r="A703" s="96">
        <v>42252.452361226853</v>
      </c>
      <c r="B703" s="16"/>
      <c r="C703" s="16" t="s">
        <v>57</v>
      </c>
      <c r="D703" s="16" t="s">
        <v>58</v>
      </c>
      <c r="E703" s="16" t="s">
        <v>5645</v>
      </c>
      <c r="F703" s="16" t="s">
        <v>5646</v>
      </c>
      <c r="G703" s="16" t="s">
        <v>59</v>
      </c>
      <c r="H703" s="16" t="s">
        <v>60</v>
      </c>
      <c r="I703" s="16" t="s">
        <v>4753</v>
      </c>
      <c r="J703" s="19">
        <v>0</v>
      </c>
      <c r="K703" s="19">
        <v>0</v>
      </c>
      <c r="L703" s="19">
        <v>0</v>
      </c>
      <c r="M703" s="19">
        <v>0</v>
      </c>
      <c r="N703" s="16" t="s">
        <v>18</v>
      </c>
      <c r="O703" s="16" t="s">
        <v>326</v>
      </c>
      <c r="P703" s="16">
        <v>0</v>
      </c>
      <c r="Q703" s="16"/>
      <c r="R703" s="3" t="s">
        <v>52</v>
      </c>
      <c r="S703"/>
      <c r="T703"/>
      <c r="U703"/>
      <c r="V703"/>
      <c r="W703"/>
      <c r="X703"/>
      <c r="Y703"/>
      <c r="Z703"/>
      <c r="AA703"/>
    </row>
    <row r="704" spans="1:27" s="2" customFormat="1">
      <c r="A704" s="96">
        <v>42252.452441168978</v>
      </c>
      <c r="B704" s="16"/>
      <c r="C704" s="16" t="s">
        <v>57</v>
      </c>
      <c r="D704" s="16" t="s">
        <v>58</v>
      </c>
      <c r="E704" s="16" t="s">
        <v>5647</v>
      </c>
      <c r="F704" s="16" t="s">
        <v>5648</v>
      </c>
      <c r="G704" s="16" t="s">
        <v>59</v>
      </c>
      <c r="H704" s="16" t="s">
        <v>60</v>
      </c>
      <c r="I704" s="16" t="s">
        <v>4753</v>
      </c>
      <c r="J704" s="19">
        <v>0</v>
      </c>
      <c r="K704" s="19">
        <v>0</v>
      </c>
      <c r="L704" s="19">
        <v>0</v>
      </c>
      <c r="M704" s="19">
        <v>0</v>
      </c>
      <c r="N704" s="16" t="s">
        <v>18</v>
      </c>
      <c r="O704" s="16" t="s">
        <v>326</v>
      </c>
      <c r="P704" s="16">
        <v>0</v>
      </c>
      <c r="Q704" s="16"/>
      <c r="R704" s="3" t="s">
        <v>52</v>
      </c>
      <c r="S704"/>
      <c r="T704"/>
      <c r="U704"/>
      <c r="V704"/>
      <c r="W704"/>
      <c r="X704"/>
      <c r="Y704"/>
      <c r="Z704"/>
      <c r="AA704"/>
    </row>
    <row r="705" spans="1:27" s="2" customFormat="1">
      <c r="A705" s="96">
        <v>42252.452492511577</v>
      </c>
      <c r="B705" s="16"/>
      <c r="C705" s="16" t="s">
        <v>57</v>
      </c>
      <c r="D705" s="16" t="s">
        <v>58</v>
      </c>
      <c r="E705" s="16" t="s">
        <v>5649</v>
      </c>
      <c r="F705" s="16" t="s">
        <v>5650</v>
      </c>
      <c r="G705" s="16" t="s">
        <v>59</v>
      </c>
      <c r="H705" s="16" t="s">
        <v>60</v>
      </c>
      <c r="I705" s="16" t="s">
        <v>4753</v>
      </c>
      <c r="J705" s="19">
        <v>0</v>
      </c>
      <c r="K705" s="19">
        <v>0</v>
      </c>
      <c r="L705" s="19">
        <v>0</v>
      </c>
      <c r="M705" s="19">
        <v>0</v>
      </c>
      <c r="N705" s="16" t="s">
        <v>18</v>
      </c>
      <c r="O705" s="16" t="s">
        <v>326</v>
      </c>
      <c r="P705" s="16">
        <v>0</v>
      </c>
      <c r="Q705" s="16"/>
      <c r="R705" s="3" t="s">
        <v>52</v>
      </c>
      <c r="S705"/>
      <c r="T705"/>
      <c r="U705"/>
      <c r="V705"/>
      <c r="W705"/>
      <c r="X705"/>
      <c r="Y705"/>
      <c r="Z705"/>
      <c r="AA705"/>
    </row>
    <row r="706" spans="1:27" s="2" customFormat="1">
      <c r="A706" s="96">
        <v>42252.452598298609</v>
      </c>
      <c r="B706" s="16"/>
      <c r="C706" s="16" t="s">
        <v>57</v>
      </c>
      <c r="D706" s="16" t="s">
        <v>58</v>
      </c>
      <c r="E706" s="16" t="s">
        <v>5651</v>
      </c>
      <c r="F706" s="16" t="s">
        <v>5652</v>
      </c>
      <c r="G706" s="16" t="s">
        <v>59</v>
      </c>
      <c r="H706" s="16" t="s">
        <v>60</v>
      </c>
      <c r="I706" s="16" t="s">
        <v>4753</v>
      </c>
      <c r="J706" s="19">
        <v>0</v>
      </c>
      <c r="K706" s="19">
        <v>0</v>
      </c>
      <c r="L706" s="19">
        <v>0</v>
      </c>
      <c r="M706" s="19">
        <v>0</v>
      </c>
      <c r="N706" s="16" t="s">
        <v>18</v>
      </c>
      <c r="O706" s="16" t="s">
        <v>326</v>
      </c>
      <c r="P706" s="16">
        <v>0</v>
      </c>
      <c r="Q706" s="16"/>
      <c r="R706" s="3" t="s">
        <v>52</v>
      </c>
      <c r="S706"/>
      <c r="T706"/>
      <c r="U706"/>
      <c r="V706"/>
      <c r="W706"/>
      <c r="X706"/>
      <c r="Y706"/>
      <c r="Z706"/>
      <c r="AA706"/>
    </row>
    <row r="707" spans="1:27" s="2" customFormat="1">
      <c r="A707" s="96">
        <v>42252.500552928243</v>
      </c>
      <c r="B707" s="16"/>
      <c r="C707" s="16" t="s">
        <v>57</v>
      </c>
      <c r="D707" s="16" t="s">
        <v>58</v>
      </c>
      <c r="E707" s="16" t="s">
        <v>5653</v>
      </c>
      <c r="F707" s="16" t="s">
        <v>5654</v>
      </c>
      <c r="G707" s="16" t="s">
        <v>59</v>
      </c>
      <c r="H707" s="16" t="s">
        <v>60</v>
      </c>
      <c r="I707" s="16" t="s">
        <v>4753</v>
      </c>
      <c r="J707" s="19">
        <v>0</v>
      </c>
      <c r="K707" s="19">
        <v>0</v>
      </c>
      <c r="L707" s="19">
        <v>0</v>
      </c>
      <c r="M707" s="19">
        <v>0</v>
      </c>
      <c r="N707" s="16" t="s">
        <v>18</v>
      </c>
      <c r="O707" s="16" t="s">
        <v>326</v>
      </c>
      <c r="P707" s="16">
        <v>0</v>
      </c>
      <c r="Q707" s="16"/>
      <c r="R707" s="3" t="s">
        <v>52</v>
      </c>
      <c r="S707"/>
      <c r="T707"/>
      <c r="U707"/>
      <c r="V707"/>
      <c r="W707"/>
      <c r="X707"/>
      <c r="Y707"/>
      <c r="Z707"/>
      <c r="AA707"/>
    </row>
    <row r="708" spans="1:27" s="2" customFormat="1">
      <c r="A708" s="96">
        <v>42252.500611689815</v>
      </c>
      <c r="B708" s="16"/>
      <c r="C708" s="16" t="s">
        <v>57</v>
      </c>
      <c r="D708" s="16" t="s">
        <v>58</v>
      </c>
      <c r="E708" s="16" t="s">
        <v>5655</v>
      </c>
      <c r="F708" s="16" t="s">
        <v>5656</v>
      </c>
      <c r="G708" s="16" t="s">
        <v>59</v>
      </c>
      <c r="H708" s="16" t="s">
        <v>60</v>
      </c>
      <c r="I708" s="16" t="s">
        <v>4753</v>
      </c>
      <c r="J708" s="19">
        <v>0</v>
      </c>
      <c r="K708" s="19">
        <v>0</v>
      </c>
      <c r="L708" s="19">
        <v>0</v>
      </c>
      <c r="M708" s="19">
        <v>0</v>
      </c>
      <c r="N708" s="16" t="s">
        <v>18</v>
      </c>
      <c r="O708" s="16" t="s">
        <v>326</v>
      </c>
      <c r="P708" s="16">
        <v>0</v>
      </c>
      <c r="Q708" s="16"/>
      <c r="R708" s="3" t="s">
        <v>52</v>
      </c>
      <c r="S708"/>
      <c r="T708"/>
      <c r="U708"/>
      <c r="V708"/>
      <c r="W708"/>
      <c r="X708"/>
      <c r="Y708"/>
      <c r="Z708"/>
      <c r="AA708"/>
    </row>
    <row r="709" spans="1:27" s="2" customFormat="1">
      <c r="A709" s="96">
        <v>42252.500878819446</v>
      </c>
      <c r="B709" s="16"/>
      <c r="C709" s="16" t="s">
        <v>57</v>
      </c>
      <c r="D709" s="16" t="s">
        <v>58</v>
      </c>
      <c r="E709" s="16" t="s">
        <v>5657</v>
      </c>
      <c r="F709" s="16" t="s">
        <v>5658</v>
      </c>
      <c r="G709" s="16" t="s">
        <v>59</v>
      </c>
      <c r="H709" s="16" t="s">
        <v>60</v>
      </c>
      <c r="I709" s="16" t="s">
        <v>4753</v>
      </c>
      <c r="J709" s="19">
        <v>0</v>
      </c>
      <c r="K709" s="19">
        <v>0</v>
      </c>
      <c r="L709" s="19">
        <v>0</v>
      </c>
      <c r="M709" s="19">
        <v>0</v>
      </c>
      <c r="N709" s="16" t="s">
        <v>18</v>
      </c>
      <c r="O709" s="16" t="s">
        <v>326</v>
      </c>
      <c r="P709" s="16">
        <v>0</v>
      </c>
      <c r="Q709" s="16"/>
      <c r="R709" s="3" t="s">
        <v>52</v>
      </c>
      <c r="S709"/>
      <c r="T709"/>
      <c r="U709"/>
      <c r="V709"/>
      <c r="W709"/>
      <c r="X709"/>
      <c r="Y709"/>
      <c r="Z709"/>
      <c r="AA709"/>
    </row>
    <row r="710" spans="1:27" s="2" customFormat="1">
      <c r="A710" s="96">
        <v>42252.501005787039</v>
      </c>
      <c r="B710" s="16"/>
      <c r="C710" s="16" t="s">
        <v>57</v>
      </c>
      <c r="D710" s="16" t="s">
        <v>58</v>
      </c>
      <c r="E710" s="16" t="s">
        <v>5659</v>
      </c>
      <c r="F710" s="16" t="s">
        <v>5660</v>
      </c>
      <c r="G710" s="16" t="s">
        <v>59</v>
      </c>
      <c r="H710" s="16" t="s">
        <v>60</v>
      </c>
      <c r="I710" s="16" t="s">
        <v>4753</v>
      </c>
      <c r="J710" s="19">
        <v>0</v>
      </c>
      <c r="K710" s="19">
        <v>0</v>
      </c>
      <c r="L710" s="19">
        <v>0</v>
      </c>
      <c r="M710" s="19">
        <v>0</v>
      </c>
      <c r="N710" s="16" t="s">
        <v>18</v>
      </c>
      <c r="O710" s="16" t="s">
        <v>326</v>
      </c>
      <c r="P710" s="16">
        <v>0</v>
      </c>
      <c r="Q710" s="16"/>
      <c r="R710" s="3" t="s">
        <v>52</v>
      </c>
      <c r="S710"/>
      <c r="T710"/>
      <c r="U710"/>
      <c r="V710"/>
      <c r="W710"/>
      <c r="X710"/>
      <c r="Y710"/>
      <c r="Z710"/>
      <c r="AA710"/>
    </row>
    <row r="711" spans="1:27" s="2" customFormat="1">
      <c r="A711" s="96">
        <v>42252.501114270832</v>
      </c>
      <c r="B711" s="16"/>
      <c r="C711" s="16" t="s">
        <v>57</v>
      </c>
      <c r="D711" s="16" t="s">
        <v>58</v>
      </c>
      <c r="E711" s="16" t="s">
        <v>5661</v>
      </c>
      <c r="F711" s="16" t="s">
        <v>5662</v>
      </c>
      <c r="G711" s="16" t="s">
        <v>59</v>
      </c>
      <c r="H711" s="16" t="s">
        <v>60</v>
      </c>
      <c r="I711" s="16" t="s">
        <v>4753</v>
      </c>
      <c r="J711" s="19">
        <v>0</v>
      </c>
      <c r="K711" s="19">
        <v>0</v>
      </c>
      <c r="L711" s="19">
        <v>0</v>
      </c>
      <c r="M711" s="19">
        <v>0</v>
      </c>
      <c r="N711" s="16" t="s">
        <v>18</v>
      </c>
      <c r="O711" s="16" t="s">
        <v>326</v>
      </c>
      <c r="P711" s="16">
        <v>0</v>
      </c>
      <c r="Q711" s="16"/>
      <c r="R711" s="3" t="s">
        <v>52</v>
      </c>
      <c r="S711"/>
      <c r="T711"/>
      <c r="U711"/>
      <c r="V711"/>
      <c r="W711"/>
      <c r="X711"/>
      <c r="Y711"/>
      <c r="Z711"/>
      <c r="AA711"/>
    </row>
    <row r="712" spans="1:27" s="2" customFormat="1">
      <c r="A712" s="96">
        <v>42252.501219178244</v>
      </c>
      <c r="B712" s="16"/>
      <c r="C712" s="16" t="s">
        <v>57</v>
      </c>
      <c r="D712" s="16" t="s">
        <v>58</v>
      </c>
      <c r="E712" s="16" t="s">
        <v>5663</v>
      </c>
      <c r="F712" s="16" t="s">
        <v>5664</v>
      </c>
      <c r="G712" s="16" t="s">
        <v>59</v>
      </c>
      <c r="H712" s="16" t="s">
        <v>60</v>
      </c>
      <c r="I712" s="16" t="s">
        <v>4753</v>
      </c>
      <c r="J712" s="19">
        <v>0</v>
      </c>
      <c r="K712" s="19">
        <v>0</v>
      </c>
      <c r="L712" s="19">
        <v>0</v>
      </c>
      <c r="M712" s="19">
        <v>0</v>
      </c>
      <c r="N712" s="16" t="s">
        <v>18</v>
      </c>
      <c r="O712" s="16" t="s">
        <v>326</v>
      </c>
      <c r="P712" s="16">
        <v>0</v>
      </c>
      <c r="Q712" s="16"/>
      <c r="R712" s="3" t="s">
        <v>52</v>
      </c>
      <c r="S712"/>
      <c r="T712"/>
      <c r="U712"/>
      <c r="V712"/>
      <c r="W712"/>
      <c r="X712"/>
      <c r="Y712"/>
      <c r="Z712"/>
      <c r="AA712"/>
    </row>
    <row r="713" spans="1:27" s="2" customFormat="1">
      <c r="A713" s="96">
        <v>42252.513171145831</v>
      </c>
      <c r="B713" s="16"/>
      <c r="C713" s="16" t="s">
        <v>57</v>
      </c>
      <c r="D713" s="16" t="s">
        <v>58</v>
      </c>
      <c r="E713" s="16" t="s">
        <v>5665</v>
      </c>
      <c r="F713" s="16" t="s">
        <v>5666</v>
      </c>
      <c r="G713" s="16" t="s">
        <v>59</v>
      </c>
      <c r="H713" s="16" t="s">
        <v>60</v>
      </c>
      <c r="I713" s="16" t="s">
        <v>4753</v>
      </c>
      <c r="J713" s="19">
        <v>0</v>
      </c>
      <c r="K713" s="19">
        <v>0</v>
      </c>
      <c r="L713" s="19">
        <v>0</v>
      </c>
      <c r="M713" s="19">
        <v>0</v>
      </c>
      <c r="N713" s="16" t="s">
        <v>18</v>
      </c>
      <c r="O713" s="16" t="s">
        <v>326</v>
      </c>
      <c r="P713" s="16">
        <v>0</v>
      </c>
      <c r="Q713" s="16"/>
      <c r="R713" s="3" t="s">
        <v>52</v>
      </c>
      <c r="S713"/>
      <c r="T713"/>
      <c r="U713"/>
      <c r="V713"/>
      <c r="W713"/>
      <c r="X713"/>
      <c r="Y713"/>
      <c r="Z713"/>
      <c r="AA713"/>
    </row>
    <row r="714" spans="1:27" s="2" customFormat="1">
      <c r="A714" s="96">
        <v>42252.513257951388</v>
      </c>
      <c r="B714" s="16"/>
      <c r="C714" s="16" t="s">
        <v>57</v>
      </c>
      <c r="D714" s="16" t="s">
        <v>58</v>
      </c>
      <c r="E714" s="16" t="s">
        <v>5667</v>
      </c>
      <c r="F714" s="16" t="s">
        <v>5668</v>
      </c>
      <c r="G714" s="16" t="s">
        <v>59</v>
      </c>
      <c r="H714" s="16" t="s">
        <v>60</v>
      </c>
      <c r="I714" s="16" t="s">
        <v>4753</v>
      </c>
      <c r="J714" s="19">
        <v>0</v>
      </c>
      <c r="K714" s="19">
        <v>0</v>
      </c>
      <c r="L714" s="19">
        <v>0</v>
      </c>
      <c r="M714" s="19">
        <v>0</v>
      </c>
      <c r="N714" s="16" t="s">
        <v>18</v>
      </c>
      <c r="O714" s="16" t="s">
        <v>326</v>
      </c>
      <c r="P714" s="16">
        <v>0</v>
      </c>
      <c r="Q714" s="16"/>
      <c r="R714" s="3" t="s">
        <v>52</v>
      </c>
      <c r="S714"/>
      <c r="T714"/>
      <c r="U714"/>
      <c r="V714"/>
      <c r="W714"/>
      <c r="X714"/>
      <c r="Y714"/>
      <c r="Z714"/>
      <c r="AA714"/>
    </row>
    <row r="715" spans="1:27" s="2" customFormat="1">
      <c r="A715" s="96">
        <v>42252.513312581017</v>
      </c>
      <c r="B715" s="16"/>
      <c r="C715" s="16" t="s">
        <v>57</v>
      </c>
      <c r="D715" s="16" t="s">
        <v>58</v>
      </c>
      <c r="E715" s="16" t="s">
        <v>5669</v>
      </c>
      <c r="F715" s="16" t="s">
        <v>5670</v>
      </c>
      <c r="G715" s="16" t="s">
        <v>59</v>
      </c>
      <c r="H715" s="16" t="s">
        <v>60</v>
      </c>
      <c r="I715" s="16" t="s">
        <v>4753</v>
      </c>
      <c r="J715" s="19">
        <v>0</v>
      </c>
      <c r="K715" s="19">
        <v>0</v>
      </c>
      <c r="L715" s="19">
        <v>0</v>
      </c>
      <c r="M715" s="19">
        <v>0</v>
      </c>
      <c r="N715" s="16" t="s">
        <v>18</v>
      </c>
      <c r="O715" s="16" t="s">
        <v>326</v>
      </c>
      <c r="P715" s="16">
        <v>0</v>
      </c>
      <c r="Q715" s="16"/>
      <c r="R715" s="3" t="s">
        <v>52</v>
      </c>
      <c r="S715"/>
      <c r="T715"/>
      <c r="U715"/>
      <c r="V715"/>
      <c r="W715"/>
      <c r="X715"/>
      <c r="Y715"/>
      <c r="Z715"/>
      <c r="AA715"/>
    </row>
    <row r="716" spans="1:27" s="2" customFormat="1">
      <c r="A716" s="96">
        <v>42252.513365046296</v>
      </c>
      <c r="B716" s="16"/>
      <c r="C716" s="16" t="s">
        <v>57</v>
      </c>
      <c r="D716" s="16" t="s">
        <v>58</v>
      </c>
      <c r="E716" s="16" t="s">
        <v>5671</v>
      </c>
      <c r="F716" s="16" t="s">
        <v>5672</v>
      </c>
      <c r="G716" s="16" t="s">
        <v>59</v>
      </c>
      <c r="H716" s="16" t="s">
        <v>60</v>
      </c>
      <c r="I716" s="16" t="s">
        <v>4753</v>
      </c>
      <c r="J716" s="19">
        <v>0</v>
      </c>
      <c r="K716" s="19">
        <v>0</v>
      </c>
      <c r="L716" s="19">
        <v>0</v>
      </c>
      <c r="M716" s="19">
        <v>0</v>
      </c>
      <c r="N716" s="16" t="s">
        <v>18</v>
      </c>
      <c r="O716" s="16" t="s">
        <v>326</v>
      </c>
      <c r="P716" s="16">
        <v>0</v>
      </c>
      <c r="Q716" s="16"/>
      <c r="R716" s="3" t="s">
        <v>52</v>
      </c>
      <c r="S716"/>
      <c r="T716"/>
      <c r="U716"/>
      <c r="V716"/>
      <c r="W716"/>
      <c r="X716"/>
      <c r="Y716"/>
      <c r="Z716"/>
      <c r="AA716"/>
    </row>
    <row r="717" spans="1:27" s="2" customFormat="1">
      <c r="A717" s="96">
        <v>42252.518245798608</v>
      </c>
      <c r="B717" s="16"/>
      <c r="C717" s="16" t="s">
        <v>57</v>
      </c>
      <c r="D717" s="16" t="s">
        <v>58</v>
      </c>
      <c r="E717" s="16" t="s">
        <v>5673</v>
      </c>
      <c r="F717" s="16" t="s">
        <v>5674</v>
      </c>
      <c r="G717" s="16" t="s">
        <v>59</v>
      </c>
      <c r="H717" s="16" t="s">
        <v>60</v>
      </c>
      <c r="I717" s="16" t="s">
        <v>4753</v>
      </c>
      <c r="J717" s="19">
        <v>0</v>
      </c>
      <c r="K717" s="19">
        <v>0</v>
      </c>
      <c r="L717" s="19">
        <v>0</v>
      </c>
      <c r="M717" s="19">
        <v>0</v>
      </c>
      <c r="N717" s="16" t="s">
        <v>18</v>
      </c>
      <c r="O717" s="16" t="s">
        <v>326</v>
      </c>
      <c r="P717" s="16">
        <v>0</v>
      </c>
      <c r="Q717" s="16"/>
      <c r="R717" s="3" t="s">
        <v>52</v>
      </c>
      <c r="S717"/>
      <c r="T717"/>
      <c r="U717"/>
      <c r="V717"/>
      <c r="W717"/>
      <c r="X717"/>
      <c r="Y717"/>
      <c r="Z717"/>
      <c r="AA717"/>
    </row>
    <row r="718" spans="1:27" s="2" customFormat="1">
      <c r="A718" s="96">
        <v>42252.518304201389</v>
      </c>
      <c r="B718" s="16"/>
      <c r="C718" s="16" t="s">
        <v>57</v>
      </c>
      <c r="D718" s="16" t="s">
        <v>58</v>
      </c>
      <c r="E718" s="16" t="s">
        <v>5675</v>
      </c>
      <c r="F718" s="16" t="s">
        <v>5676</v>
      </c>
      <c r="G718" s="16" t="s">
        <v>59</v>
      </c>
      <c r="H718" s="16" t="s">
        <v>60</v>
      </c>
      <c r="I718" s="16" t="s">
        <v>4753</v>
      </c>
      <c r="J718" s="19">
        <v>0</v>
      </c>
      <c r="K718" s="19">
        <v>0</v>
      </c>
      <c r="L718" s="19">
        <v>0</v>
      </c>
      <c r="M718" s="19">
        <v>0</v>
      </c>
      <c r="N718" s="16" t="s">
        <v>18</v>
      </c>
      <c r="O718" s="16" t="s">
        <v>326</v>
      </c>
      <c r="P718" s="16">
        <v>0</v>
      </c>
      <c r="Q718" s="16"/>
      <c r="R718" s="3" t="s">
        <v>52</v>
      </c>
      <c r="S718"/>
      <c r="T718"/>
      <c r="U718"/>
      <c r="V718"/>
      <c r="W718"/>
      <c r="X718"/>
      <c r="Y718"/>
      <c r="Z718"/>
      <c r="AA718"/>
    </row>
    <row r="719" spans="1:27" s="2" customFormat="1">
      <c r="A719" s="96">
        <v>42252.518376388885</v>
      </c>
      <c r="B719" s="16"/>
      <c r="C719" s="16" t="s">
        <v>57</v>
      </c>
      <c r="D719" s="16" t="s">
        <v>58</v>
      </c>
      <c r="E719" s="16" t="s">
        <v>5677</v>
      </c>
      <c r="F719" s="16" t="s">
        <v>5678</v>
      </c>
      <c r="G719" s="16" t="s">
        <v>59</v>
      </c>
      <c r="H719" s="16" t="s">
        <v>60</v>
      </c>
      <c r="I719" s="16" t="s">
        <v>4753</v>
      </c>
      <c r="J719" s="19">
        <v>0</v>
      </c>
      <c r="K719" s="19">
        <v>0</v>
      </c>
      <c r="L719" s="19">
        <v>0</v>
      </c>
      <c r="M719" s="19">
        <v>0</v>
      </c>
      <c r="N719" s="16" t="s">
        <v>18</v>
      </c>
      <c r="O719" s="16" t="s">
        <v>326</v>
      </c>
      <c r="P719" s="16">
        <v>0</v>
      </c>
      <c r="Q719" s="16"/>
      <c r="R719" s="3" t="s">
        <v>52</v>
      </c>
      <c r="S719"/>
      <c r="T719"/>
      <c r="U719"/>
      <c r="V719"/>
      <c r="W719"/>
      <c r="X719"/>
      <c r="Y719"/>
      <c r="Z719"/>
      <c r="AA719"/>
    </row>
    <row r="720" spans="1:27" s="2" customFormat="1">
      <c r="A720" s="96">
        <v>42252.518444560184</v>
      </c>
      <c r="B720" s="16"/>
      <c r="C720" s="16" t="s">
        <v>57</v>
      </c>
      <c r="D720" s="16" t="s">
        <v>58</v>
      </c>
      <c r="E720" s="16" t="s">
        <v>5679</v>
      </c>
      <c r="F720" s="16" t="s">
        <v>5680</v>
      </c>
      <c r="G720" s="16" t="s">
        <v>59</v>
      </c>
      <c r="H720" s="16" t="s">
        <v>60</v>
      </c>
      <c r="I720" s="16" t="s">
        <v>4753</v>
      </c>
      <c r="J720" s="19">
        <v>0</v>
      </c>
      <c r="K720" s="19">
        <v>0</v>
      </c>
      <c r="L720" s="19">
        <v>0</v>
      </c>
      <c r="M720" s="19">
        <v>0</v>
      </c>
      <c r="N720" s="16" t="s">
        <v>18</v>
      </c>
      <c r="O720" s="16" t="s">
        <v>326</v>
      </c>
      <c r="P720" s="16">
        <v>0</v>
      </c>
      <c r="Q720" s="16"/>
      <c r="R720" s="3" t="s">
        <v>52</v>
      </c>
      <c r="S720"/>
      <c r="T720"/>
      <c r="U720"/>
      <c r="V720"/>
      <c r="W720"/>
      <c r="X720"/>
      <c r="Y720"/>
      <c r="Z720"/>
      <c r="AA720"/>
    </row>
    <row r="721" spans="1:27" s="2" customFormat="1">
      <c r="A721" s="96">
        <v>42252.631415127318</v>
      </c>
      <c r="B721" s="16"/>
      <c r="C721" s="16" t="s">
        <v>57</v>
      </c>
      <c r="D721" s="16" t="s">
        <v>58</v>
      </c>
      <c r="E721" s="16" t="s">
        <v>5681</v>
      </c>
      <c r="F721" s="16" t="s">
        <v>5682</v>
      </c>
      <c r="G721" s="16" t="s">
        <v>59</v>
      </c>
      <c r="H721" s="16" t="s">
        <v>60</v>
      </c>
      <c r="I721" s="16" t="s">
        <v>4753</v>
      </c>
      <c r="J721" s="19">
        <v>0</v>
      </c>
      <c r="K721" s="19">
        <v>0</v>
      </c>
      <c r="L721" s="19">
        <v>0</v>
      </c>
      <c r="M721" s="19">
        <v>0</v>
      </c>
      <c r="N721" s="16" t="s">
        <v>18</v>
      </c>
      <c r="O721" s="16" t="s">
        <v>326</v>
      </c>
      <c r="P721" s="16">
        <v>0</v>
      </c>
      <c r="Q721" s="16"/>
      <c r="R721" s="3" t="s">
        <v>52</v>
      </c>
      <c r="S721"/>
      <c r="T721"/>
      <c r="U721"/>
      <c r="V721"/>
      <c r="W721"/>
      <c r="X721"/>
      <c r="Y721"/>
      <c r="Z721"/>
      <c r="AA721"/>
    </row>
    <row r="722" spans="1:27" s="2" customFormat="1">
      <c r="A722" s="96">
        <v>42252.63285991898</v>
      </c>
      <c r="B722" s="16"/>
      <c r="C722" s="16" t="s">
        <v>57</v>
      </c>
      <c r="D722" s="16" t="s">
        <v>58</v>
      </c>
      <c r="E722" s="16" t="s">
        <v>5683</v>
      </c>
      <c r="F722" s="16" t="s">
        <v>5684</v>
      </c>
      <c r="G722" s="16" t="s">
        <v>59</v>
      </c>
      <c r="H722" s="16" t="s">
        <v>60</v>
      </c>
      <c r="I722" s="16" t="s">
        <v>4753</v>
      </c>
      <c r="J722" s="19">
        <v>0</v>
      </c>
      <c r="K722" s="19">
        <v>0</v>
      </c>
      <c r="L722" s="19">
        <v>0</v>
      </c>
      <c r="M722" s="19">
        <v>0</v>
      </c>
      <c r="N722" s="16" t="s">
        <v>18</v>
      </c>
      <c r="O722" s="16" t="s">
        <v>326</v>
      </c>
      <c r="P722" s="16">
        <v>0</v>
      </c>
      <c r="Q722" s="16"/>
      <c r="R722" s="3" t="s">
        <v>52</v>
      </c>
      <c r="S722"/>
      <c r="T722"/>
      <c r="U722"/>
      <c r="V722"/>
      <c r="W722"/>
      <c r="X722"/>
      <c r="Y722"/>
      <c r="Z722"/>
      <c r="AA722"/>
    </row>
    <row r="723" spans="1:27" s="2" customFormat="1">
      <c r="A723" s="96">
        <v>42252.632994641201</v>
      </c>
      <c r="B723" s="16"/>
      <c r="C723" s="16" t="s">
        <v>57</v>
      </c>
      <c r="D723" s="16" t="s">
        <v>58</v>
      </c>
      <c r="E723" s="16" t="s">
        <v>5685</v>
      </c>
      <c r="F723" s="16" t="s">
        <v>5686</v>
      </c>
      <c r="G723" s="16" t="s">
        <v>59</v>
      </c>
      <c r="H723" s="16" t="s">
        <v>60</v>
      </c>
      <c r="I723" s="16" t="s">
        <v>4753</v>
      </c>
      <c r="J723" s="19">
        <v>0</v>
      </c>
      <c r="K723" s="19">
        <v>0</v>
      </c>
      <c r="L723" s="19">
        <v>0</v>
      </c>
      <c r="M723" s="19">
        <v>0</v>
      </c>
      <c r="N723" s="16" t="s">
        <v>18</v>
      </c>
      <c r="O723" s="16" t="s">
        <v>326</v>
      </c>
      <c r="P723" s="16">
        <v>0</v>
      </c>
      <c r="Q723" s="16"/>
      <c r="R723" s="3" t="s">
        <v>52</v>
      </c>
      <c r="S723"/>
      <c r="T723"/>
      <c r="U723"/>
      <c r="V723"/>
      <c r="W723"/>
      <c r="X723"/>
      <c r="Y723"/>
      <c r="Z723"/>
      <c r="AA723"/>
    </row>
    <row r="724" spans="1:27" s="2" customFormat="1">
      <c r="A724" s="96">
        <v>42252.633114351855</v>
      </c>
      <c r="B724" s="16"/>
      <c r="C724" s="16" t="s">
        <v>57</v>
      </c>
      <c r="D724" s="16" t="s">
        <v>58</v>
      </c>
      <c r="E724" s="16" t="s">
        <v>5687</v>
      </c>
      <c r="F724" s="16" t="s">
        <v>5688</v>
      </c>
      <c r="G724" s="16" t="s">
        <v>59</v>
      </c>
      <c r="H724" s="16" t="s">
        <v>60</v>
      </c>
      <c r="I724" s="16" t="s">
        <v>4753</v>
      </c>
      <c r="J724" s="19">
        <v>0</v>
      </c>
      <c r="K724" s="19">
        <v>0</v>
      </c>
      <c r="L724" s="19">
        <v>0</v>
      </c>
      <c r="M724" s="19">
        <v>0</v>
      </c>
      <c r="N724" s="16" t="s">
        <v>18</v>
      </c>
      <c r="O724" s="16" t="s">
        <v>326</v>
      </c>
      <c r="P724" s="16">
        <v>0</v>
      </c>
      <c r="Q724" s="16"/>
      <c r="R724" s="3" t="s">
        <v>52</v>
      </c>
      <c r="S724"/>
      <c r="T724"/>
      <c r="U724"/>
      <c r="V724"/>
      <c r="W724"/>
      <c r="X724"/>
      <c r="Y724"/>
      <c r="Z724"/>
      <c r="AA724"/>
    </row>
    <row r="725" spans="1:27" s="2" customFormat="1">
      <c r="A725" s="96">
        <v>42252.637508831016</v>
      </c>
      <c r="B725" s="16"/>
      <c r="C725" s="16" t="s">
        <v>57</v>
      </c>
      <c r="D725" s="16" t="s">
        <v>58</v>
      </c>
      <c r="E725" s="16" t="s">
        <v>5689</v>
      </c>
      <c r="F725" s="16" t="s">
        <v>5690</v>
      </c>
      <c r="G725" s="16" t="s">
        <v>59</v>
      </c>
      <c r="H725" s="16" t="s">
        <v>60</v>
      </c>
      <c r="I725" s="16" t="s">
        <v>4753</v>
      </c>
      <c r="J725" s="19">
        <v>0</v>
      </c>
      <c r="K725" s="19">
        <v>0</v>
      </c>
      <c r="L725" s="19">
        <v>0</v>
      </c>
      <c r="M725" s="19">
        <v>0</v>
      </c>
      <c r="N725" s="16" t="s">
        <v>18</v>
      </c>
      <c r="O725" s="16" t="s">
        <v>326</v>
      </c>
      <c r="P725" s="16">
        <v>0</v>
      </c>
      <c r="Q725" s="16"/>
      <c r="R725" s="3" t="s">
        <v>52</v>
      </c>
      <c r="S725"/>
      <c r="T725"/>
      <c r="U725"/>
      <c r="V725"/>
      <c r="W725"/>
      <c r="X725"/>
      <c r="Y725"/>
      <c r="Z725"/>
      <c r="AA725"/>
    </row>
    <row r="726" spans="1:27" s="2" customFormat="1">
      <c r="A726" s="96">
        <v>42252.637646446761</v>
      </c>
      <c r="B726" s="16"/>
      <c r="C726" s="16" t="s">
        <v>57</v>
      </c>
      <c r="D726" s="16" t="s">
        <v>58</v>
      </c>
      <c r="E726" s="16" t="s">
        <v>5691</v>
      </c>
      <c r="F726" s="16" t="s">
        <v>5692</v>
      </c>
      <c r="G726" s="16" t="s">
        <v>59</v>
      </c>
      <c r="H726" s="16" t="s">
        <v>60</v>
      </c>
      <c r="I726" s="16" t="s">
        <v>4753</v>
      </c>
      <c r="J726" s="19">
        <v>0</v>
      </c>
      <c r="K726" s="19">
        <v>0</v>
      </c>
      <c r="L726" s="19">
        <v>0</v>
      </c>
      <c r="M726" s="19">
        <v>0</v>
      </c>
      <c r="N726" s="16" t="s">
        <v>18</v>
      </c>
      <c r="O726" s="16" t="s">
        <v>326</v>
      </c>
      <c r="P726" s="16">
        <v>0</v>
      </c>
      <c r="Q726" s="16"/>
      <c r="R726" s="3" t="s">
        <v>52</v>
      </c>
      <c r="S726"/>
      <c r="T726"/>
      <c r="U726"/>
      <c r="V726"/>
      <c r="W726"/>
      <c r="X726"/>
      <c r="Y726"/>
      <c r="Z726"/>
      <c r="AA726"/>
    </row>
    <row r="727" spans="1:27" s="2" customFormat="1">
      <c r="A727" s="96">
        <v>42252.637744675929</v>
      </c>
      <c r="B727" s="16"/>
      <c r="C727" s="16" t="s">
        <v>57</v>
      </c>
      <c r="D727" s="16" t="s">
        <v>58</v>
      </c>
      <c r="E727" s="16" t="s">
        <v>5693</v>
      </c>
      <c r="F727" s="16" t="s">
        <v>5694</v>
      </c>
      <c r="G727" s="16" t="s">
        <v>59</v>
      </c>
      <c r="H727" s="16" t="s">
        <v>60</v>
      </c>
      <c r="I727" s="16" t="s">
        <v>4753</v>
      </c>
      <c r="J727" s="19">
        <v>0</v>
      </c>
      <c r="K727" s="19">
        <v>0</v>
      </c>
      <c r="L727" s="19">
        <v>0</v>
      </c>
      <c r="M727" s="19">
        <v>0</v>
      </c>
      <c r="N727" s="16" t="s">
        <v>18</v>
      </c>
      <c r="O727" s="16" t="s">
        <v>326</v>
      </c>
      <c r="P727" s="16">
        <v>0</v>
      </c>
      <c r="Q727" s="16"/>
      <c r="R727" s="3" t="s">
        <v>52</v>
      </c>
      <c r="S727"/>
      <c r="T727"/>
      <c r="U727"/>
      <c r="V727"/>
      <c r="W727"/>
      <c r="X727"/>
      <c r="Y727"/>
      <c r="Z727"/>
      <c r="AA727"/>
    </row>
    <row r="728" spans="1:27" s="2" customFormat="1">
      <c r="A728" s="96">
        <v>42252.638000925923</v>
      </c>
      <c r="B728" s="16"/>
      <c r="C728" s="16" t="s">
        <v>57</v>
      </c>
      <c r="D728" s="16" t="s">
        <v>58</v>
      </c>
      <c r="E728" s="16" t="s">
        <v>5695</v>
      </c>
      <c r="F728" s="16" t="s">
        <v>5696</v>
      </c>
      <c r="G728" s="16" t="s">
        <v>59</v>
      </c>
      <c r="H728" s="16" t="s">
        <v>60</v>
      </c>
      <c r="I728" s="16" t="s">
        <v>4753</v>
      </c>
      <c r="J728" s="19">
        <v>0</v>
      </c>
      <c r="K728" s="19">
        <v>0</v>
      </c>
      <c r="L728" s="19">
        <v>0</v>
      </c>
      <c r="M728" s="19">
        <v>0</v>
      </c>
      <c r="N728" s="16" t="s">
        <v>18</v>
      </c>
      <c r="O728" s="16" t="s">
        <v>326</v>
      </c>
      <c r="P728" s="16">
        <v>0</v>
      </c>
      <c r="Q728" s="16"/>
      <c r="R728" s="3" t="s">
        <v>52</v>
      </c>
      <c r="S728"/>
      <c r="T728"/>
      <c r="U728"/>
      <c r="V728"/>
      <c r="W728"/>
      <c r="X728"/>
      <c r="Y728"/>
      <c r="Z728"/>
      <c r="AA728"/>
    </row>
    <row r="729" spans="1:27" s="2" customFormat="1">
      <c r="A729" s="96">
        <v>42252.638106909719</v>
      </c>
      <c r="B729" s="16"/>
      <c r="C729" s="16" t="s">
        <v>57</v>
      </c>
      <c r="D729" s="16" t="s">
        <v>58</v>
      </c>
      <c r="E729" s="16" t="s">
        <v>5697</v>
      </c>
      <c r="F729" s="16" t="s">
        <v>5698</v>
      </c>
      <c r="G729" s="16" t="s">
        <v>59</v>
      </c>
      <c r="H729" s="16" t="s">
        <v>60</v>
      </c>
      <c r="I729" s="16" t="s">
        <v>4753</v>
      </c>
      <c r="J729" s="19">
        <v>0</v>
      </c>
      <c r="K729" s="19">
        <v>0</v>
      </c>
      <c r="L729" s="19">
        <v>0</v>
      </c>
      <c r="M729" s="19">
        <v>0</v>
      </c>
      <c r="N729" s="16" t="s">
        <v>18</v>
      </c>
      <c r="O729" s="16" t="s">
        <v>326</v>
      </c>
      <c r="P729" s="16">
        <v>0</v>
      </c>
      <c r="Q729" s="16"/>
      <c r="R729" s="3" t="s">
        <v>52</v>
      </c>
      <c r="S729"/>
      <c r="T729"/>
      <c r="U729"/>
      <c r="V729"/>
      <c r="W729"/>
      <c r="X729"/>
      <c r="Y729"/>
      <c r="Z729"/>
      <c r="AA729"/>
    </row>
    <row r="730" spans="1:27" s="2" customFormat="1">
      <c r="A730" s="96">
        <v>42252.646536840279</v>
      </c>
      <c r="B730" s="16"/>
      <c r="C730" s="16" t="s">
        <v>57</v>
      </c>
      <c r="D730" s="16" t="s">
        <v>58</v>
      </c>
      <c r="E730" s="16" t="s">
        <v>5699</v>
      </c>
      <c r="F730" s="16" t="s">
        <v>5700</v>
      </c>
      <c r="G730" s="16" t="s">
        <v>59</v>
      </c>
      <c r="H730" s="16" t="s">
        <v>60</v>
      </c>
      <c r="I730" s="16" t="s">
        <v>4753</v>
      </c>
      <c r="J730" s="19">
        <v>0</v>
      </c>
      <c r="K730" s="19">
        <v>0</v>
      </c>
      <c r="L730" s="19">
        <v>0</v>
      </c>
      <c r="M730" s="19">
        <v>0</v>
      </c>
      <c r="N730" s="16" t="s">
        <v>18</v>
      </c>
      <c r="O730" s="16" t="s">
        <v>326</v>
      </c>
      <c r="P730" s="16">
        <v>0</v>
      </c>
      <c r="Q730" s="16"/>
      <c r="R730" s="3" t="s">
        <v>52</v>
      </c>
      <c r="S730"/>
      <c r="T730"/>
      <c r="U730"/>
      <c r="V730"/>
      <c r="W730"/>
      <c r="X730"/>
      <c r="Y730"/>
      <c r="Z730"/>
      <c r="AA730"/>
    </row>
    <row r="731" spans="1:27" s="2" customFormat="1">
      <c r="A731" s="96">
        <v>42252.646646446759</v>
      </c>
      <c r="B731" s="16"/>
      <c r="C731" s="16" t="s">
        <v>57</v>
      </c>
      <c r="D731" s="16" t="s">
        <v>58</v>
      </c>
      <c r="E731" s="16" t="s">
        <v>5701</v>
      </c>
      <c r="F731" s="16" t="s">
        <v>5702</v>
      </c>
      <c r="G731" s="16" t="s">
        <v>59</v>
      </c>
      <c r="H731" s="16" t="s">
        <v>60</v>
      </c>
      <c r="I731" s="16" t="s">
        <v>4753</v>
      </c>
      <c r="J731" s="19">
        <v>0</v>
      </c>
      <c r="K731" s="19">
        <v>0</v>
      </c>
      <c r="L731" s="19">
        <v>0</v>
      </c>
      <c r="M731" s="19">
        <v>0</v>
      </c>
      <c r="N731" s="16" t="s">
        <v>18</v>
      </c>
      <c r="O731" s="16" t="s">
        <v>326</v>
      </c>
      <c r="P731" s="16">
        <v>0</v>
      </c>
      <c r="Q731" s="16"/>
      <c r="R731" s="3" t="s">
        <v>52</v>
      </c>
      <c r="S731"/>
      <c r="T731"/>
      <c r="U731"/>
      <c r="V731"/>
      <c r="W731"/>
      <c r="X731"/>
      <c r="Y731"/>
      <c r="Z731"/>
      <c r="AA731"/>
    </row>
    <row r="732" spans="1:27" s="2" customFormat="1">
      <c r="A732" s="96">
        <v>42252.646731053239</v>
      </c>
      <c r="B732" s="16"/>
      <c r="C732" s="16" t="s">
        <v>57</v>
      </c>
      <c r="D732" s="16" t="s">
        <v>58</v>
      </c>
      <c r="E732" s="16" t="s">
        <v>5703</v>
      </c>
      <c r="F732" s="16" t="s">
        <v>5704</v>
      </c>
      <c r="G732" s="16" t="s">
        <v>59</v>
      </c>
      <c r="H732" s="16" t="s">
        <v>60</v>
      </c>
      <c r="I732" s="16" t="s">
        <v>4753</v>
      </c>
      <c r="J732" s="19">
        <v>0</v>
      </c>
      <c r="K732" s="19">
        <v>0</v>
      </c>
      <c r="L732" s="19">
        <v>0</v>
      </c>
      <c r="M732" s="19">
        <v>0</v>
      </c>
      <c r="N732" s="16" t="s">
        <v>18</v>
      </c>
      <c r="O732" s="16" t="s">
        <v>326</v>
      </c>
      <c r="P732" s="16">
        <v>0</v>
      </c>
      <c r="Q732" s="16"/>
      <c r="R732" s="3" t="s">
        <v>52</v>
      </c>
      <c r="S732"/>
      <c r="T732"/>
      <c r="U732"/>
      <c r="V732"/>
      <c r="W732"/>
      <c r="X732"/>
      <c r="Y732"/>
      <c r="Z732"/>
      <c r="AA732"/>
    </row>
    <row r="733" spans="1:27" s="2" customFormat="1">
      <c r="A733" s="96">
        <v>42252.646805752316</v>
      </c>
      <c r="B733" s="16"/>
      <c r="C733" s="16" t="s">
        <v>57</v>
      </c>
      <c r="D733" s="16" t="s">
        <v>58</v>
      </c>
      <c r="E733" s="16" t="s">
        <v>5705</v>
      </c>
      <c r="F733" s="16" t="s">
        <v>5706</v>
      </c>
      <c r="G733" s="16" t="s">
        <v>59</v>
      </c>
      <c r="H733" s="16" t="s">
        <v>60</v>
      </c>
      <c r="I733" s="16" t="s">
        <v>4753</v>
      </c>
      <c r="J733" s="19">
        <v>0</v>
      </c>
      <c r="K733" s="19">
        <v>0</v>
      </c>
      <c r="L733" s="19">
        <v>0</v>
      </c>
      <c r="M733" s="19">
        <v>0</v>
      </c>
      <c r="N733" s="16" t="s">
        <v>18</v>
      </c>
      <c r="O733" s="16" t="s">
        <v>326</v>
      </c>
      <c r="P733" s="16">
        <v>0</v>
      </c>
      <c r="Q733" s="16"/>
      <c r="R733" s="3" t="s">
        <v>52</v>
      </c>
      <c r="S733"/>
      <c r="T733"/>
      <c r="U733"/>
      <c r="V733"/>
      <c r="W733"/>
      <c r="X733"/>
      <c r="Y733"/>
      <c r="Z733"/>
      <c r="AA733"/>
    </row>
    <row r="734" spans="1:27" s="2" customFormat="1">
      <c r="A734" s="96">
        <v>42252.647025497688</v>
      </c>
      <c r="B734" s="16"/>
      <c r="C734" s="16" t="s">
        <v>57</v>
      </c>
      <c r="D734" s="16" t="s">
        <v>58</v>
      </c>
      <c r="E734" s="16" t="s">
        <v>5707</v>
      </c>
      <c r="F734" s="16" t="s">
        <v>5708</v>
      </c>
      <c r="G734" s="16" t="s">
        <v>59</v>
      </c>
      <c r="H734" s="16" t="s">
        <v>60</v>
      </c>
      <c r="I734" s="16" t="s">
        <v>4753</v>
      </c>
      <c r="J734" s="19">
        <v>0</v>
      </c>
      <c r="K734" s="19">
        <v>0</v>
      </c>
      <c r="L734" s="19">
        <v>0</v>
      </c>
      <c r="M734" s="19">
        <v>0</v>
      </c>
      <c r="N734" s="16" t="s">
        <v>18</v>
      </c>
      <c r="O734" s="16" t="s">
        <v>326</v>
      </c>
      <c r="P734" s="16">
        <v>0</v>
      </c>
      <c r="Q734" s="16"/>
      <c r="R734" s="3" t="s">
        <v>52</v>
      </c>
      <c r="S734"/>
      <c r="T734"/>
      <c r="U734"/>
      <c r="V734"/>
      <c r="W734"/>
      <c r="X734"/>
      <c r="Y734"/>
      <c r="Z734"/>
      <c r="AA734"/>
    </row>
    <row r="735" spans="1:27" s="2" customFormat="1">
      <c r="A735" s="96">
        <v>42252.647120057867</v>
      </c>
      <c r="B735" s="16"/>
      <c r="C735" s="16" t="s">
        <v>57</v>
      </c>
      <c r="D735" s="16" t="s">
        <v>58</v>
      </c>
      <c r="E735" s="16" t="s">
        <v>5709</v>
      </c>
      <c r="F735" s="16" t="s">
        <v>5710</v>
      </c>
      <c r="G735" s="16" t="s">
        <v>59</v>
      </c>
      <c r="H735" s="16" t="s">
        <v>60</v>
      </c>
      <c r="I735" s="16" t="s">
        <v>4753</v>
      </c>
      <c r="J735" s="19">
        <v>0</v>
      </c>
      <c r="K735" s="19">
        <v>0</v>
      </c>
      <c r="L735" s="19">
        <v>0</v>
      </c>
      <c r="M735" s="19">
        <v>0</v>
      </c>
      <c r="N735" s="16" t="s">
        <v>18</v>
      </c>
      <c r="O735" s="16" t="s">
        <v>326</v>
      </c>
      <c r="P735" s="16">
        <v>0</v>
      </c>
      <c r="Q735" s="16"/>
      <c r="R735" s="3" t="s">
        <v>52</v>
      </c>
      <c r="S735"/>
      <c r="T735"/>
      <c r="U735"/>
      <c r="V735"/>
      <c r="W735"/>
      <c r="X735"/>
      <c r="Y735"/>
      <c r="Z735"/>
      <c r="AA735"/>
    </row>
    <row r="736" spans="1:27" s="2" customFormat="1">
      <c r="A736" s="96">
        <v>42252.651694479166</v>
      </c>
      <c r="B736" s="16"/>
      <c r="C736" s="16" t="s">
        <v>57</v>
      </c>
      <c r="D736" s="16" t="s">
        <v>58</v>
      </c>
      <c r="E736" s="16" t="s">
        <v>5711</v>
      </c>
      <c r="F736" s="16" t="s">
        <v>5712</v>
      </c>
      <c r="G736" s="16" t="s">
        <v>59</v>
      </c>
      <c r="H736" s="16" t="s">
        <v>60</v>
      </c>
      <c r="I736" s="16" t="s">
        <v>4753</v>
      </c>
      <c r="J736" s="19">
        <v>0</v>
      </c>
      <c r="K736" s="19">
        <v>0</v>
      </c>
      <c r="L736" s="19">
        <v>0</v>
      </c>
      <c r="M736" s="19">
        <v>0</v>
      </c>
      <c r="N736" s="16" t="s">
        <v>18</v>
      </c>
      <c r="O736" s="16" t="s">
        <v>326</v>
      </c>
      <c r="P736" s="16">
        <v>0</v>
      </c>
      <c r="Q736" s="16"/>
      <c r="R736" s="3" t="s">
        <v>52</v>
      </c>
      <c r="S736"/>
      <c r="T736"/>
      <c r="U736"/>
      <c r="V736"/>
      <c r="W736"/>
      <c r="X736"/>
      <c r="Y736"/>
      <c r="Z736"/>
      <c r="AA736"/>
    </row>
    <row r="737" spans="1:27" s="2" customFormat="1">
      <c r="A737" s="96">
        <v>42252.651763194444</v>
      </c>
      <c r="B737" s="16"/>
      <c r="C737" s="16" t="s">
        <v>57</v>
      </c>
      <c r="D737" s="16" t="s">
        <v>58</v>
      </c>
      <c r="E737" s="16" t="s">
        <v>5713</v>
      </c>
      <c r="F737" s="16" t="s">
        <v>5714</v>
      </c>
      <c r="G737" s="16" t="s">
        <v>59</v>
      </c>
      <c r="H737" s="16" t="s">
        <v>60</v>
      </c>
      <c r="I737" s="16" t="s">
        <v>4753</v>
      </c>
      <c r="J737" s="19">
        <v>0</v>
      </c>
      <c r="K737" s="19">
        <v>0</v>
      </c>
      <c r="L737" s="19">
        <v>0</v>
      </c>
      <c r="M737" s="19">
        <v>0</v>
      </c>
      <c r="N737" s="16" t="s">
        <v>18</v>
      </c>
      <c r="O737" s="16" t="s">
        <v>326</v>
      </c>
      <c r="P737" s="16">
        <v>0</v>
      </c>
      <c r="Q737" s="16"/>
      <c r="R737" s="3" t="s">
        <v>52</v>
      </c>
      <c r="S737"/>
      <c r="T737"/>
      <c r="U737"/>
      <c r="V737"/>
      <c r="W737"/>
      <c r="X737"/>
      <c r="Y737"/>
      <c r="Z737"/>
      <c r="AA737"/>
    </row>
    <row r="738" spans="1:27" s="2" customFormat="1">
      <c r="A738" s="96">
        <v>42252.651871909722</v>
      </c>
      <c r="B738" s="16"/>
      <c r="C738" s="16" t="s">
        <v>57</v>
      </c>
      <c r="D738" s="16" t="s">
        <v>58</v>
      </c>
      <c r="E738" s="16" t="s">
        <v>5715</v>
      </c>
      <c r="F738" s="16" t="s">
        <v>5716</v>
      </c>
      <c r="G738" s="16" t="s">
        <v>59</v>
      </c>
      <c r="H738" s="16" t="s">
        <v>60</v>
      </c>
      <c r="I738" s="16" t="s">
        <v>4753</v>
      </c>
      <c r="J738" s="19">
        <v>0</v>
      </c>
      <c r="K738" s="19">
        <v>0</v>
      </c>
      <c r="L738" s="19">
        <v>0</v>
      </c>
      <c r="M738" s="19">
        <v>0</v>
      </c>
      <c r="N738" s="16" t="s">
        <v>18</v>
      </c>
      <c r="O738" s="16" t="s">
        <v>326</v>
      </c>
      <c r="P738" s="16">
        <v>0</v>
      </c>
      <c r="Q738" s="16"/>
      <c r="R738" s="3" t="s">
        <v>52</v>
      </c>
      <c r="S738"/>
      <c r="T738"/>
      <c r="U738"/>
      <c r="V738"/>
      <c r="W738"/>
      <c r="X738"/>
      <c r="Y738"/>
      <c r="Z738"/>
      <c r="AA738"/>
    </row>
    <row r="739" spans="1:27" s="2" customFormat="1">
      <c r="A739" s="96">
        <v>42252.670692905092</v>
      </c>
      <c r="B739" s="16"/>
      <c r="C739" s="16" t="s">
        <v>69</v>
      </c>
      <c r="D739" s="16" t="s">
        <v>68</v>
      </c>
      <c r="E739" s="16" t="s">
        <v>5717</v>
      </c>
      <c r="F739" s="16" t="s">
        <v>5718</v>
      </c>
      <c r="G739" s="16" t="s">
        <v>59</v>
      </c>
      <c r="H739" s="16" t="s">
        <v>60</v>
      </c>
      <c r="I739" s="16" t="s">
        <v>4753</v>
      </c>
      <c r="J739" s="19">
        <v>0</v>
      </c>
      <c r="K739" s="19">
        <v>0</v>
      </c>
      <c r="L739" s="19">
        <v>0</v>
      </c>
      <c r="M739" s="19">
        <v>0</v>
      </c>
      <c r="N739" s="16" t="s">
        <v>20</v>
      </c>
      <c r="O739" s="16" t="s">
        <v>33</v>
      </c>
      <c r="P739" s="16">
        <v>2.5</v>
      </c>
      <c r="Q739" s="16"/>
      <c r="R739" s="3" t="s">
        <v>52</v>
      </c>
      <c r="S739"/>
      <c r="T739"/>
      <c r="U739"/>
      <c r="V739"/>
      <c r="W739"/>
      <c r="X739"/>
      <c r="Y739"/>
      <c r="Z739"/>
      <c r="AA739"/>
    </row>
    <row r="740" spans="1:27" s="2" customFormat="1">
      <c r="A740" s="96">
        <v>42252.670692905092</v>
      </c>
      <c r="B740" s="16"/>
      <c r="C740" s="16" t="s">
        <v>69</v>
      </c>
      <c r="D740" s="16" t="s">
        <v>68</v>
      </c>
      <c r="E740" s="16" t="s">
        <v>5717</v>
      </c>
      <c r="F740" s="16" t="s">
        <v>5718</v>
      </c>
      <c r="G740" s="16" t="s">
        <v>59</v>
      </c>
      <c r="H740" s="16" t="s">
        <v>60</v>
      </c>
      <c r="I740" s="16" t="s">
        <v>4753</v>
      </c>
      <c r="J740" s="19">
        <v>0</v>
      </c>
      <c r="K740" s="19">
        <v>0</v>
      </c>
      <c r="L740" s="19">
        <v>0</v>
      </c>
      <c r="M740" s="19">
        <v>0</v>
      </c>
      <c r="N740" s="16" t="s">
        <v>20</v>
      </c>
      <c r="O740" s="16" t="s">
        <v>33</v>
      </c>
      <c r="P740" s="16">
        <v>1.5</v>
      </c>
      <c r="Q740" s="16"/>
      <c r="R740" s="3" t="s">
        <v>52</v>
      </c>
      <c r="S740"/>
      <c r="T740"/>
      <c r="U740"/>
      <c r="V740"/>
      <c r="W740"/>
      <c r="X740"/>
      <c r="Y740"/>
      <c r="Z740"/>
      <c r="AA740"/>
    </row>
    <row r="741" spans="1:27" s="2" customFormat="1">
      <c r="A741" s="96">
        <v>42252.674408101855</v>
      </c>
      <c r="B741" s="16"/>
      <c r="C741" s="16" t="s">
        <v>57</v>
      </c>
      <c r="D741" s="16" t="s">
        <v>58</v>
      </c>
      <c r="E741" s="16" t="s">
        <v>5719</v>
      </c>
      <c r="F741" s="16" t="s">
        <v>5720</v>
      </c>
      <c r="G741" s="16" t="s">
        <v>59</v>
      </c>
      <c r="H741" s="16" t="s">
        <v>60</v>
      </c>
      <c r="I741" s="16" t="s">
        <v>4753</v>
      </c>
      <c r="J741" s="19">
        <v>0</v>
      </c>
      <c r="K741" s="19">
        <v>0</v>
      </c>
      <c r="L741" s="19">
        <v>0</v>
      </c>
      <c r="M741" s="19">
        <v>0</v>
      </c>
      <c r="N741" s="16" t="s">
        <v>18</v>
      </c>
      <c r="O741" s="16" t="s">
        <v>326</v>
      </c>
      <c r="P741" s="16">
        <v>0</v>
      </c>
      <c r="Q741" s="16"/>
      <c r="R741" s="3" t="s">
        <v>52</v>
      </c>
      <c r="S741"/>
      <c r="T741"/>
      <c r="U741"/>
      <c r="V741"/>
      <c r="W741"/>
      <c r="X741"/>
      <c r="Y741"/>
      <c r="Z741"/>
      <c r="AA741"/>
    </row>
    <row r="742" spans="1:27" s="2" customFormat="1">
      <c r="A742" s="96">
        <v>42252.674875081022</v>
      </c>
      <c r="B742" s="16"/>
      <c r="C742" s="16" t="s">
        <v>57</v>
      </c>
      <c r="D742" s="16" t="s">
        <v>58</v>
      </c>
      <c r="E742" s="16" t="s">
        <v>5721</v>
      </c>
      <c r="F742" s="16" t="s">
        <v>5722</v>
      </c>
      <c r="G742" s="16" t="s">
        <v>59</v>
      </c>
      <c r="H742" s="16" t="s">
        <v>60</v>
      </c>
      <c r="I742" s="16" t="s">
        <v>4753</v>
      </c>
      <c r="J742" s="19">
        <v>0</v>
      </c>
      <c r="K742" s="19">
        <v>0</v>
      </c>
      <c r="L742" s="19">
        <v>0</v>
      </c>
      <c r="M742" s="19">
        <v>0</v>
      </c>
      <c r="N742" s="16" t="s">
        <v>18</v>
      </c>
      <c r="O742" s="16" t="s">
        <v>326</v>
      </c>
      <c r="P742" s="16">
        <v>0</v>
      </c>
      <c r="Q742" s="16"/>
      <c r="R742" s="3" t="s">
        <v>52</v>
      </c>
      <c r="S742"/>
      <c r="T742"/>
      <c r="U742"/>
      <c r="V742"/>
      <c r="W742"/>
      <c r="X742"/>
      <c r="Y742"/>
      <c r="Z742"/>
      <c r="AA742"/>
    </row>
    <row r="743" spans="1:27" s="2" customFormat="1">
      <c r="A743" s="96">
        <v>42252.675314351851</v>
      </c>
      <c r="B743" s="16"/>
      <c r="C743" s="16" t="s">
        <v>57</v>
      </c>
      <c r="D743" s="16" t="s">
        <v>58</v>
      </c>
      <c r="E743" s="16" t="s">
        <v>5723</v>
      </c>
      <c r="F743" s="16" t="s">
        <v>5724</v>
      </c>
      <c r="G743" s="16" t="s">
        <v>59</v>
      </c>
      <c r="H743" s="16" t="s">
        <v>60</v>
      </c>
      <c r="I743" s="16" t="s">
        <v>4753</v>
      </c>
      <c r="J743" s="19">
        <v>0</v>
      </c>
      <c r="K743" s="19">
        <v>0</v>
      </c>
      <c r="L743" s="19">
        <v>0</v>
      </c>
      <c r="M743" s="19">
        <v>0</v>
      </c>
      <c r="N743" s="16" t="s">
        <v>18</v>
      </c>
      <c r="O743" s="16" t="s">
        <v>326</v>
      </c>
      <c r="P743" s="16">
        <v>0</v>
      </c>
      <c r="Q743" s="16"/>
      <c r="R743" s="3" t="s">
        <v>52</v>
      </c>
      <c r="S743"/>
      <c r="T743"/>
      <c r="U743"/>
      <c r="V743"/>
      <c r="W743"/>
      <c r="X743"/>
      <c r="Y743"/>
      <c r="Z743"/>
      <c r="AA743"/>
    </row>
    <row r="744" spans="1:27" s="2" customFormat="1">
      <c r="A744" s="96">
        <v>42252.681070405095</v>
      </c>
      <c r="B744" s="16"/>
      <c r="C744" s="16" t="s">
        <v>57</v>
      </c>
      <c r="D744" s="16" t="s">
        <v>58</v>
      </c>
      <c r="E744" s="16" t="s">
        <v>5725</v>
      </c>
      <c r="F744" s="16" t="s">
        <v>5726</v>
      </c>
      <c r="G744" s="16" t="s">
        <v>59</v>
      </c>
      <c r="H744" s="16" t="s">
        <v>60</v>
      </c>
      <c r="I744" s="16" t="s">
        <v>4753</v>
      </c>
      <c r="J744" s="19">
        <v>0</v>
      </c>
      <c r="K744" s="19">
        <v>0</v>
      </c>
      <c r="L744" s="19">
        <v>0</v>
      </c>
      <c r="M744" s="19">
        <v>0</v>
      </c>
      <c r="N744" s="16" t="s">
        <v>18</v>
      </c>
      <c r="O744" s="16" t="s">
        <v>326</v>
      </c>
      <c r="P744" s="16">
        <v>0</v>
      </c>
      <c r="Q744" s="16"/>
      <c r="R744" s="3" t="s">
        <v>52</v>
      </c>
      <c r="S744"/>
      <c r="T744"/>
      <c r="U744"/>
      <c r="V744"/>
      <c r="W744"/>
      <c r="X744"/>
      <c r="Y744"/>
      <c r="Z744"/>
      <c r="AA744"/>
    </row>
    <row r="745" spans="1:27" s="2" customFormat="1">
      <c r="A745" s="96">
        <v>42252.681475891201</v>
      </c>
      <c r="B745" s="16"/>
      <c r="C745" s="16" t="s">
        <v>57</v>
      </c>
      <c r="D745" s="16" t="s">
        <v>58</v>
      </c>
      <c r="E745" s="16" t="s">
        <v>5727</v>
      </c>
      <c r="F745" s="16" t="s">
        <v>5728</v>
      </c>
      <c r="G745" s="16" t="s">
        <v>59</v>
      </c>
      <c r="H745" s="16" t="s">
        <v>60</v>
      </c>
      <c r="I745" s="16" t="s">
        <v>4753</v>
      </c>
      <c r="J745" s="19">
        <v>0</v>
      </c>
      <c r="K745" s="19">
        <v>0</v>
      </c>
      <c r="L745" s="19">
        <v>0</v>
      </c>
      <c r="M745" s="19">
        <v>0</v>
      </c>
      <c r="N745" s="16" t="s">
        <v>18</v>
      </c>
      <c r="O745" s="16" t="s">
        <v>326</v>
      </c>
      <c r="P745" s="16">
        <v>0</v>
      </c>
      <c r="Q745" s="16"/>
      <c r="R745" s="3" t="s">
        <v>52</v>
      </c>
      <c r="S745"/>
      <c r="T745"/>
      <c r="U745"/>
      <c r="V745"/>
      <c r="W745"/>
      <c r="X745"/>
      <c r="Y745"/>
      <c r="Z745"/>
      <c r="AA745"/>
    </row>
    <row r="746" spans="1:27" s="2" customFormat="1">
      <c r="A746" s="96">
        <v>42252.681821840277</v>
      </c>
      <c r="B746" s="16"/>
      <c r="C746" s="16" t="s">
        <v>57</v>
      </c>
      <c r="D746" s="16" t="s">
        <v>58</v>
      </c>
      <c r="E746" s="16" t="s">
        <v>5729</v>
      </c>
      <c r="F746" s="16" t="s">
        <v>5730</v>
      </c>
      <c r="G746" s="16" t="s">
        <v>59</v>
      </c>
      <c r="H746" s="16" t="s">
        <v>60</v>
      </c>
      <c r="I746" s="16" t="s">
        <v>4753</v>
      </c>
      <c r="J746" s="19">
        <v>0</v>
      </c>
      <c r="K746" s="19">
        <v>0</v>
      </c>
      <c r="L746" s="19">
        <v>0</v>
      </c>
      <c r="M746" s="19">
        <v>0</v>
      </c>
      <c r="N746" s="16" t="s">
        <v>18</v>
      </c>
      <c r="O746" s="16" t="s">
        <v>326</v>
      </c>
      <c r="P746" s="16">
        <v>0</v>
      </c>
      <c r="Q746" s="16"/>
      <c r="R746" s="3" t="s">
        <v>52</v>
      </c>
      <c r="S746"/>
      <c r="T746"/>
      <c r="U746"/>
      <c r="V746"/>
      <c r="W746"/>
      <c r="X746"/>
      <c r="Y746"/>
      <c r="Z746"/>
      <c r="AA746"/>
    </row>
    <row r="747" spans="1:27" s="2" customFormat="1">
      <c r="A747" s="96">
        <v>42252.682182094904</v>
      </c>
      <c r="B747" s="16"/>
      <c r="C747" s="16" t="s">
        <v>57</v>
      </c>
      <c r="D747" s="16" t="s">
        <v>58</v>
      </c>
      <c r="E747" s="16" t="s">
        <v>5731</v>
      </c>
      <c r="F747" s="16" t="s">
        <v>5732</v>
      </c>
      <c r="G747" s="16" t="s">
        <v>59</v>
      </c>
      <c r="H747" s="16" t="s">
        <v>60</v>
      </c>
      <c r="I747" s="16" t="s">
        <v>4753</v>
      </c>
      <c r="J747" s="19">
        <v>0</v>
      </c>
      <c r="K747" s="19">
        <v>0</v>
      </c>
      <c r="L747" s="19">
        <v>0</v>
      </c>
      <c r="M747" s="19">
        <v>0</v>
      </c>
      <c r="N747" s="16" t="s">
        <v>18</v>
      </c>
      <c r="O747" s="16" t="s">
        <v>326</v>
      </c>
      <c r="P747" s="16">
        <v>0</v>
      </c>
      <c r="Q747" s="16"/>
      <c r="R747" s="3" t="s">
        <v>52</v>
      </c>
      <c r="S747"/>
      <c r="T747"/>
      <c r="U747"/>
      <c r="V747"/>
      <c r="W747"/>
      <c r="X747"/>
      <c r="Y747"/>
      <c r="Z747"/>
      <c r="AA747"/>
    </row>
    <row r="748" spans="1:27" s="2" customFormat="1">
      <c r="A748" s="96">
        <v>42252.68258429398</v>
      </c>
      <c r="B748" s="16"/>
      <c r="C748" s="16" t="s">
        <v>57</v>
      </c>
      <c r="D748" s="16" t="s">
        <v>58</v>
      </c>
      <c r="E748" s="16" t="s">
        <v>5733</v>
      </c>
      <c r="F748" s="16" t="s">
        <v>5734</v>
      </c>
      <c r="G748" s="16" t="s">
        <v>59</v>
      </c>
      <c r="H748" s="16" t="s">
        <v>60</v>
      </c>
      <c r="I748" s="16" t="s">
        <v>4753</v>
      </c>
      <c r="J748" s="19">
        <v>0</v>
      </c>
      <c r="K748" s="19">
        <v>0</v>
      </c>
      <c r="L748" s="19">
        <v>0</v>
      </c>
      <c r="M748" s="19">
        <v>0</v>
      </c>
      <c r="N748" s="16" t="s">
        <v>18</v>
      </c>
      <c r="O748" s="16" t="s">
        <v>326</v>
      </c>
      <c r="P748" s="16">
        <v>0</v>
      </c>
      <c r="Q748" s="16"/>
      <c r="R748" s="3" t="s">
        <v>52</v>
      </c>
      <c r="S748"/>
      <c r="T748"/>
      <c r="U748"/>
      <c r="V748"/>
      <c r="W748"/>
      <c r="X748"/>
      <c r="Y748"/>
      <c r="Z748"/>
      <c r="AA748"/>
    </row>
    <row r="749" spans="1:27" s="2" customFormat="1">
      <c r="A749" s="96">
        <v>42252.695513078703</v>
      </c>
      <c r="B749" s="16"/>
      <c r="C749" s="16" t="s">
        <v>57</v>
      </c>
      <c r="D749" s="16" t="s">
        <v>58</v>
      </c>
      <c r="E749" s="16" t="s">
        <v>5735</v>
      </c>
      <c r="F749" s="16" t="s">
        <v>5736</v>
      </c>
      <c r="G749" s="16" t="s">
        <v>59</v>
      </c>
      <c r="H749" s="16" t="s">
        <v>60</v>
      </c>
      <c r="I749" s="16" t="s">
        <v>4753</v>
      </c>
      <c r="J749" s="19">
        <v>0</v>
      </c>
      <c r="K749" s="19">
        <v>0</v>
      </c>
      <c r="L749" s="19">
        <v>0</v>
      </c>
      <c r="M749" s="19">
        <v>0</v>
      </c>
      <c r="N749" s="16" t="s">
        <v>18</v>
      </c>
      <c r="O749" s="16" t="s">
        <v>326</v>
      </c>
      <c r="P749" s="16">
        <v>0</v>
      </c>
      <c r="Q749" s="16"/>
      <c r="R749" s="3" t="s">
        <v>52</v>
      </c>
      <c r="S749"/>
      <c r="T749"/>
      <c r="U749"/>
      <c r="V749"/>
      <c r="W749"/>
      <c r="X749"/>
      <c r="Y749"/>
      <c r="Z749"/>
      <c r="AA749"/>
    </row>
    <row r="750" spans="1:27" s="2" customFormat="1">
      <c r="A750" s="96">
        <v>42252.696544988423</v>
      </c>
      <c r="B750" s="16"/>
      <c r="C750" s="16" t="s">
        <v>57</v>
      </c>
      <c r="D750" s="16" t="s">
        <v>58</v>
      </c>
      <c r="E750" s="16" t="s">
        <v>5737</v>
      </c>
      <c r="F750" s="16" t="s">
        <v>5738</v>
      </c>
      <c r="G750" s="16" t="s">
        <v>59</v>
      </c>
      <c r="H750" s="16" t="s">
        <v>60</v>
      </c>
      <c r="I750" s="16" t="s">
        <v>4753</v>
      </c>
      <c r="J750" s="19">
        <v>0</v>
      </c>
      <c r="K750" s="19">
        <v>0</v>
      </c>
      <c r="L750" s="19">
        <v>0</v>
      </c>
      <c r="M750" s="19">
        <v>0</v>
      </c>
      <c r="N750" s="16" t="s">
        <v>18</v>
      </c>
      <c r="O750" s="16" t="s">
        <v>326</v>
      </c>
      <c r="P750" s="16">
        <v>0</v>
      </c>
      <c r="Q750" s="16"/>
      <c r="R750" s="3" t="s">
        <v>52</v>
      </c>
      <c r="S750"/>
      <c r="T750"/>
      <c r="U750"/>
      <c r="V750"/>
      <c r="W750"/>
      <c r="X750"/>
      <c r="Y750"/>
      <c r="Z750"/>
      <c r="AA750"/>
    </row>
    <row r="751" spans="1:27" s="2" customFormat="1">
      <c r="A751" s="96">
        <v>42252.696986608797</v>
      </c>
      <c r="B751" s="16"/>
      <c r="C751" s="16" t="s">
        <v>57</v>
      </c>
      <c r="D751" s="16" t="s">
        <v>58</v>
      </c>
      <c r="E751" s="16" t="s">
        <v>5739</v>
      </c>
      <c r="F751" s="16" t="s">
        <v>5740</v>
      </c>
      <c r="G751" s="16" t="s">
        <v>59</v>
      </c>
      <c r="H751" s="16" t="s">
        <v>60</v>
      </c>
      <c r="I751" s="16" t="s">
        <v>4753</v>
      </c>
      <c r="J751" s="19">
        <v>0</v>
      </c>
      <c r="K751" s="19">
        <v>0</v>
      </c>
      <c r="L751" s="19">
        <v>0</v>
      </c>
      <c r="M751" s="19">
        <v>0</v>
      </c>
      <c r="N751" s="16" t="s">
        <v>18</v>
      </c>
      <c r="O751" s="16" t="s">
        <v>326</v>
      </c>
      <c r="P751" s="16">
        <v>0</v>
      </c>
      <c r="Q751" s="16"/>
      <c r="R751" s="3" t="s">
        <v>52</v>
      </c>
      <c r="S751"/>
      <c r="T751"/>
      <c r="U751"/>
      <c r="V751"/>
      <c r="W751"/>
      <c r="X751"/>
      <c r="Y751"/>
      <c r="Z751"/>
      <c r="AA751"/>
    </row>
    <row r="752" spans="1:27" s="2" customFormat="1">
      <c r="A752" s="96">
        <v>42252.698515891207</v>
      </c>
      <c r="B752" s="16"/>
      <c r="C752" s="16" t="s">
        <v>57</v>
      </c>
      <c r="D752" s="16" t="s">
        <v>58</v>
      </c>
      <c r="E752" s="16" t="s">
        <v>5741</v>
      </c>
      <c r="F752" s="16" t="s">
        <v>5742</v>
      </c>
      <c r="G752" s="16" t="s">
        <v>59</v>
      </c>
      <c r="H752" s="16" t="s">
        <v>60</v>
      </c>
      <c r="I752" s="16" t="s">
        <v>4753</v>
      </c>
      <c r="J752" s="19">
        <v>0</v>
      </c>
      <c r="K752" s="19">
        <v>0</v>
      </c>
      <c r="L752" s="19">
        <v>0</v>
      </c>
      <c r="M752" s="19">
        <v>0</v>
      </c>
      <c r="N752" s="16" t="s">
        <v>18</v>
      </c>
      <c r="O752" s="16" t="s">
        <v>326</v>
      </c>
      <c r="P752" s="16">
        <v>0</v>
      </c>
      <c r="Q752" s="16"/>
      <c r="R752" s="3" t="s">
        <v>52</v>
      </c>
      <c r="S752"/>
      <c r="T752"/>
      <c r="U752"/>
      <c r="V752"/>
      <c r="W752"/>
      <c r="X752"/>
      <c r="Y752"/>
      <c r="Z752"/>
      <c r="AA752"/>
    </row>
    <row r="753" spans="1:27" s="2" customFormat="1">
      <c r="A753" s="96">
        <v>42252.698966006945</v>
      </c>
      <c r="B753" s="16"/>
      <c r="C753" s="16" t="s">
        <v>57</v>
      </c>
      <c r="D753" s="16" t="s">
        <v>58</v>
      </c>
      <c r="E753" s="16" t="s">
        <v>5743</v>
      </c>
      <c r="F753" s="16" t="s">
        <v>5744</v>
      </c>
      <c r="G753" s="16" t="s">
        <v>59</v>
      </c>
      <c r="H753" s="16" t="s">
        <v>60</v>
      </c>
      <c r="I753" s="16" t="s">
        <v>4753</v>
      </c>
      <c r="J753" s="19">
        <v>0</v>
      </c>
      <c r="K753" s="19">
        <v>0</v>
      </c>
      <c r="L753" s="19">
        <v>0</v>
      </c>
      <c r="M753" s="19">
        <v>0</v>
      </c>
      <c r="N753" s="16" t="s">
        <v>18</v>
      </c>
      <c r="O753" s="16" t="s">
        <v>326</v>
      </c>
      <c r="P753" s="16">
        <v>0</v>
      </c>
      <c r="Q753" s="16"/>
      <c r="R753" s="3" t="s">
        <v>52</v>
      </c>
      <c r="S753"/>
      <c r="T753"/>
      <c r="U753"/>
      <c r="V753"/>
      <c r="W753"/>
      <c r="X753"/>
      <c r="Y753"/>
      <c r="Z753"/>
      <c r="AA753"/>
    </row>
    <row r="754" spans="1:27" s="2" customFormat="1">
      <c r="A754" s="96">
        <v>42253.047574502314</v>
      </c>
      <c r="B754" s="16"/>
      <c r="C754" s="16" t="s">
        <v>57</v>
      </c>
      <c r="D754" s="16" t="s">
        <v>58</v>
      </c>
      <c r="E754" s="16" t="s">
        <v>5745</v>
      </c>
      <c r="F754" s="16" t="s">
        <v>5746</v>
      </c>
      <c r="G754" s="16" t="s">
        <v>59</v>
      </c>
      <c r="H754" s="16" t="s">
        <v>60</v>
      </c>
      <c r="I754" s="16" t="s">
        <v>4753</v>
      </c>
      <c r="J754" s="19">
        <v>0</v>
      </c>
      <c r="K754" s="19">
        <v>0</v>
      </c>
      <c r="L754" s="19">
        <v>0</v>
      </c>
      <c r="M754" s="19">
        <v>0</v>
      </c>
      <c r="N754" s="16" t="s">
        <v>18</v>
      </c>
      <c r="O754" s="16" t="s">
        <v>326</v>
      </c>
      <c r="P754" s="16">
        <v>0</v>
      </c>
      <c r="Q754" s="16"/>
      <c r="R754" s="3" t="s">
        <v>52</v>
      </c>
      <c r="S754"/>
      <c r="T754"/>
      <c r="U754"/>
      <c r="V754"/>
      <c r="W754"/>
      <c r="X754"/>
      <c r="Y754"/>
      <c r="Z754"/>
      <c r="AA754"/>
    </row>
    <row r="755" spans="1:27" s="2" customFormat="1">
      <c r="A755" s="96">
        <v>42253.048615624997</v>
      </c>
      <c r="B755" s="16"/>
      <c r="C755" s="16" t="s">
        <v>57</v>
      </c>
      <c r="D755" s="16" t="s">
        <v>58</v>
      </c>
      <c r="E755" s="16" t="s">
        <v>5747</v>
      </c>
      <c r="F755" s="16" t="s">
        <v>5748</v>
      </c>
      <c r="G755" s="16" t="s">
        <v>59</v>
      </c>
      <c r="H755" s="16" t="s">
        <v>60</v>
      </c>
      <c r="I755" s="16" t="s">
        <v>4753</v>
      </c>
      <c r="J755" s="19">
        <v>0</v>
      </c>
      <c r="K755" s="19">
        <v>0</v>
      </c>
      <c r="L755" s="19">
        <v>0</v>
      </c>
      <c r="M755" s="19">
        <v>0</v>
      </c>
      <c r="N755" s="16" t="s">
        <v>18</v>
      </c>
      <c r="O755" s="16" t="s">
        <v>326</v>
      </c>
      <c r="P755" s="16">
        <v>0</v>
      </c>
      <c r="Q755" s="16"/>
      <c r="R755" s="3" t="s">
        <v>52</v>
      </c>
      <c r="S755"/>
      <c r="T755"/>
      <c r="U755"/>
      <c r="V755"/>
      <c r="W755"/>
      <c r="X755"/>
      <c r="Y755"/>
      <c r="Z755"/>
      <c r="AA755"/>
    </row>
    <row r="756" spans="1:27" s="2" customFormat="1">
      <c r="A756" s="96">
        <v>42253.049879363425</v>
      </c>
      <c r="B756" s="16"/>
      <c r="C756" s="16" t="s">
        <v>57</v>
      </c>
      <c r="D756" s="16" t="s">
        <v>58</v>
      </c>
      <c r="E756" s="16" t="s">
        <v>5749</v>
      </c>
      <c r="F756" s="16" t="s">
        <v>5750</v>
      </c>
      <c r="G756" s="16" t="s">
        <v>59</v>
      </c>
      <c r="H756" s="16" t="s">
        <v>60</v>
      </c>
      <c r="I756" s="16" t="s">
        <v>4753</v>
      </c>
      <c r="J756" s="19">
        <v>0</v>
      </c>
      <c r="K756" s="19">
        <v>0</v>
      </c>
      <c r="L756" s="19">
        <v>0</v>
      </c>
      <c r="M756" s="19">
        <v>0</v>
      </c>
      <c r="N756" s="16" t="s">
        <v>18</v>
      </c>
      <c r="O756" s="16" t="s">
        <v>326</v>
      </c>
      <c r="P756" s="16">
        <v>0</v>
      </c>
      <c r="Q756" s="16"/>
      <c r="R756" s="3" t="s">
        <v>52</v>
      </c>
      <c r="S756"/>
      <c r="T756"/>
      <c r="U756"/>
      <c r="V756"/>
      <c r="W756"/>
      <c r="X756"/>
      <c r="Y756"/>
      <c r="Z756"/>
      <c r="AA756"/>
    </row>
    <row r="757" spans="1:27" s="2" customFormat="1">
      <c r="A757" s="96">
        <v>42253.051313506941</v>
      </c>
      <c r="B757" s="16"/>
      <c r="C757" s="16" t="s">
        <v>57</v>
      </c>
      <c r="D757" s="16" t="s">
        <v>58</v>
      </c>
      <c r="E757" s="16" t="s">
        <v>5751</v>
      </c>
      <c r="F757" s="16" t="s">
        <v>5752</v>
      </c>
      <c r="G757" s="16" t="s">
        <v>59</v>
      </c>
      <c r="H757" s="16" t="s">
        <v>60</v>
      </c>
      <c r="I757" s="16" t="s">
        <v>4753</v>
      </c>
      <c r="J757" s="19">
        <v>0</v>
      </c>
      <c r="K757" s="19">
        <v>0</v>
      </c>
      <c r="L757" s="19">
        <v>0</v>
      </c>
      <c r="M757" s="19">
        <v>0</v>
      </c>
      <c r="N757" s="16" t="s">
        <v>18</v>
      </c>
      <c r="O757" s="16" t="s">
        <v>326</v>
      </c>
      <c r="P757" s="16">
        <v>0</v>
      </c>
      <c r="Q757" s="16"/>
      <c r="R757" s="3" t="s">
        <v>52</v>
      </c>
      <c r="S757"/>
      <c r="T757"/>
      <c r="U757"/>
      <c r="V757"/>
      <c r="W757"/>
      <c r="X757"/>
      <c r="Y757"/>
      <c r="Z757"/>
      <c r="AA757"/>
    </row>
    <row r="758" spans="1:27" s="2" customFormat="1">
      <c r="A758" s="96">
        <v>42253.0528996875</v>
      </c>
      <c r="B758" s="16"/>
      <c r="C758" s="16" t="s">
        <v>57</v>
      </c>
      <c r="D758" s="16" t="s">
        <v>58</v>
      </c>
      <c r="E758" s="16" t="s">
        <v>5753</v>
      </c>
      <c r="F758" s="16" t="s">
        <v>5754</v>
      </c>
      <c r="G758" s="16" t="s">
        <v>59</v>
      </c>
      <c r="H758" s="16" t="s">
        <v>60</v>
      </c>
      <c r="I758" s="16" t="s">
        <v>4753</v>
      </c>
      <c r="J758" s="19">
        <v>0</v>
      </c>
      <c r="K758" s="19">
        <v>0</v>
      </c>
      <c r="L758" s="19">
        <v>0</v>
      </c>
      <c r="M758" s="19">
        <v>0</v>
      </c>
      <c r="N758" s="16" t="s">
        <v>18</v>
      </c>
      <c r="O758" s="16" t="s">
        <v>326</v>
      </c>
      <c r="P758" s="16">
        <v>0</v>
      </c>
      <c r="Q758" s="16"/>
      <c r="R758" s="3" t="s">
        <v>52</v>
      </c>
      <c r="S758"/>
      <c r="T758"/>
      <c r="U758"/>
      <c r="V758"/>
      <c r="W758"/>
      <c r="X758"/>
      <c r="Y758"/>
      <c r="Z758"/>
      <c r="AA758"/>
    </row>
    <row r="759" spans="1:27" s="2" customFormat="1">
      <c r="A759" s="96">
        <v>42253.054427858799</v>
      </c>
      <c r="B759" s="16"/>
      <c r="C759" s="16" t="s">
        <v>57</v>
      </c>
      <c r="D759" s="16" t="s">
        <v>58</v>
      </c>
      <c r="E759" s="16" t="s">
        <v>5755</v>
      </c>
      <c r="F759" s="16" t="s">
        <v>5756</v>
      </c>
      <c r="G759" s="16" t="s">
        <v>59</v>
      </c>
      <c r="H759" s="16" t="s">
        <v>60</v>
      </c>
      <c r="I759" s="16" t="s">
        <v>4753</v>
      </c>
      <c r="J759" s="19">
        <v>0</v>
      </c>
      <c r="K759" s="19">
        <v>0</v>
      </c>
      <c r="L759" s="19">
        <v>0</v>
      </c>
      <c r="M759" s="19">
        <v>0</v>
      </c>
      <c r="N759" s="16" t="s">
        <v>18</v>
      </c>
      <c r="O759" s="16" t="s">
        <v>326</v>
      </c>
      <c r="P759" s="16">
        <v>0</v>
      </c>
      <c r="Q759" s="16"/>
      <c r="R759" s="3" t="s">
        <v>52</v>
      </c>
      <c r="S759"/>
      <c r="T759"/>
      <c r="U759"/>
      <c r="V759"/>
      <c r="W759"/>
      <c r="X759"/>
      <c r="Y759"/>
      <c r="Z759"/>
      <c r="AA759"/>
    </row>
    <row r="760" spans="1:27" s="2" customFormat="1">
      <c r="A760" s="96">
        <v>42253.070985335646</v>
      </c>
      <c r="B760" s="16"/>
      <c r="C760" s="16" t="s">
        <v>57</v>
      </c>
      <c r="D760" s="16" t="s">
        <v>58</v>
      </c>
      <c r="E760" s="16" t="s">
        <v>5757</v>
      </c>
      <c r="F760" s="16" t="s">
        <v>5758</v>
      </c>
      <c r="G760" s="16" t="s">
        <v>59</v>
      </c>
      <c r="H760" s="16" t="s">
        <v>60</v>
      </c>
      <c r="I760" s="16" t="s">
        <v>4753</v>
      </c>
      <c r="J760" s="19">
        <v>0</v>
      </c>
      <c r="K760" s="19">
        <v>0</v>
      </c>
      <c r="L760" s="19">
        <v>0</v>
      </c>
      <c r="M760" s="19">
        <v>0</v>
      </c>
      <c r="N760" s="16" t="s">
        <v>18</v>
      </c>
      <c r="O760" s="16" t="s">
        <v>326</v>
      </c>
      <c r="P760" s="16">
        <v>0</v>
      </c>
      <c r="Q760" s="16"/>
      <c r="R760" s="3" t="s">
        <v>52</v>
      </c>
      <c r="S760"/>
      <c r="T760"/>
      <c r="U760"/>
      <c r="V760"/>
      <c r="W760"/>
      <c r="X760"/>
      <c r="Y760"/>
      <c r="Z760"/>
      <c r="AA760"/>
    </row>
    <row r="761" spans="1:27" s="2" customFormat="1">
      <c r="A761" s="96">
        <v>42253.073256053241</v>
      </c>
      <c r="B761" s="16"/>
      <c r="C761" s="16" t="s">
        <v>57</v>
      </c>
      <c r="D761" s="16" t="s">
        <v>58</v>
      </c>
      <c r="E761" s="16" t="s">
        <v>5759</v>
      </c>
      <c r="F761" s="16" t="s">
        <v>5760</v>
      </c>
      <c r="G761" s="16" t="s">
        <v>59</v>
      </c>
      <c r="H761" s="16" t="s">
        <v>60</v>
      </c>
      <c r="I761" s="16" t="s">
        <v>4753</v>
      </c>
      <c r="J761" s="19">
        <v>0</v>
      </c>
      <c r="K761" s="19">
        <v>0</v>
      </c>
      <c r="L761" s="19">
        <v>0</v>
      </c>
      <c r="M761" s="19">
        <v>0</v>
      </c>
      <c r="N761" s="16" t="s">
        <v>18</v>
      </c>
      <c r="O761" s="16" t="s">
        <v>326</v>
      </c>
      <c r="P761" s="16">
        <v>0</v>
      </c>
      <c r="Q761" s="16"/>
      <c r="R761" s="3" t="s">
        <v>52</v>
      </c>
      <c r="S761"/>
      <c r="T761"/>
      <c r="U761"/>
      <c r="V761"/>
      <c r="W761"/>
      <c r="X761"/>
      <c r="Y761"/>
      <c r="Z761"/>
      <c r="AA761"/>
    </row>
    <row r="762" spans="1:27" s="2" customFormat="1">
      <c r="A762" s="96">
        <v>42253.074351817129</v>
      </c>
      <c r="B762" s="16"/>
      <c r="C762" s="16" t="s">
        <v>57</v>
      </c>
      <c r="D762" s="16" t="s">
        <v>58</v>
      </c>
      <c r="E762" s="16" t="s">
        <v>5761</v>
      </c>
      <c r="F762" s="16" t="s">
        <v>5762</v>
      </c>
      <c r="G762" s="16" t="s">
        <v>59</v>
      </c>
      <c r="H762" s="16" t="s">
        <v>60</v>
      </c>
      <c r="I762" s="16" t="s">
        <v>4753</v>
      </c>
      <c r="J762" s="19">
        <v>0</v>
      </c>
      <c r="K762" s="19">
        <v>0</v>
      </c>
      <c r="L762" s="19">
        <v>0</v>
      </c>
      <c r="M762" s="19">
        <v>0</v>
      </c>
      <c r="N762" s="16" t="s">
        <v>18</v>
      </c>
      <c r="O762" s="16" t="s">
        <v>326</v>
      </c>
      <c r="P762" s="16">
        <v>0</v>
      </c>
      <c r="Q762" s="16"/>
      <c r="R762" s="3" t="s">
        <v>52</v>
      </c>
      <c r="S762"/>
      <c r="T762"/>
      <c r="U762"/>
      <c r="V762"/>
      <c r="W762"/>
      <c r="X762"/>
      <c r="Y762"/>
      <c r="Z762"/>
      <c r="AA762"/>
    </row>
    <row r="763" spans="1:27" s="2" customFormat="1">
      <c r="A763" s="96">
        <v>42253.075593136571</v>
      </c>
      <c r="B763" s="16"/>
      <c r="C763" s="16" t="s">
        <v>57</v>
      </c>
      <c r="D763" s="16" t="s">
        <v>58</v>
      </c>
      <c r="E763" s="16" t="s">
        <v>5763</v>
      </c>
      <c r="F763" s="16" t="s">
        <v>5764</v>
      </c>
      <c r="G763" s="16" t="s">
        <v>59</v>
      </c>
      <c r="H763" s="16" t="s">
        <v>60</v>
      </c>
      <c r="I763" s="16" t="s">
        <v>4753</v>
      </c>
      <c r="J763" s="19">
        <v>0</v>
      </c>
      <c r="K763" s="19">
        <v>0</v>
      </c>
      <c r="L763" s="19">
        <v>0</v>
      </c>
      <c r="M763" s="19">
        <v>0</v>
      </c>
      <c r="N763" s="16" t="s">
        <v>18</v>
      </c>
      <c r="O763" s="16" t="s">
        <v>326</v>
      </c>
      <c r="P763" s="16">
        <v>0</v>
      </c>
      <c r="Q763" s="16"/>
      <c r="R763" s="3" t="s">
        <v>52</v>
      </c>
      <c r="S763"/>
      <c r="T763"/>
      <c r="U763"/>
      <c r="V763"/>
      <c r="W763"/>
      <c r="X763"/>
      <c r="Y763"/>
      <c r="Z763"/>
      <c r="AA763"/>
    </row>
    <row r="764" spans="1:27" s="2" customFormat="1">
      <c r="A764" s="96">
        <v>42253.076889467593</v>
      </c>
      <c r="B764" s="16"/>
      <c r="C764" s="16" t="s">
        <v>57</v>
      </c>
      <c r="D764" s="16" t="s">
        <v>58</v>
      </c>
      <c r="E764" s="16" t="s">
        <v>5765</v>
      </c>
      <c r="F764" s="16" t="s">
        <v>5766</v>
      </c>
      <c r="G764" s="16" t="s">
        <v>59</v>
      </c>
      <c r="H764" s="16" t="s">
        <v>60</v>
      </c>
      <c r="I764" s="16" t="s">
        <v>4753</v>
      </c>
      <c r="J764" s="19">
        <v>0</v>
      </c>
      <c r="K764" s="19">
        <v>0</v>
      </c>
      <c r="L764" s="19">
        <v>0</v>
      </c>
      <c r="M764" s="19">
        <v>0</v>
      </c>
      <c r="N764" s="16" t="s">
        <v>18</v>
      </c>
      <c r="O764" s="16" t="s">
        <v>326</v>
      </c>
      <c r="P764" s="16">
        <v>0</v>
      </c>
      <c r="Q764" s="16"/>
      <c r="R764" s="3" t="s">
        <v>52</v>
      </c>
      <c r="S764"/>
      <c r="T764"/>
      <c r="U764"/>
      <c r="V764"/>
      <c r="W764"/>
      <c r="X764"/>
      <c r="Y764"/>
      <c r="Z764"/>
      <c r="AA764"/>
    </row>
    <row r="765" spans="1:27" s="2" customFormat="1">
      <c r="A765" s="96">
        <v>42253.078161192127</v>
      </c>
      <c r="B765" s="16"/>
      <c r="C765" s="16" t="s">
        <v>57</v>
      </c>
      <c r="D765" s="16" t="s">
        <v>58</v>
      </c>
      <c r="E765" s="16" t="s">
        <v>5767</v>
      </c>
      <c r="F765" s="16" t="s">
        <v>5768</v>
      </c>
      <c r="G765" s="16" t="s">
        <v>59</v>
      </c>
      <c r="H765" s="16" t="s">
        <v>60</v>
      </c>
      <c r="I765" s="16" t="s">
        <v>4753</v>
      </c>
      <c r="J765" s="19">
        <v>0</v>
      </c>
      <c r="K765" s="19">
        <v>0</v>
      </c>
      <c r="L765" s="19">
        <v>0</v>
      </c>
      <c r="M765" s="19">
        <v>0</v>
      </c>
      <c r="N765" s="16" t="s">
        <v>18</v>
      </c>
      <c r="O765" s="16" t="s">
        <v>326</v>
      </c>
      <c r="P765" s="16">
        <v>0</v>
      </c>
      <c r="Q765" s="16"/>
      <c r="R765" s="3" t="s">
        <v>52</v>
      </c>
      <c r="S765"/>
      <c r="T765"/>
      <c r="U765"/>
      <c r="V765"/>
      <c r="W765"/>
      <c r="X765"/>
      <c r="Y765"/>
      <c r="Z765"/>
      <c r="AA765"/>
    </row>
    <row r="766" spans="1:27" s="2" customFormat="1">
      <c r="A766" s="96">
        <v>42253.079938738425</v>
      </c>
      <c r="B766" s="16"/>
      <c r="C766" s="16" t="s">
        <v>57</v>
      </c>
      <c r="D766" s="16" t="s">
        <v>58</v>
      </c>
      <c r="E766" s="16" t="s">
        <v>5769</v>
      </c>
      <c r="F766" s="16" t="s">
        <v>5770</v>
      </c>
      <c r="G766" s="16" t="s">
        <v>59</v>
      </c>
      <c r="H766" s="16" t="s">
        <v>60</v>
      </c>
      <c r="I766" s="16" t="s">
        <v>4753</v>
      </c>
      <c r="J766" s="19">
        <v>0</v>
      </c>
      <c r="K766" s="19">
        <v>0</v>
      </c>
      <c r="L766" s="19">
        <v>0</v>
      </c>
      <c r="M766" s="19">
        <v>0</v>
      </c>
      <c r="N766" s="16" t="s">
        <v>18</v>
      </c>
      <c r="O766" s="16" t="s">
        <v>326</v>
      </c>
      <c r="P766" s="16">
        <v>0</v>
      </c>
      <c r="Q766" s="16"/>
      <c r="R766" s="3" t="s">
        <v>52</v>
      </c>
      <c r="S766"/>
      <c r="T766"/>
      <c r="U766"/>
      <c r="V766"/>
      <c r="W766"/>
      <c r="X766"/>
      <c r="Y766"/>
      <c r="Z766"/>
      <c r="AA766"/>
    </row>
    <row r="767" spans="1:27" s="2" customFormat="1">
      <c r="A767" s="96">
        <v>42253.081179513887</v>
      </c>
      <c r="B767" s="16"/>
      <c r="C767" s="16" t="s">
        <v>57</v>
      </c>
      <c r="D767" s="16" t="s">
        <v>58</v>
      </c>
      <c r="E767" s="16" t="s">
        <v>5771</v>
      </c>
      <c r="F767" s="16" t="s">
        <v>5772</v>
      </c>
      <c r="G767" s="16" t="s">
        <v>59</v>
      </c>
      <c r="H767" s="16" t="s">
        <v>60</v>
      </c>
      <c r="I767" s="16" t="s">
        <v>4753</v>
      </c>
      <c r="J767" s="19">
        <v>0</v>
      </c>
      <c r="K767" s="19">
        <v>0</v>
      </c>
      <c r="L767" s="19">
        <v>0</v>
      </c>
      <c r="M767" s="19">
        <v>0</v>
      </c>
      <c r="N767" s="16" t="s">
        <v>18</v>
      </c>
      <c r="O767" s="16" t="s">
        <v>326</v>
      </c>
      <c r="P767" s="16">
        <v>0</v>
      </c>
      <c r="Q767" s="16"/>
      <c r="R767" s="3" t="s">
        <v>52</v>
      </c>
      <c r="S767"/>
      <c r="T767"/>
      <c r="U767"/>
      <c r="V767"/>
      <c r="W767"/>
      <c r="X767"/>
      <c r="Y767"/>
      <c r="Z767"/>
      <c r="AA767"/>
    </row>
    <row r="768" spans="1:27" s="2" customFormat="1">
      <c r="A768" s="96">
        <v>42253.082772222224</v>
      </c>
      <c r="B768" s="16"/>
      <c r="C768" s="16" t="s">
        <v>57</v>
      </c>
      <c r="D768" s="16" t="s">
        <v>58</v>
      </c>
      <c r="E768" s="16" t="s">
        <v>5773</v>
      </c>
      <c r="F768" s="16" t="s">
        <v>5774</v>
      </c>
      <c r="G768" s="16" t="s">
        <v>59</v>
      </c>
      <c r="H768" s="16" t="s">
        <v>60</v>
      </c>
      <c r="I768" s="16" t="s">
        <v>4753</v>
      </c>
      <c r="J768" s="19">
        <v>0</v>
      </c>
      <c r="K768" s="19">
        <v>0</v>
      </c>
      <c r="L768" s="19">
        <v>0</v>
      </c>
      <c r="M768" s="19">
        <v>0</v>
      </c>
      <c r="N768" s="16" t="s">
        <v>18</v>
      </c>
      <c r="O768" s="16" t="s">
        <v>326</v>
      </c>
      <c r="P768" s="16">
        <v>0</v>
      </c>
      <c r="Q768" s="16"/>
      <c r="R768" s="3" t="s">
        <v>52</v>
      </c>
      <c r="S768"/>
      <c r="T768"/>
      <c r="U768"/>
      <c r="V768"/>
      <c r="W768"/>
      <c r="X768"/>
      <c r="Y768"/>
      <c r="Z768"/>
      <c r="AA768"/>
    </row>
    <row r="769" spans="1:27" s="2" customFormat="1">
      <c r="A769" s="96">
        <v>42253.084034722226</v>
      </c>
      <c r="B769" s="16"/>
      <c r="C769" s="16" t="s">
        <v>57</v>
      </c>
      <c r="D769" s="16" t="s">
        <v>58</v>
      </c>
      <c r="E769" s="16" t="s">
        <v>5775</v>
      </c>
      <c r="F769" s="16" t="s">
        <v>5776</v>
      </c>
      <c r="G769" s="16" t="s">
        <v>59</v>
      </c>
      <c r="H769" s="16" t="s">
        <v>60</v>
      </c>
      <c r="I769" s="16" t="s">
        <v>4753</v>
      </c>
      <c r="J769" s="19">
        <v>0</v>
      </c>
      <c r="K769" s="19">
        <v>0</v>
      </c>
      <c r="L769" s="19">
        <v>0</v>
      </c>
      <c r="M769" s="19">
        <v>0</v>
      </c>
      <c r="N769" s="16" t="s">
        <v>18</v>
      </c>
      <c r="O769" s="16" t="s">
        <v>326</v>
      </c>
      <c r="P769" s="16">
        <v>0</v>
      </c>
      <c r="Q769" s="16"/>
      <c r="R769" s="3" t="s">
        <v>52</v>
      </c>
      <c r="S769"/>
      <c r="T769"/>
      <c r="U769"/>
      <c r="V769"/>
      <c r="W769"/>
      <c r="X769"/>
      <c r="Y769"/>
      <c r="Z769"/>
      <c r="AA769"/>
    </row>
    <row r="770" spans="1:27" s="2" customFormat="1">
      <c r="A770" s="96">
        <v>42253.085731979168</v>
      </c>
      <c r="B770" s="16"/>
      <c r="C770" s="16" t="s">
        <v>57</v>
      </c>
      <c r="D770" s="16" t="s">
        <v>58</v>
      </c>
      <c r="E770" s="16" t="s">
        <v>5777</v>
      </c>
      <c r="F770" s="16" t="s">
        <v>5778</v>
      </c>
      <c r="G770" s="16" t="s">
        <v>59</v>
      </c>
      <c r="H770" s="16" t="s">
        <v>60</v>
      </c>
      <c r="I770" s="16" t="s">
        <v>4753</v>
      </c>
      <c r="J770" s="19">
        <v>0</v>
      </c>
      <c r="K770" s="19">
        <v>0</v>
      </c>
      <c r="L770" s="19">
        <v>0</v>
      </c>
      <c r="M770" s="19">
        <v>0</v>
      </c>
      <c r="N770" s="16" t="s">
        <v>18</v>
      </c>
      <c r="O770" s="16" t="s">
        <v>326</v>
      </c>
      <c r="P770" s="16">
        <v>0</v>
      </c>
      <c r="Q770" s="16"/>
      <c r="R770" s="3" t="s">
        <v>52</v>
      </c>
      <c r="S770"/>
      <c r="T770"/>
      <c r="U770"/>
      <c r="V770"/>
      <c r="W770"/>
      <c r="X770"/>
      <c r="Y770"/>
      <c r="Z770"/>
      <c r="AA770"/>
    </row>
    <row r="771" spans="1:27" s="2" customFormat="1">
      <c r="A771" s="96">
        <v>42253.086795370371</v>
      </c>
      <c r="B771" s="16"/>
      <c r="C771" s="16" t="s">
        <v>57</v>
      </c>
      <c r="D771" s="16" t="s">
        <v>58</v>
      </c>
      <c r="E771" s="16" t="s">
        <v>5779</v>
      </c>
      <c r="F771" s="16" t="s">
        <v>5780</v>
      </c>
      <c r="G771" s="16" t="s">
        <v>59</v>
      </c>
      <c r="H771" s="16" t="s">
        <v>60</v>
      </c>
      <c r="I771" s="16" t="s">
        <v>4753</v>
      </c>
      <c r="J771" s="19">
        <v>0</v>
      </c>
      <c r="K771" s="19">
        <v>0</v>
      </c>
      <c r="L771" s="19">
        <v>0</v>
      </c>
      <c r="M771" s="19">
        <v>0</v>
      </c>
      <c r="N771" s="16" t="s">
        <v>18</v>
      </c>
      <c r="O771" s="16" t="s">
        <v>326</v>
      </c>
      <c r="P771" s="16">
        <v>0</v>
      </c>
      <c r="Q771" s="16"/>
      <c r="R771" s="3" t="s">
        <v>52</v>
      </c>
      <c r="S771"/>
      <c r="T771"/>
      <c r="U771"/>
      <c r="V771"/>
      <c r="W771"/>
      <c r="X771"/>
      <c r="Y771"/>
      <c r="Z771"/>
      <c r="AA771"/>
    </row>
    <row r="772" spans="1:27" s="2" customFormat="1">
      <c r="A772" s="96">
        <v>42253.087851504628</v>
      </c>
      <c r="B772" s="16"/>
      <c r="C772" s="16" t="s">
        <v>57</v>
      </c>
      <c r="D772" s="16" t="s">
        <v>58</v>
      </c>
      <c r="E772" s="16" t="s">
        <v>5781</v>
      </c>
      <c r="F772" s="16" t="s">
        <v>5782</v>
      </c>
      <c r="G772" s="16" t="s">
        <v>59</v>
      </c>
      <c r="H772" s="16" t="s">
        <v>60</v>
      </c>
      <c r="I772" s="16" t="s">
        <v>4753</v>
      </c>
      <c r="J772" s="19">
        <v>0</v>
      </c>
      <c r="K772" s="19">
        <v>0</v>
      </c>
      <c r="L772" s="19">
        <v>0</v>
      </c>
      <c r="M772" s="19">
        <v>0</v>
      </c>
      <c r="N772" s="16" t="s">
        <v>18</v>
      </c>
      <c r="O772" s="16" t="s">
        <v>326</v>
      </c>
      <c r="P772" s="16">
        <v>0</v>
      </c>
      <c r="Q772" s="16"/>
      <c r="R772" s="3" t="s">
        <v>52</v>
      </c>
      <c r="S772"/>
      <c r="T772"/>
      <c r="U772"/>
      <c r="V772"/>
      <c r="W772"/>
      <c r="X772"/>
      <c r="Y772"/>
      <c r="Z772"/>
      <c r="AA772"/>
    </row>
    <row r="773" spans="1:27" s="2" customFormat="1">
      <c r="A773" s="96">
        <v>42253.136802893518</v>
      </c>
      <c r="B773" s="16"/>
      <c r="C773" s="16" t="s">
        <v>57</v>
      </c>
      <c r="D773" s="16" t="s">
        <v>58</v>
      </c>
      <c r="E773" s="16" t="s">
        <v>5783</v>
      </c>
      <c r="F773" s="16" t="s">
        <v>5784</v>
      </c>
      <c r="G773" s="16" t="s">
        <v>59</v>
      </c>
      <c r="H773" s="16" t="s">
        <v>60</v>
      </c>
      <c r="I773" s="16" t="s">
        <v>4753</v>
      </c>
      <c r="J773" s="19">
        <v>0</v>
      </c>
      <c r="K773" s="19">
        <v>0</v>
      </c>
      <c r="L773" s="19">
        <v>0</v>
      </c>
      <c r="M773" s="19">
        <v>0</v>
      </c>
      <c r="N773" s="16" t="s">
        <v>18</v>
      </c>
      <c r="O773" s="16" t="s">
        <v>326</v>
      </c>
      <c r="P773" s="16">
        <v>0</v>
      </c>
      <c r="Q773" s="16"/>
      <c r="R773" s="3" t="s">
        <v>52</v>
      </c>
      <c r="S773"/>
      <c r="T773"/>
      <c r="U773"/>
      <c r="V773"/>
      <c r="W773"/>
      <c r="X773"/>
      <c r="Y773"/>
      <c r="Z773"/>
      <c r="AA773"/>
    </row>
    <row r="774" spans="1:27" s="2" customFormat="1">
      <c r="A774" s="96">
        <v>42253.138191284721</v>
      </c>
      <c r="B774" s="16"/>
      <c r="C774" s="16" t="s">
        <v>57</v>
      </c>
      <c r="D774" s="16" t="s">
        <v>58</v>
      </c>
      <c r="E774" s="16" t="s">
        <v>5785</v>
      </c>
      <c r="F774" s="16" t="s">
        <v>5786</v>
      </c>
      <c r="G774" s="16" t="s">
        <v>59</v>
      </c>
      <c r="H774" s="16" t="s">
        <v>60</v>
      </c>
      <c r="I774" s="16" t="s">
        <v>4753</v>
      </c>
      <c r="J774" s="19">
        <v>0</v>
      </c>
      <c r="K774" s="19">
        <v>0</v>
      </c>
      <c r="L774" s="19">
        <v>0</v>
      </c>
      <c r="M774" s="19">
        <v>0</v>
      </c>
      <c r="N774" s="16" t="s">
        <v>18</v>
      </c>
      <c r="O774" s="16" t="s">
        <v>326</v>
      </c>
      <c r="P774" s="16">
        <v>0</v>
      </c>
      <c r="Q774" s="16"/>
      <c r="R774" s="3" t="s">
        <v>52</v>
      </c>
      <c r="S774"/>
      <c r="T774"/>
      <c r="U774"/>
      <c r="V774"/>
      <c r="W774"/>
      <c r="X774"/>
      <c r="Y774"/>
      <c r="Z774"/>
      <c r="AA774"/>
    </row>
    <row r="775" spans="1:27" s="2" customFormat="1">
      <c r="A775" s="96">
        <v>42253.139354664352</v>
      </c>
      <c r="B775" s="16"/>
      <c r="C775" s="16" t="s">
        <v>57</v>
      </c>
      <c r="D775" s="16" t="s">
        <v>58</v>
      </c>
      <c r="E775" s="16" t="s">
        <v>5787</v>
      </c>
      <c r="F775" s="16" t="s">
        <v>5788</v>
      </c>
      <c r="G775" s="16" t="s">
        <v>59</v>
      </c>
      <c r="H775" s="16" t="s">
        <v>60</v>
      </c>
      <c r="I775" s="16" t="s">
        <v>4753</v>
      </c>
      <c r="J775" s="19">
        <v>0</v>
      </c>
      <c r="K775" s="19">
        <v>0</v>
      </c>
      <c r="L775" s="19">
        <v>0</v>
      </c>
      <c r="M775" s="19">
        <v>0</v>
      </c>
      <c r="N775" s="16" t="s">
        <v>18</v>
      </c>
      <c r="O775" s="16" t="s">
        <v>326</v>
      </c>
      <c r="P775" s="16">
        <v>0</v>
      </c>
      <c r="Q775" s="16"/>
      <c r="R775" s="3" t="s">
        <v>52</v>
      </c>
      <c r="S775"/>
      <c r="T775"/>
      <c r="U775"/>
      <c r="V775"/>
      <c r="W775"/>
      <c r="X775"/>
      <c r="Y775"/>
      <c r="Z775"/>
      <c r="AA775"/>
    </row>
    <row r="776" spans="1:27" s="2" customFormat="1">
      <c r="A776" s="96">
        <v>42253.140418946758</v>
      </c>
      <c r="B776" s="16"/>
      <c r="C776" s="16" t="s">
        <v>57</v>
      </c>
      <c r="D776" s="16" t="s">
        <v>58</v>
      </c>
      <c r="E776" s="16" t="s">
        <v>5789</v>
      </c>
      <c r="F776" s="16" t="s">
        <v>5790</v>
      </c>
      <c r="G776" s="16" t="s">
        <v>59</v>
      </c>
      <c r="H776" s="16" t="s">
        <v>60</v>
      </c>
      <c r="I776" s="16" t="s">
        <v>4753</v>
      </c>
      <c r="J776" s="19">
        <v>0</v>
      </c>
      <c r="K776" s="19">
        <v>0</v>
      </c>
      <c r="L776" s="19">
        <v>0</v>
      </c>
      <c r="M776" s="19">
        <v>0</v>
      </c>
      <c r="N776" s="16" t="s">
        <v>18</v>
      </c>
      <c r="O776" s="16" t="s">
        <v>326</v>
      </c>
      <c r="P776" s="16">
        <v>0</v>
      </c>
      <c r="Q776" s="16"/>
      <c r="R776" s="3" t="s">
        <v>52</v>
      </c>
      <c r="S776"/>
      <c r="T776"/>
      <c r="U776"/>
      <c r="V776"/>
      <c r="W776"/>
      <c r="X776"/>
      <c r="Y776"/>
      <c r="Z776"/>
      <c r="AA776"/>
    </row>
    <row r="777" spans="1:27" s="2" customFormat="1">
      <c r="A777" s="96">
        <v>42253.145948495374</v>
      </c>
      <c r="B777" s="16"/>
      <c r="C777" s="16" t="s">
        <v>57</v>
      </c>
      <c r="D777" s="16" t="s">
        <v>58</v>
      </c>
      <c r="E777" s="16" t="s">
        <v>5791</v>
      </c>
      <c r="F777" s="16" t="s">
        <v>5792</v>
      </c>
      <c r="G777" s="16" t="s">
        <v>59</v>
      </c>
      <c r="H777" s="16" t="s">
        <v>60</v>
      </c>
      <c r="I777" s="16" t="s">
        <v>4753</v>
      </c>
      <c r="J777" s="19">
        <v>0</v>
      </c>
      <c r="K777" s="19">
        <v>0</v>
      </c>
      <c r="L777" s="19">
        <v>0</v>
      </c>
      <c r="M777" s="19">
        <v>0</v>
      </c>
      <c r="N777" s="16" t="s">
        <v>18</v>
      </c>
      <c r="O777" s="16" t="s">
        <v>326</v>
      </c>
      <c r="P777" s="16">
        <v>0</v>
      </c>
      <c r="Q777" s="16"/>
      <c r="R777" s="3" t="s">
        <v>52</v>
      </c>
      <c r="S777"/>
      <c r="T777"/>
      <c r="U777"/>
      <c r="V777"/>
      <c r="W777"/>
      <c r="X777"/>
      <c r="Y777"/>
      <c r="Z777"/>
      <c r="AA777"/>
    </row>
    <row r="778" spans="1:27" s="2" customFormat="1">
      <c r="A778" s="96">
        <v>42253.147133067127</v>
      </c>
      <c r="B778" s="16"/>
      <c r="C778" s="16" t="s">
        <v>57</v>
      </c>
      <c r="D778" s="16" t="s">
        <v>58</v>
      </c>
      <c r="E778" s="16" t="s">
        <v>5793</v>
      </c>
      <c r="F778" s="16" t="s">
        <v>5794</v>
      </c>
      <c r="G778" s="16" t="s">
        <v>59</v>
      </c>
      <c r="H778" s="16" t="s">
        <v>60</v>
      </c>
      <c r="I778" s="16" t="s">
        <v>4753</v>
      </c>
      <c r="J778" s="19">
        <v>0</v>
      </c>
      <c r="K778" s="19">
        <v>0</v>
      </c>
      <c r="L778" s="19">
        <v>0</v>
      </c>
      <c r="M778" s="19">
        <v>0</v>
      </c>
      <c r="N778" s="16" t="s">
        <v>18</v>
      </c>
      <c r="O778" s="16" t="s">
        <v>326</v>
      </c>
      <c r="P778" s="16">
        <v>0</v>
      </c>
      <c r="Q778" s="16"/>
      <c r="R778" s="3" t="s">
        <v>52</v>
      </c>
      <c r="S778"/>
      <c r="T778"/>
      <c r="U778"/>
      <c r="V778"/>
      <c r="W778"/>
      <c r="X778"/>
      <c r="Y778"/>
      <c r="Z778"/>
      <c r="AA778"/>
    </row>
    <row r="779" spans="1:27" s="2" customFormat="1">
      <c r="A779" s="96">
        <v>42253.148395949072</v>
      </c>
      <c r="B779" s="16"/>
      <c r="C779" s="16" t="s">
        <v>57</v>
      </c>
      <c r="D779" s="16" t="s">
        <v>58</v>
      </c>
      <c r="E779" s="16" t="s">
        <v>5795</v>
      </c>
      <c r="F779" s="16" t="s">
        <v>5796</v>
      </c>
      <c r="G779" s="16" t="s">
        <v>59</v>
      </c>
      <c r="H779" s="16" t="s">
        <v>60</v>
      </c>
      <c r="I779" s="16" t="s">
        <v>4753</v>
      </c>
      <c r="J779" s="19">
        <v>0</v>
      </c>
      <c r="K779" s="19">
        <v>0</v>
      </c>
      <c r="L779" s="19">
        <v>0</v>
      </c>
      <c r="M779" s="19">
        <v>0</v>
      </c>
      <c r="N779" s="16" t="s">
        <v>18</v>
      </c>
      <c r="O779" s="16" t="s">
        <v>326</v>
      </c>
      <c r="P779" s="16">
        <v>0</v>
      </c>
      <c r="Q779" s="16"/>
      <c r="R779" s="3" t="s">
        <v>52</v>
      </c>
      <c r="S779"/>
      <c r="T779"/>
      <c r="U779"/>
      <c r="V779"/>
      <c r="W779"/>
      <c r="X779"/>
      <c r="Y779"/>
      <c r="Z779"/>
      <c r="AA779"/>
    </row>
    <row r="780" spans="1:27" s="2" customFormat="1">
      <c r="A780" s="96">
        <v>42253.149470173608</v>
      </c>
      <c r="B780" s="16"/>
      <c r="C780" s="16" t="s">
        <v>57</v>
      </c>
      <c r="D780" s="16" t="s">
        <v>58</v>
      </c>
      <c r="E780" s="16" t="s">
        <v>5797</v>
      </c>
      <c r="F780" s="16" t="s">
        <v>5798</v>
      </c>
      <c r="G780" s="16" t="s">
        <v>59</v>
      </c>
      <c r="H780" s="16" t="s">
        <v>60</v>
      </c>
      <c r="I780" s="16" t="s">
        <v>4753</v>
      </c>
      <c r="J780" s="19">
        <v>0</v>
      </c>
      <c r="K780" s="19">
        <v>0</v>
      </c>
      <c r="L780" s="19">
        <v>0</v>
      </c>
      <c r="M780" s="19">
        <v>0</v>
      </c>
      <c r="N780" s="16" t="s">
        <v>18</v>
      </c>
      <c r="O780" s="16" t="s">
        <v>326</v>
      </c>
      <c r="P780" s="16">
        <v>0</v>
      </c>
      <c r="Q780" s="16"/>
      <c r="R780" s="3" t="s">
        <v>52</v>
      </c>
      <c r="S780"/>
      <c r="T780"/>
      <c r="U780"/>
      <c r="V780"/>
      <c r="W780"/>
      <c r="X780"/>
      <c r="Y780"/>
      <c r="Z780"/>
      <c r="AA780"/>
    </row>
    <row r="781" spans="1:27" s="2" customFormat="1">
      <c r="A781" s="96">
        <v>42253.15071840278</v>
      </c>
      <c r="B781" s="16"/>
      <c r="C781" s="16" t="s">
        <v>57</v>
      </c>
      <c r="D781" s="16" t="s">
        <v>58</v>
      </c>
      <c r="E781" s="16" t="s">
        <v>5799</v>
      </c>
      <c r="F781" s="16" t="s">
        <v>5800</v>
      </c>
      <c r="G781" s="16" t="s">
        <v>59</v>
      </c>
      <c r="H781" s="16" t="s">
        <v>60</v>
      </c>
      <c r="I781" s="16" t="s">
        <v>4753</v>
      </c>
      <c r="J781" s="19">
        <v>0</v>
      </c>
      <c r="K781" s="19">
        <v>0</v>
      </c>
      <c r="L781" s="19">
        <v>0</v>
      </c>
      <c r="M781" s="19">
        <v>0</v>
      </c>
      <c r="N781" s="16" t="s">
        <v>18</v>
      </c>
      <c r="O781" s="16" t="s">
        <v>326</v>
      </c>
      <c r="P781" s="16">
        <v>0</v>
      </c>
      <c r="Q781" s="16"/>
      <c r="R781" s="3" t="s">
        <v>52</v>
      </c>
      <c r="S781"/>
      <c r="T781"/>
      <c r="U781"/>
      <c r="V781"/>
      <c r="W781"/>
      <c r="X781"/>
      <c r="Y781"/>
      <c r="Z781"/>
      <c r="AA781"/>
    </row>
    <row r="782" spans="1:27" s="2" customFormat="1">
      <c r="A782" s="96">
        <v>42253.151758645836</v>
      </c>
      <c r="B782" s="16"/>
      <c r="C782" s="16" t="s">
        <v>57</v>
      </c>
      <c r="D782" s="16" t="s">
        <v>58</v>
      </c>
      <c r="E782" s="16" t="s">
        <v>5801</v>
      </c>
      <c r="F782" s="16" t="s">
        <v>5802</v>
      </c>
      <c r="G782" s="16" t="s">
        <v>59</v>
      </c>
      <c r="H782" s="16" t="s">
        <v>60</v>
      </c>
      <c r="I782" s="16" t="s">
        <v>4753</v>
      </c>
      <c r="J782" s="19">
        <v>0</v>
      </c>
      <c r="K782" s="19">
        <v>0</v>
      </c>
      <c r="L782" s="19">
        <v>0</v>
      </c>
      <c r="M782" s="19">
        <v>0</v>
      </c>
      <c r="N782" s="16" t="s">
        <v>18</v>
      </c>
      <c r="O782" s="16" t="s">
        <v>326</v>
      </c>
      <c r="P782" s="16">
        <v>0</v>
      </c>
      <c r="Q782" s="16"/>
      <c r="R782" s="3" t="s">
        <v>52</v>
      </c>
      <c r="S782"/>
      <c r="T782"/>
      <c r="U782"/>
      <c r="V782"/>
      <c r="W782"/>
      <c r="X782"/>
      <c r="Y782"/>
      <c r="Z782"/>
      <c r="AA782"/>
    </row>
    <row r="783" spans="1:27" s="2" customFormat="1">
      <c r="A783" s="96">
        <v>42253.15294753472</v>
      </c>
      <c r="B783" s="16"/>
      <c r="C783" s="16" t="s">
        <v>57</v>
      </c>
      <c r="D783" s="16" t="s">
        <v>58</v>
      </c>
      <c r="E783" s="16" t="s">
        <v>5803</v>
      </c>
      <c r="F783" s="16" t="s">
        <v>5804</v>
      </c>
      <c r="G783" s="16" t="s">
        <v>59</v>
      </c>
      <c r="H783" s="16" t="s">
        <v>60</v>
      </c>
      <c r="I783" s="16" t="s">
        <v>4753</v>
      </c>
      <c r="J783" s="19">
        <v>0</v>
      </c>
      <c r="K783" s="19">
        <v>0</v>
      </c>
      <c r="L783" s="19">
        <v>0</v>
      </c>
      <c r="M783" s="19">
        <v>0</v>
      </c>
      <c r="N783" s="16" t="s">
        <v>18</v>
      </c>
      <c r="O783" s="16" t="s">
        <v>326</v>
      </c>
      <c r="P783" s="16">
        <v>0</v>
      </c>
      <c r="Q783" s="16"/>
      <c r="R783" s="3" t="s">
        <v>52</v>
      </c>
      <c r="S783"/>
      <c r="T783"/>
      <c r="U783"/>
      <c r="V783"/>
      <c r="W783"/>
      <c r="X783"/>
      <c r="Y783"/>
      <c r="Z783"/>
      <c r="AA783"/>
    </row>
    <row r="784" spans="1:27" s="2" customFormat="1">
      <c r="A784" s="96">
        <v>42253.154118715276</v>
      </c>
      <c r="B784" s="16"/>
      <c r="C784" s="16" t="s">
        <v>57</v>
      </c>
      <c r="D784" s="16" t="s">
        <v>58</v>
      </c>
      <c r="E784" s="16" t="s">
        <v>5805</v>
      </c>
      <c r="F784" s="16" t="s">
        <v>5806</v>
      </c>
      <c r="G784" s="16" t="s">
        <v>59</v>
      </c>
      <c r="H784" s="16" t="s">
        <v>60</v>
      </c>
      <c r="I784" s="16" t="s">
        <v>4753</v>
      </c>
      <c r="J784" s="19">
        <v>0</v>
      </c>
      <c r="K784" s="19">
        <v>0</v>
      </c>
      <c r="L784" s="19">
        <v>0</v>
      </c>
      <c r="M784" s="19">
        <v>0</v>
      </c>
      <c r="N784" s="16" t="s">
        <v>18</v>
      </c>
      <c r="O784" s="16" t="s">
        <v>326</v>
      </c>
      <c r="P784" s="16">
        <v>0</v>
      </c>
      <c r="Q784" s="16"/>
      <c r="R784" s="3" t="s">
        <v>52</v>
      </c>
      <c r="S784"/>
      <c r="T784"/>
      <c r="U784"/>
      <c r="V784"/>
      <c r="W784"/>
      <c r="X784"/>
      <c r="Y784"/>
      <c r="Z784"/>
      <c r="AA784"/>
    </row>
    <row r="785" spans="1:27" s="2" customFormat="1">
      <c r="A785" s="96">
        <v>42254.350996331021</v>
      </c>
      <c r="B785" s="16"/>
      <c r="C785" s="16" t="s">
        <v>516</v>
      </c>
      <c r="D785" s="16" t="s">
        <v>515</v>
      </c>
      <c r="E785" s="16" t="s">
        <v>5807</v>
      </c>
      <c r="F785" s="16" t="s">
        <v>5808</v>
      </c>
      <c r="G785" s="16" t="s">
        <v>59</v>
      </c>
      <c r="H785" s="16" t="s">
        <v>60</v>
      </c>
      <c r="I785" s="16" t="s">
        <v>4753</v>
      </c>
      <c r="J785" s="19">
        <v>0</v>
      </c>
      <c r="K785" s="19">
        <v>0</v>
      </c>
      <c r="L785" s="19">
        <v>0</v>
      </c>
      <c r="M785" s="19">
        <v>0</v>
      </c>
      <c r="N785" s="16" t="s">
        <v>20</v>
      </c>
      <c r="O785" s="16" t="s">
        <v>33</v>
      </c>
      <c r="P785" s="16">
        <v>5</v>
      </c>
      <c r="Q785" s="16"/>
      <c r="R785" s="3" t="s">
        <v>52</v>
      </c>
      <c r="S785"/>
      <c r="T785"/>
      <c r="U785"/>
      <c r="V785"/>
      <c r="W785"/>
      <c r="X785"/>
      <c r="Y785"/>
      <c r="Z785"/>
      <c r="AA785"/>
    </row>
    <row r="786" spans="1:27" s="2" customFormat="1">
      <c r="A786" s="96">
        <v>42254.40451172454</v>
      </c>
      <c r="B786" s="16" t="s">
        <v>23</v>
      </c>
      <c r="C786" s="16" t="s">
        <v>5809</v>
      </c>
      <c r="D786" s="16" t="s">
        <v>5810</v>
      </c>
      <c r="E786" s="16" t="s">
        <v>5811</v>
      </c>
      <c r="F786" s="16" t="s">
        <v>5812</v>
      </c>
      <c r="G786" s="16" t="s">
        <v>343</v>
      </c>
      <c r="H786" s="16" t="s">
        <v>342</v>
      </c>
      <c r="I786" s="16" t="s">
        <v>4753</v>
      </c>
      <c r="J786" s="19">
        <v>0</v>
      </c>
      <c r="K786" s="19">
        <v>0</v>
      </c>
      <c r="L786" s="19">
        <v>0</v>
      </c>
      <c r="M786" s="19">
        <v>0</v>
      </c>
      <c r="N786" s="16" t="s">
        <v>20</v>
      </c>
      <c r="O786" s="16" t="s">
        <v>28</v>
      </c>
      <c r="P786" s="16">
        <v>0</v>
      </c>
      <c r="Q786" s="16"/>
      <c r="R786" s="3" t="s">
        <v>52</v>
      </c>
      <c r="S786"/>
      <c r="T786"/>
      <c r="U786"/>
      <c r="V786"/>
      <c r="W786"/>
      <c r="X786"/>
      <c r="Y786"/>
      <c r="Z786"/>
      <c r="AA786"/>
    </row>
    <row r="787" spans="1:27" s="2" customFormat="1">
      <c r="A787" s="96">
        <v>42254.40451172454</v>
      </c>
      <c r="B787" s="16" t="s">
        <v>23</v>
      </c>
      <c r="C787" s="16" t="s">
        <v>5809</v>
      </c>
      <c r="D787" s="16" t="s">
        <v>5810</v>
      </c>
      <c r="E787" s="16" t="s">
        <v>5811</v>
      </c>
      <c r="F787" s="16" t="s">
        <v>5812</v>
      </c>
      <c r="G787" s="16" t="s">
        <v>26</v>
      </c>
      <c r="H787" s="16" t="s">
        <v>27</v>
      </c>
      <c r="I787" s="16" t="s">
        <v>4753</v>
      </c>
      <c r="J787" s="19">
        <v>0</v>
      </c>
      <c r="K787" s="19">
        <v>0</v>
      </c>
      <c r="L787" s="19">
        <v>0</v>
      </c>
      <c r="M787" s="19">
        <v>0</v>
      </c>
      <c r="N787" s="16" t="s">
        <v>20</v>
      </c>
      <c r="O787" s="16" t="s">
        <v>28</v>
      </c>
      <c r="P787" s="16">
        <v>0.5</v>
      </c>
      <c r="Q787" s="16"/>
      <c r="R787" s="3" t="s">
        <v>52</v>
      </c>
      <c r="S787"/>
      <c r="T787"/>
      <c r="U787"/>
      <c r="V787"/>
      <c r="W787"/>
      <c r="X787"/>
      <c r="Y787"/>
      <c r="Z787"/>
      <c r="AA787"/>
    </row>
    <row r="788" spans="1:27" s="2" customFormat="1">
      <c r="A788" s="96">
        <v>42254.405650000001</v>
      </c>
      <c r="B788" s="16" t="s">
        <v>23</v>
      </c>
      <c r="C788" s="16" t="s">
        <v>4808</v>
      </c>
      <c r="D788" s="16" t="s">
        <v>4809</v>
      </c>
      <c r="E788" s="16" t="s">
        <v>5813</v>
      </c>
      <c r="F788" s="16" t="s">
        <v>5814</v>
      </c>
      <c r="G788" s="16" t="s">
        <v>26</v>
      </c>
      <c r="H788" s="16" t="s">
        <v>27</v>
      </c>
      <c r="I788" s="16" t="s">
        <v>4753</v>
      </c>
      <c r="J788" s="19">
        <v>0</v>
      </c>
      <c r="K788" s="19">
        <v>0</v>
      </c>
      <c r="L788" s="19">
        <v>0</v>
      </c>
      <c r="M788" s="19">
        <v>0</v>
      </c>
      <c r="N788" s="16" t="s">
        <v>20</v>
      </c>
      <c r="O788" s="16" t="s">
        <v>28</v>
      </c>
      <c r="P788" s="16">
        <v>1.25</v>
      </c>
      <c r="Q788" s="16"/>
      <c r="R788" s="3" t="s">
        <v>52</v>
      </c>
      <c r="S788"/>
      <c r="T788"/>
      <c r="U788"/>
      <c r="V788"/>
      <c r="W788"/>
      <c r="X788"/>
      <c r="Y788"/>
      <c r="Z788"/>
      <c r="AA788"/>
    </row>
    <row r="789" spans="1:27" s="2" customFormat="1">
      <c r="A789" s="96">
        <v>42254.405650000001</v>
      </c>
      <c r="B789" s="16" t="s">
        <v>23</v>
      </c>
      <c r="C789" s="16" t="s">
        <v>4808</v>
      </c>
      <c r="D789" s="16" t="s">
        <v>4809</v>
      </c>
      <c r="E789" s="16" t="s">
        <v>5813</v>
      </c>
      <c r="F789" s="16" t="s">
        <v>5814</v>
      </c>
      <c r="G789" s="16" t="s">
        <v>36</v>
      </c>
      <c r="H789" s="16" t="s">
        <v>39</v>
      </c>
      <c r="I789" s="16" t="s">
        <v>4753</v>
      </c>
      <c r="J789" s="19">
        <v>0</v>
      </c>
      <c r="K789" s="19">
        <v>0</v>
      </c>
      <c r="L789" s="19">
        <v>0</v>
      </c>
      <c r="M789" s="19">
        <v>18.649999999999999</v>
      </c>
      <c r="N789" s="16" t="s">
        <v>20</v>
      </c>
      <c r="O789" s="16" t="s">
        <v>28</v>
      </c>
      <c r="P789" s="16">
        <v>1</v>
      </c>
      <c r="Q789" s="16"/>
      <c r="R789" s="3" t="s">
        <v>52</v>
      </c>
      <c r="S789"/>
      <c r="T789"/>
      <c r="U789"/>
      <c r="V789"/>
      <c r="W789"/>
      <c r="X789"/>
      <c r="Y789"/>
      <c r="Z789"/>
      <c r="AA789"/>
    </row>
    <row r="790" spans="1:27" s="2" customFormat="1">
      <c r="A790" s="96">
        <v>42254.408721331019</v>
      </c>
      <c r="B790" s="16" t="s">
        <v>23</v>
      </c>
      <c r="C790" s="16" t="s">
        <v>431</v>
      </c>
      <c r="D790" s="16" t="s">
        <v>430</v>
      </c>
      <c r="E790" s="16" t="s">
        <v>5815</v>
      </c>
      <c r="F790" s="16" t="s">
        <v>5816</v>
      </c>
      <c r="G790" s="16" t="s">
        <v>253</v>
      </c>
      <c r="H790" s="16" t="s">
        <v>252</v>
      </c>
      <c r="I790" s="16" t="s">
        <v>4753</v>
      </c>
      <c r="J790" s="19">
        <v>0</v>
      </c>
      <c r="K790" s="19">
        <v>0</v>
      </c>
      <c r="L790" s="19">
        <v>0</v>
      </c>
      <c r="M790" s="19">
        <v>0</v>
      </c>
      <c r="N790" s="16" t="s">
        <v>18</v>
      </c>
      <c r="O790" s="16" t="s">
        <v>28</v>
      </c>
      <c r="P790" s="16">
        <v>6</v>
      </c>
      <c r="Q790" s="16"/>
      <c r="R790" s="3" t="s">
        <v>52</v>
      </c>
      <c r="S790"/>
      <c r="T790"/>
      <c r="U790"/>
      <c r="V790"/>
      <c r="W790"/>
      <c r="X790"/>
      <c r="Y790"/>
      <c r="Z790"/>
      <c r="AA790"/>
    </row>
    <row r="791" spans="1:27" s="2" customFormat="1">
      <c r="A791" s="96">
        <v>42254.408721331019</v>
      </c>
      <c r="B791" s="16" t="s">
        <v>23</v>
      </c>
      <c r="C791" s="16" t="s">
        <v>431</v>
      </c>
      <c r="D791" s="16" t="s">
        <v>430</v>
      </c>
      <c r="E791" s="16" t="s">
        <v>5815</v>
      </c>
      <c r="F791" s="16" t="s">
        <v>5816</v>
      </c>
      <c r="G791" s="16" t="s">
        <v>253</v>
      </c>
      <c r="H791" s="16" t="s">
        <v>252</v>
      </c>
      <c r="I791" s="16" t="s">
        <v>4753</v>
      </c>
      <c r="J791" s="19">
        <v>0</v>
      </c>
      <c r="K791" s="19">
        <v>0</v>
      </c>
      <c r="L791" s="19">
        <v>0</v>
      </c>
      <c r="M791" s="19">
        <v>0</v>
      </c>
      <c r="N791" s="16" t="s">
        <v>18</v>
      </c>
      <c r="O791" s="16" t="s">
        <v>28</v>
      </c>
      <c r="P791" s="16">
        <v>7</v>
      </c>
      <c r="Q791" s="16"/>
      <c r="R791" s="3" t="s">
        <v>52</v>
      </c>
      <c r="S791"/>
      <c r="T791"/>
      <c r="U791"/>
      <c r="V791"/>
      <c r="W791"/>
      <c r="X791"/>
      <c r="Y791"/>
      <c r="Z791"/>
      <c r="AA791"/>
    </row>
    <row r="792" spans="1:27" s="2" customFormat="1">
      <c r="A792" s="96">
        <v>42254.408721331019</v>
      </c>
      <c r="B792" s="16" t="s">
        <v>23</v>
      </c>
      <c r="C792" s="16" t="s">
        <v>431</v>
      </c>
      <c r="D792" s="16" t="s">
        <v>430</v>
      </c>
      <c r="E792" s="16" t="s">
        <v>5815</v>
      </c>
      <c r="F792" s="16" t="s">
        <v>5816</v>
      </c>
      <c r="G792" s="16" t="s">
        <v>253</v>
      </c>
      <c r="H792" s="16" t="s">
        <v>252</v>
      </c>
      <c r="I792" s="16" t="s">
        <v>4753</v>
      </c>
      <c r="J792" s="19">
        <v>0</v>
      </c>
      <c r="K792" s="19">
        <v>0</v>
      </c>
      <c r="L792" s="19">
        <v>0</v>
      </c>
      <c r="M792" s="19">
        <v>0</v>
      </c>
      <c r="N792" s="16" t="s">
        <v>18</v>
      </c>
      <c r="O792" s="16" t="s">
        <v>28</v>
      </c>
      <c r="P792" s="16">
        <v>10.5</v>
      </c>
      <c r="Q792" s="16"/>
      <c r="R792" s="3" t="s">
        <v>52</v>
      </c>
      <c r="S792"/>
      <c r="T792"/>
      <c r="U792"/>
      <c r="V792"/>
      <c r="W792"/>
      <c r="X792"/>
      <c r="Y792"/>
      <c r="Z792"/>
      <c r="AA792"/>
    </row>
    <row r="793" spans="1:27" s="2" customFormat="1">
      <c r="A793" s="96">
        <v>42254.414405983793</v>
      </c>
      <c r="B793" s="16" t="s">
        <v>23</v>
      </c>
      <c r="C793" s="16" t="s">
        <v>5817</v>
      </c>
      <c r="D793" s="16" t="s">
        <v>5818</v>
      </c>
      <c r="E793" s="16" t="s">
        <v>5819</v>
      </c>
      <c r="F793" s="16" t="s">
        <v>5820</v>
      </c>
      <c r="G793" s="16" t="s">
        <v>26</v>
      </c>
      <c r="H793" s="16" t="s">
        <v>27</v>
      </c>
      <c r="I793" s="16" t="s">
        <v>4753</v>
      </c>
      <c r="J793" s="19">
        <v>0</v>
      </c>
      <c r="K793" s="19">
        <v>0</v>
      </c>
      <c r="L793" s="19">
        <v>11.25</v>
      </c>
      <c r="M793" s="19">
        <v>0</v>
      </c>
      <c r="N793" s="16" t="s">
        <v>20</v>
      </c>
      <c r="O793" s="16" t="s">
        <v>339</v>
      </c>
      <c r="P793" s="16">
        <v>2</v>
      </c>
      <c r="Q793" s="16"/>
      <c r="R793" s="3" t="s">
        <v>52</v>
      </c>
      <c r="S793"/>
      <c r="T793"/>
      <c r="U793"/>
      <c r="V793"/>
      <c r="W793"/>
      <c r="X793"/>
      <c r="Y793"/>
      <c r="Z793"/>
      <c r="AA793"/>
    </row>
    <row r="794" spans="1:27" s="2" customFormat="1">
      <c r="A794" s="96">
        <v>42254.416874039351</v>
      </c>
      <c r="B794" s="16" t="s">
        <v>23</v>
      </c>
      <c r="C794" s="16" t="s">
        <v>823</v>
      </c>
      <c r="D794" s="16" t="s">
        <v>822</v>
      </c>
      <c r="E794" s="16" t="s">
        <v>5821</v>
      </c>
      <c r="F794" s="16" t="s">
        <v>5822</v>
      </c>
      <c r="G794" s="16" t="s">
        <v>26</v>
      </c>
      <c r="H794" s="16" t="s">
        <v>27</v>
      </c>
      <c r="I794" s="16" t="s">
        <v>4753</v>
      </c>
      <c r="J794" s="19">
        <v>0</v>
      </c>
      <c r="K794" s="19">
        <v>0</v>
      </c>
      <c r="L794" s="19">
        <v>0</v>
      </c>
      <c r="M794" s="19">
        <v>0</v>
      </c>
      <c r="N794" s="16" t="s">
        <v>20</v>
      </c>
      <c r="O794" s="16" t="s">
        <v>25</v>
      </c>
      <c r="P794" s="16">
        <v>0.5</v>
      </c>
      <c r="Q794" s="16"/>
      <c r="R794" s="3" t="s">
        <v>52</v>
      </c>
      <c r="S794"/>
      <c r="T794"/>
      <c r="U794"/>
      <c r="V794"/>
      <c r="W794"/>
      <c r="X794"/>
      <c r="Y794"/>
      <c r="Z794"/>
      <c r="AA794"/>
    </row>
    <row r="795" spans="1:27" s="2" customFormat="1">
      <c r="A795" s="96">
        <v>42254.416874039351</v>
      </c>
      <c r="B795" s="16" t="s">
        <v>23</v>
      </c>
      <c r="C795" s="16" t="s">
        <v>823</v>
      </c>
      <c r="D795" s="16" t="s">
        <v>822</v>
      </c>
      <c r="E795" s="16" t="s">
        <v>5821</v>
      </c>
      <c r="F795" s="16" t="s">
        <v>5822</v>
      </c>
      <c r="G795" s="16" t="s">
        <v>545</v>
      </c>
      <c r="H795" s="16" t="s">
        <v>544</v>
      </c>
      <c r="I795" s="16" t="s">
        <v>4753</v>
      </c>
      <c r="J795" s="19">
        <v>0</v>
      </c>
      <c r="K795" s="19">
        <v>59</v>
      </c>
      <c r="L795" s="19">
        <v>0</v>
      </c>
      <c r="M795" s="19">
        <v>0</v>
      </c>
      <c r="N795" s="16" t="s">
        <v>20</v>
      </c>
      <c r="O795" s="16" t="s">
        <v>25</v>
      </c>
      <c r="P795" s="16">
        <v>1</v>
      </c>
      <c r="Q795" s="16"/>
      <c r="R795" s="3" t="s">
        <v>52</v>
      </c>
      <c r="S795"/>
      <c r="T795"/>
      <c r="U795"/>
      <c r="V795"/>
      <c r="W795"/>
      <c r="X795"/>
      <c r="Y795"/>
      <c r="Z795"/>
      <c r="AA795"/>
    </row>
    <row r="796" spans="1:27" s="2" customFormat="1">
      <c r="A796" s="96">
        <v>42254.416874039351</v>
      </c>
      <c r="B796" s="16" t="s">
        <v>23</v>
      </c>
      <c r="C796" s="16" t="s">
        <v>823</v>
      </c>
      <c r="D796" s="16" t="s">
        <v>822</v>
      </c>
      <c r="E796" s="16" t="s">
        <v>5821</v>
      </c>
      <c r="F796" s="16" t="s">
        <v>5822</v>
      </c>
      <c r="G796" s="16" t="s">
        <v>30</v>
      </c>
      <c r="H796" s="16" t="s">
        <v>31</v>
      </c>
      <c r="I796" s="16" t="s">
        <v>4753</v>
      </c>
      <c r="J796" s="19">
        <v>0</v>
      </c>
      <c r="K796" s="19">
        <v>0</v>
      </c>
      <c r="L796" s="19">
        <v>0</v>
      </c>
      <c r="M796" s="19">
        <v>5.24</v>
      </c>
      <c r="N796" s="16" t="s">
        <v>20</v>
      </c>
      <c r="O796" s="16" t="s">
        <v>25</v>
      </c>
      <c r="P796" s="16">
        <v>1</v>
      </c>
      <c r="Q796" s="16"/>
      <c r="R796" s="3" t="s">
        <v>52</v>
      </c>
      <c r="S796"/>
      <c r="T796"/>
      <c r="U796"/>
      <c r="V796"/>
      <c r="W796"/>
      <c r="X796"/>
      <c r="Y796"/>
      <c r="Z796"/>
      <c r="AA796"/>
    </row>
    <row r="797" spans="1:27" s="2" customFormat="1">
      <c r="A797" s="96">
        <v>42254.416874039351</v>
      </c>
      <c r="B797" s="16" t="s">
        <v>23</v>
      </c>
      <c r="C797" s="16" t="s">
        <v>823</v>
      </c>
      <c r="D797" s="16" t="s">
        <v>822</v>
      </c>
      <c r="E797" s="16" t="s">
        <v>5821</v>
      </c>
      <c r="F797" s="16" t="s">
        <v>5822</v>
      </c>
      <c r="G797" s="16" t="s">
        <v>418</v>
      </c>
      <c r="H797" s="16" t="s">
        <v>417</v>
      </c>
      <c r="I797" s="16" t="s">
        <v>4753</v>
      </c>
      <c r="J797" s="19">
        <v>0</v>
      </c>
      <c r="K797" s="19">
        <v>0</v>
      </c>
      <c r="L797" s="19">
        <v>0</v>
      </c>
      <c r="M797" s="19">
        <v>2</v>
      </c>
      <c r="N797" s="16" t="s">
        <v>20</v>
      </c>
      <c r="O797" s="16" t="s">
        <v>25</v>
      </c>
      <c r="P797" s="16">
        <v>1</v>
      </c>
      <c r="Q797" s="16"/>
      <c r="R797" s="3" t="s">
        <v>52</v>
      </c>
      <c r="S797"/>
      <c r="T797"/>
      <c r="U797"/>
      <c r="V797"/>
      <c r="W797"/>
      <c r="X797"/>
      <c r="Y797"/>
      <c r="Z797"/>
      <c r="AA797"/>
    </row>
    <row r="798" spans="1:27" s="2" customFormat="1">
      <c r="A798" s="96">
        <v>42254.424566666668</v>
      </c>
      <c r="B798" s="16"/>
      <c r="C798" s="16" t="s">
        <v>3703</v>
      </c>
      <c r="D798" s="16" t="s">
        <v>348</v>
      </c>
      <c r="E798" s="16" t="s">
        <v>5823</v>
      </c>
      <c r="F798" s="16" t="s">
        <v>5824</v>
      </c>
      <c r="G798" s="16" t="s">
        <v>59</v>
      </c>
      <c r="H798" s="16" t="s">
        <v>60</v>
      </c>
      <c r="I798" s="16" t="s">
        <v>4753</v>
      </c>
      <c r="J798" s="19">
        <v>0</v>
      </c>
      <c r="K798" s="19">
        <v>0</v>
      </c>
      <c r="L798" s="19">
        <v>0</v>
      </c>
      <c r="M798" s="19">
        <v>0</v>
      </c>
      <c r="N798" s="16" t="s">
        <v>20</v>
      </c>
      <c r="O798" s="16" t="s">
        <v>334</v>
      </c>
      <c r="P798" s="16">
        <v>0</v>
      </c>
      <c r="Q798" s="16"/>
      <c r="R798" s="3" t="s">
        <v>52</v>
      </c>
      <c r="S798"/>
      <c r="T798"/>
      <c r="U798"/>
      <c r="V798"/>
      <c r="W798"/>
      <c r="X798"/>
      <c r="Y798"/>
      <c r="Z798"/>
      <c r="AA798"/>
    </row>
    <row r="799" spans="1:27" s="2" customFormat="1">
      <c r="A799" s="96">
        <v>42254.435012881942</v>
      </c>
      <c r="B799" s="16" t="s">
        <v>23</v>
      </c>
      <c r="C799" s="16" t="s">
        <v>282</v>
      </c>
      <c r="D799" s="16" t="s">
        <v>281</v>
      </c>
      <c r="E799" s="16" t="s">
        <v>5825</v>
      </c>
      <c r="F799" s="16" t="s">
        <v>5826</v>
      </c>
      <c r="G799" s="16" t="s">
        <v>26</v>
      </c>
      <c r="H799" s="16" t="s">
        <v>27</v>
      </c>
      <c r="I799" s="16" t="s">
        <v>4753</v>
      </c>
      <c r="J799" s="19">
        <v>0</v>
      </c>
      <c r="K799" s="19">
        <v>0</v>
      </c>
      <c r="L799" s="19">
        <v>0</v>
      </c>
      <c r="M799" s="19">
        <v>0</v>
      </c>
      <c r="N799" s="16" t="s">
        <v>20</v>
      </c>
      <c r="O799" s="16" t="s">
        <v>25</v>
      </c>
      <c r="P799" s="16">
        <v>1</v>
      </c>
      <c r="Q799" s="16"/>
      <c r="R799" s="3" t="s">
        <v>52</v>
      </c>
      <c r="S799"/>
      <c r="T799"/>
      <c r="U799"/>
      <c r="V799"/>
      <c r="W799"/>
      <c r="X799"/>
      <c r="Y799"/>
      <c r="Z799"/>
      <c r="AA799"/>
    </row>
    <row r="800" spans="1:27" s="2" customFormat="1">
      <c r="A800" s="96">
        <v>42254.435012881942</v>
      </c>
      <c r="B800" s="16" t="s">
        <v>23</v>
      </c>
      <c r="C800" s="16" t="s">
        <v>282</v>
      </c>
      <c r="D800" s="16" t="s">
        <v>281</v>
      </c>
      <c r="E800" s="16" t="s">
        <v>5825</v>
      </c>
      <c r="F800" s="16" t="s">
        <v>5826</v>
      </c>
      <c r="G800" s="16" t="s">
        <v>30</v>
      </c>
      <c r="H800" s="16" t="s">
        <v>31</v>
      </c>
      <c r="I800" s="16" t="s">
        <v>4753</v>
      </c>
      <c r="J800" s="19">
        <v>0</v>
      </c>
      <c r="K800" s="19">
        <v>0</v>
      </c>
      <c r="L800" s="19">
        <v>0</v>
      </c>
      <c r="M800" s="19">
        <v>3.6</v>
      </c>
      <c r="N800" s="16" t="s">
        <v>20</v>
      </c>
      <c r="O800" s="16" t="s">
        <v>25</v>
      </c>
      <c r="P800" s="16">
        <v>1</v>
      </c>
      <c r="Q800" s="16"/>
      <c r="R800" s="3" t="s">
        <v>52</v>
      </c>
      <c r="S800"/>
      <c r="T800"/>
      <c r="U800"/>
      <c r="V800"/>
      <c r="W800"/>
      <c r="X800"/>
      <c r="Y800"/>
      <c r="Z800"/>
      <c r="AA800"/>
    </row>
    <row r="801" spans="1:27" s="2" customFormat="1">
      <c r="A801" s="96">
        <v>42254.435012881942</v>
      </c>
      <c r="B801" s="16" t="s">
        <v>23</v>
      </c>
      <c r="C801" s="16" t="s">
        <v>282</v>
      </c>
      <c r="D801" s="16" t="s">
        <v>281</v>
      </c>
      <c r="E801" s="16" t="s">
        <v>5825</v>
      </c>
      <c r="F801" s="16" t="s">
        <v>5826</v>
      </c>
      <c r="G801" s="16" t="s">
        <v>870</v>
      </c>
      <c r="H801" s="16" t="s">
        <v>869</v>
      </c>
      <c r="I801" s="16" t="s">
        <v>4753</v>
      </c>
      <c r="J801" s="19">
        <v>0</v>
      </c>
      <c r="K801" s="19">
        <v>182.55</v>
      </c>
      <c r="L801" s="19">
        <v>0</v>
      </c>
      <c r="M801" s="19">
        <v>0</v>
      </c>
      <c r="N801" s="16" t="s">
        <v>20</v>
      </c>
      <c r="O801" s="16" t="s">
        <v>25</v>
      </c>
      <c r="P801" s="16">
        <v>1</v>
      </c>
      <c r="Q801" s="16"/>
      <c r="R801" s="3" t="s">
        <v>52</v>
      </c>
      <c r="S801"/>
      <c r="T801"/>
      <c r="U801"/>
      <c r="V801"/>
      <c r="W801"/>
      <c r="X801"/>
      <c r="Y801"/>
      <c r="Z801"/>
      <c r="AA801"/>
    </row>
    <row r="802" spans="1:27" s="2" customFormat="1">
      <c r="A802" s="96">
        <v>42254.437029363427</v>
      </c>
      <c r="B802" s="16" t="s">
        <v>23</v>
      </c>
      <c r="C802" s="16" t="s">
        <v>5827</v>
      </c>
      <c r="D802" s="16" t="s">
        <v>5828</v>
      </c>
      <c r="E802" s="16" t="s">
        <v>5829</v>
      </c>
      <c r="F802" s="16" t="s">
        <v>5830</v>
      </c>
      <c r="G802" s="16" t="s">
        <v>26</v>
      </c>
      <c r="H802" s="16" t="s">
        <v>27</v>
      </c>
      <c r="I802" s="16" t="s">
        <v>4753</v>
      </c>
      <c r="J802" s="19">
        <v>0</v>
      </c>
      <c r="K802" s="19">
        <v>0</v>
      </c>
      <c r="L802" s="19">
        <v>0</v>
      </c>
      <c r="M802" s="19">
        <v>0</v>
      </c>
      <c r="N802" s="16" t="s">
        <v>20</v>
      </c>
      <c r="O802" s="16" t="s">
        <v>379</v>
      </c>
      <c r="P802" s="16">
        <v>1.25</v>
      </c>
      <c r="Q802" s="16"/>
      <c r="R802" s="3" t="s">
        <v>52</v>
      </c>
      <c r="S802"/>
      <c r="T802"/>
      <c r="U802"/>
      <c r="V802"/>
      <c r="W802"/>
      <c r="X802"/>
      <c r="Y802"/>
      <c r="Z802"/>
      <c r="AA802"/>
    </row>
    <row r="803" spans="1:27" s="2" customFormat="1">
      <c r="A803" s="96">
        <v>42254.437029363427</v>
      </c>
      <c r="B803" s="16" t="s">
        <v>23</v>
      </c>
      <c r="C803" s="16" t="s">
        <v>5827</v>
      </c>
      <c r="D803" s="16" t="s">
        <v>5828</v>
      </c>
      <c r="E803" s="16" t="s">
        <v>5829</v>
      </c>
      <c r="F803" s="16" t="s">
        <v>5830</v>
      </c>
      <c r="G803" s="16" t="s">
        <v>418</v>
      </c>
      <c r="H803" s="16" t="s">
        <v>417</v>
      </c>
      <c r="I803" s="16" t="s">
        <v>4753</v>
      </c>
      <c r="J803" s="19">
        <v>0</v>
      </c>
      <c r="K803" s="19">
        <v>0</v>
      </c>
      <c r="L803" s="19">
        <v>0</v>
      </c>
      <c r="M803" s="19">
        <v>1</v>
      </c>
      <c r="N803" s="16" t="s">
        <v>20</v>
      </c>
      <c r="O803" s="16" t="s">
        <v>379</v>
      </c>
      <c r="P803" s="16">
        <v>1</v>
      </c>
      <c r="Q803" s="16"/>
      <c r="R803" s="3" t="s">
        <v>52</v>
      </c>
      <c r="S803"/>
      <c r="T803"/>
      <c r="U803"/>
      <c r="V803"/>
      <c r="W803"/>
      <c r="X803"/>
      <c r="Y803"/>
      <c r="Z803"/>
      <c r="AA803"/>
    </row>
    <row r="804" spans="1:27" s="2" customFormat="1">
      <c r="A804" s="96">
        <v>42254.437029363427</v>
      </c>
      <c r="B804" s="16" t="s">
        <v>23</v>
      </c>
      <c r="C804" s="16" t="s">
        <v>5827</v>
      </c>
      <c r="D804" s="16" t="s">
        <v>5828</v>
      </c>
      <c r="E804" s="16" t="s">
        <v>5829</v>
      </c>
      <c r="F804" s="16" t="s">
        <v>5830</v>
      </c>
      <c r="G804" s="16" t="s">
        <v>418</v>
      </c>
      <c r="H804" s="16" t="s">
        <v>417</v>
      </c>
      <c r="I804" s="16" t="s">
        <v>4753</v>
      </c>
      <c r="J804" s="19">
        <v>0</v>
      </c>
      <c r="K804" s="19">
        <v>0</v>
      </c>
      <c r="L804" s="19">
        <v>0</v>
      </c>
      <c r="M804" s="19">
        <v>4</v>
      </c>
      <c r="N804" s="16" t="s">
        <v>20</v>
      </c>
      <c r="O804" s="16" t="s">
        <v>379</v>
      </c>
      <c r="P804" s="16">
        <v>1</v>
      </c>
      <c r="Q804" s="16"/>
      <c r="R804" s="3" t="s">
        <v>52</v>
      </c>
      <c r="S804"/>
      <c r="T804"/>
      <c r="U804"/>
      <c r="V804"/>
      <c r="W804"/>
      <c r="X804"/>
      <c r="Y804"/>
      <c r="Z804"/>
      <c r="AA804"/>
    </row>
    <row r="805" spans="1:27" s="2" customFormat="1">
      <c r="A805" s="96">
        <v>42254.437029363427</v>
      </c>
      <c r="B805" s="16" t="s">
        <v>23</v>
      </c>
      <c r="C805" s="16" t="s">
        <v>5827</v>
      </c>
      <c r="D805" s="16" t="s">
        <v>5828</v>
      </c>
      <c r="E805" s="16" t="s">
        <v>5829</v>
      </c>
      <c r="F805" s="16" t="s">
        <v>5830</v>
      </c>
      <c r="G805" s="16" t="s">
        <v>30</v>
      </c>
      <c r="H805" s="16" t="s">
        <v>31</v>
      </c>
      <c r="I805" s="16" t="s">
        <v>4753</v>
      </c>
      <c r="J805" s="19">
        <v>0</v>
      </c>
      <c r="K805" s="19">
        <v>0</v>
      </c>
      <c r="L805" s="19">
        <v>0</v>
      </c>
      <c r="M805" s="19">
        <v>4.43</v>
      </c>
      <c r="N805" s="16" t="s">
        <v>20</v>
      </c>
      <c r="O805" s="16" t="s">
        <v>379</v>
      </c>
      <c r="P805" s="16">
        <v>1</v>
      </c>
      <c r="Q805" s="16"/>
      <c r="R805" s="3" t="s">
        <v>52</v>
      </c>
      <c r="S805"/>
      <c r="T805"/>
      <c r="U805"/>
      <c r="V805"/>
      <c r="W805"/>
      <c r="X805"/>
      <c r="Y805"/>
      <c r="Z805"/>
      <c r="AA805"/>
    </row>
    <row r="806" spans="1:27" s="2" customFormat="1">
      <c r="A806" s="96">
        <v>42254.45297445602</v>
      </c>
      <c r="B806" s="16" t="s">
        <v>5217</v>
      </c>
      <c r="C806" s="16" t="s">
        <v>351</v>
      </c>
      <c r="D806" s="16" t="s">
        <v>348</v>
      </c>
      <c r="E806" s="16" t="s">
        <v>5831</v>
      </c>
      <c r="F806" s="16" t="s">
        <v>5832</v>
      </c>
      <c r="G806" s="16" t="s">
        <v>26</v>
      </c>
      <c r="H806" s="16" t="s">
        <v>27</v>
      </c>
      <c r="I806" s="16" t="s">
        <v>4753</v>
      </c>
      <c r="J806" s="19">
        <v>0</v>
      </c>
      <c r="K806" s="19">
        <v>0</v>
      </c>
      <c r="L806" s="19">
        <v>0</v>
      </c>
      <c r="M806" s="19">
        <v>0</v>
      </c>
      <c r="N806" s="16" t="s">
        <v>20</v>
      </c>
      <c r="O806" s="16" t="s">
        <v>42</v>
      </c>
      <c r="P806" s="16">
        <v>1</v>
      </c>
      <c r="Q806" s="16" t="s">
        <v>5833</v>
      </c>
      <c r="R806" s="3" t="s">
        <v>52</v>
      </c>
      <c r="S806"/>
      <c r="T806"/>
      <c r="U806"/>
      <c r="V806"/>
      <c r="W806"/>
      <c r="X806"/>
      <c r="Y806"/>
      <c r="Z806"/>
      <c r="AA806"/>
    </row>
    <row r="807" spans="1:27" s="2" customFormat="1">
      <c r="A807" s="96">
        <v>42254.45297445602</v>
      </c>
      <c r="B807" s="16" t="s">
        <v>5217</v>
      </c>
      <c r="C807" s="16" t="s">
        <v>351</v>
      </c>
      <c r="D807" s="16" t="s">
        <v>348</v>
      </c>
      <c r="E807" s="16" t="s">
        <v>5831</v>
      </c>
      <c r="F807" s="16" t="s">
        <v>5832</v>
      </c>
      <c r="G807" s="16" t="s">
        <v>403</v>
      </c>
      <c r="H807" s="16" t="s">
        <v>402</v>
      </c>
      <c r="I807" s="16" t="s">
        <v>4753</v>
      </c>
      <c r="J807" s="19">
        <v>0</v>
      </c>
      <c r="K807" s="19">
        <v>0</v>
      </c>
      <c r="L807" s="19">
        <v>14.25</v>
      </c>
      <c r="M807" s="19">
        <v>0</v>
      </c>
      <c r="N807" s="16" t="s">
        <v>20</v>
      </c>
      <c r="O807" s="16" t="s">
        <v>42</v>
      </c>
      <c r="P807" s="16">
        <v>1</v>
      </c>
      <c r="Q807" s="16" t="s">
        <v>5833</v>
      </c>
      <c r="R807" s="3" t="s">
        <v>52</v>
      </c>
      <c r="S807"/>
      <c r="T807"/>
      <c r="U807"/>
      <c r="V807"/>
      <c r="W807"/>
      <c r="X807"/>
      <c r="Y807"/>
      <c r="Z807"/>
      <c r="AA807"/>
    </row>
    <row r="808" spans="1:27" s="2" customFormat="1">
      <c r="A808" s="96">
        <v>42254.457189548608</v>
      </c>
      <c r="B808" s="16" t="s">
        <v>22</v>
      </c>
      <c r="C808" s="16" t="s">
        <v>5834</v>
      </c>
      <c r="D808" s="16" t="s">
        <v>348</v>
      </c>
      <c r="E808" s="16" t="s">
        <v>5835</v>
      </c>
      <c r="F808" s="16" t="s">
        <v>5836</v>
      </c>
      <c r="G808" s="16" t="s">
        <v>403</v>
      </c>
      <c r="H808" s="16" t="s">
        <v>402</v>
      </c>
      <c r="I808" s="16" t="s">
        <v>5224</v>
      </c>
      <c r="J808" s="19">
        <v>0</v>
      </c>
      <c r="K808" s="19">
        <v>0</v>
      </c>
      <c r="L808" s="19">
        <v>0</v>
      </c>
      <c r="M808" s="19">
        <v>0</v>
      </c>
      <c r="N808" s="16" t="s">
        <v>20</v>
      </c>
      <c r="O808" s="16" t="s">
        <v>42</v>
      </c>
      <c r="P808" s="16">
        <v>1</v>
      </c>
      <c r="Q808" s="16" t="s">
        <v>5837</v>
      </c>
      <c r="R808" s="3" t="s">
        <v>52</v>
      </c>
      <c r="S808"/>
      <c r="T808"/>
      <c r="U808"/>
      <c r="V808"/>
      <c r="W808"/>
      <c r="X808"/>
      <c r="Y808"/>
      <c r="Z808"/>
      <c r="AA808"/>
    </row>
    <row r="809" spans="1:27" s="2" customFormat="1">
      <c r="A809" s="96">
        <v>42254.457189548608</v>
      </c>
      <c r="B809" s="16" t="s">
        <v>22</v>
      </c>
      <c r="C809" s="16" t="s">
        <v>5834</v>
      </c>
      <c r="D809" s="16" t="s">
        <v>348</v>
      </c>
      <c r="E809" s="16" t="s">
        <v>5835</v>
      </c>
      <c r="F809" s="16" t="s">
        <v>5836</v>
      </c>
      <c r="G809" s="16" t="s">
        <v>403</v>
      </c>
      <c r="H809" s="16" t="s">
        <v>402</v>
      </c>
      <c r="I809" s="16" t="s">
        <v>5224</v>
      </c>
      <c r="J809" s="19">
        <v>0</v>
      </c>
      <c r="K809" s="19">
        <v>0</v>
      </c>
      <c r="L809" s="19">
        <v>14.25</v>
      </c>
      <c r="M809" s="19">
        <v>0</v>
      </c>
      <c r="N809" s="16" t="s">
        <v>20</v>
      </c>
      <c r="O809" s="16" t="s">
        <v>42</v>
      </c>
      <c r="P809" s="16">
        <v>1</v>
      </c>
      <c r="Q809" s="16" t="s">
        <v>5837</v>
      </c>
      <c r="R809" s="3" t="s">
        <v>52</v>
      </c>
      <c r="S809"/>
      <c r="T809"/>
      <c r="U809"/>
      <c r="V809"/>
      <c r="W809"/>
      <c r="X809"/>
      <c r="Y809"/>
      <c r="Z809"/>
      <c r="AA809"/>
    </row>
    <row r="810" spans="1:27" s="2" customFormat="1">
      <c r="A810" s="96">
        <v>42254.457189548608</v>
      </c>
      <c r="B810" s="16" t="s">
        <v>22</v>
      </c>
      <c r="C810" s="16" t="s">
        <v>5834</v>
      </c>
      <c r="D810" s="16" t="s">
        <v>348</v>
      </c>
      <c r="E810" s="16" t="s">
        <v>5835</v>
      </c>
      <c r="F810" s="16" t="s">
        <v>5836</v>
      </c>
      <c r="G810" s="16" t="s">
        <v>403</v>
      </c>
      <c r="H810" s="16" t="s">
        <v>402</v>
      </c>
      <c r="I810" s="16" t="s">
        <v>5224</v>
      </c>
      <c r="J810" s="19">
        <v>0</v>
      </c>
      <c r="K810" s="19">
        <v>0</v>
      </c>
      <c r="L810" s="19">
        <v>14.25</v>
      </c>
      <c r="M810" s="19">
        <v>0</v>
      </c>
      <c r="N810" s="16" t="s">
        <v>20</v>
      </c>
      <c r="O810" s="16" t="s">
        <v>42</v>
      </c>
      <c r="P810" s="16">
        <v>1</v>
      </c>
      <c r="Q810" s="16" t="s">
        <v>5837</v>
      </c>
      <c r="R810" s="3" t="s">
        <v>52</v>
      </c>
      <c r="S810"/>
      <c r="T810"/>
      <c r="U810"/>
      <c r="V810"/>
      <c r="W810"/>
      <c r="X810"/>
      <c r="Y810"/>
      <c r="Z810"/>
      <c r="AA810"/>
    </row>
    <row r="811" spans="1:27" s="2" customFormat="1">
      <c r="A811" s="96">
        <v>42254.457189548608</v>
      </c>
      <c r="B811" s="16" t="s">
        <v>22</v>
      </c>
      <c r="C811" s="16" t="s">
        <v>5834</v>
      </c>
      <c r="D811" s="16" t="s">
        <v>348</v>
      </c>
      <c r="E811" s="16" t="s">
        <v>5835</v>
      </c>
      <c r="F811" s="16" t="s">
        <v>5836</v>
      </c>
      <c r="G811" s="16" t="s">
        <v>403</v>
      </c>
      <c r="H811" s="16" t="s">
        <v>402</v>
      </c>
      <c r="I811" s="16" t="s">
        <v>5224</v>
      </c>
      <c r="J811" s="19">
        <v>0</v>
      </c>
      <c r="K811" s="19">
        <v>0</v>
      </c>
      <c r="L811" s="19">
        <v>14.25</v>
      </c>
      <c r="M811" s="19">
        <v>0</v>
      </c>
      <c r="N811" s="16" t="s">
        <v>20</v>
      </c>
      <c r="O811" s="16" t="s">
        <v>42</v>
      </c>
      <c r="P811" s="16">
        <v>1</v>
      </c>
      <c r="Q811" s="16" t="s">
        <v>5837</v>
      </c>
      <c r="R811" s="3" t="s">
        <v>52</v>
      </c>
      <c r="S811"/>
      <c r="T811"/>
      <c r="U811"/>
      <c r="V811"/>
      <c r="W811"/>
      <c r="X811"/>
      <c r="Y811"/>
      <c r="Z811"/>
      <c r="AA811"/>
    </row>
    <row r="812" spans="1:27" s="2" customFormat="1">
      <c r="A812" s="96">
        <v>42254.457189548608</v>
      </c>
      <c r="B812" s="16" t="s">
        <v>22</v>
      </c>
      <c r="C812" s="16" t="s">
        <v>5834</v>
      </c>
      <c r="D812" s="16" t="s">
        <v>348</v>
      </c>
      <c r="E812" s="16" t="s">
        <v>5835</v>
      </c>
      <c r="F812" s="16" t="s">
        <v>5836</v>
      </c>
      <c r="G812" s="16" t="s">
        <v>403</v>
      </c>
      <c r="H812" s="16" t="s">
        <v>402</v>
      </c>
      <c r="I812" s="16" t="s">
        <v>5224</v>
      </c>
      <c r="J812" s="19">
        <v>0</v>
      </c>
      <c r="K812" s="19">
        <v>0</v>
      </c>
      <c r="L812" s="19">
        <v>14.25</v>
      </c>
      <c r="M812" s="19">
        <v>0</v>
      </c>
      <c r="N812" s="16" t="s">
        <v>20</v>
      </c>
      <c r="O812" s="16" t="s">
        <v>42</v>
      </c>
      <c r="P812" s="16">
        <v>1</v>
      </c>
      <c r="Q812" s="16" t="s">
        <v>5837</v>
      </c>
      <c r="R812" s="3" t="s">
        <v>52</v>
      </c>
      <c r="S812"/>
      <c r="T812"/>
      <c r="U812"/>
      <c r="V812"/>
      <c r="W812"/>
      <c r="X812"/>
      <c r="Y812"/>
      <c r="Z812"/>
      <c r="AA812"/>
    </row>
    <row r="813" spans="1:27" s="2" customFormat="1">
      <c r="A813" s="96">
        <v>42254.457189548608</v>
      </c>
      <c r="B813" s="16" t="s">
        <v>22</v>
      </c>
      <c r="C813" s="16" t="s">
        <v>5834</v>
      </c>
      <c r="D813" s="16" t="s">
        <v>348</v>
      </c>
      <c r="E813" s="16" t="s">
        <v>5835</v>
      </c>
      <c r="F813" s="16" t="s">
        <v>5836</v>
      </c>
      <c r="G813" s="16" t="s">
        <v>403</v>
      </c>
      <c r="H813" s="16" t="s">
        <v>402</v>
      </c>
      <c r="I813" s="16" t="s">
        <v>5224</v>
      </c>
      <c r="J813" s="19">
        <v>0</v>
      </c>
      <c r="K813" s="19">
        <v>0</v>
      </c>
      <c r="L813" s="19">
        <v>14.25</v>
      </c>
      <c r="M813" s="19">
        <v>0</v>
      </c>
      <c r="N813" s="16" t="s">
        <v>20</v>
      </c>
      <c r="O813" s="16" t="s">
        <v>42</v>
      </c>
      <c r="P813" s="16">
        <v>1</v>
      </c>
      <c r="Q813" s="16" t="s">
        <v>5837</v>
      </c>
      <c r="R813" s="3" t="s">
        <v>52</v>
      </c>
      <c r="S813"/>
      <c r="T813"/>
      <c r="U813"/>
      <c r="V813"/>
      <c r="W813"/>
      <c r="X813"/>
      <c r="Y813"/>
      <c r="Z813"/>
      <c r="AA813"/>
    </row>
    <row r="814" spans="1:27" s="2" customFormat="1">
      <c r="A814" s="96">
        <v>42254.457189548608</v>
      </c>
      <c r="B814" s="16" t="s">
        <v>22</v>
      </c>
      <c r="C814" s="16" t="s">
        <v>5834</v>
      </c>
      <c r="D814" s="16" t="s">
        <v>348</v>
      </c>
      <c r="E814" s="16" t="s">
        <v>5835</v>
      </c>
      <c r="F814" s="16" t="s">
        <v>5836</v>
      </c>
      <c r="G814" s="16" t="s">
        <v>403</v>
      </c>
      <c r="H814" s="16" t="s">
        <v>402</v>
      </c>
      <c r="I814" s="16" t="s">
        <v>5224</v>
      </c>
      <c r="J814" s="19">
        <v>0</v>
      </c>
      <c r="K814" s="19">
        <v>0</v>
      </c>
      <c r="L814" s="19">
        <v>14.25</v>
      </c>
      <c r="M814" s="19">
        <v>0</v>
      </c>
      <c r="N814" s="16" t="s">
        <v>20</v>
      </c>
      <c r="O814" s="16" t="s">
        <v>42</v>
      </c>
      <c r="P814" s="16">
        <v>1</v>
      </c>
      <c r="Q814" s="16" t="s">
        <v>5837</v>
      </c>
      <c r="R814" s="3" t="s">
        <v>52</v>
      </c>
      <c r="S814"/>
      <c r="T814"/>
      <c r="U814"/>
      <c r="V814"/>
      <c r="W814"/>
      <c r="X814"/>
      <c r="Y814"/>
      <c r="Z814"/>
      <c r="AA814"/>
    </row>
    <row r="815" spans="1:27" s="2" customFormat="1">
      <c r="A815" s="96">
        <v>42254.457189548608</v>
      </c>
      <c r="B815" s="16" t="s">
        <v>22</v>
      </c>
      <c r="C815" s="16" t="s">
        <v>5834</v>
      </c>
      <c r="D815" s="16" t="s">
        <v>348</v>
      </c>
      <c r="E815" s="16" t="s">
        <v>5835</v>
      </c>
      <c r="F815" s="16" t="s">
        <v>5836</v>
      </c>
      <c r="G815" s="16" t="s">
        <v>403</v>
      </c>
      <c r="H815" s="16" t="s">
        <v>402</v>
      </c>
      <c r="I815" s="16" t="s">
        <v>5224</v>
      </c>
      <c r="J815" s="19">
        <v>0</v>
      </c>
      <c r="K815" s="19">
        <v>0</v>
      </c>
      <c r="L815" s="19">
        <v>14.25</v>
      </c>
      <c r="M815" s="19">
        <v>0</v>
      </c>
      <c r="N815" s="16" t="s">
        <v>20</v>
      </c>
      <c r="O815" s="16" t="s">
        <v>42</v>
      </c>
      <c r="P815" s="16">
        <v>1</v>
      </c>
      <c r="Q815" s="16" t="s">
        <v>5837</v>
      </c>
      <c r="R815" s="3" t="s">
        <v>52</v>
      </c>
      <c r="S815"/>
      <c r="T815"/>
      <c r="U815"/>
      <c r="V815"/>
      <c r="W815"/>
      <c r="X815"/>
      <c r="Y815"/>
      <c r="Z815"/>
      <c r="AA815"/>
    </row>
    <row r="816" spans="1:27" s="2" customFormat="1">
      <c r="A816" s="96">
        <v>42254.457189548608</v>
      </c>
      <c r="B816" s="16" t="s">
        <v>22</v>
      </c>
      <c r="C816" s="16" t="s">
        <v>5834</v>
      </c>
      <c r="D816" s="16" t="s">
        <v>348</v>
      </c>
      <c r="E816" s="16" t="s">
        <v>5835</v>
      </c>
      <c r="F816" s="16" t="s">
        <v>5836</v>
      </c>
      <c r="G816" s="16" t="s">
        <v>403</v>
      </c>
      <c r="H816" s="16" t="s">
        <v>402</v>
      </c>
      <c r="I816" s="16" t="s">
        <v>5224</v>
      </c>
      <c r="J816" s="19">
        <v>0</v>
      </c>
      <c r="K816" s="19">
        <v>0</v>
      </c>
      <c r="L816" s="19">
        <v>14.25</v>
      </c>
      <c r="M816" s="19">
        <v>0</v>
      </c>
      <c r="N816" s="16" t="s">
        <v>20</v>
      </c>
      <c r="O816" s="16" t="s">
        <v>42</v>
      </c>
      <c r="P816" s="16">
        <v>1</v>
      </c>
      <c r="Q816" s="16" t="s">
        <v>5837</v>
      </c>
      <c r="R816" s="3" t="s">
        <v>52</v>
      </c>
      <c r="S816"/>
      <c r="T816"/>
      <c r="U816"/>
      <c r="V816"/>
      <c r="W816"/>
      <c r="X816"/>
      <c r="Y816"/>
      <c r="Z816"/>
      <c r="AA816"/>
    </row>
    <row r="817" spans="1:27" s="2" customFormat="1">
      <c r="A817" s="96">
        <v>42254.457189548608</v>
      </c>
      <c r="B817" s="16" t="s">
        <v>22</v>
      </c>
      <c r="C817" s="16" t="s">
        <v>5834</v>
      </c>
      <c r="D817" s="16" t="s">
        <v>348</v>
      </c>
      <c r="E817" s="16" t="s">
        <v>5835</v>
      </c>
      <c r="F817" s="16" t="s">
        <v>5836</v>
      </c>
      <c r="G817" s="16" t="s">
        <v>403</v>
      </c>
      <c r="H817" s="16" t="s">
        <v>402</v>
      </c>
      <c r="I817" s="16" t="s">
        <v>5224</v>
      </c>
      <c r="J817" s="19">
        <v>0</v>
      </c>
      <c r="K817" s="19">
        <v>0</v>
      </c>
      <c r="L817" s="19">
        <v>14.25</v>
      </c>
      <c r="M817" s="19">
        <v>0</v>
      </c>
      <c r="N817" s="16" t="s">
        <v>20</v>
      </c>
      <c r="O817" s="16" t="s">
        <v>42</v>
      </c>
      <c r="P817" s="16">
        <v>1</v>
      </c>
      <c r="Q817" s="16" t="s">
        <v>5837</v>
      </c>
      <c r="R817" s="3" t="s">
        <v>52</v>
      </c>
      <c r="S817"/>
      <c r="T817"/>
      <c r="U817"/>
      <c r="V817"/>
      <c r="W817"/>
      <c r="X817"/>
      <c r="Y817"/>
      <c r="Z817"/>
      <c r="AA817"/>
    </row>
    <row r="818" spans="1:27" s="2" customFormat="1">
      <c r="A818" s="96">
        <v>42254.457189548608</v>
      </c>
      <c r="B818" s="16" t="s">
        <v>22</v>
      </c>
      <c r="C818" s="16" t="s">
        <v>5834</v>
      </c>
      <c r="D818" s="16" t="s">
        <v>348</v>
      </c>
      <c r="E818" s="16" t="s">
        <v>5835</v>
      </c>
      <c r="F818" s="16" t="s">
        <v>5836</v>
      </c>
      <c r="G818" s="16" t="s">
        <v>403</v>
      </c>
      <c r="H818" s="16" t="s">
        <v>402</v>
      </c>
      <c r="I818" s="16" t="s">
        <v>5224</v>
      </c>
      <c r="J818" s="19">
        <v>0</v>
      </c>
      <c r="K818" s="19">
        <v>0</v>
      </c>
      <c r="L818" s="19">
        <v>14.25</v>
      </c>
      <c r="M818" s="19">
        <v>0</v>
      </c>
      <c r="N818" s="16" t="s">
        <v>20</v>
      </c>
      <c r="O818" s="16" t="s">
        <v>42</v>
      </c>
      <c r="P818" s="16">
        <v>1</v>
      </c>
      <c r="Q818" s="16" t="s">
        <v>5837</v>
      </c>
      <c r="R818" s="3" t="s">
        <v>52</v>
      </c>
      <c r="S818"/>
      <c r="T818"/>
      <c r="U818"/>
      <c r="V818"/>
      <c r="W818"/>
      <c r="X818"/>
      <c r="Y818"/>
      <c r="Z818"/>
      <c r="AA818"/>
    </row>
    <row r="819" spans="1:27" s="2" customFormat="1">
      <c r="A819" s="96">
        <v>42254.457189548608</v>
      </c>
      <c r="B819" s="16" t="s">
        <v>22</v>
      </c>
      <c r="C819" s="16" t="s">
        <v>5834</v>
      </c>
      <c r="D819" s="16" t="s">
        <v>348</v>
      </c>
      <c r="E819" s="16" t="s">
        <v>5835</v>
      </c>
      <c r="F819" s="16" t="s">
        <v>5836</v>
      </c>
      <c r="G819" s="16" t="s">
        <v>403</v>
      </c>
      <c r="H819" s="16" t="s">
        <v>402</v>
      </c>
      <c r="I819" s="16" t="s">
        <v>5224</v>
      </c>
      <c r="J819" s="19">
        <v>0</v>
      </c>
      <c r="K819" s="19">
        <v>0</v>
      </c>
      <c r="L819" s="19">
        <v>14.25</v>
      </c>
      <c r="M819" s="19">
        <v>0</v>
      </c>
      <c r="N819" s="16" t="s">
        <v>20</v>
      </c>
      <c r="O819" s="16" t="s">
        <v>42</v>
      </c>
      <c r="P819" s="16">
        <v>1</v>
      </c>
      <c r="Q819" s="16" t="s">
        <v>5837</v>
      </c>
      <c r="R819" s="3" t="s">
        <v>52</v>
      </c>
      <c r="S819"/>
      <c r="T819"/>
      <c r="U819"/>
      <c r="V819"/>
      <c r="W819"/>
      <c r="X819"/>
      <c r="Y819"/>
      <c r="Z819"/>
      <c r="AA819"/>
    </row>
    <row r="820" spans="1:27" s="2" customFormat="1">
      <c r="A820" s="96">
        <v>42254.457189548608</v>
      </c>
      <c r="B820" s="16" t="s">
        <v>22</v>
      </c>
      <c r="C820" s="16" t="s">
        <v>5834</v>
      </c>
      <c r="D820" s="16" t="s">
        <v>348</v>
      </c>
      <c r="E820" s="16" t="s">
        <v>5835</v>
      </c>
      <c r="F820" s="16" t="s">
        <v>5836</v>
      </c>
      <c r="G820" s="16" t="s">
        <v>403</v>
      </c>
      <c r="H820" s="16" t="s">
        <v>402</v>
      </c>
      <c r="I820" s="16" t="s">
        <v>5224</v>
      </c>
      <c r="J820" s="19">
        <v>0</v>
      </c>
      <c r="K820" s="19">
        <v>0</v>
      </c>
      <c r="L820" s="19">
        <v>14.25</v>
      </c>
      <c r="M820" s="19">
        <v>0</v>
      </c>
      <c r="N820" s="16" t="s">
        <v>20</v>
      </c>
      <c r="O820" s="16" t="s">
        <v>42</v>
      </c>
      <c r="P820" s="16">
        <v>1</v>
      </c>
      <c r="Q820" s="16" t="s">
        <v>5837</v>
      </c>
      <c r="R820" s="3" t="s">
        <v>52</v>
      </c>
      <c r="S820"/>
      <c r="T820"/>
      <c r="U820"/>
      <c r="V820"/>
      <c r="W820"/>
      <c r="X820"/>
      <c r="Y820"/>
      <c r="Z820"/>
      <c r="AA820"/>
    </row>
    <row r="821" spans="1:27" s="2" customFormat="1">
      <c r="A821" s="96">
        <v>42254.457189548608</v>
      </c>
      <c r="B821" s="16" t="s">
        <v>22</v>
      </c>
      <c r="C821" s="16" t="s">
        <v>5834</v>
      </c>
      <c r="D821" s="16" t="s">
        <v>348</v>
      </c>
      <c r="E821" s="16" t="s">
        <v>5835</v>
      </c>
      <c r="F821" s="16" t="s">
        <v>5836</v>
      </c>
      <c r="G821" s="16" t="s">
        <v>403</v>
      </c>
      <c r="H821" s="16" t="s">
        <v>402</v>
      </c>
      <c r="I821" s="16" t="s">
        <v>5224</v>
      </c>
      <c r="J821" s="19">
        <v>0</v>
      </c>
      <c r="K821" s="19">
        <v>0</v>
      </c>
      <c r="L821" s="19">
        <v>14.25</v>
      </c>
      <c r="M821" s="19">
        <v>0</v>
      </c>
      <c r="N821" s="16" t="s">
        <v>20</v>
      </c>
      <c r="O821" s="16" t="s">
        <v>42</v>
      </c>
      <c r="P821" s="16">
        <v>1</v>
      </c>
      <c r="Q821" s="16" t="s">
        <v>5837</v>
      </c>
      <c r="R821" s="3" t="s">
        <v>52</v>
      </c>
      <c r="S821"/>
      <c r="T821"/>
      <c r="U821"/>
      <c r="V821"/>
      <c r="W821"/>
      <c r="X821"/>
      <c r="Y821"/>
      <c r="Z821"/>
      <c r="AA821"/>
    </row>
    <row r="822" spans="1:27" s="2" customFormat="1">
      <c r="A822" s="96">
        <v>42254.457189548608</v>
      </c>
      <c r="B822" s="16" t="s">
        <v>22</v>
      </c>
      <c r="C822" s="16" t="s">
        <v>5834</v>
      </c>
      <c r="D822" s="16" t="s">
        <v>348</v>
      </c>
      <c r="E822" s="16" t="s">
        <v>5835</v>
      </c>
      <c r="F822" s="16" t="s">
        <v>5836</v>
      </c>
      <c r="G822" s="16" t="s">
        <v>403</v>
      </c>
      <c r="H822" s="16" t="s">
        <v>402</v>
      </c>
      <c r="I822" s="16" t="s">
        <v>5224</v>
      </c>
      <c r="J822" s="19">
        <v>0</v>
      </c>
      <c r="K822" s="19">
        <v>0</v>
      </c>
      <c r="L822" s="19">
        <v>14.25</v>
      </c>
      <c r="M822" s="19">
        <v>0</v>
      </c>
      <c r="N822" s="16" t="s">
        <v>20</v>
      </c>
      <c r="O822" s="16" t="s">
        <v>42</v>
      </c>
      <c r="P822" s="16">
        <v>1</v>
      </c>
      <c r="Q822" s="16" t="s">
        <v>5837</v>
      </c>
      <c r="R822" s="3" t="s">
        <v>52</v>
      </c>
      <c r="S822"/>
      <c r="T822"/>
      <c r="U822"/>
      <c r="V822"/>
      <c r="W822"/>
      <c r="X822"/>
      <c r="Y822"/>
      <c r="Z822"/>
      <c r="AA822"/>
    </row>
    <row r="823" spans="1:27" s="2" customFormat="1">
      <c r="A823" s="96">
        <v>42254.458202511574</v>
      </c>
      <c r="B823" s="16"/>
      <c r="C823" s="16" t="s">
        <v>357</v>
      </c>
      <c r="D823" s="16" t="s">
        <v>348</v>
      </c>
      <c r="E823" s="16" t="s">
        <v>5838</v>
      </c>
      <c r="F823" s="16" t="s">
        <v>5839</v>
      </c>
      <c r="G823" s="16" t="s">
        <v>59</v>
      </c>
      <c r="H823" s="16" t="s">
        <v>60</v>
      </c>
      <c r="I823" s="16" t="s">
        <v>4753</v>
      </c>
      <c r="J823" s="19">
        <v>0</v>
      </c>
      <c r="K823" s="19">
        <v>0</v>
      </c>
      <c r="L823" s="19">
        <v>0</v>
      </c>
      <c r="M823" s="19">
        <v>0</v>
      </c>
      <c r="N823" s="16" t="s">
        <v>20</v>
      </c>
      <c r="O823" s="16" t="s">
        <v>334</v>
      </c>
      <c r="P823" s="16">
        <v>0</v>
      </c>
      <c r="Q823" s="16"/>
      <c r="R823" s="3" t="s">
        <v>52</v>
      </c>
      <c r="S823"/>
      <c r="T823"/>
      <c r="U823"/>
      <c r="V823"/>
      <c r="W823"/>
      <c r="X823"/>
      <c r="Y823"/>
      <c r="Z823"/>
      <c r="AA823"/>
    </row>
    <row r="824" spans="1:27" s="2" customFormat="1">
      <c r="A824" s="96">
        <v>42254.460786805554</v>
      </c>
      <c r="B824" s="16" t="s">
        <v>45</v>
      </c>
      <c r="C824" s="16" t="s">
        <v>1267</v>
      </c>
      <c r="D824" s="16" t="s">
        <v>348</v>
      </c>
      <c r="E824" s="16" t="s">
        <v>5840</v>
      </c>
      <c r="F824" s="16" t="s">
        <v>5841</v>
      </c>
      <c r="G824" s="16" t="s">
        <v>26</v>
      </c>
      <c r="H824" s="16" t="s">
        <v>27</v>
      </c>
      <c r="I824" s="16" t="s">
        <v>4753</v>
      </c>
      <c r="J824" s="19">
        <v>0</v>
      </c>
      <c r="K824" s="19">
        <v>0</v>
      </c>
      <c r="L824" s="19">
        <v>0</v>
      </c>
      <c r="M824" s="19">
        <v>0</v>
      </c>
      <c r="N824" s="16" t="s">
        <v>20</v>
      </c>
      <c r="O824" s="16" t="s">
        <v>42</v>
      </c>
      <c r="P824" s="16">
        <v>1</v>
      </c>
      <c r="Q824" s="16" t="s">
        <v>5842</v>
      </c>
      <c r="R824" s="3" t="s">
        <v>52</v>
      </c>
      <c r="S824"/>
      <c r="T824"/>
      <c r="U824"/>
      <c r="V824"/>
      <c r="W824"/>
      <c r="X824"/>
      <c r="Y824"/>
      <c r="Z824"/>
      <c r="AA824"/>
    </row>
    <row r="825" spans="1:27" s="2" customFormat="1">
      <c r="A825" s="96">
        <v>42254.460786805554</v>
      </c>
      <c r="B825" s="16" t="s">
        <v>45</v>
      </c>
      <c r="C825" s="16" t="s">
        <v>1267</v>
      </c>
      <c r="D825" s="16" t="s">
        <v>348</v>
      </c>
      <c r="E825" s="16" t="s">
        <v>5840</v>
      </c>
      <c r="F825" s="16" t="s">
        <v>5841</v>
      </c>
      <c r="G825" s="16" t="s">
        <v>403</v>
      </c>
      <c r="H825" s="16" t="s">
        <v>402</v>
      </c>
      <c r="I825" s="16" t="s">
        <v>4753</v>
      </c>
      <c r="J825" s="19">
        <v>0</v>
      </c>
      <c r="K825" s="19">
        <v>0</v>
      </c>
      <c r="L825" s="19">
        <v>14.25</v>
      </c>
      <c r="M825" s="19">
        <v>0</v>
      </c>
      <c r="N825" s="16" t="s">
        <v>20</v>
      </c>
      <c r="O825" s="16" t="s">
        <v>42</v>
      </c>
      <c r="P825" s="16">
        <v>1</v>
      </c>
      <c r="Q825" s="16" t="s">
        <v>5842</v>
      </c>
      <c r="R825" s="3" t="s">
        <v>52</v>
      </c>
      <c r="S825"/>
      <c r="T825"/>
      <c r="U825"/>
      <c r="V825"/>
      <c r="W825"/>
      <c r="X825"/>
      <c r="Y825"/>
      <c r="Z825"/>
      <c r="AA825"/>
    </row>
    <row r="826" spans="1:27" s="2" customFormat="1">
      <c r="A826" s="96">
        <v>42254.468153935188</v>
      </c>
      <c r="B826" s="16" t="s">
        <v>23</v>
      </c>
      <c r="C826" s="16" t="s">
        <v>48</v>
      </c>
      <c r="D826" s="16" t="s">
        <v>49</v>
      </c>
      <c r="E826" s="16" t="s">
        <v>5843</v>
      </c>
      <c r="F826" s="16" t="s">
        <v>5844</v>
      </c>
      <c r="G826" s="16" t="s">
        <v>26</v>
      </c>
      <c r="H826" s="16" t="s">
        <v>27</v>
      </c>
      <c r="I826" s="16" t="s">
        <v>4753</v>
      </c>
      <c r="J826" s="19">
        <v>0</v>
      </c>
      <c r="K826" s="19">
        <v>0</v>
      </c>
      <c r="L826" s="19">
        <v>0</v>
      </c>
      <c r="M826" s="19">
        <v>0</v>
      </c>
      <c r="N826" s="16" t="s">
        <v>20</v>
      </c>
      <c r="O826" s="16" t="s">
        <v>28</v>
      </c>
      <c r="P826" s="16">
        <v>2.67</v>
      </c>
      <c r="Q826" s="16"/>
      <c r="R826" s="3" t="s">
        <v>52</v>
      </c>
      <c r="S826"/>
      <c r="T826"/>
      <c r="U826"/>
      <c r="V826"/>
      <c r="W826"/>
      <c r="X826"/>
      <c r="Y826"/>
      <c r="Z826"/>
      <c r="AA826"/>
    </row>
    <row r="827" spans="1:27" s="2" customFormat="1">
      <c r="A827" s="96">
        <v>42254.468153935188</v>
      </c>
      <c r="B827" s="16" t="s">
        <v>23</v>
      </c>
      <c r="C827" s="16" t="s">
        <v>48</v>
      </c>
      <c r="D827" s="16" t="s">
        <v>49</v>
      </c>
      <c r="E827" s="16" t="s">
        <v>5843</v>
      </c>
      <c r="F827" s="16" t="s">
        <v>5844</v>
      </c>
      <c r="G827" s="16" t="s">
        <v>418</v>
      </c>
      <c r="H827" s="16" t="s">
        <v>417</v>
      </c>
      <c r="I827" s="16" t="s">
        <v>4753</v>
      </c>
      <c r="J827" s="19">
        <v>0</v>
      </c>
      <c r="K827" s="19">
        <v>0</v>
      </c>
      <c r="L827" s="19">
        <v>0</v>
      </c>
      <c r="M827" s="19">
        <v>2</v>
      </c>
      <c r="N827" s="16" t="s">
        <v>20</v>
      </c>
      <c r="O827" s="16" t="s">
        <v>28</v>
      </c>
      <c r="P827" s="16">
        <v>1</v>
      </c>
      <c r="Q827" s="16"/>
      <c r="R827" s="3" t="s">
        <v>52</v>
      </c>
      <c r="S827"/>
      <c r="T827"/>
      <c r="U827"/>
      <c r="V827"/>
      <c r="W827"/>
      <c r="X827"/>
      <c r="Y827"/>
      <c r="Z827"/>
      <c r="AA827"/>
    </row>
    <row r="828" spans="1:27" s="2" customFormat="1">
      <c r="A828" s="96">
        <v>42254.468153935188</v>
      </c>
      <c r="B828" s="16" t="s">
        <v>23</v>
      </c>
      <c r="C828" s="16" t="s">
        <v>48</v>
      </c>
      <c r="D828" s="16" t="s">
        <v>49</v>
      </c>
      <c r="E828" s="16" t="s">
        <v>5843</v>
      </c>
      <c r="F828" s="16" t="s">
        <v>5844</v>
      </c>
      <c r="G828" s="16" t="s">
        <v>30</v>
      </c>
      <c r="H828" s="16" t="s">
        <v>31</v>
      </c>
      <c r="I828" s="16" t="s">
        <v>4753</v>
      </c>
      <c r="J828" s="19">
        <v>0</v>
      </c>
      <c r="K828" s="19">
        <v>0</v>
      </c>
      <c r="L828" s="19">
        <v>0</v>
      </c>
      <c r="M828" s="19">
        <v>2.88</v>
      </c>
      <c r="N828" s="16" t="s">
        <v>20</v>
      </c>
      <c r="O828" s="16" t="s">
        <v>28</v>
      </c>
      <c r="P828" s="16">
        <v>1</v>
      </c>
      <c r="Q828" s="16"/>
      <c r="R828" s="3" t="s">
        <v>52</v>
      </c>
      <c r="S828"/>
      <c r="T828"/>
      <c r="U828"/>
      <c r="V828"/>
      <c r="W828"/>
      <c r="X828"/>
      <c r="Y828"/>
      <c r="Z828"/>
      <c r="AA828"/>
    </row>
    <row r="829" spans="1:27" s="2" customFormat="1">
      <c r="A829" s="96">
        <v>42254.468153935188</v>
      </c>
      <c r="B829" s="16" t="s">
        <v>23</v>
      </c>
      <c r="C829" s="16" t="s">
        <v>48</v>
      </c>
      <c r="D829" s="16" t="s">
        <v>49</v>
      </c>
      <c r="E829" s="16" t="s">
        <v>5843</v>
      </c>
      <c r="F829" s="16" t="s">
        <v>5844</v>
      </c>
      <c r="G829" s="16" t="s">
        <v>26</v>
      </c>
      <c r="H829" s="16" t="s">
        <v>27</v>
      </c>
      <c r="I829" s="16" t="s">
        <v>4753</v>
      </c>
      <c r="J829" s="19">
        <v>0</v>
      </c>
      <c r="K829" s="19">
        <v>0</v>
      </c>
      <c r="L829" s="19">
        <v>0</v>
      </c>
      <c r="M829" s="19">
        <v>0</v>
      </c>
      <c r="N829" s="16" t="s">
        <v>20</v>
      </c>
      <c r="O829" s="16" t="s">
        <v>28</v>
      </c>
      <c r="P829" s="16">
        <v>3</v>
      </c>
      <c r="Q829" s="16"/>
      <c r="R829" s="3" t="s">
        <v>52</v>
      </c>
      <c r="S829"/>
      <c r="T829"/>
      <c r="U829"/>
      <c r="V829"/>
      <c r="W829"/>
      <c r="X829"/>
      <c r="Y829"/>
      <c r="Z829"/>
      <c r="AA829"/>
    </row>
    <row r="830" spans="1:27" s="2" customFormat="1">
      <c r="A830" s="96">
        <v>42254.499708020834</v>
      </c>
      <c r="B830" s="16"/>
      <c r="C830" s="16" t="s">
        <v>742</v>
      </c>
      <c r="D830" s="16" t="s">
        <v>348</v>
      </c>
      <c r="E830" s="16" t="s">
        <v>5845</v>
      </c>
      <c r="F830" s="16" t="s">
        <v>5846</v>
      </c>
      <c r="G830" s="16" t="s">
        <v>59</v>
      </c>
      <c r="H830" s="16" t="s">
        <v>60</v>
      </c>
      <c r="I830" s="16" t="s">
        <v>4753</v>
      </c>
      <c r="J830" s="19">
        <v>0</v>
      </c>
      <c r="K830" s="19">
        <v>0</v>
      </c>
      <c r="L830" s="19">
        <v>0</v>
      </c>
      <c r="M830" s="19">
        <v>0</v>
      </c>
      <c r="N830" s="16" t="s">
        <v>20</v>
      </c>
      <c r="O830" s="16" t="s">
        <v>334</v>
      </c>
      <c r="P830" s="16">
        <v>0</v>
      </c>
      <c r="Q830" s="16"/>
      <c r="R830" s="3" t="s">
        <v>52</v>
      </c>
      <c r="S830"/>
      <c r="T830"/>
      <c r="U830"/>
      <c r="V830"/>
      <c r="W830"/>
      <c r="X830"/>
      <c r="Y830"/>
      <c r="Z830"/>
      <c r="AA830"/>
    </row>
    <row r="831" spans="1:27" s="2" customFormat="1">
      <c r="A831" s="96">
        <v>42254.510552662039</v>
      </c>
      <c r="B831" s="16"/>
      <c r="C831" s="16" t="s">
        <v>940</v>
      </c>
      <c r="D831" s="16" t="s">
        <v>348</v>
      </c>
      <c r="E831" s="16" t="s">
        <v>5847</v>
      </c>
      <c r="F831" s="16" t="s">
        <v>5848</v>
      </c>
      <c r="G831" s="16" t="s">
        <v>59</v>
      </c>
      <c r="H831" s="16" t="s">
        <v>60</v>
      </c>
      <c r="I831" s="16" t="s">
        <v>4753</v>
      </c>
      <c r="J831" s="19">
        <v>0</v>
      </c>
      <c r="K831" s="19">
        <v>0</v>
      </c>
      <c r="L831" s="19">
        <v>0</v>
      </c>
      <c r="M831" s="19">
        <v>0</v>
      </c>
      <c r="N831" s="16" t="s">
        <v>20</v>
      </c>
      <c r="O831" s="16" t="s">
        <v>334</v>
      </c>
      <c r="P831" s="16">
        <v>0</v>
      </c>
      <c r="Q831" s="16"/>
      <c r="R831" s="3" t="s">
        <v>52</v>
      </c>
      <c r="S831"/>
      <c r="T831"/>
      <c r="U831"/>
      <c r="V831"/>
      <c r="W831"/>
      <c r="X831"/>
      <c r="Y831"/>
      <c r="Z831"/>
      <c r="AA831"/>
    </row>
    <row r="832" spans="1:27" s="2" customFormat="1">
      <c r="A832" s="96">
        <v>42254.564582673614</v>
      </c>
      <c r="B832" s="16"/>
      <c r="C832" s="16" t="s">
        <v>415</v>
      </c>
      <c r="D832" s="16" t="s">
        <v>348</v>
      </c>
      <c r="E832" s="16" t="s">
        <v>5849</v>
      </c>
      <c r="F832" s="16" t="s">
        <v>5850</v>
      </c>
      <c r="G832" s="16" t="s">
        <v>59</v>
      </c>
      <c r="H832" s="16" t="s">
        <v>60</v>
      </c>
      <c r="I832" s="16" t="s">
        <v>4753</v>
      </c>
      <c r="J832" s="19">
        <v>0</v>
      </c>
      <c r="K832" s="19">
        <v>0</v>
      </c>
      <c r="L832" s="19">
        <v>0</v>
      </c>
      <c r="M832" s="19">
        <v>0</v>
      </c>
      <c r="N832" s="16" t="s">
        <v>20</v>
      </c>
      <c r="O832" s="16" t="s">
        <v>334</v>
      </c>
      <c r="P832" s="16">
        <v>0</v>
      </c>
      <c r="Q832" s="16"/>
      <c r="R832" s="3" t="s">
        <v>52</v>
      </c>
      <c r="S832"/>
      <c r="T832"/>
      <c r="U832"/>
      <c r="V832"/>
      <c r="W832"/>
      <c r="X832"/>
      <c r="Y832"/>
      <c r="Z832"/>
      <c r="AA832"/>
    </row>
    <row r="833" spans="1:27" s="2" customFormat="1">
      <c r="A833" s="96">
        <v>42254.569230208333</v>
      </c>
      <c r="B833" s="16" t="s">
        <v>23</v>
      </c>
      <c r="C833" s="16" t="s">
        <v>5851</v>
      </c>
      <c r="D833" s="16" t="s">
        <v>5852</v>
      </c>
      <c r="E833" s="16" t="s">
        <v>5853</v>
      </c>
      <c r="F833" s="16" t="s">
        <v>5854</v>
      </c>
      <c r="G833" s="16" t="s">
        <v>26</v>
      </c>
      <c r="H833" s="16" t="s">
        <v>27</v>
      </c>
      <c r="I833" s="16" t="s">
        <v>4753</v>
      </c>
      <c r="J833" s="19">
        <v>0</v>
      </c>
      <c r="K833" s="19">
        <v>0</v>
      </c>
      <c r="L833" s="19">
        <v>0</v>
      </c>
      <c r="M833" s="19">
        <v>0</v>
      </c>
      <c r="N833" s="16" t="s">
        <v>20</v>
      </c>
      <c r="O833" s="16" t="s">
        <v>28</v>
      </c>
      <c r="P833" s="16">
        <v>4.5</v>
      </c>
      <c r="Q833" s="16"/>
      <c r="R833" s="3" t="s">
        <v>52</v>
      </c>
      <c r="S833"/>
      <c r="T833"/>
      <c r="U833"/>
      <c r="V833"/>
      <c r="W833"/>
      <c r="X833"/>
      <c r="Y833"/>
      <c r="Z833"/>
      <c r="AA833"/>
    </row>
    <row r="834" spans="1:27" s="2" customFormat="1">
      <c r="A834" s="96">
        <v>42254.569230208333</v>
      </c>
      <c r="B834" s="16" t="s">
        <v>23</v>
      </c>
      <c r="C834" s="16" t="s">
        <v>5851</v>
      </c>
      <c r="D834" s="16" t="s">
        <v>5852</v>
      </c>
      <c r="E834" s="16" t="s">
        <v>5853</v>
      </c>
      <c r="F834" s="16" t="s">
        <v>5854</v>
      </c>
      <c r="G834" s="16" t="s">
        <v>30</v>
      </c>
      <c r="H834" s="16" t="s">
        <v>31</v>
      </c>
      <c r="I834" s="16" t="s">
        <v>4753</v>
      </c>
      <c r="J834" s="19">
        <v>0</v>
      </c>
      <c r="K834" s="19">
        <v>0</v>
      </c>
      <c r="L834" s="19">
        <v>0</v>
      </c>
      <c r="M834" s="19">
        <v>5.5</v>
      </c>
      <c r="N834" s="16" t="s">
        <v>20</v>
      </c>
      <c r="O834" s="16" t="s">
        <v>28</v>
      </c>
      <c r="P834" s="16">
        <v>1</v>
      </c>
      <c r="Q834" s="16"/>
      <c r="R834" s="3" t="s">
        <v>52</v>
      </c>
      <c r="S834"/>
      <c r="T834"/>
      <c r="U834"/>
      <c r="V834"/>
      <c r="W834"/>
      <c r="X834"/>
      <c r="Y834"/>
      <c r="Z834"/>
      <c r="AA834"/>
    </row>
    <row r="835" spans="1:27" s="2" customFormat="1">
      <c r="A835" s="96">
        <v>42254.569230208333</v>
      </c>
      <c r="B835" s="16" t="s">
        <v>23</v>
      </c>
      <c r="C835" s="16" t="s">
        <v>5851</v>
      </c>
      <c r="D835" s="16" t="s">
        <v>5852</v>
      </c>
      <c r="E835" s="16" t="s">
        <v>5853</v>
      </c>
      <c r="F835" s="16" t="s">
        <v>5854</v>
      </c>
      <c r="G835" s="16" t="s">
        <v>26</v>
      </c>
      <c r="H835" s="16" t="s">
        <v>27</v>
      </c>
      <c r="I835" s="16" t="s">
        <v>4753</v>
      </c>
      <c r="J835" s="19">
        <v>0</v>
      </c>
      <c r="K835" s="19">
        <v>0</v>
      </c>
      <c r="L835" s="19">
        <v>0</v>
      </c>
      <c r="M835" s="19">
        <v>0</v>
      </c>
      <c r="N835" s="16" t="s">
        <v>20</v>
      </c>
      <c r="O835" s="16" t="s">
        <v>28</v>
      </c>
      <c r="P835" s="16">
        <v>4.5</v>
      </c>
      <c r="Q835" s="16"/>
      <c r="R835" s="3" t="s">
        <v>52</v>
      </c>
      <c r="S835"/>
      <c r="T835"/>
      <c r="U835"/>
      <c r="V835"/>
      <c r="W835"/>
      <c r="X835"/>
      <c r="Y835"/>
      <c r="Z835"/>
      <c r="AA835"/>
    </row>
    <row r="836" spans="1:27" s="2" customFormat="1">
      <c r="A836" s="96">
        <v>42254.569230208333</v>
      </c>
      <c r="B836" s="16" t="s">
        <v>23</v>
      </c>
      <c r="C836" s="16" t="s">
        <v>5851</v>
      </c>
      <c r="D836" s="16" t="s">
        <v>5852</v>
      </c>
      <c r="E836" s="16" t="s">
        <v>5853</v>
      </c>
      <c r="F836" s="16" t="s">
        <v>5854</v>
      </c>
      <c r="G836" s="16" t="s">
        <v>30</v>
      </c>
      <c r="H836" s="16" t="s">
        <v>31</v>
      </c>
      <c r="I836" s="16" t="s">
        <v>4753</v>
      </c>
      <c r="J836" s="19">
        <v>0</v>
      </c>
      <c r="K836" s="19">
        <v>0</v>
      </c>
      <c r="L836" s="19">
        <v>0</v>
      </c>
      <c r="M836" s="19">
        <v>6.1</v>
      </c>
      <c r="N836" s="16" t="s">
        <v>20</v>
      </c>
      <c r="O836" s="16" t="s">
        <v>28</v>
      </c>
      <c r="P836" s="16">
        <v>1</v>
      </c>
      <c r="Q836" s="16"/>
      <c r="R836" s="3" t="s">
        <v>52</v>
      </c>
      <c r="S836"/>
      <c r="T836"/>
      <c r="U836"/>
      <c r="V836"/>
      <c r="W836"/>
      <c r="X836"/>
      <c r="Y836"/>
      <c r="Z836"/>
      <c r="AA836"/>
    </row>
    <row r="837" spans="1:27" s="2" customFormat="1">
      <c r="A837" s="96">
        <v>42254.569230208333</v>
      </c>
      <c r="B837" s="16" t="s">
        <v>23</v>
      </c>
      <c r="C837" s="16" t="s">
        <v>5851</v>
      </c>
      <c r="D837" s="16" t="s">
        <v>5852</v>
      </c>
      <c r="E837" s="16" t="s">
        <v>5853</v>
      </c>
      <c r="F837" s="16" t="s">
        <v>5854</v>
      </c>
      <c r="G837" s="16" t="s">
        <v>418</v>
      </c>
      <c r="H837" s="16" t="s">
        <v>417</v>
      </c>
      <c r="I837" s="16" t="s">
        <v>4753</v>
      </c>
      <c r="J837" s="19">
        <v>0</v>
      </c>
      <c r="K837" s="19">
        <v>0</v>
      </c>
      <c r="L837" s="19">
        <v>0</v>
      </c>
      <c r="M837" s="19">
        <v>2</v>
      </c>
      <c r="N837" s="16" t="s">
        <v>20</v>
      </c>
      <c r="O837" s="16" t="s">
        <v>28</v>
      </c>
      <c r="P837" s="16">
        <v>1</v>
      </c>
      <c r="Q837" s="16"/>
      <c r="R837" s="3" t="s">
        <v>52</v>
      </c>
      <c r="S837"/>
      <c r="T837"/>
      <c r="U837"/>
      <c r="V837"/>
      <c r="W837"/>
      <c r="X837"/>
      <c r="Y837"/>
      <c r="Z837"/>
      <c r="AA837"/>
    </row>
    <row r="838" spans="1:27" s="2" customFormat="1">
      <c r="A838" s="96">
        <v>42254.569230208333</v>
      </c>
      <c r="B838" s="16" t="s">
        <v>23</v>
      </c>
      <c r="C838" s="16" t="s">
        <v>5851</v>
      </c>
      <c r="D838" s="16" t="s">
        <v>5852</v>
      </c>
      <c r="E838" s="16" t="s">
        <v>5853</v>
      </c>
      <c r="F838" s="16" t="s">
        <v>5854</v>
      </c>
      <c r="G838" s="16" t="s">
        <v>418</v>
      </c>
      <c r="H838" s="16" t="s">
        <v>417</v>
      </c>
      <c r="I838" s="16" t="s">
        <v>4753</v>
      </c>
      <c r="J838" s="19">
        <v>0</v>
      </c>
      <c r="K838" s="19">
        <v>0</v>
      </c>
      <c r="L838" s="19">
        <v>0</v>
      </c>
      <c r="M838" s="19">
        <v>1</v>
      </c>
      <c r="N838" s="16" t="s">
        <v>20</v>
      </c>
      <c r="O838" s="16" t="s">
        <v>28</v>
      </c>
      <c r="P838" s="16">
        <v>1</v>
      </c>
      <c r="Q838" s="16"/>
      <c r="R838" s="3" t="s">
        <v>52</v>
      </c>
      <c r="S838"/>
      <c r="T838"/>
      <c r="U838"/>
      <c r="V838"/>
      <c r="W838"/>
      <c r="X838"/>
      <c r="Y838"/>
      <c r="Z838"/>
      <c r="AA838"/>
    </row>
    <row r="839" spans="1:27" s="2" customFormat="1">
      <c r="A839" s="96">
        <v>42254.575182673609</v>
      </c>
      <c r="B839" s="16" t="s">
        <v>23</v>
      </c>
      <c r="C839" s="16" t="s">
        <v>5855</v>
      </c>
      <c r="D839" s="16" t="s">
        <v>1230</v>
      </c>
      <c r="E839" s="16" t="s">
        <v>5856</v>
      </c>
      <c r="F839" s="16" t="s">
        <v>5857</v>
      </c>
      <c r="G839" s="16" t="s">
        <v>26</v>
      </c>
      <c r="H839" s="16" t="s">
        <v>27</v>
      </c>
      <c r="I839" s="16" t="s">
        <v>4753</v>
      </c>
      <c r="J839" s="19">
        <v>0</v>
      </c>
      <c r="K839" s="19">
        <v>0</v>
      </c>
      <c r="L839" s="19">
        <v>0</v>
      </c>
      <c r="M839" s="19">
        <v>0</v>
      </c>
      <c r="N839" s="16" t="s">
        <v>20</v>
      </c>
      <c r="O839" s="16" t="s">
        <v>25</v>
      </c>
      <c r="P839" s="16">
        <v>1</v>
      </c>
      <c r="Q839" s="16"/>
      <c r="R839" s="3" t="s">
        <v>52</v>
      </c>
      <c r="S839"/>
      <c r="T839"/>
      <c r="U839"/>
      <c r="V839"/>
      <c r="W839"/>
      <c r="X839"/>
      <c r="Y839"/>
      <c r="Z839"/>
      <c r="AA839"/>
    </row>
    <row r="840" spans="1:27" s="2" customFormat="1">
      <c r="A840" s="96">
        <v>42254.581650034721</v>
      </c>
      <c r="B840" s="16" t="s">
        <v>23</v>
      </c>
      <c r="C840" s="16" t="s">
        <v>5858</v>
      </c>
      <c r="D840" s="16" t="s">
        <v>5859</v>
      </c>
      <c r="E840" s="16" t="s">
        <v>5860</v>
      </c>
      <c r="F840" s="16" t="s">
        <v>5861</v>
      </c>
      <c r="G840" s="16" t="s">
        <v>26</v>
      </c>
      <c r="H840" s="16" t="s">
        <v>27</v>
      </c>
      <c r="I840" s="16" t="s">
        <v>4753</v>
      </c>
      <c r="J840" s="19">
        <v>0</v>
      </c>
      <c r="K840" s="19">
        <v>0</v>
      </c>
      <c r="L840" s="19">
        <v>0</v>
      </c>
      <c r="M840" s="19">
        <v>0</v>
      </c>
      <c r="N840" s="16" t="s">
        <v>20</v>
      </c>
      <c r="O840" s="16" t="s">
        <v>25</v>
      </c>
      <c r="P840" s="16">
        <v>0.67</v>
      </c>
      <c r="Q840" s="16"/>
      <c r="R840" s="3" t="s">
        <v>52</v>
      </c>
      <c r="S840"/>
      <c r="T840"/>
      <c r="U840"/>
      <c r="V840"/>
      <c r="W840"/>
      <c r="X840"/>
      <c r="Y840"/>
      <c r="Z840"/>
      <c r="AA840"/>
    </row>
    <row r="841" spans="1:27" s="2" customFormat="1">
      <c r="A841" s="96">
        <v>42254.581650034721</v>
      </c>
      <c r="B841" s="16" t="s">
        <v>23</v>
      </c>
      <c r="C841" s="16" t="s">
        <v>5858</v>
      </c>
      <c r="D841" s="16" t="s">
        <v>5859</v>
      </c>
      <c r="E841" s="16" t="s">
        <v>5860</v>
      </c>
      <c r="F841" s="16" t="s">
        <v>5861</v>
      </c>
      <c r="G841" s="16" t="s">
        <v>5862</v>
      </c>
      <c r="H841" s="16" t="s">
        <v>5863</v>
      </c>
      <c r="I841" s="16" t="s">
        <v>4753</v>
      </c>
      <c r="J841" s="19">
        <v>0</v>
      </c>
      <c r="K841" s="19">
        <v>140.37</v>
      </c>
      <c r="L841" s="19">
        <v>0</v>
      </c>
      <c r="M841" s="19">
        <v>0</v>
      </c>
      <c r="N841" s="16" t="s">
        <v>20</v>
      </c>
      <c r="O841" s="16" t="s">
        <v>25</v>
      </c>
      <c r="P841" s="16">
        <v>1</v>
      </c>
      <c r="Q841" s="16"/>
      <c r="R841" s="3" t="s">
        <v>52</v>
      </c>
      <c r="S841"/>
      <c r="T841"/>
      <c r="U841"/>
      <c r="V841"/>
      <c r="W841"/>
      <c r="X841"/>
      <c r="Y841"/>
      <c r="Z841"/>
      <c r="AA841"/>
    </row>
    <row r="842" spans="1:27" s="2" customFormat="1">
      <c r="A842" s="96">
        <v>42254.586192789349</v>
      </c>
      <c r="B842" s="16" t="s">
        <v>23</v>
      </c>
      <c r="C842" s="16" t="s">
        <v>76</v>
      </c>
      <c r="D842" s="16" t="s">
        <v>261</v>
      </c>
      <c r="E842" s="16" t="s">
        <v>5864</v>
      </c>
      <c r="F842" s="16" t="s">
        <v>5865</v>
      </c>
      <c r="G842" s="16" t="s">
        <v>343</v>
      </c>
      <c r="H842" s="16" t="s">
        <v>342</v>
      </c>
      <c r="I842" s="16" t="s">
        <v>4753</v>
      </c>
      <c r="J842" s="19">
        <v>0</v>
      </c>
      <c r="K842" s="19">
        <v>0</v>
      </c>
      <c r="L842" s="19">
        <v>0</v>
      </c>
      <c r="M842" s="19">
        <v>0</v>
      </c>
      <c r="N842" s="16" t="s">
        <v>20</v>
      </c>
      <c r="O842" s="16" t="s">
        <v>579</v>
      </c>
      <c r="P842" s="16">
        <v>0</v>
      </c>
      <c r="Q842" s="16"/>
      <c r="R842" s="3" t="s">
        <v>52</v>
      </c>
      <c r="S842"/>
      <c r="T842"/>
      <c r="U842"/>
      <c r="V842"/>
      <c r="W842"/>
      <c r="X842"/>
      <c r="Y842"/>
      <c r="Z842"/>
      <c r="AA842"/>
    </row>
    <row r="843" spans="1:27" s="2" customFormat="1">
      <c r="A843" s="96">
        <v>42254.586192789349</v>
      </c>
      <c r="B843" s="16" t="s">
        <v>23</v>
      </c>
      <c r="C843" s="16" t="s">
        <v>76</v>
      </c>
      <c r="D843" s="16" t="s">
        <v>261</v>
      </c>
      <c r="E843" s="16" t="s">
        <v>5864</v>
      </c>
      <c r="F843" s="16" t="s">
        <v>5865</v>
      </c>
      <c r="G843" s="16" t="s">
        <v>26</v>
      </c>
      <c r="H843" s="16" t="s">
        <v>27</v>
      </c>
      <c r="I843" s="16" t="s">
        <v>4753</v>
      </c>
      <c r="J843" s="19">
        <v>0</v>
      </c>
      <c r="K843" s="19">
        <v>0</v>
      </c>
      <c r="L843" s="19">
        <v>0</v>
      </c>
      <c r="M843" s="19">
        <v>0</v>
      </c>
      <c r="N843" s="16" t="s">
        <v>20</v>
      </c>
      <c r="O843" s="16" t="s">
        <v>579</v>
      </c>
      <c r="P843" s="16">
        <v>2</v>
      </c>
      <c r="Q843" s="16"/>
      <c r="R843" s="3" t="s">
        <v>52</v>
      </c>
      <c r="S843"/>
      <c r="T843"/>
      <c r="U843"/>
      <c r="V843"/>
      <c r="W843"/>
      <c r="X843"/>
      <c r="Y843"/>
      <c r="Z843"/>
      <c r="AA843"/>
    </row>
    <row r="844" spans="1:27" s="2" customFormat="1">
      <c r="A844" s="96">
        <v>42254.588055358799</v>
      </c>
      <c r="B844" s="16" t="s">
        <v>23</v>
      </c>
      <c r="C844" s="16" t="s">
        <v>4919</v>
      </c>
      <c r="D844" s="16" t="s">
        <v>4920</v>
      </c>
      <c r="E844" s="16" t="s">
        <v>5866</v>
      </c>
      <c r="F844" s="16" t="s">
        <v>5867</v>
      </c>
      <c r="G844" s="16" t="s">
        <v>343</v>
      </c>
      <c r="H844" s="16" t="s">
        <v>342</v>
      </c>
      <c r="I844" s="16" t="s">
        <v>4753</v>
      </c>
      <c r="J844" s="19">
        <v>0</v>
      </c>
      <c r="K844" s="19">
        <v>0</v>
      </c>
      <c r="L844" s="19">
        <v>0</v>
      </c>
      <c r="M844" s="19">
        <v>0</v>
      </c>
      <c r="N844" s="16" t="s">
        <v>18</v>
      </c>
      <c r="O844" s="16" t="s">
        <v>868</v>
      </c>
      <c r="P844" s="16">
        <v>0</v>
      </c>
      <c r="Q844" s="16"/>
      <c r="R844" s="3" t="s">
        <v>52</v>
      </c>
      <c r="S844"/>
      <c r="T844"/>
      <c r="U844"/>
      <c r="V844"/>
      <c r="W844"/>
      <c r="X844"/>
      <c r="Y844"/>
      <c r="Z844"/>
      <c r="AA844"/>
    </row>
    <row r="845" spans="1:27" s="2" customFormat="1">
      <c r="A845" s="96">
        <v>42254.588055358799</v>
      </c>
      <c r="B845" s="16" t="s">
        <v>23</v>
      </c>
      <c r="C845" s="16" t="s">
        <v>4919</v>
      </c>
      <c r="D845" s="16" t="s">
        <v>4920</v>
      </c>
      <c r="E845" s="16" t="s">
        <v>5866</v>
      </c>
      <c r="F845" s="16" t="s">
        <v>5867</v>
      </c>
      <c r="G845" s="16" t="s">
        <v>1269</v>
      </c>
      <c r="H845" s="16" t="s">
        <v>1269</v>
      </c>
      <c r="I845" s="16" t="s">
        <v>4753</v>
      </c>
      <c r="J845" s="19">
        <v>0</v>
      </c>
      <c r="K845" s="19">
        <v>0</v>
      </c>
      <c r="L845" s="19">
        <v>800</v>
      </c>
      <c r="M845" s="19">
        <v>0</v>
      </c>
      <c r="N845" s="16" t="s">
        <v>18</v>
      </c>
      <c r="O845" s="16" t="s">
        <v>868</v>
      </c>
      <c r="P845" s="16">
        <v>2</v>
      </c>
      <c r="Q845" s="16"/>
      <c r="R845" s="3" t="s">
        <v>52</v>
      </c>
      <c r="S845"/>
      <c r="T845"/>
      <c r="U845"/>
      <c r="V845"/>
      <c r="W845"/>
      <c r="X845"/>
      <c r="Y845"/>
      <c r="Z845"/>
      <c r="AA845"/>
    </row>
    <row r="846" spans="1:27" s="2" customFormat="1">
      <c r="A846" s="96">
        <v>42254.588055358799</v>
      </c>
      <c r="B846" s="16" t="s">
        <v>23</v>
      </c>
      <c r="C846" s="16" t="s">
        <v>4919</v>
      </c>
      <c r="D846" s="16" t="s">
        <v>4920</v>
      </c>
      <c r="E846" s="16" t="s">
        <v>5866</v>
      </c>
      <c r="F846" s="16" t="s">
        <v>5867</v>
      </c>
      <c r="G846" s="16" t="s">
        <v>26</v>
      </c>
      <c r="H846" s="16" t="s">
        <v>27</v>
      </c>
      <c r="I846" s="16" t="s">
        <v>4753</v>
      </c>
      <c r="J846" s="19">
        <v>0</v>
      </c>
      <c r="K846" s="19">
        <v>0</v>
      </c>
      <c r="L846" s="19">
        <v>0</v>
      </c>
      <c r="M846" s="19">
        <v>0</v>
      </c>
      <c r="N846" s="16" t="s">
        <v>18</v>
      </c>
      <c r="O846" s="16" t="s">
        <v>868</v>
      </c>
      <c r="P846" s="16">
        <v>11.5</v>
      </c>
      <c r="Q846" s="16"/>
      <c r="R846" s="3" t="s">
        <v>52</v>
      </c>
      <c r="S846"/>
      <c r="T846"/>
      <c r="U846"/>
      <c r="V846"/>
      <c r="W846"/>
      <c r="X846"/>
      <c r="Y846"/>
      <c r="Z846"/>
      <c r="AA846"/>
    </row>
    <row r="847" spans="1:27" s="2" customFormat="1">
      <c r="A847" s="96">
        <v>42254.588055358799</v>
      </c>
      <c r="B847" s="16" t="s">
        <v>23</v>
      </c>
      <c r="C847" s="16" t="s">
        <v>4919</v>
      </c>
      <c r="D847" s="16" t="s">
        <v>4920</v>
      </c>
      <c r="E847" s="16" t="s">
        <v>5866</v>
      </c>
      <c r="F847" s="16" t="s">
        <v>5867</v>
      </c>
      <c r="G847" s="16" t="s">
        <v>26</v>
      </c>
      <c r="H847" s="16" t="s">
        <v>27</v>
      </c>
      <c r="I847" s="16" t="s">
        <v>4753</v>
      </c>
      <c r="J847" s="19">
        <v>0</v>
      </c>
      <c r="K847" s="19">
        <v>0</v>
      </c>
      <c r="L847" s="19">
        <v>0</v>
      </c>
      <c r="M847" s="19">
        <v>0</v>
      </c>
      <c r="N847" s="16" t="s">
        <v>18</v>
      </c>
      <c r="O847" s="16" t="s">
        <v>868</v>
      </c>
      <c r="P847" s="16">
        <v>11.5</v>
      </c>
      <c r="Q847" s="16"/>
      <c r="R847" s="3" t="s">
        <v>52</v>
      </c>
      <c r="S847"/>
      <c r="T847"/>
      <c r="U847"/>
      <c r="V847"/>
      <c r="W847"/>
      <c r="X847"/>
      <c r="Y847"/>
      <c r="Z847"/>
      <c r="AA847"/>
    </row>
    <row r="848" spans="1:27" s="2" customFormat="1">
      <c r="A848" s="96">
        <v>42254.599945868053</v>
      </c>
      <c r="B848" s="16"/>
      <c r="C848" s="16" t="s">
        <v>436</v>
      </c>
      <c r="D848" s="16" t="s">
        <v>348</v>
      </c>
      <c r="E848" s="16" t="s">
        <v>5868</v>
      </c>
      <c r="F848" s="16" t="s">
        <v>5869</v>
      </c>
      <c r="G848" s="16" t="s">
        <v>59</v>
      </c>
      <c r="H848" s="16" t="s">
        <v>60</v>
      </c>
      <c r="I848" s="16" t="s">
        <v>4753</v>
      </c>
      <c r="J848" s="19">
        <v>0</v>
      </c>
      <c r="K848" s="19">
        <v>0</v>
      </c>
      <c r="L848" s="19">
        <v>0</v>
      </c>
      <c r="M848" s="19">
        <v>0</v>
      </c>
      <c r="N848" s="16" t="s">
        <v>20</v>
      </c>
      <c r="O848" s="16" t="s">
        <v>334</v>
      </c>
      <c r="P848" s="16">
        <v>0</v>
      </c>
      <c r="Q848" s="16"/>
      <c r="R848" s="3" t="s">
        <v>52</v>
      </c>
      <c r="S848"/>
      <c r="T848"/>
      <c r="U848"/>
      <c r="V848"/>
      <c r="W848"/>
      <c r="X848"/>
      <c r="Y848"/>
      <c r="Z848"/>
      <c r="AA848"/>
    </row>
    <row r="849" spans="1:27" s="2" customFormat="1">
      <c r="A849" s="96">
        <v>42254.601288078702</v>
      </c>
      <c r="B849" s="16"/>
      <c r="C849" s="16" t="s">
        <v>940</v>
      </c>
      <c r="D849" s="16" t="s">
        <v>348</v>
      </c>
      <c r="E849" s="16" t="s">
        <v>5870</v>
      </c>
      <c r="F849" s="16" t="s">
        <v>5871</v>
      </c>
      <c r="G849" s="16" t="s">
        <v>59</v>
      </c>
      <c r="H849" s="16" t="s">
        <v>60</v>
      </c>
      <c r="I849" s="16" t="s">
        <v>4753</v>
      </c>
      <c r="J849" s="19">
        <v>0</v>
      </c>
      <c r="K849" s="19">
        <v>0</v>
      </c>
      <c r="L849" s="19">
        <v>0</v>
      </c>
      <c r="M849" s="19">
        <v>0</v>
      </c>
      <c r="N849" s="16" t="s">
        <v>20</v>
      </c>
      <c r="O849" s="16"/>
      <c r="P849" s="16">
        <v>0</v>
      </c>
      <c r="Q849" s="16"/>
      <c r="R849" s="3" t="s">
        <v>52</v>
      </c>
      <c r="S849"/>
      <c r="T849"/>
      <c r="U849"/>
      <c r="V849"/>
      <c r="W849"/>
      <c r="X849"/>
      <c r="Y849"/>
      <c r="Z849"/>
      <c r="AA849"/>
    </row>
    <row r="850" spans="1:27" s="2" customFormat="1">
      <c r="A850" s="96">
        <v>42254.605791817128</v>
      </c>
      <c r="B850" s="16"/>
      <c r="C850" s="16" t="s">
        <v>411</v>
      </c>
      <c r="D850" s="16" t="s">
        <v>348</v>
      </c>
      <c r="E850" s="16" t="s">
        <v>5872</v>
      </c>
      <c r="F850" s="16" t="s">
        <v>5873</v>
      </c>
      <c r="G850" s="16" t="s">
        <v>59</v>
      </c>
      <c r="H850" s="16" t="s">
        <v>60</v>
      </c>
      <c r="I850" s="16" t="s">
        <v>4753</v>
      </c>
      <c r="J850" s="19">
        <v>0</v>
      </c>
      <c r="K850" s="19">
        <v>0</v>
      </c>
      <c r="L850" s="19">
        <v>0</v>
      </c>
      <c r="M850" s="19">
        <v>0</v>
      </c>
      <c r="N850" s="16" t="s">
        <v>20</v>
      </c>
      <c r="O850" s="16" t="s">
        <v>334</v>
      </c>
      <c r="P850" s="16">
        <v>0</v>
      </c>
      <c r="Q850" s="16"/>
      <c r="R850" s="3" t="s">
        <v>52</v>
      </c>
      <c r="S850"/>
      <c r="T850"/>
      <c r="U850"/>
      <c r="V850"/>
      <c r="W850"/>
      <c r="X850"/>
      <c r="Y850"/>
      <c r="Z850"/>
      <c r="AA850"/>
    </row>
    <row r="851" spans="1:27" s="2" customFormat="1">
      <c r="A851" s="96">
        <v>42254.608807673612</v>
      </c>
      <c r="B851" s="16" t="s">
        <v>23</v>
      </c>
      <c r="C851" s="16" t="s">
        <v>5874</v>
      </c>
      <c r="D851" s="16" t="s">
        <v>5875</v>
      </c>
      <c r="E851" s="16" t="s">
        <v>5876</v>
      </c>
      <c r="F851" s="16" t="s">
        <v>5877</v>
      </c>
      <c r="G851" s="16" t="s">
        <v>343</v>
      </c>
      <c r="H851" s="16" t="s">
        <v>342</v>
      </c>
      <c r="I851" s="16" t="s">
        <v>4753</v>
      </c>
      <c r="J851" s="19">
        <v>0</v>
      </c>
      <c r="K851" s="19">
        <v>0</v>
      </c>
      <c r="L851" s="19">
        <v>0</v>
      </c>
      <c r="M851" s="19">
        <v>0</v>
      </c>
      <c r="N851" s="16" t="s">
        <v>20</v>
      </c>
      <c r="O851" s="16" t="s">
        <v>3210</v>
      </c>
      <c r="P851" s="16">
        <v>0</v>
      </c>
      <c r="Q851" s="16"/>
      <c r="R851" s="3" t="s">
        <v>52</v>
      </c>
      <c r="S851"/>
      <c r="T851"/>
      <c r="U851"/>
      <c r="V851"/>
      <c r="W851"/>
      <c r="X851"/>
      <c r="Y851"/>
      <c r="Z851"/>
      <c r="AA851"/>
    </row>
    <row r="852" spans="1:27" s="2" customFormat="1">
      <c r="A852" s="96">
        <v>42254.608807673612</v>
      </c>
      <c r="B852" s="16" t="s">
        <v>23</v>
      </c>
      <c r="C852" s="16" t="s">
        <v>5874</v>
      </c>
      <c r="D852" s="16" t="s">
        <v>5875</v>
      </c>
      <c r="E852" s="16" t="s">
        <v>5876</v>
      </c>
      <c r="F852" s="16" t="s">
        <v>5877</v>
      </c>
      <c r="G852" s="16" t="s">
        <v>26</v>
      </c>
      <c r="H852" s="16" t="s">
        <v>27</v>
      </c>
      <c r="I852" s="16" t="s">
        <v>4753</v>
      </c>
      <c r="J852" s="19">
        <v>0</v>
      </c>
      <c r="K852" s="19">
        <v>0</v>
      </c>
      <c r="L852" s="19">
        <v>0</v>
      </c>
      <c r="M852" s="19">
        <v>0</v>
      </c>
      <c r="N852" s="16" t="s">
        <v>20</v>
      </c>
      <c r="O852" s="16" t="s">
        <v>3210</v>
      </c>
      <c r="P852" s="16">
        <v>5.5</v>
      </c>
      <c r="Q852" s="16"/>
      <c r="R852" s="3" t="s">
        <v>52</v>
      </c>
      <c r="S852"/>
      <c r="T852"/>
      <c r="U852"/>
      <c r="V852"/>
      <c r="W852"/>
      <c r="X852"/>
      <c r="Y852"/>
      <c r="Z852"/>
      <c r="AA852"/>
    </row>
    <row r="853" spans="1:27" s="2" customFormat="1">
      <c r="A853" s="96">
        <v>42254.611662037038</v>
      </c>
      <c r="B853" s="16" t="s">
        <v>23</v>
      </c>
      <c r="C853" s="16" t="s">
        <v>518</v>
      </c>
      <c r="D853" s="16" t="s">
        <v>517</v>
      </c>
      <c r="E853" s="16" t="s">
        <v>5878</v>
      </c>
      <c r="F853" s="16" t="s">
        <v>5879</v>
      </c>
      <c r="G853" s="16" t="s">
        <v>343</v>
      </c>
      <c r="H853" s="16" t="s">
        <v>342</v>
      </c>
      <c r="I853" s="16" t="s">
        <v>4753</v>
      </c>
      <c r="J853" s="19">
        <v>0</v>
      </c>
      <c r="K853" s="19">
        <v>0</v>
      </c>
      <c r="L853" s="19">
        <v>0</v>
      </c>
      <c r="M853" s="19">
        <v>0</v>
      </c>
      <c r="N853" s="16" t="s">
        <v>20</v>
      </c>
      <c r="O853" s="16" t="s">
        <v>28</v>
      </c>
      <c r="P853" s="16">
        <v>0</v>
      </c>
      <c r="Q853" s="16"/>
      <c r="R853" s="3" t="s">
        <v>52</v>
      </c>
      <c r="S853"/>
      <c r="T853"/>
      <c r="U853"/>
      <c r="V853"/>
      <c r="W853"/>
      <c r="X853"/>
      <c r="Y853"/>
      <c r="Z853"/>
      <c r="AA853"/>
    </row>
    <row r="854" spans="1:27" s="2" customFormat="1">
      <c r="A854" s="96">
        <v>42254.611662037038</v>
      </c>
      <c r="B854" s="16" t="s">
        <v>23</v>
      </c>
      <c r="C854" s="16" t="s">
        <v>518</v>
      </c>
      <c r="D854" s="16" t="s">
        <v>517</v>
      </c>
      <c r="E854" s="16" t="s">
        <v>5878</v>
      </c>
      <c r="F854" s="16" t="s">
        <v>5879</v>
      </c>
      <c r="G854" s="16" t="s">
        <v>343</v>
      </c>
      <c r="H854" s="16" t="s">
        <v>342</v>
      </c>
      <c r="I854" s="16" t="s">
        <v>4753</v>
      </c>
      <c r="J854" s="19">
        <v>0</v>
      </c>
      <c r="K854" s="19">
        <v>0</v>
      </c>
      <c r="L854" s="19">
        <v>0</v>
      </c>
      <c r="M854" s="19">
        <v>0</v>
      </c>
      <c r="N854" s="16" t="s">
        <v>20</v>
      </c>
      <c r="O854" s="16" t="s">
        <v>28</v>
      </c>
      <c r="P854" s="16">
        <v>3</v>
      </c>
      <c r="Q854" s="16"/>
      <c r="R854" s="3" t="s">
        <v>52</v>
      </c>
      <c r="S854"/>
      <c r="T854"/>
      <c r="U854"/>
      <c r="V854"/>
      <c r="W854"/>
      <c r="X854"/>
      <c r="Y854"/>
      <c r="Z854"/>
      <c r="AA854"/>
    </row>
    <row r="855" spans="1:27" s="2" customFormat="1">
      <c r="A855" s="96">
        <v>42254.613478472224</v>
      </c>
      <c r="B855" s="16" t="s">
        <v>23</v>
      </c>
      <c r="C855" s="16" t="s">
        <v>1215</v>
      </c>
      <c r="D855" s="16" t="s">
        <v>1216</v>
      </c>
      <c r="E855" s="16" t="s">
        <v>5880</v>
      </c>
      <c r="F855" s="16" t="s">
        <v>5881</v>
      </c>
      <c r="G855" s="16" t="s">
        <v>343</v>
      </c>
      <c r="H855" s="16" t="s">
        <v>342</v>
      </c>
      <c r="I855" s="16" t="s">
        <v>4753</v>
      </c>
      <c r="J855" s="19">
        <v>0</v>
      </c>
      <c r="K855" s="19">
        <v>0</v>
      </c>
      <c r="L855" s="19">
        <v>0</v>
      </c>
      <c r="M855" s="19">
        <v>0</v>
      </c>
      <c r="N855" s="16" t="s">
        <v>20</v>
      </c>
      <c r="O855" s="16" t="s">
        <v>28</v>
      </c>
      <c r="P855" s="16">
        <v>0</v>
      </c>
      <c r="Q855" s="16"/>
      <c r="R855" s="3" t="s">
        <v>52</v>
      </c>
      <c r="S855"/>
      <c r="T855"/>
      <c r="U855"/>
      <c r="V855"/>
      <c r="W855"/>
      <c r="X855"/>
      <c r="Y855"/>
      <c r="Z855"/>
      <c r="AA855"/>
    </row>
    <row r="856" spans="1:27" s="2" customFormat="1">
      <c r="A856" s="96">
        <v>42254.613478472224</v>
      </c>
      <c r="B856" s="16" t="s">
        <v>23</v>
      </c>
      <c r="C856" s="16" t="s">
        <v>1215</v>
      </c>
      <c r="D856" s="16" t="s">
        <v>1216</v>
      </c>
      <c r="E856" s="16" t="s">
        <v>5880</v>
      </c>
      <c r="F856" s="16" t="s">
        <v>5881</v>
      </c>
      <c r="G856" s="16" t="s">
        <v>253</v>
      </c>
      <c r="H856" s="16" t="s">
        <v>252</v>
      </c>
      <c r="I856" s="16" t="s">
        <v>4753</v>
      </c>
      <c r="J856" s="19">
        <v>0</v>
      </c>
      <c r="K856" s="19">
        <v>0</v>
      </c>
      <c r="L856" s="19">
        <v>0</v>
      </c>
      <c r="M856" s="19">
        <v>0</v>
      </c>
      <c r="N856" s="16" t="s">
        <v>20</v>
      </c>
      <c r="O856" s="16" t="s">
        <v>28</v>
      </c>
      <c r="P856" s="16">
        <v>0.5</v>
      </c>
      <c r="Q856" s="16"/>
      <c r="R856" s="3" t="s">
        <v>52</v>
      </c>
      <c r="S856"/>
      <c r="T856"/>
      <c r="U856"/>
      <c r="V856"/>
      <c r="W856"/>
      <c r="X856"/>
      <c r="Y856"/>
      <c r="Z856"/>
      <c r="AA856"/>
    </row>
    <row r="857" spans="1:27" s="2" customFormat="1">
      <c r="A857" s="96">
        <v>42254.615228391202</v>
      </c>
      <c r="B857" s="16" t="s">
        <v>23</v>
      </c>
      <c r="C857" s="16" t="s">
        <v>5882</v>
      </c>
      <c r="D857" s="16" t="s">
        <v>5883</v>
      </c>
      <c r="E857" s="16" t="s">
        <v>5884</v>
      </c>
      <c r="F857" s="16" t="s">
        <v>5885</v>
      </c>
      <c r="G857" s="16" t="s">
        <v>343</v>
      </c>
      <c r="H857" s="16" t="s">
        <v>342</v>
      </c>
      <c r="I857" s="16" t="s">
        <v>4753</v>
      </c>
      <c r="J857" s="19">
        <v>0</v>
      </c>
      <c r="K857" s="19">
        <v>0</v>
      </c>
      <c r="L857" s="19">
        <v>0</v>
      </c>
      <c r="M857" s="19">
        <v>0</v>
      </c>
      <c r="N857" s="16" t="s">
        <v>20</v>
      </c>
      <c r="O857" s="16" t="s">
        <v>28</v>
      </c>
      <c r="P857" s="16">
        <v>0</v>
      </c>
      <c r="Q857" s="16"/>
      <c r="R857" s="3" t="s">
        <v>52</v>
      </c>
      <c r="S857"/>
      <c r="T857"/>
      <c r="U857"/>
      <c r="V857"/>
      <c r="W857"/>
      <c r="X857"/>
      <c r="Y857"/>
      <c r="Z857"/>
      <c r="AA857"/>
    </row>
    <row r="858" spans="1:27" s="2" customFormat="1">
      <c r="A858" s="96">
        <v>42254.615228391202</v>
      </c>
      <c r="B858" s="16" t="s">
        <v>23</v>
      </c>
      <c r="C858" s="16" t="s">
        <v>5882</v>
      </c>
      <c r="D858" s="16" t="s">
        <v>5883</v>
      </c>
      <c r="E858" s="16" t="s">
        <v>5884</v>
      </c>
      <c r="F858" s="16" t="s">
        <v>5885</v>
      </c>
      <c r="G858" s="16" t="s">
        <v>26</v>
      </c>
      <c r="H858" s="16" t="s">
        <v>27</v>
      </c>
      <c r="I858" s="16" t="s">
        <v>4753</v>
      </c>
      <c r="J858" s="19">
        <v>0</v>
      </c>
      <c r="K858" s="19">
        <v>0</v>
      </c>
      <c r="L858" s="19">
        <v>0</v>
      </c>
      <c r="M858" s="19">
        <v>0</v>
      </c>
      <c r="N858" s="16" t="s">
        <v>20</v>
      </c>
      <c r="O858" s="16" t="s">
        <v>28</v>
      </c>
      <c r="P858" s="16">
        <v>4</v>
      </c>
      <c r="Q858" s="16"/>
      <c r="R858" s="3" t="s">
        <v>52</v>
      </c>
      <c r="S858"/>
      <c r="T858"/>
      <c r="U858"/>
      <c r="V858"/>
      <c r="W858"/>
      <c r="X858"/>
      <c r="Y858"/>
      <c r="Z858"/>
      <c r="AA858"/>
    </row>
    <row r="859" spans="1:27" s="2" customFormat="1">
      <c r="A859" s="96">
        <v>42254.61778576389</v>
      </c>
      <c r="B859" s="16" t="s">
        <v>23</v>
      </c>
      <c r="C859" s="16" t="s">
        <v>5886</v>
      </c>
      <c r="D859" s="16" t="s">
        <v>5887</v>
      </c>
      <c r="E859" s="16" t="s">
        <v>5888</v>
      </c>
      <c r="F859" s="16" t="s">
        <v>5889</v>
      </c>
      <c r="G859" s="16" t="s">
        <v>343</v>
      </c>
      <c r="H859" s="16" t="s">
        <v>342</v>
      </c>
      <c r="I859" s="16" t="s">
        <v>4753</v>
      </c>
      <c r="J859" s="19">
        <v>0</v>
      </c>
      <c r="K859" s="19">
        <v>0</v>
      </c>
      <c r="L859" s="19">
        <v>0</v>
      </c>
      <c r="M859" s="19">
        <v>0</v>
      </c>
      <c r="N859" s="16" t="s">
        <v>18</v>
      </c>
      <c r="O859" s="16" t="s">
        <v>28</v>
      </c>
      <c r="P859" s="16">
        <v>0</v>
      </c>
      <c r="Q859" s="16"/>
      <c r="R859" s="3" t="s">
        <v>52</v>
      </c>
      <c r="S859"/>
      <c r="T859"/>
      <c r="U859"/>
      <c r="V859"/>
      <c r="W859"/>
      <c r="X859"/>
      <c r="Y859"/>
      <c r="Z859"/>
      <c r="AA859"/>
    </row>
    <row r="860" spans="1:27" s="2" customFormat="1">
      <c r="A860" s="96">
        <v>42254.61778576389</v>
      </c>
      <c r="B860" s="16" t="s">
        <v>23</v>
      </c>
      <c r="C860" s="16" t="s">
        <v>5886</v>
      </c>
      <c r="D860" s="16" t="s">
        <v>5887</v>
      </c>
      <c r="E860" s="16" t="s">
        <v>5888</v>
      </c>
      <c r="F860" s="16" t="s">
        <v>5889</v>
      </c>
      <c r="G860" s="16" t="s">
        <v>26</v>
      </c>
      <c r="H860" s="16" t="s">
        <v>27</v>
      </c>
      <c r="I860" s="16" t="s">
        <v>4753</v>
      </c>
      <c r="J860" s="19">
        <v>0</v>
      </c>
      <c r="K860" s="19">
        <v>0</v>
      </c>
      <c r="L860" s="19">
        <v>0</v>
      </c>
      <c r="M860" s="19">
        <v>0</v>
      </c>
      <c r="N860" s="16" t="s">
        <v>18</v>
      </c>
      <c r="O860" s="16" t="s">
        <v>28</v>
      </c>
      <c r="P860" s="16">
        <v>2.5</v>
      </c>
      <c r="Q860" s="16"/>
      <c r="R860" s="3" t="s">
        <v>52</v>
      </c>
      <c r="S860"/>
      <c r="T860"/>
      <c r="U860"/>
      <c r="V860"/>
      <c r="W860"/>
      <c r="X860"/>
      <c r="Y860"/>
      <c r="Z860"/>
      <c r="AA860"/>
    </row>
    <row r="861" spans="1:27" s="2" customFormat="1">
      <c r="A861" s="96">
        <v>42254.61778576389</v>
      </c>
      <c r="B861" s="16" t="s">
        <v>23</v>
      </c>
      <c r="C861" s="16" t="s">
        <v>5886</v>
      </c>
      <c r="D861" s="16" t="s">
        <v>5887</v>
      </c>
      <c r="E861" s="16" t="s">
        <v>5888</v>
      </c>
      <c r="F861" s="16" t="s">
        <v>5889</v>
      </c>
      <c r="G861" s="16" t="s">
        <v>26</v>
      </c>
      <c r="H861" s="16" t="s">
        <v>27</v>
      </c>
      <c r="I861" s="16" t="s">
        <v>4753</v>
      </c>
      <c r="J861" s="19">
        <v>0</v>
      </c>
      <c r="K861" s="19">
        <v>0</v>
      </c>
      <c r="L861" s="19">
        <v>0</v>
      </c>
      <c r="M861" s="19">
        <v>0</v>
      </c>
      <c r="N861" s="16" t="s">
        <v>18</v>
      </c>
      <c r="O861" s="16" t="s">
        <v>28</v>
      </c>
      <c r="P861" s="16">
        <v>2</v>
      </c>
      <c r="Q861" s="16"/>
      <c r="R861" s="3" t="s">
        <v>52</v>
      </c>
      <c r="S861"/>
      <c r="T861"/>
      <c r="U861"/>
      <c r="V861"/>
      <c r="W861"/>
      <c r="X861"/>
      <c r="Y861"/>
      <c r="Z861"/>
      <c r="AA861"/>
    </row>
    <row r="862" spans="1:27" s="2" customFormat="1">
      <c r="A862" s="96">
        <v>42254.61966802083</v>
      </c>
      <c r="B862" s="16"/>
      <c r="C862" s="16"/>
      <c r="D862" s="16"/>
      <c r="E862" s="16" t="s">
        <v>5890</v>
      </c>
      <c r="F862" s="16" t="s">
        <v>5891</v>
      </c>
      <c r="G862" s="16" t="s">
        <v>347</v>
      </c>
      <c r="H862" s="16" t="s">
        <v>346</v>
      </c>
      <c r="I862" s="16" t="s">
        <v>4753</v>
      </c>
      <c r="J862" s="19">
        <v>0</v>
      </c>
      <c r="K862" s="19">
        <v>0</v>
      </c>
      <c r="L862" s="19">
        <v>0</v>
      </c>
      <c r="M862" s="19">
        <v>0</v>
      </c>
      <c r="N862" s="16" t="s">
        <v>20</v>
      </c>
      <c r="O862" s="16"/>
      <c r="P862" s="16">
        <v>0.5</v>
      </c>
      <c r="Q862" s="16"/>
      <c r="R862" s="3" t="s">
        <v>52</v>
      </c>
      <c r="S862"/>
      <c r="T862"/>
      <c r="U862"/>
      <c r="V862"/>
      <c r="W862"/>
      <c r="X862"/>
      <c r="Y862"/>
      <c r="Z862"/>
      <c r="AA862"/>
    </row>
    <row r="863" spans="1:27" s="2" customFormat="1">
      <c r="A863" s="96">
        <v>42254.62144383102</v>
      </c>
      <c r="B863" s="16" t="s">
        <v>23</v>
      </c>
      <c r="C863" s="16" t="s">
        <v>355</v>
      </c>
      <c r="D863" s="16" t="s">
        <v>354</v>
      </c>
      <c r="E863" s="16" t="s">
        <v>5892</v>
      </c>
      <c r="F863" s="16" t="s">
        <v>5893</v>
      </c>
      <c r="G863" s="16" t="s">
        <v>343</v>
      </c>
      <c r="H863" s="16" t="s">
        <v>342</v>
      </c>
      <c r="I863" s="16" t="s">
        <v>4753</v>
      </c>
      <c r="J863" s="19">
        <v>0</v>
      </c>
      <c r="K863" s="19">
        <v>0</v>
      </c>
      <c r="L863" s="19">
        <v>0</v>
      </c>
      <c r="M863" s="19">
        <v>0</v>
      </c>
      <c r="N863" s="16" t="s">
        <v>20</v>
      </c>
      <c r="O863" s="16" t="s">
        <v>28</v>
      </c>
      <c r="P863" s="16">
        <v>0</v>
      </c>
      <c r="Q863" s="16"/>
      <c r="R863" s="3" t="s">
        <v>52</v>
      </c>
      <c r="S863"/>
      <c r="T863"/>
      <c r="U863"/>
      <c r="V863"/>
      <c r="W863"/>
      <c r="X863"/>
      <c r="Y863"/>
      <c r="Z863"/>
      <c r="AA863"/>
    </row>
    <row r="864" spans="1:27" s="2" customFormat="1">
      <c r="A864" s="96">
        <v>42254.62144383102</v>
      </c>
      <c r="B864" s="16" t="s">
        <v>23</v>
      </c>
      <c r="C864" s="16" t="s">
        <v>355</v>
      </c>
      <c r="D864" s="16" t="s">
        <v>354</v>
      </c>
      <c r="E864" s="16" t="s">
        <v>5892</v>
      </c>
      <c r="F864" s="16" t="s">
        <v>5893</v>
      </c>
      <c r="G864" s="16" t="s">
        <v>26</v>
      </c>
      <c r="H864" s="16" t="s">
        <v>27</v>
      </c>
      <c r="I864" s="16" t="s">
        <v>4753</v>
      </c>
      <c r="J864" s="19">
        <v>0</v>
      </c>
      <c r="K864" s="19">
        <v>0</v>
      </c>
      <c r="L864" s="19">
        <v>0</v>
      </c>
      <c r="M864" s="19">
        <v>0</v>
      </c>
      <c r="N864" s="16" t="s">
        <v>20</v>
      </c>
      <c r="O864" s="16" t="s">
        <v>28</v>
      </c>
      <c r="P864" s="16">
        <v>4</v>
      </c>
      <c r="Q864" s="16"/>
      <c r="R864" s="3" t="s">
        <v>52</v>
      </c>
      <c r="S864"/>
      <c r="T864"/>
      <c r="U864"/>
      <c r="V864"/>
      <c r="W864"/>
      <c r="X864"/>
      <c r="Y864"/>
      <c r="Z864"/>
      <c r="AA864"/>
    </row>
    <row r="865" spans="1:27" s="2" customFormat="1">
      <c r="A865" s="96">
        <v>42254.62298591435</v>
      </c>
      <c r="B865" s="16" t="s">
        <v>23</v>
      </c>
      <c r="C865" s="16" t="s">
        <v>1293</v>
      </c>
      <c r="D865" s="16" t="s">
        <v>1294</v>
      </c>
      <c r="E865" s="16" t="s">
        <v>5894</v>
      </c>
      <c r="F865" s="16" t="s">
        <v>5895</v>
      </c>
      <c r="G865" s="16" t="s">
        <v>26</v>
      </c>
      <c r="H865" s="16" t="s">
        <v>27</v>
      </c>
      <c r="I865" s="16" t="s">
        <v>4753</v>
      </c>
      <c r="J865" s="19">
        <v>0</v>
      </c>
      <c r="K865" s="19">
        <v>0</v>
      </c>
      <c r="L865" s="19">
        <v>0</v>
      </c>
      <c r="M865" s="19">
        <v>0</v>
      </c>
      <c r="N865" s="16" t="s">
        <v>18</v>
      </c>
      <c r="O865" s="16" t="s">
        <v>28</v>
      </c>
      <c r="P865" s="16">
        <v>3</v>
      </c>
      <c r="Q865" s="16"/>
      <c r="R865" s="3" t="s">
        <v>52</v>
      </c>
      <c r="S865"/>
      <c r="T865"/>
      <c r="U865"/>
      <c r="V865"/>
      <c r="W865"/>
      <c r="X865"/>
      <c r="Y865"/>
      <c r="Z865"/>
      <c r="AA865"/>
    </row>
    <row r="866" spans="1:27" s="2" customFormat="1">
      <c r="A866" s="96">
        <v>42254.62298591435</v>
      </c>
      <c r="B866" s="16" t="s">
        <v>23</v>
      </c>
      <c r="C866" s="16" t="s">
        <v>1293</v>
      </c>
      <c r="D866" s="16" t="s">
        <v>1294</v>
      </c>
      <c r="E866" s="16" t="s">
        <v>5894</v>
      </c>
      <c r="F866" s="16" t="s">
        <v>5895</v>
      </c>
      <c r="G866" s="16" t="s">
        <v>26</v>
      </c>
      <c r="H866" s="16" t="s">
        <v>27</v>
      </c>
      <c r="I866" s="16" t="s">
        <v>4753</v>
      </c>
      <c r="J866" s="19">
        <v>0</v>
      </c>
      <c r="K866" s="19">
        <v>0</v>
      </c>
      <c r="L866" s="19">
        <v>0</v>
      </c>
      <c r="M866" s="19">
        <v>0</v>
      </c>
      <c r="N866" s="16" t="s">
        <v>18</v>
      </c>
      <c r="O866" s="16" t="s">
        <v>28</v>
      </c>
      <c r="P866" s="16">
        <v>2</v>
      </c>
      <c r="Q866" s="16"/>
      <c r="R866" s="3" t="s">
        <v>52</v>
      </c>
      <c r="S866"/>
      <c r="T866"/>
      <c r="U866"/>
      <c r="V866"/>
      <c r="W866"/>
      <c r="X866"/>
      <c r="Y866"/>
      <c r="Z866"/>
      <c r="AA866"/>
    </row>
    <row r="867" spans="1:27" s="2" customFormat="1">
      <c r="A867" s="96">
        <v>42254.624420949076</v>
      </c>
      <c r="B867" s="16" t="s">
        <v>23</v>
      </c>
      <c r="C867" s="16" t="s">
        <v>5896</v>
      </c>
      <c r="D867" s="16" t="s">
        <v>5897</v>
      </c>
      <c r="E867" s="16" t="s">
        <v>5898</v>
      </c>
      <c r="F867" s="16" t="s">
        <v>5899</v>
      </c>
      <c r="G867" s="16" t="s">
        <v>343</v>
      </c>
      <c r="H867" s="16" t="s">
        <v>342</v>
      </c>
      <c r="I867" s="16" t="s">
        <v>4753</v>
      </c>
      <c r="J867" s="19">
        <v>0</v>
      </c>
      <c r="K867" s="19">
        <v>0</v>
      </c>
      <c r="L867" s="19">
        <v>0</v>
      </c>
      <c r="M867" s="19">
        <v>0</v>
      </c>
      <c r="N867" s="16" t="s">
        <v>20</v>
      </c>
      <c r="O867" s="16" t="s">
        <v>28</v>
      </c>
      <c r="P867" s="16">
        <v>0</v>
      </c>
      <c r="Q867" s="16"/>
      <c r="R867" s="3" t="s">
        <v>52</v>
      </c>
      <c r="S867"/>
      <c r="T867"/>
      <c r="U867"/>
      <c r="V867"/>
      <c r="W867"/>
      <c r="X867"/>
      <c r="Y867"/>
      <c r="Z867"/>
      <c r="AA867"/>
    </row>
    <row r="868" spans="1:27" s="2" customFormat="1">
      <c r="A868" s="96">
        <v>42254.624420949076</v>
      </c>
      <c r="B868" s="16" t="s">
        <v>23</v>
      </c>
      <c r="C868" s="16" t="s">
        <v>5896</v>
      </c>
      <c r="D868" s="16" t="s">
        <v>5897</v>
      </c>
      <c r="E868" s="16" t="s">
        <v>5898</v>
      </c>
      <c r="F868" s="16" t="s">
        <v>5899</v>
      </c>
      <c r="G868" s="16" t="s">
        <v>253</v>
      </c>
      <c r="H868" s="16" t="s">
        <v>252</v>
      </c>
      <c r="I868" s="16" t="s">
        <v>4753</v>
      </c>
      <c r="J868" s="19">
        <v>0</v>
      </c>
      <c r="K868" s="19">
        <v>0</v>
      </c>
      <c r="L868" s="19">
        <v>0</v>
      </c>
      <c r="M868" s="19">
        <v>0</v>
      </c>
      <c r="N868" s="16" t="s">
        <v>20</v>
      </c>
      <c r="O868" s="16" t="s">
        <v>28</v>
      </c>
      <c r="P868" s="16">
        <v>2</v>
      </c>
      <c r="Q868" s="16"/>
      <c r="R868" s="3" t="s">
        <v>52</v>
      </c>
      <c r="S868"/>
      <c r="T868"/>
      <c r="U868"/>
      <c r="V868"/>
      <c r="W868"/>
      <c r="X868"/>
      <c r="Y868"/>
      <c r="Z868"/>
      <c r="AA868"/>
    </row>
    <row r="869" spans="1:27" s="2" customFormat="1">
      <c r="A869" s="96">
        <v>42254.625807175929</v>
      </c>
      <c r="B869" s="16" t="s">
        <v>23</v>
      </c>
      <c r="C869" s="16" t="s">
        <v>1328</v>
      </c>
      <c r="D869" s="16" t="s">
        <v>1329</v>
      </c>
      <c r="E869" s="16" t="s">
        <v>5900</v>
      </c>
      <c r="F869" s="16" t="s">
        <v>5901</v>
      </c>
      <c r="G869" s="16" t="s">
        <v>343</v>
      </c>
      <c r="H869" s="16" t="s">
        <v>342</v>
      </c>
      <c r="I869" s="16" t="s">
        <v>4753</v>
      </c>
      <c r="J869" s="19">
        <v>0</v>
      </c>
      <c r="K869" s="19">
        <v>0</v>
      </c>
      <c r="L869" s="19">
        <v>0</v>
      </c>
      <c r="M869" s="19">
        <v>0</v>
      </c>
      <c r="N869" s="16" t="s">
        <v>20</v>
      </c>
      <c r="O869" s="16" t="s">
        <v>28</v>
      </c>
      <c r="P869" s="16">
        <v>0</v>
      </c>
      <c r="Q869" s="16"/>
      <c r="R869" s="3" t="s">
        <v>52</v>
      </c>
      <c r="S869"/>
      <c r="T869"/>
      <c r="U869"/>
      <c r="V869"/>
      <c r="W869"/>
      <c r="X869"/>
      <c r="Y869"/>
      <c r="Z869"/>
      <c r="AA869"/>
    </row>
    <row r="870" spans="1:27" s="2" customFormat="1">
      <c r="A870" s="96">
        <v>42254.625807175929</v>
      </c>
      <c r="B870" s="16" t="s">
        <v>23</v>
      </c>
      <c r="C870" s="16" t="s">
        <v>1328</v>
      </c>
      <c r="D870" s="16" t="s">
        <v>1329</v>
      </c>
      <c r="E870" s="16" t="s">
        <v>5900</v>
      </c>
      <c r="F870" s="16" t="s">
        <v>5901</v>
      </c>
      <c r="G870" s="16" t="s">
        <v>253</v>
      </c>
      <c r="H870" s="16" t="s">
        <v>252</v>
      </c>
      <c r="I870" s="16" t="s">
        <v>4753</v>
      </c>
      <c r="J870" s="19">
        <v>0</v>
      </c>
      <c r="K870" s="19">
        <v>0</v>
      </c>
      <c r="L870" s="19">
        <v>0</v>
      </c>
      <c r="M870" s="19">
        <v>0</v>
      </c>
      <c r="N870" s="16" t="s">
        <v>20</v>
      </c>
      <c r="O870" s="16" t="s">
        <v>28</v>
      </c>
      <c r="P870" s="16">
        <v>0.5</v>
      </c>
      <c r="Q870" s="16"/>
      <c r="R870" s="3" t="s">
        <v>52</v>
      </c>
      <c r="S870"/>
      <c r="T870"/>
      <c r="U870"/>
      <c r="V870"/>
      <c r="W870"/>
      <c r="X870"/>
      <c r="Y870"/>
      <c r="Z870"/>
      <c r="AA870"/>
    </row>
    <row r="871" spans="1:27" s="2" customFormat="1">
      <c r="A871" s="96">
        <v>42254.627612962962</v>
      </c>
      <c r="B871" s="16" t="s">
        <v>23</v>
      </c>
      <c r="C871" s="16" t="s">
        <v>518</v>
      </c>
      <c r="D871" s="16" t="s">
        <v>517</v>
      </c>
      <c r="E871" s="16" t="s">
        <v>5902</v>
      </c>
      <c r="F871" s="16" t="s">
        <v>5903</v>
      </c>
      <c r="G871" s="16" t="s">
        <v>343</v>
      </c>
      <c r="H871" s="16" t="s">
        <v>342</v>
      </c>
      <c r="I871" s="16" t="s">
        <v>4753</v>
      </c>
      <c r="J871" s="19">
        <v>0</v>
      </c>
      <c r="K871" s="19">
        <v>0</v>
      </c>
      <c r="L871" s="19">
        <v>0</v>
      </c>
      <c r="M871" s="19">
        <v>0</v>
      </c>
      <c r="N871" s="16" t="s">
        <v>20</v>
      </c>
      <c r="O871" s="16" t="s">
        <v>28</v>
      </c>
      <c r="P871" s="16">
        <v>0</v>
      </c>
      <c r="Q871" s="16"/>
      <c r="R871" s="3" t="s">
        <v>52</v>
      </c>
      <c r="S871"/>
      <c r="T871"/>
      <c r="U871"/>
      <c r="V871"/>
      <c r="W871"/>
      <c r="X871"/>
      <c r="Y871"/>
      <c r="Z871"/>
      <c r="AA871"/>
    </row>
    <row r="872" spans="1:27" s="2" customFormat="1">
      <c r="A872" s="96">
        <v>42254.627612962962</v>
      </c>
      <c r="B872" s="16" t="s">
        <v>23</v>
      </c>
      <c r="C872" s="16" t="s">
        <v>518</v>
      </c>
      <c r="D872" s="16" t="s">
        <v>517</v>
      </c>
      <c r="E872" s="16" t="s">
        <v>5902</v>
      </c>
      <c r="F872" s="16" t="s">
        <v>5903</v>
      </c>
      <c r="G872" s="16" t="s">
        <v>253</v>
      </c>
      <c r="H872" s="16" t="s">
        <v>252</v>
      </c>
      <c r="I872" s="16" t="s">
        <v>4753</v>
      </c>
      <c r="J872" s="19">
        <v>0</v>
      </c>
      <c r="K872" s="19">
        <v>0</v>
      </c>
      <c r="L872" s="19">
        <v>0</v>
      </c>
      <c r="M872" s="19">
        <v>0</v>
      </c>
      <c r="N872" s="16" t="s">
        <v>20</v>
      </c>
      <c r="O872" s="16" t="s">
        <v>28</v>
      </c>
      <c r="P872" s="16">
        <v>3</v>
      </c>
      <c r="Q872" s="16"/>
      <c r="R872" s="3" t="s">
        <v>52</v>
      </c>
      <c r="S872"/>
      <c r="T872"/>
      <c r="U872"/>
      <c r="V872"/>
      <c r="W872"/>
      <c r="X872"/>
      <c r="Y872"/>
      <c r="Z872"/>
      <c r="AA872"/>
    </row>
    <row r="873" spans="1:27" s="2" customFormat="1">
      <c r="A873" s="96">
        <v>42254.629642094907</v>
      </c>
      <c r="B873" s="16" t="s">
        <v>23</v>
      </c>
      <c r="C873" s="16" t="s">
        <v>518</v>
      </c>
      <c r="D873" s="16" t="s">
        <v>517</v>
      </c>
      <c r="E873" s="16" t="s">
        <v>5904</v>
      </c>
      <c r="F873" s="16" t="s">
        <v>5905</v>
      </c>
      <c r="G873" s="16" t="s">
        <v>343</v>
      </c>
      <c r="H873" s="16" t="s">
        <v>342</v>
      </c>
      <c r="I873" s="16" t="s">
        <v>4753</v>
      </c>
      <c r="J873" s="19">
        <v>0</v>
      </c>
      <c r="K873" s="19">
        <v>0</v>
      </c>
      <c r="L873" s="19">
        <v>0</v>
      </c>
      <c r="M873" s="19">
        <v>0</v>
      </c>
      <c r="N873" s="16" t="s">
        <v>18</v>
      </c>
      <c r="O873" s="16" t="s">
        <v>28</v>
      </c>
      <c r="P873" s="16">
        <v>0</v>
      </c>
      <c r="Q873" s="16"/>
      <c r="R873" s="3" t="s">
        <v>52</v>
      </c>
      <c r="S873"/>
      <c r="T873"/>
      <c r="U873"/>
      <c r="V873"/>
      <c r="W873"/>
      <c r="X873"/>
      <c r="Y873"/>
      <c r="Z873"/>
      <c r="AA873"/>
    </row>
    <row r="874" spans="1:27" s="2" customFormat="1">
      <c r="A874" s="96">
        <v>42254.629642094907</v>
      </c>
      <c r="B874" s="16" t="s">
        <v>23</v>
      </c>
      <c r="C874" s="16" t="s">
        <v>518</v>
      </c>
      <c r="D874" s="16" t="s">
        <v>517</v>
      </c>
      <c r="E874" s="16" t="s">
        <v>5904</v>
      </c>
      <c r="F874" s="16" t="s">
        <v>5905</v>
      </c>
      <c r="G874" s="16" t="s">
        <v>343</v>
      </c>
      <c r="H874" s="16" t="s">
        <v>342</v>
      </c>
      <c r="I874" s="16" t="s">
        <v>4753</v>
      </c>
      <c r="J874" s="19">
        <v>0</v>
      </c>
      <c r="K874" s="19">
        <v>0</v>
      </c>
      <c r="L874" s="19">
        <v>0</v>
      </c>
      <c r="M874" s="19">
        <v>0</v>
      </c>
      <c r="N874" s="16" t="s">
        <v>18</v>
      </c>
      <c r="O874" s="16" t="s">
        <v>28</v>
      </c>
      <c r="P874" s="16">
        <v>3</v>
      </c>
      <c r="Q874" s="16"/>
      <c r="R874" s="3" t="s">
        <v>52</v>
      </c>
      <c r="S874"/>
      <c r="T874"/>
      <c r="U874"/>
      <c r="V874"/>
      <c r="W874"/>
      <c r="X874"/>
      <c r="Y874"/>
      <c r="Z874"/>
      <c r="AA874"/>
    </row>
    <row r="875" spans="1:27" s="2" customFormat="1">
      <c r="A875" s="96">
        <v>42254.63090945602</v>
      </c>
      <c r="B875" s="16"/>
      <c r="C875" s="16"/>
      <c r="D875" s="16"/>
      <c r="E875" s="16" t="s">
        <v>5906</v>
      </c>
      <c r="F875" s="16" t="s">
        <v>5907</v>
      </c>
      <c r="G875" s="16" t="s">
        <v>347</v>
      </c>
      <c r="H875" s="16" t="s">
        <v>346</v>
      </c>
      <c r="I875" s="16" t="s">
        <v>4753</v>
      </c>
      <c r="J875" s="19">
        <v>0</v>
      </c>
      <c r="K875" s="19">
        <v>0</v>
      </c>
      <c r="L875" s="19">
        <v>0</v>
      </c>
      <c r="M875" s="19">
        <v>0</v>
      </c>
      <c r="N875" s="16" t="s">
        <v>20</v>
      </c>
      <c r="O875" s="16"/>
      <c r="P875" s="16">
        <v>0.5</v>
      </c>
      <c r="Q875" s="16"/>
      <c r="R875" s="3" t="s">
        <v>52</v>
      </c>
      <c r="S875"/>
      <c r="T875"/>
      <c r="U875"/>
      <c r="V875"/>
      <c r="W875"/>
      <c r="X875"/>
      <c r="Y875"/>
      <c r="Z875"/>
      <c r="AA875"/>
    </row>
    <row r="876" spans="1:27" s="2" customFormat="1">
      <c r="A876" s="96">
        <v>42254.635370104166</v>
      </c>
      <c r="B876" s="16"/>
      <c r="C876" s="16"/>
      <c r="D876" s="16"/>
      <c r="E876" s="16" t="s">
        <v>5908</v>
      </c>
      <c r="F876" s="16" t="s">
        <v>5909</v>
      </c>
      <c r="G876" s="16" t="s">
        <v>347</v>
      </c>
      <c r="H876" s="16" t="s">
        <v>346</v>
      </c>
      <c r="I876" s="16" t="s">
        <v>4753</v>
      </c>
      <c r="J876" s="19">
        <v>0</v>
      </c>
      <c r="K876" s="19">
        <v>0</v>
      </c>
      <c r="L876" s="19">
        <v>0</v>
      </c>
      <c r="M876" s="19">
        <v>0</v>
      </c>
      <c r="N876" s="16" t="s">
        <v>20</v>
      </c>
      <c r="O876" s="16"/>
      <c r="P876" s="16">
        <v>0.5</v>
      </c>
      <c r="Q876" s="16"/>
      <c r="R876" s="3" t="s">
        <v>52</v>
      </c>
      <c r="S876"/>
      <c r="T876"/>
      <c r="U876"/>
      <c r="V876"/>
      <c r="W876"/>
      <c r="X876"/>
      <c r="Y876"/>
      <c r="Z876"/>
      <c r="AA876"/>
    </row>
    <row r="877" spans="1:27" s="2" customFormat="1">
      <c r="A877" s="96">
        <v>42254.641525150466</v>
      </c>
      <c r="B877" s="16"/>
      <c r="C877" s="16" t="s">
        <v>742</v>
      </c>
      <c r="D877" s="16" t="s">
        <v>348</v>
      </c>
      <c r="E877" s="16" t="s">
        <v>5910</v>
      </c>
      <c r="F877" s="16" t="s">
        <v>5911</v>
      </c>
      <c r="G877" s="16" t="s">
        <v>59</v>
      </c>
      <c r="H877" s="16" t="s">
        <v>60</v>
      </c>
      <c r="I877" s="16" t="s">
        <v>4753</v>
      </c>
      <c r="J877" s="19">
        <v>0</v>
      </c>
      <c r="K877" s="19">
        <v>0</v>
      </c>
      <c r="L877" s="19">
        <v>0</v>
      </c>
      <c r="M877" s="19">
        <v>0</v>
      </c>
      <c r="N877" s="16" t="s">
        <v>20</v>
      </c>
      <c r="O877" s="16" t="s">
        <v>334</v>
      </c>
      <c r="P877" s="16">
        <v>0</v>
      </c>
      <c r="Q877" s="16"/>
      <c r="R877" s="3" t="s">
        <v>52</v>
      </c>
      <c r="S877"/>
      <c r="T877"/>
      <c r="U877"/>
      <c r="V877"/>
      <c r="W877"/>
      <c r="X877"/>
      <c r="Y877"/>
      <c r="Z877"/>
      <c r="AA877"/>
    </row>
    <row r="878" spans="1:27" s="2" customFormat="1">
      <c r="A878" s="96">
        <v>42254.642637766206</v>
      </c>
      <c r="B878" s="16"/>
      <c r="C878" s="16" t="s">
        <v>742</v>
      </c>
      <c r="D878" s="16" t="s">
        <v>348</v>
      </c>
      <c r="E878" s="16" t="s">
        <v>5912</v>
      </c>
      <c r="F878" s="16" t="s">
        <v>5913</v>
      </c>
      <c r="G878" s="16" t="s">
        <v>59</v>
      </c>
      <c r="H878" s="16" t="s">
        <v>60</v>
      </c>
      <c r="I878" s="16" t="s">
        <v>4753</v>
      </c>
      <c r="J878" s="19">
        <v>0</v>
      </c>
      <c r="K878" s="19">
        <v>0</v>
      </c>
      <c r="L878" s="19">
        <v>0</v>
      </c>
      <c r="M878" s="19">
        <v>0</v>
      </c>
      <c r="N878" s="16" t="s">
        <v>20</v>
      </c>
      <c r="O878" s="16" t="s">
        <v>334</v>
      </c>
      <c r="P878" s="16">
        <v>0</v>
      </c>
      <c r="Q878" s="16"/>
      <c r="R878" s="3" t="s">
        <v>52</v>
      </c>
      <c r="S878"/>
      <c r="T878"/>
      <c r="U878"/>
      <c r="V878"/>
      <c r="W878"/>
      <c r="X878"/>
      <c r="Y878"/>
      <c r="Z878"/>
      <c r="AA878"/>
    </row>
    <row r="879" spans="1:27" s="2" customFormat="1">
      <c r="A879" s="96">
        <v>42254.651335960647</v>
      </c>
      <c r="B879" s="16"/>
      <c r="C879" s="16" t="s">
        <v>505</v>
      </c>
      <c r="D879" s="16" t="s">
        <v>348</v>
      </c>
      <c r="E879" s="16" t="s">
        <v>5914</v>
      </c>
      <c r="F879" s="16" t="s">
        <v>5915</v>
      </c>
      <c r="G879" s="16" t="s">
        <v>59</v>
      </c>
      <c r="H879" s="16" t="s">
        <v>60</v>
      </c>
      <c r="I879" s="16" t="s">
        <v>4753</v>
      </c>
      <c r="J879" s="19">
        <v>0</v>
      </c>
      <c r="K879" s="19">
        <v>0</v>
      </c>
      <c r="L879" s="19">
        <v>0</v>
      </c>
      <c r="M879" s="19">
        <v>0</v>
      </c>
      <c r="N879" s="16" t="s">
        <v>20</v>
      </c>
      <c r="O879" s="16" t="s">
        <v>334</v>
      </c>
      <c r="P879" s="16">
        <v>0</v>
      </c>
      <c r="Q879" s="16"/>
      <c r="R879" s="3" t="s">
        <v>52</v>
      </c>
      <c r="S879"/>
      <c r="T879"/>
      <c r="U879"/>
      <c r="V879"/>
      <c r="W879"/>
      <c r="X879"/>
      <c r="Y879"/>
      <c r="Z879"/>
      <c r="AA879"/>
    </row>
    <row r="880" spans="1:27" s="2" customFormat="1">
      <c r="A880" s="96">
        <v>42254.654258483795</v>
      </c>
      <c r="B880" s="16"/>
      <c r="C880" s="16" t="s">
        <v>362</v>
      </c>
      <c r="D880" s="16" t="s">
        <v>348</v>
      </c>
      <c r="E880" s="16" t="s">
        <v>5916</v>
      </c>
      <c r="F880" s="16" t="s">
        <v>5917</v>
      </c>
      <c r="G880" s="16" t="s">
        <v>59</v>
      </c>
      <c r="H880" s="16" t="s">
        <v>60</v>
      </c>
      <c r="I880" s="16" t="s">
        <v>4753</v>
      </c>
      <c r="J880" s="19">
        <v>0</v>
      </c>
      <c r="K880" s="19">
        <v>0</v>
      </c>
      <c r="L880" s="19">
        <v>0</v>
      </c>
      <c r="M880" s="19">
        <v>0</v>
      </c>
      <c r="N880" s="16" t="s">
        <v>20</v>
      </c>
      <c r="O880" s="16" t="s">
        <v>334</v>
      </c>
      <c r="P880" s="16">
        <v>0</v>
      </c>
      <c r="Q880" s="16"/>
      <c r="R880" s="3" t="s">
        <v>52</v>
      </c>
      <c r="S880"/>
      <c r="T880"/>
      <c r="U880"/>
      <c r="V880"/>
      <c r="W880"/>
      <c r="X880"/>
      <c r="Y880"/>
      <c r="Z880"/>
      <c r="AA880"/>
    </row>
    <row r="881" spans="1:27" s="2" customFormat="1">
      <c r="A881" s="96">
        <v>42254.655876006946</v>
      </c>
      <c r="B881" s="16"/>
      <c r="C881" s="16" t="s">
        <v>1210</v>
      </c>
      <c r="D881" s="16" t="s">
        <v>348</v>
      </c>
      <c r="E881" s="16" t="s">
        <v>5918</v>
      </c>
      <c r="F881" s="16" t="s">
        <v>5919</v>
      </c>
      <c r="G881" s="16" t="s">
        <v>59</v>
      </c>
      <c r="H881" s="16" t="s">
        <v>60</v>
      </c>
      <c r="I881" s="16" t="s">
        <v>4753</v>
      </c>
      <c r="J881" s="19">
        <v>0</v>
      </c>
      <c r="K881" s="19">
        <v>0</v>
      </c>
      <c r="L881" s="19">
        <v>0</v>
      </c>
      <c r="M881" s="19">
        <v>0</v>
      </c>
      <c r="N881" s="16" t="s">
        <v>20</v>
      </c>
      <c r="O881" s="16" t="s">
        <v>334</v>
      </c>
      <c r="P881" s="16">
        <v>0</v>
      </c>
      <c r="Q881" s="16"/>
      <c r="R881" s="3" t="s">
        <v>52</v>
      </c>
      <c r="S881"/>
      <c r="T881"/>
      <c r="U881"/>
      <c r="V881"/>
      <c r="W881"/>
      <c r="X881"/>
      <c r="Y881"/>
      <c r="Z881"/>
      <c r="AA881"/>
    </row>
    <row r="882" spans="1:27" s="2" customFormat="1">
      <c r="A882" s="96">
        <v>42254.698213854164</v>
      </c>
      <c r="B882" s="16"/>
      <c r="C882" s="16" t="s">
        <v>505</v>
      </c>
      <c r="D882" s="16" t="s">
        <v>348</v>
      </c>
      <c r="E882" s="16" t="s">
        <v>5920</v>
      </c>
      <c r="F882" s="16" t="s">
        <v>5921</v>
      </c>
      <c r="G882" s="16" t="s">
        <v>59</v>
      </c>
      <c r="H882" s="16" t="s">
        <v>60</v>
      </c>
      <c r="I882" s="16" t="s">
        <v>4753</v>
      </c>
      <c r="J882" s="19">
        <v>0</v>
      </c>
      <c r="K882" s="19">
        <v>0</v>
      </c>
      <c r="L882" s="19">
        <v>0</v>
      </c>
      <c r="M882" s="19">
        <v>0</v>
      </c>
      <c r="N882" s="16" t="s">
        <v>20</v>
      </c>
      <c r="O882" s="16" t="s">
        <v>334</v>
      </c>
      <c r="P882" s="16">
        <v>0</v>
      </c>
      <c r="Q882" s="16"/>
      <c r="R882" s="3" t="s">
        <v>52</v>
      </c>
      <c r="S882"/>
      <c r="T882"/>
      <c r="U882"/>
      <c r="V882"/>
      <c r="W882"/>
      <c r="X882"/>
      <c r="Y882"/>
      <c r="Z882"/>
      <c r="AA882"/>
    </row>
    <row r="883" spans="1:27" s="2" customFormat="1">
      <c r="A883" s="96">
        <v>42254.699782719908</v>
      </c>
      <c r="B883" s="16"/>
      <c r="C883" s="16" t="s">
        <v>835</v>
      </c>
      <c r="D883" s="16" t="s">
        <v>348</v>
      </c>
      <c r="E883" s="16" t="s">
        <v>5922</v>
      </c>
      <c r="F883" s="16" t="s">
        <v>5923</v>
      </c>
      <c r="G883" s="16" t="s">
        <v>59</v>
      </c>
      <c r="H883" s="16" t="s">
        <v>60</v>
      </c>
      <c r="I883" s="16" t="s">
        <v>4753</v>
      </c>
      <c r="J883" s="19">
        <v>0</v>
      </c>
      <c r="K883" s="19">
        <v>0</v>
      </c>
      <c r="L883" s="19">
        <v>0</v>
      </c>
      <c r="M883" s="19">
        <v>0</v>
      </c>
      <c r="N883" s="16" t="s">
        <v>20</v>
      </c>
      <c r="O883" s="16" t="s">
        <v>334</v>
      </c>
      <c r="P883" s="16">
        <v>0</v>
      </c>
      <c r="Q883" s="16"/>
      <c r="R883" s="3" t="s">
        <v>52</v>
      </c>
      <c r="S883"/>
      <c r="T883"/>
      <c r="U883"/>
      <c r="V883"/>
      <c r="W883"/>
      <c r="X883"/>
      <c r="Y883"/>
      <c r="Z883"/>
      <c r="AA883"/>
    </row>
    <row r="884" spans="1:27" s="2" customFormat="1">
      <c r="A884" s="96">
        <v>42254.710451886574</v>
      </c>
      <c r="B884" s="16"/>
      <c r="C884" s="16" t="s">
        <v>516</v>
      </c>
      <c r="D884" s="16" t="s">
        <v>515</v>
      </c>
      <c r="E884" s="16" t="s">
        <v>5924</v>
      </c>
      <c r="F884" s="16" t="s">
        <v>5925</v>
      </c>
      <c r="G884" s="16" t="s">
        <v>59</v>
      </c>
      <c r="H884" s="16" t="s">
        <v>60</v>
      </c>
      <c r="I884" s="16" t="s">
        <v>4753</v>
      </c>
      <c r="J884" s="19">
        <v>0</v>
      </c>
      <c r="K884" s="19">
        <v>0</v>
      </c>
      <c r="L884" s="19">
        <v>0</v>
      </c>
      <c r="M884" s="19">
        <v>0</v>
      </c>
      <c r="N884" s="16" t="s">
        <v>20</v>
      </c>
      <c r="O884" s="16" t="s">
        <v>33</v>
      </c>
      <c r="P884" s="16">
        <v>4.33</v>
      </c>
      <c r="Q884" s="16"/>
      <c r="R884" s="3" t="s">
        <v>52</v>
      </c>
      <c r="S884"/>
      <c r="T884"/>
      <c r="U884"/>
      <c r="V884"/>
      <c r="W884"/>
      <c r="X884"/>
      <c r="Y884"/>
      <c r="Z884"/>
      <c r="AA884"/>
    </row>
    <row r="885" spans="1:27" s="2" customFormat="1">
      <c r="A885" s="96">
        <v>42254.710451886574</v>
      </c>
      <c r="B885" s="16"/>
      <c r="C885" s="16" t="s">
        <v>516</v>
      </c>
      <c r="D885" s="16" t="s">
        <v>515</v>
      </c>
      <c r="E885" s="16" t="s">
        <v>5924</v>
      </c>
      <c r="F885" s="16" t="s">
        <v>5925</v>
      </c>
      <c r="G885" s="16" t="s">
        <v>5012</v>
      </c>
      <c r="H885" s="16" t="s">
        <v>5013</v>
      </c>
      <c r="I885" s="16" t="s">
        <v>4753</v>
      </c>
      <c r="J885" s="19">
        <v>0</v>
      </c>
      <c r="K885" s="19">
        <v>0</v>
      </c>
      <c r="L885" s="19">
        <v>0</v>
      </c>
      <c r="M885" s="19">
        <v>0</v>
      </c>
      <c r="N885" s="16" t="s">
        <v>20</v>
      </c>
      <c r="O885" s="16" t="s">
        <v>33</v>
      </c>
      <c r="P885" s="16">
        <v>1.4E-2</v>
      </c>
      <c r="Q885" s="16"/>
      <c r="R885" s="3" t="s">
        <v>52</v>
      </c>
      <c r="S885"/>
      <c r="T885"/>
      <c r="U885"/>
      <c r="V885"/>
      <c r="W885"/>
      <c r="X885"/>
      <c r="Y885"/>
      <c r="Z885"/>
      <c r="AA885"/>
    </row>
    <row r="886" spans="1:27" s="2" customFormat="1">
      <c r="A886" s="96">
        <v>42254.729363738428</v>
      </c>
      <c r="B886" s="16"/>
      <c r="C886" s="16" t="s">
        <v>362</v>
      </c>
      <c r="D886" s="16" t="s">
        <v>348</v>
      </c>
      <c r="E886" s="16" t="s">
        <v>5926</v>
      </c>
      <c r="F886" s="16" t="s">
        <v>5927</v>
      </c>
      <c r="G886" s="16" t="s">
        <v>59</v>
      </c>
      <c r="H886" s="16" t="s">
        <v>60</v>
      </c>
      <c r="I886" s="16" t="s">
        <v>4753</v>
      </c>
      <c r="J886" s="19">
        <v>0</v>
      </c>
      <c r="K886" s="19">
        <v>0</v>
      </c>
      <c r="L886" s="19">
        <v>0</v>
      </c>
      <c r="M886" s="19">
        <v>0</v>
      </c>
      <c r="N886" s="16" t="s">
        <v>20</v>
      </c>
      <c r="O886" s="16" t="s">
        <v>334</v>
      </c>
      <c r="P886" s="16">
        <v>0</v>
      </c>
      <c r="Q886" s="16"/>
      <c r="R886" s="3" t="s">
        <v>52</v>
      </c>
      <c r="S886"/>
      <c r="T886"/>
      <c r="U886"/>
      <c r="V886"/>
      <c r="W886"/>
      <c r="X886"/>
      <c r="Y886"/>
      <c r="Z886"/>
      <c r="AA886"/>
    </row>
    <row r="887" spans="1:27" s="2" customFormat="1">
      <c r="A887" s="96">
        <v>42254.746935613424</v>
      </c>
      <c r="B887" s="16"/>
      <c r="C887" s="16" t="s">
        <v>577</v>
      </c>
      <c r="D887" s="16" t="s">
        <v>348</v>
      </c>
      <c r="E887" s="16" t="s">
        <v>5928</v>
      </c>
      <c r="F887" s="16" t="s">
        <v>5929</v>
      </c>
      <c r="G887" s="16" t="s">
        <v>59</v>
      </c>
      <c r="H887" s="16" t="s">
        <v>60</v>
      </c>
      <c r="I887" s="16" t="s">
        <v>4753</v>
      </c>
      <c r="J887" s="19">
        <v>0</v>
      </c>
      <c r="K887" s="19">
        <v>0</v>
      </c>
      <c r="L887" s="19">
        <v>0</v>
      </c>
      <c r="M887" s="19">
        <v>0</v>
      </c>
      <c r="N887" s="16" t="s">
        <v>20</v>
      </c>
      <c r="O887" s="16" t="s">
        <v>334</v>
      </c>
      <c r="P887" s="16">
        <v>0</v>
      </c>
      <c r="Q887" s="16"/>
      <c r="R887" s="3" t="s">
        <v>52</v>
      </c>
      <c r="S887"/>
      <c r="T887"/>
      <c r="U887"/>
      <c r="V887"/>
      <c r="W887"/>
      <c r="X887"/>
      <c r="Y887"/>
      <c r="Z887"/>
      <c r="AA887"/>
    </row>
    <row r="888" spans="1:27" s="2" customFormat="1">
      <c r="A888" s="96">
        <v>42254.990279895836</v>
      </c>
      <c r="B888" s="16"/>
      <c r="C888" s="16" t="s">
        <v>516</v>
      </c>
      <c r="D888" s="16" t="s">
        <v>515</v>
      </c>
      <c r="E888" s="16" t="s">
        <v>5930</v>
      </c>
      <c r="F888" s="16" t="s">
        <v>5931</v>
      </c>
      <c r="G888" s="16" t="s">
        <v>59</v>
      </c>
      <c r="H888" s="16" t="s">
        <v>60</v>
      </c>
      <c r="I888" s="16" t="s">
        <v>4753</v>
      </c>
      <c r="J888" s="19">
        <v>0</v>
      </c>
      <c r="K888" s="19">
        <v>0</v>
      </c>
      <c r="L888" s="19">
        <v>0</v>
      </c>
      <c r="M888" s="19">
        <v>0</v>
      </c>
      <c r="N888" s="16" t="s">
        <v>20</v>
      </c>
      <c r="O888" s="16" t="s">
        <v>33</v>
      </c>
      <c r="P888" s="16">
        <v>6.33</v>
      </c>
      <c r="Q888" s="16"/>
      <c r="R888" s="3" t="s">
        <v>52</v>
      </c>
      <c r="S888"/>
      <c r="T888"/>
      <c r="U888"/>
      <c r="V888"/>
      <c r="W888"/>
      <c r="X888"/>
      <c r="Y888"/>
      <c r="Z888"/>
      <c r="AA888"/>
    </row>
    <row r="889" spans="1:27" s="2" customFormat="1">
      <c r="A889" s="96">
        <v>42254.990279895836</v>
      </c>
      <c r="B889" s="16"/>
      <c r="C889" s="16" t="s">
        <v>516</v>
      </c>
      <c r="D889" s="16" t="s">
        <v>515</v>
      </c>
      <c r="E889" s="16" t="s">
        <v>5930</v>
      </c>
      <c r="F889" s="16" t="s">
        <v>5931</v>
      </c>
      <c r="G889" s="16" t="s">
        <v>5012</v>
      </c>
      <c r="H889" s="16" t="s">
        <v>5013</v>
      </c>
      <c r="I889" s="16" t="s">
        <v>4753</v>
      </c>
      <c r="J889" s="19">
        <v>0</v>
      </c>
      <c r="K889" s="19">
        <v>0</v>
      </c>
      <c r="L889" s="19">
        <v>0</v>
      </c>
      <c r="M889" s="19">
        <v>0</v>
      </c>
      <c r="N889" s="16" t="s">
        <v>20</v>
      </c>
      <c r="O889" s="16" t="s">
        <v>33</v>
      </c>
      <c r="P889" s="16">
        <v>5.1999999999999998E-2</v>
      </c>
      <c r="Q889" s="16"/>
      <c r="R889" s="3" t="s">
        <v>52</v>
      </c>
      <c r="S889"/>
      <c r="T889"/>
      <c r="U889"/>
      <c r="V889"/>
      <c r="W889"/>
      <c r="X889"/>
      <c r="Y889"/>
      <c r="Z889"/>
      <c r="AA889"/>
    </row>
    <row r="890" spans="1:27" s="2" customFormat="1">
      <c r="A890" s="96">
        <v>42254.994212997684</v>
      </c>
      <c r="B890" s="16"/>
      <c r="C890" s="16" t="s">
        <v>516</v>
      </c>
      <c r="D890" s="16" t="s">
        <v>515</v>
      </c>
      <c r="E890" s="16" t="s">
        <v>5932</v>
      </c>
      <c r="F890" s="16" t="s">
        <v>5933</v>
      </c>
      <c r="G890" s="16" t="s">
        <v>59</v>
      </c>
      <c r="H890" s="16" t="s">
        <v>60</v>
      </c>
      <c r="I890" s="16" t="s">
        <v>4753</v>
      </c>
      <c r="J890" s="19">
        <v>0</v>
      </c>
      <c r="K890" s="19">
        <v>0</v>
      </c>
      <c r="L890" s="19">
        <v>0</v>
      </c>
      <c r="M890" s="19">
        <v>0</v>
      </c>
      <c r="N890" s="16" t="s">
        <v>20</v>
      </c>
      <c r="O890" s="16" t="s">
        <v>33</v>
      </c>
      <c r="P890" s="16">
        <v>9.83</v>
      </c>
      <c r="Q890" s="16"/>
      <c r="R890" s="3" t="s">
        <v>52</v>
      </c>
      <c r="S890"/>
      <c r="T890"/>
      <c r="U890"/>
      <c r="V890"/>
      <c r="W890"/>
      <c r="X890"/>
      <c r="Y890"/>
      <c r="Z890"/>
      <c r="AA890"/>
    </row>
    <row r="891" spans="1:27" s="2" customFormat="1">
      <c r="A891" s="96">
        <v>42254.994212997684</v>
      </c>
      <c r="B891" s="16"/>
      <c r="C891" s="16" t="s">
        <v>516</v>
      </c>
      <c r="D891" s="16" t="s">
        <v>515</v>
      </c>
      <c r="E891" s="16" t="s">
        <v>5932</v>
      </c>
      <c r="F891" s="16" t="s">
        <v>5933</v>
      </c>
      <c r="G891" s="16" t="s">
        <v>5012</v>
      </c>
      <c r="H891" s="16" t="s">
        <v>5013</v>
      </c>
      <c r="I891" s="16" t="s">
        <v>4753</v>
      </c>
      <c r="J891" s="19">
        <v>0</v>
      </c>
      <c r="K891" s="19">
        <v>0</v>
      </c>
      <c r="L891" s="19">
        <v>0</v>
      </c>
      <c r="M891" s="19">
        <v>0</v>
      </c>
      <c r="N891" s="16" t="s">
        <v>20</v>
      </c>
      <c r="O891" s="16" t="s">
        <v>33</v>
      </c>
      <c r="P891" s="16">
        <v>8.0000000000000002E-3</v>
      </c>
      <c r="Q891" s="16"/>
      <c r="R891" s="3" t="s">
        <v>52</v>
      </c>
      <c r="S891"/>
      <c r="T891"/>
      <c r="U891"/>
      <c r="V891"/>
      <c r="W891"/>
      <c r="X891"/>
      <c r="Y891"/>
      <c r="Z891"/>
      <c r="AA891"/>
    </row>
    <row r="892" spans="1:27" s="2" customFormat="1">
      <c r="A892" s="96">
        <v>42254.999827314816</v>
      </c>
      <c r="B892" s="16"/>
      <c r="C892" s="16" t="s">
        <v>516</v>
      </c>
      <c r="D892" s="16" t="s">
        <v>515</v>
      </c>
      <c r="E892" s="16" t="s">
        <v>5934</v>
      </c>
      <c r="F892" s="16" t="s">
        <v>5935</v>
      </c>
      <c r="G892" s="16" t="s">
        <v>59</v>
      </c>
      <c r="H892" s="16" t="s">
        <v>60</v>
      </c>
      <c r="I892" s="16" t="s">
        <v>4753</v>
      </c>
      <c r="J892" s="19">
        <v>0</v>
      </c>
      <c r="K892" s="19">
        <v>0</v>
      </c>
      <c r="L892" s="19">
        <v>0</v>
      </c>
      <c r="M892" s="19">
        <v>0</v>
      </c>
      <c r="N892" s="16" t="s">
        <v>20</v>
      </c>
      <c r="O892" s="16" t="s">
        <v>33</v>
      </c>
      <c r="P892" s="16">
        <v>7.33</v>
      </c>
      <c r="Q892" s="16"/>
      <c r="R892" s="3" t="s">
        <v>52</v>
      </c>
      <c r="S892"/>
      <c r="T892"/>
      <c r="U892"/>
      <c r="V892"/>
      <c r="W892"/>
      <c r="X892"/>
      <c r="Y892"/>
      <c r="Z892"/>
      <c r="AA892"/>
    </row>
    <row r="893" spans="1:27" s="2" customFormat="1">
      <c r="A893" s="96">
        <v>42254.999827314816</v>
      </c>
      <c r="B893" s="16"/>
      <c r="C893" s="16" t="s">
        <v>516</v>
      </c>
      <c r="D893" s="16" t="s">
        <v>515</v>
      </c>
      <c r="E893" s="16" t="s">
        <v>5934</v>
      </c>
      <c r="F893" s="16" t="s">
        <v>5935</v>
      </c>
      <c r="G893" s="16" t="s">
        <v>5012</v>
      </c>
      <c r="H893" s="16" t="s">
        <v>5013</v>
      </c>
      <c r="I893" s="16" t="s">
        <v>4753</v>
      </c>
      <c r="J893" s="19">
        <v>0</v>
      </c>
      <c r="K893" s="19">
        <v>0</v>
      </c>
      <c r="L893" s="19">
        <v>0</v>
      </c>
      <c r="M893" s="19">
        <v>0</v>
      </c>
      <c r="N893" s="16" t="s">
        <v>20</v>
      </c>
      <c r="O893" s="16" t="s">
        <v>33</v>
      </c>
      <c r="P893" s="16">
        <v>1.2E-2</v>
      </c>
      <c r="Q893" s="16"/>
      <c r="R893" s="3" t="s">
        <v>52</v>
      </c>
      <c r="S893"/>
      <c r="T893"/>
      <c r="U893"/>
      <c r="V893"/>
      <c r="W893"/>
      <c r="X893"/>
      <c r="Y893"/>
      <c r="Z893"/>
      <c r="AA893"/>
    </row>
    <row r="894" spans="1:27" s="2" customFormat="1">
      <c r="A894" s="96">
        <v>42254.999827314816</v>
      </c>
      <c r="B894" s="16"/>
      <c r="C894" s="16" t="s">
        <v>516</v>
      </c>
      <c r="D894" s="16" t="s">
        <v>515</v>
      </c>
      <c r="E894" s="16" t="s">
        <v>5934</v>
      </c>
      <c r="F894" s="16" t="s">
        <v>5935</v>
      </c>
      <c r="G894" s="16" t="s">
        <v>59</v>
      </c>
      <c r="H894" s="16" t="s">
        <v>60</v>
      </c>
      <c r="I894" s="16" t="s">
        <v>4753</v>
      </c>
      <c r="J894" s="19">
        <v>0</v>
      </c>
      <c r="K894" s="19">
        <v>0</v>
      </c>
      <c r="L894" s="19">
        <v>0</v>
      </c>
      <c r="M894" s="19">
        <v>0</v>
      </c>
      <c r="N894" s="16" t="s">
        <v>20</v>
      </c>
      <c r="O894" s="16" t="s">
        <v>33</v>
      </c>
      <c r="P894" s="16">
        <v>6.67</v>
      </c>
      <c r="Q894" s="16"/>
      <c r="R894" s="3" t="s">
        <v>52</v>
      </c>
      <c r="S894"/>
      <c r="T894"/>
      <c r="U894"/>
      <c r="V894"/>
      <c r="W894"/>
      <c r="X894"/>
      <c r="Y894"/>
      <c r="Z894"/>
      <c r="AA894"/>
    </row>
    <row r="895" spans="1:27" s="2" customFormat="1">
      <c r="A895" s="96">
        <v>42255.022349224535</v>
      </c>
      <c r="B895" s="16"/>
      <c r="C895" s="16" t="s">
        <v>48</v>
      </c>
      <c r="D895" s="16" t="s">
        <v>49</v>
      </c>
      <c r="E895" s="16" t="s">
        <v>5936</v>
      </c>
      <c r="F895" s="16" t="s">
        <v>5937</v>
      </c>
      <c r="G895" s="16" t="s">
        <v>59</v>
      </c>
      <c r="H895" s="16" t="s">
        <v>60</v>
      </c>
      <c r="I895" s="16" t="s">
        <v>4753</v>
      </c>
      <c r="J895" s="19">
        <v>0</v>
      </c>
      <c r="K895" s="19">
        <v>0</v>
      </c>
      <c r="L895" s="19">
        <v>0</v>
      </c>
      <c r="M895" s="19">
        <v>0</v>
      </c>
      <c r="N895" s="16" t="s">
        <v>20</v>
      </c>
      <c r="O895" s="16" t="s">
        <v>33</v>
      </c>
      <c r="P895" s="16">
        <v>1.5</v>
      </c>
      <c r="Q895" s="16"/>
      <c r="R895" s="3" t="s">
        <v>52</v>
      </c>
      <c r="S895"/>
      <c r="T895"/>
      <c r="U895"/>
      <c r="V895"/>
      <c r="W895"/>
      <c r="X895"/>
      <c r="Y895"/>
      <c r="Z895"/>
      <c r="AA895"/>
    </row>
    <row r="896" spans="1:27" s="2" customFormat="1">
      <c r="A896" s="96">
        <v>42255.022349224535</v>
      </c>
      <c r="B896" s="16"/>
      <c r="C896" s="16" t="s">
        <v>48</v>
      </c>
      <c r="D896" s="16" t="s">
        <v>49</v>
      </c>
      <c r="E896" s="16" t="s">
        <v>5936</v>
      </c>
      <c r="F896" s="16" t="s">
        <v>5937</v>
      </c>
      <c r="G896" s="16" t="s">
        <v>59</v>
      </c>
      <c r="H896" s="16" t="s">
        <v>60</v>
      </c>
      <c r="I896" s="16" t="s">
        <v>4753</v>
      </c>
      <c r="J896" s="19">
        <v>0</v>
      </c>
      <c r="K896" s="19">
        <v>0</v>
      </c>
      <c r="L896" s="19">
        <v>0</v>
      </c>
      <c r="M896" s="19">
        <v>0</v>
      </c>
      <c r="N896" s="16" t="s">
        <v>20</v>
      </c>
      <c r="O896" s="16" t="s">
        <v>33</v>
      </c>
      <c r="P896" s="16">
        <v>1</v>
      </c>
      <c r="Q896" s="16"/>
      <c r="R896" s="3" t="s">
        <v>52</v>
      </c>
      <c r="S896"/>
      <c r="T896"/>
      <c r="U896"/>
      <c r="V896"/>
      <c r="W896"/>
      <c r="X896"/>
      <c r="Y896"/>
      <c r="Z896"/>
      <c r="AA896"/>
    </row>
    <row r="897" spans="1:27" s="2" customFormat="1">
      <c r="A897" s="96">
        <v>42255.029057094907</v>
      </c>
      <c r="B897" s="16"/>
      <c r="C897" s="16" t="s">
        <v>516</v>
      </c>
      <c r="D897" s="16" t="s">
        <v>515</v>
      </c>
      <c r="E897" s="16" t="s">
        <v>5938</v>
      </c>
      <c r="F897" s="16" t="s">
        <v>5939</v>
      </c>
      <c r="G897" s="16" t="s">
        <v>59</v>
      </c>
      <c r="H897" s="16" t="s">
        <v>60</v>
      </c>
      <c r="I897" s="16" t="s">
        <v>4753</v>
      </c>
      <c r="J897" s="19">
        <v>0</v>
      </c>
      <c r="K897" s="19">
        <v>0</v>
      </c>
      <c r="L897" s="19">
        <v>0</v>
      </c>
      <c r="M897" s="19">
        <v>0</v>
      </c>
      <c r="N897" s="16" t="s">
        <v>20</v>
      </c>
      <c r="O897" s="16" t="s">
        <v>33</v>
      </c>
      <c r="P897" s="16">
        <v>7</v>
      </c>
      <c r="Q897" s="16"/>
      <c r="R897" s="3" t="s">
        <v>52</v>
      </c>
      <c r="S897"/>
      <c r="T897"/>
      <c r="U897"/>
      <c r="V897"/>
      <c r="W897"/>
      <c r="X897"/>
      <c r="Y897"/>
      <c r="Z897"/>
      <c r="AA897"/>
    </row>
    <row r="898" spans="1:27" s="2" customFormat="1">
      <c r="A898" s="96">
        <v>42255.029057094907</v>
      </c>
      <c r="B898" s="16"/>
      <c r="C898" s="16" t="s">
        <v>516</v>
      </c>
      <c r="D898" s="16" t="s">
        <v>515</v>
      </c>
      <c r="E898" s="16" t="s">
        <v>5938</v>
      </c>
      <c r="F898" s="16" t="s">
        <v>5939</v>
      </c>
      <c r="G898" s="16" t="s">
        <v>5012</v>
      </c>
      <c r="H898" s="16" t="s">
        <v>5013</v>
      </c>
      <c r="I898" s="16" t="s">
        <v>4753</v>
      </c>
      <c r="J898" s="19">
        <v>0</v>
      </c>
      <c r="K898" s="19">
        <v>0</v>
      </c>
      <c r="L898" s="19">
        <v>0</v>
      </c>
      <c r="M898" s="19">
        <v>0</v>
      </c>
      <c r="N898" s="16" t="s">
        <v>20</v>
      </c>
      <c r="O898" s="16" t="s">
        <v>33</v>
      </c>
      <c r="P898" s="16">
        <v>4.8000000000000001E-2</v>
      </c>
      <c r="Q898" s="16"/>
      <c r="R898" s="3" t="s">
        <v>52</v>
      </c>
      <c r="S898"/>
      <c r="T898"/>
      <c r="U898"/>
      <c r="V898"/>
      <c r="W898"/>
      <c r="X898"/>
      <c r="Y898"/>
      <c r="Z898"/>
      <c r="AA898"/>
    </row>
    <row r="899" spans="1:27" s="2" customFormat="1">
      <c r="A899" s="96">
        <v>42255.034716284725</v>
      </c>
      <c r="B899" s="16"/>
      <c r="C899" s="16" t="s">
        <v>48</v>
      </c>
      <c r="D899" s="16" t="s">
        <v>49</v>
      </c>
      <c r="E899" s="16" t="s">
        <v>5940</v>
      </c>
      <c r="F899" s="16" t="s">
        <v>5941</v>
      </c>
      <c r="G899" s="16" t="s">
        <v>59</v>
      </c>
      <c r="H899" s="16" t="s">
        <v>60</v>
      </c>
      <c r="I899" s="16" t="s">
        <v>4753</v>
      </c>
      <c r="J899" s="19">
        <v>0</v>
      </c>
      <c r="K899" s="19">
        <v>0</v>
      </c>
      <c r="L899" s="19">
        <v>0</v>
      </c>
      <c r="M899" s="19">
        <v>0</v>
      </c>
      <c r="N899" s="16" t="s">
        <v>20</v>
      </c>
      <c r="O899" s="16" t="s">
        <v>33</v>
      </c>
      <c r="P899" s="16">
        <v>3</v>
      </c>
      <c r="Q899" s="16"/>
      <c r="R899" s="3" t="s">
        <v>52</v>
      </c>
      <c r="S899"/>
      <c r="T899"/>
      <c r="U899"/>
      <c r="V899"/>
      <c r="W899"/>
      <c r="X899"/>
      <c r="Y899"/>
      <c r="Z899"/>
      <c r="AA899"/>
    </row>
    <row r="900" spans="1:27" s="2" customFormat="1">
      <c r="A900" s="96">
        <v>42255.362834687498</v>
      </c>
      <c r="B900" s="16" t="s">
        <v>279</v>
      </c>
      <c r="C900" s="16" t="s">
        <v>5942</v>
      </c>
      <c r="D900" s="16" t="s">
        <v>5943</v>
      </c>
      <c r="E900" s="16" t="s">
        <v>5944</v>
      </c>
      <c r="F900" s="16" t="s">
        <v>5945</v>
      </c>
      <c r="G900" s="16" t="s">
        <v>16</v>
      </c>
      <c r="H900" s="16" t="s">
        <v>17</v>
      </c>
      <c r="I900" s="16" t="s">
        <v>255</v>
      </c>
      <c r="J900" s="19">
        <v>2450</v>
      </c>
      <c r="K900" s="19">
        <v>0</v>
      </c>
      <c r="L900" s="19">
        <v>0</v>
      </c>
      <c r="M900" s="19">
        <v>0</v>
      </c>
      <c r="N900" s="16" t="s">
        <v>18</v>
      </c>
      <c r="O900" s="16" t="s">
        <v>19</v>
      </c>
      <c r="P900" s="16">
        <v>1</v>
      </c>
      <c r="Q900" s="16"/>
      <c r="R900" s="3" t="s">
        <v>52</v>
      </c>
      <c r="S900"/>
      <c r="T900"/>
      <c r="U900"/>
      <c r="V900"/>
      <c r="W900"/>
      <c r="X900"/>
      <c r="Y900"/>
      <c r="Z900"/>
      <c r="AA900"/>
    </row>
    <row r="901" spans="1:27" s="2" customFormat="1">
      <c r="A901" s="96">
        <v>42255.362834687498</v>
      </c>
      <c r="B901" s="16" t="s">
        <v>279</v>
      </c>
      <c r="C901" s="16" t="s">
        <v>5942</v>
      </c>
      <c r="D901" s="16" t="s">
        <v>5943</v>
      </c>
      <c r="E901" s="16" t="s">
        <v>5944</v>
      </c>
      <c r="F901" s="16" t="s">
        <v>5945</v>
      </c>
      <c r="G901" s="16" t="s">
        <v>5251</v>
      </c>
      <c r="H901" s="16" t="s">
        <v>5946</v>
      </c>
      <c r="I901" s="16" t="s">
        <v>255</v>
      </c>
      <c r="J901" s="19">
        <v>0</v>
      </c>
      <c r="K901" s="19">
        <v>0</v>
      </c>
      <c r="L901" s="19">
        <v>0</v>
      </c>
      <c r="M901" s="19">
        <v>0</v>
      </c>
      <c r="N901" s="16" t="s">
        <v>18</v>
      </c>
      <c r="O901" s="16" t="s">
        <v>19</v>
      </c>
      <c r="P901" s="16">
        <v>1</v>
      </c>
      <c r="Q901" s="16"/>
      <c r="R901" s="3" t="s">
        <v>52</v>
      </c>
      <c r="S901"/>
      <c r="T901"/>
      <c r="U901"/>
      <c r="V901"/>
      <c r="W901"/>
      <c r="X901"/>
      <c r="Y901"/>
      <c r="Z901"/>
      <c r="AA901"/>
    </row>
    <row r="902" spans="1:27" s="2" customFormat="1">
      <c r="A902" s="96">
        <v>42255.362834687498</v>
      </c>
      <c r="B902" s="16" t="s">
        <v>279</v>
      </c>
      <c r="C902" s="16" t="s">
        <v>5942</v>
      </c>
      <c r="D902" s="16" t="s">
        <v>5943</v>
      </c>
      <c r="E902" s="16" t="s">
        <v>5944</v>
      </c>
      <c r="F902" s="16" t="s">
        <v>5945</v>
      </c>
      <c r="G902" s="16" t="s">
        <v>419</v>
      </c>
      <c r="H902" s="16" t="s">
        <v>5947</v>
      </c>
      <c r="I902" s="16" t="s">
        <v>255</v>
      </c>
      <c r="J902" s="19">
        <v>0</v>
      </c>
      <c r="K902" s="19">
        <v>0</v>
      </c>
      <c r="L902" s="19">
        <v>0</v>
      </c>
      <c r="M902" s="19">
        <v>0</v>
      </c>
      <c r="N902" s="16" t="s">
        <v>18</v>
      </c>
      <c r="O902" s="16" t="s">
        <v>19</v>
      </c>
      <c r="P902" s="16">
        <v>1</v>
      </c>
      <c r="Q902" s="16"/>
      <c r="R902" s="3" t="s">
        <v>52</v>
      </c>
      <c r="S902"/>
      <c r="T902"/>
      <c r="U902"/>
      <c r="V902"/>
      <c r="W902"/>
      <c r="X902"/>
      <c r="Y902"/>
      <c r="Z902"/>
      <c r="AA902"/>
    </row>
    <row r="903" spans="1:27" s="2" customFormat="1">
      <c r="A903" s="96">
        <v>42255.362834687498</v>
      </c>
      <c r="B903" s="16" t="s">
        <v>279</v>
      </c>
      <c r="C903" s="16" t="s">
        <v>5942</v>
      </c>
      <c r="D903" s="16" t="s">
        <v>5943</v>
      </c>
      <c r="E903" s="16" t="s">
        <v>5944</v>
      </c>
      <c r="F903" s="16" t="s">
        <v>5945</v>
      </c>
      <c r="G903" s="16" t="s">
        <v>5948</v>
      </c>
      <c r="H903" s="16" t="s">
        <v>5949</v>
      </c>
      <c r="I903" s="16" t="s">
        <v>255</v>
      </c>
      <c r="J903" s="19">
        <v>0</v>
      </c>
      <c r="K903" s="19">
        <v>0</v>
      </c>
      <c r="L903" s="19">
        <v>0</v>
      </c>
      <c r="M903" s="19">
        <v>0</v>
      </c>
      <c r="N903" s="16" t="s">
        <v>18</v>
      </c>
      <c r="O903" s="16" t="s">
        <v>19</v>
      </c>
      <c r="P903" s="16">
        <v>1</v>
      </c>
      <c r="Q903" s="16"/>
      <c r="R903" s="3" t="s">
        <v>52</v>
      </c>
      <c r="S903"/>
      <c r="T903"/>
      <c r="U903"/>
      <c r="V903"/>
      <c r="W903"/>
      <c r="X903"/>
      <c r="Y903"/>
      <c r="Z903"/>
      <c r="AA903"/>
    </row>
    <row r="904" spans="1:27" s="2" customFormat="1">
      <c r="A904" s="96">
        <v>42255.362834687498</v>
      </c>
      <c r="B904" s="16" t="s">
        <v>279</v>
      </c>
      <c r="C904" s="16" t="s">
        <v>5942</v>
      </c>
      <c r="D904" s="16" t="s">
        <v>5943</v>
      </c>
      <c r="E904" s="16" t="s">
        <v>5944</v>
      </c>
      <c r="F904" s="16" t="s">
        <v>5945</v>
      </c>
      <c r="G904" s="16" t="s">
        <v>5950</v>
      </c>
      <c r="H904" s="16" t="s">
        <v>5951</v>
      </c>
      <c r="I904" s="16" t="s">
        <v>255</v>
      </c>
      <c r="J904" s="19">
        <v>0</v>
      </c>
      <c r="K904" s="19">
        <v>0</v>
      </c>
      <c r="L904" s="19">
        <v>0</v>
      </c>
      <c r="M904" s="19">
        <v>0</v>
      </c>
      <c r="N904" s="16" t="s">
        <v>18</v>
      </c>
      <c r="O904" s="16" t="s">
        <v>19</v>
      </c>
      <c r="P904" s="16">
        <v>1</v>
      </c>
      <c r="Q904" s="16"/>
      <c r="R904" s="3" t="s">
        <v>52</v>
      </c>
      <c r="S904"/>
      <c r="T904"/>
      <c r="U904"/>
      <c r="V904"/>
      <c r="W904"/>
      <c r="X904"/>
      <c r="Y904"/>
      <c r="Z904"/>
      <c r="AA904"/>
    </row>
    <row r="905" spans="1:27" s="2" customFormat="1">
      <c r="A905" s="96">
        <v>42255.365863541665</v>
      </c>
      <c r="B905" s="16" t="s">
        <v>353</v>
      </c>
      <c r="C905" s="16" t="s">
        <v>2570</v>
      </c>
      <c r="D905" s="16" t="s">
        <v>2571</v>
      </c>
      <c r="E905" s="16" t="s">
        <v>5952</v>
      </c>
      <c r="F905" s="16" t="s">
        <v>5953</v>
      </c>
      <c r="G905" s="16" t="s">
        <v>29</v>
      </c>
      <c r="H905" s="16" t="s">
        <v>5954</v>
      </c>
      <c r="I905" s="16" t="s">
        <v>260</v>
      </c>
      <c r="J905" s="19">
        <v>0</v>
      </c>
      <c r="K905" s="19">
        <v>0</v>
      </c>
      <c r="L905" s="19">
        <v>0</v>
      </c>
      <c r="M905" s="19">
        <v>0</v>
      </c>
      <c r="N905" s="16" t="s">
        <v>18</v>
      </c>
      <c r="O905" s="16" t="s">
        <v>19</v>
      </c>
      <c r="P905" s="16">
        <v>1</v>
      </c>
      <c r="Q905" s="16" t="s">
        <v>5955</v>
      </c>
      <c r="R905" s="3" t="s">
        <v>52</v>
      </c>
      <c r="S905"/>
      <c r="T905"/>
      <c r="U905"/>
      <c r="V905"/>
      <c r="W905"/>
      <c r="X905"/>
      <c r="Y905"/>
      <c r="Z905"/>
      <c r="AA905"/>
    </row>
    <row r="906" spans="1:27" s="2" customFormat="1">
      <c r="A906" s="96">
        <v>42255.365863541665</v>
      </c>
      <c r="B906" s="16" t="s">
        <v>353</v>
      </c>
      <c r="C906" s="16" t="s">
        <v>2570</v>
      </c>
      <c r="D906" s="16" t="s">
        <v>2571</v>
      </c>
      <c r="E906" s="16" t="s">
        <v>5952</v>
      </c>
      <c r="F906" s="16" t="s">
        <v>5953</v>
      </c>
      <c r="G906" s="16" t="s">
        <v>5956</v>
      </c>
      <c r="H906" s="16" t="s">
        <v>5957</v>
      </c>
      <c r="I906" s="16" t="s">
        <v>260</v>
      </c>
      <c r="J906" s="19">
        <v>0</v>
      </c>
      <c r="K906" s="19">
        <v>0</v>
      </c>
      <c r="L906" s="19">
        <v>0</v>
      </c>
      <c r="M906" s="19">
        <v>0</v>
      </c>
      <c r="N906" s="16" t="s">
        <v>18</v>
      </c>
      <c r="O906" s="16" t="s">
        <v>19</v>
      </c>
      <c r="P906" s="16">
        <v>1</v>
      </c>
      <c r="Q906" s="16" t="s">
        <v>5955</v>
      </c>
      <c r="R906" s="3" t="s">
        <v>52</v>
      </c>
      <c r="S906"/>
      <c r="T906"/>
      <c r="U906"/>
      <c r="V906"/>
      <c r="W906"/>
      <c r="X906"/>
      <c r="Y906"/>
      <c r="Z906"/>
      <c r="AA906"/>
    </row>
    <row r="907" spans="1:27" s="2" customFormat="1">
      <c r="A907" s="96">
        <v>42255.365863541665</v>
      </c>
      <c r="B907" s="16" t="s">
        <v>353</v>
      </c>
      <c r="C907" s="16" t="s">
        <v>2570</v>
      </c>
      <c r="D907" s="16" t="s">
        <v>2571</v>
      </c>
      <c r="E907" s="16" t="s">
        <v>5952</v>
      </c>
      <c r="F907" s="16" t="s">
        <v>5953</v>
      </c>
      <c r="G907" s="16" t="s">
        <v>5956</v>
      </c>
      <c r="H907" s="16" t="s">
        <v>5958</v>
      </c>
      <c r="I907" s="16" t="s">
        <v>260</v>
      </c>
      <c r="J907" s="19">
        <v>0</v>
      </c>
      <c r="K907" s="19">
        <v>0</v>
      </c>
      <c r="L907" s="19">
        <v>0</v>
      </c>
      <c r="M907" s="19">
        <v>0</v>
      </c>
      <c r="N907" s="16" t="s">
        <v>18</v>
      </c>
      <c r="O907" s="16" t="s">
        <v>19</v>
      </c>
      <c r="P907" s="16">
        <v>1</v>
      </c>
      <c r="Q907" s="16" t="s">
        <v>5955</v>
      </c>
      <c r="R907" s="3" t="s">
        <v>52</v>
      </c>
      <c r="S907"/>
      <c r="T907"/>
      <c r="U907"/>
      <c r="V907"/>
      <c r="W907"/>
      <c r="X907"/>
      <c r="Y907"/>
      <c r="Z907"/>
      <c r="AA907"/>
    </row>
    <row r="908" spans="1:27" s="2" customFormat="1">
      <c r="A908" s="96">
        <v>42255.365863541665</v>
      </c>
      <c r="B908" s="16" t="s">
        <v>353</v>
      </c>
      <c r="C908" s="16" t="s">
        <v>2570</v>
      </c>
      <c r="D908" s="16" t="s">
        <v>2571</v>
      </c>
      <c r="E908" s="16" t="s">
        <v>5952</v>
      </c>
      <c r="F908" s="16" t="s">
        <v>5953</v>
      </c>
      <c r="G908" s="16" t="s">
        <v>5959</v>
      </c>
      <c r="H908" s="16" t="s">
        <v>5960</v>
      </c>
      <c r="I908" s="16" t="s">
        <v>260</v>
      </c>
      <c r="J908" s="19">
        <v>0</v>
      </c>
      <c r="K908" s="19">
        <v>0</v>
      </c>
      <c r="L908" s="19">
        <v>0</v>
      </c>
      <c r="M908" s="19">
        <v>0</v>
      </c>
      <c r="N908" s="16" t="s">
        <v>18</v>
      </c>
      <c r="O908" s="16" t="s">
        <v>19</v>
      </c>
      <c r="P908" s="16">
        <v>1</v>
      </c>
      <c r="Q908" s="16" t="s">
        <v>5955</v>
      </c>
      <c r="R908" s="3" t="s">
        <v>52</v>
      </c>
      <c r="S908"/>
      <c r="T908"/>
      <c r="U908"/>
      <c r="V908"/>
      <c r="W908"/>
      <c r="X908"/>
      <c r="Y908"/>
      <c r="Z908"/>
      <c r="AA908"/>
    </row>
    <row r="909" spans="1:27" s="2" customFormat="1">
      <c r="A909" s="96">
        <v>42255.365863541665</v>
      </c>
      <c r="B909" s="16" t="s">
        <v>353</v>
      </c>
      <c r="C909" s="16" t="s">
        <v>2570</v>
      </c>
      <c r="D909" s="16" t="s">
        <v>2571</v>
      </c>
      <c r="E909" s="16" t="s">
        <v>5952</v>
      </c>
      <c r="F909" s="16" t="s">
        <v>5953</v>
      </c>
      <c r="G909" s="16" t="s">
        <v>5959</v>
      </c>
      <c r="H909" s="16" t="s">
        <v>5961</v>
      </c>
      <c r="I909" s="16" t="s">
        <v>260</v>
      </c>
      <c r="J909" s="19">
        <v>0</v>
      </c>
      <c r="K909" s="19">
        <v>0</v>
      </c>
      <c r="L909" s="19">
        <v>0</v>
      </c>
      <c r="M909" s="19">
        <v>0</v>
      </c>
      <c r="N909" s="16" t="s">
        <v>18</v>
      </c>
      <c r="O909" s="16" t="s">
        <v>19</v>
      </c>
      <c r="P909" s="16">
        <v>1</v>
      </c>
      <c r="Q909" s="16" t="s">
        <v>5955</v>
      </c>
      <c r="R909" s="3" t="s">
        <v>52</v>
      </c>
      <c r="S909"/>
      <c r="T909"/>
      <c r="U909"/>
      <c r="V909"/>
      <c r="W909"/>
      <c r="X909"/>
      <c r="Y909"/>
      <c r="Z909"/>
      <c r="AA909"/>
    </row>
    <row r="910" spans="1:27" s="2" customFormat="1">
      <c r="A910" s="96">
        <v>42255.365863541665</v>
      </c>
      <c r="B910" s="16" t="s">
        <v>353</v>
      </c>
      <c r="C910" s="16" t="s">
        <v>2570</v>
      </c>
      <c r="D910" s="16" t="s">
        <v>2571</v>
      </c>
      <c r="E910" s="16" t="s">
        <v>5952</v>
      </c>
      <c r="F910" s="16" t="s">
        <v>5953</v>
      </c>
      <c r="G910" s="16" t="s">
        <v>5962</v>
      </c>
      <c r="H910" s="16" t="s">
        <v>5963</v>
      </c>
      <c r="I910" s="16" t="s">
        <v>260</v>
      </c>
      <c r="J910" s="19">
        <v>0</v>
      </c>
      <c r="K910" s="19">
        <v>0</v>
      </c>
      <c r="L910" s="19">
        <v>0</v>
      </c>
      <c r="M910" s="19">
        <v>0</v>
      </c>
      <c r="N910" s="16" t="s">
        <v>18</v>
      </c>
      <c r="O910" s="16" t="s">
        <v>19</v>
      </c>
      <c r="P910" s="16">
        <v>1</v>
      </c>
      <c r="Q910" s="16" t="s">
        <v>5955</v>
      </c>
      <c r="R910" s="3" t="s">
        <v>52</v>
      </c>
      <c r="S910"/>
      <c r="T910"/>
      <c r="U910"/>
      <c r="V910"/>
      <c r="W910"/>
      <c r="X910"/>
      <c r="Y910"/>
      <c r="Z910"/>
      <c r="AA910"/>
    </row>
    <row r="911" spans="1:27" s="2" customFormat="1">
      <c r="A911" s="96">
        <v>42255.365863541665</v>
      </c>
      <c r="B911" s="16" t="s">
        <v>353</v>
      </c>
      <c r="C911" s="16" t="s">
        <v>2570</v>
      </c>
      <c r="D911" s="16" t="s">
        <v>2571</v>
      </c>
      <c r="E911" s="16" t="s">
        <v>5952</v>
      </c>
      <c r="F911" s="16" t="s">
        <v>5953</v>
      </c>
      <c r="G911" s="16" t="s">
        <v>5962</v>
      </c>
      <c r="H911" s="16" t="s">
        <v>5964</v>
      </c>
      <c r="I911" s="16" t="s">
        <v>260</v>
      </c>
      <c r="J911" s="19">
        <v>0</v>
      </c>
      <c r="K911" s="19">
        <v>0</v>
      </c>
      <c r="L911" s="19">
        <v>0</v>
      </c>
      <c r="M911" s="19">
        <v>0</v>
      </c>
      <c r="N911" s="16" t="s">
        <v>18</v>
      </c>
      <c r="O911" s="16" t="s">
        <v>19</v>
      </c>
      <c r="P911" s="16">
        <v>1</v>
      </c>
      <c r="Q911" s="16" t="s">
        <v>5955</v>
      </c>
      <c r="R911" s="3" t="s">
        <v>52</v>
      </c>
      <c r="S911"/>
      <c r="T911"/>
      <c r="U911"/>
      <c r="V911"/>
      <c r="W911"/>
      <c r="X911"/>
      <c r="Y911"/>
      <c r="Z911"/>
      <c r="AA911"/>
    </row>
    <row r="912" spans="1:27" s="2" customFormat="1">
      <c r="A912" s="96">
        <v>42255.365863541665</v>
      </c>
      <c r="B912" s="16" t="s">
        <v>353</v>
      </c>
      <c r="C912" s="16" t="s">
        <v>2570</v>
      </c>
      <c r="D912" s="16" t="s">
        <v>2571</v>
      </c>
      <c r="E912" s="16" t="s">
        <v>5952</v>
      </c>
      <c r="F912" s="16" t="s">
        <v>5953</v>
      </c>
      <c r="G912" s="16" t="s">
        <v>5965</v>
      </c>
      <c r="H912" s="16" t="s">
        <v>5966</v>
      </c>
      <c r="I912" s="16" t="s">
        <v>260</v>
      </c>
      <c r="J912" s="19">
        <v>0</v>
      </c>
      <c r="K912" s="19">
        <v>0</v>
      </c>
      <c r="L912" s="19">
        <v>0</v>
      </c>
      <c r="M912" s="19">
        <v>0</v>
      </c>
      <c r="N912" s="16" t="s">
        <v>18</v>
      </c>
      <c r="O912" s="16" t="s">
        <v>19</v>
      </c>
      <c r="P912" s="16">
        <v>1</v>
      </c>
      <c r="Q912" s="16" t="s">
        <v>5955</v>
      </c>
      <c r="R912" s="3" t="s">
        <v>52</v>
      </c>
      <c r="S912"/>
      <c r="T912"/>
      <c r="U912"/>
      <c r="V912"/>
      <c r="W912"/>
      <c r="X912"/>
      <c r="Y912"/>
      <c r="Z912"/>
      <c r="AA912"/>
    </row>
    <row r="913" spans="1:27" s="2" customFormat="1">
      <c r="A913" s="96">
        <v>42255.365863541665</v>
      </c>
      <c r="B913" s="16" t="s">
        <v>353</v>
      </c>
      <c r="C913" s="16" t="s">
        <v>2570</v>
      </c>
      <c r="D913" s="16" t="s">
        <v>2571</v>
      </c>
      <c r="E913" s="16" t="s">
        <v>5952</v>
      </c>
      <c r="F913" s="16" t="s">
        <v>5953</v>
      </c>
      <c r="G913" s="16" t="s">
        <v>5965</v>
      </c>
      <c r="H913" s="16" t="s">
        <v>5967</v>
      </c>
      <c r="I913" s="16" t="s">
        <v>260</v>
      </c>
      <c r="J913" s="19">
        <v>0</v>
      </c>
      <c r="K913" s="19">
        <v>0</v>
      </c>
      <c r="L913" s="19">
        <v>0</v>
      </c>
      <c r="M913" s="19">
        <v>0</v>
      </c>
      <c r="N913" s="16" t="s">
        <v>18</v>
      </c>
      <c r="O913" s="16" t="s">
        <v>19</v>
      </c>
      <c r="P913" s="16">
        <v>1</v>
      </c>
      <c r="Q913" s="16" t="s">
        <v>5955</v>
      </c>
      <c r="R913" s="3" t="s">
        <v>52</v>
      </c>
      <c r="S913"/>
      <c r="T913"/>
      <c r="U913"/>
      <c r="V913"/>
      <c r="W913"/>
      <c r="X913"/>
      <c r="Y913"/>
      <c r="Z913"/>
      <c r="AA913"/>
    </row>
    <row r="914" spans="1:27" s="2" customFormat="1">
      <c r="A914" s="96">
        <v>42255.365863541665</v>
      </c>
      <c r="B914" s="16" t="s">
        <v>353</v>
      </c>
      <c r="C914" s="16" t="s">
        <v>2570</v>
      </c>
      <c r="D914" s="16" t="s">
        <v>2571</v>
      </c>
      <c r="E914" s="16" t="s">
        <v>5952</v>
      </c>
      <c r="F914" s="16" t="s">
        <v>5953</v>
      </c>
      <c r="G914" s="16" t="s">
        <v>5968</v>
      </c>
      <c r="H914" s="16" t="s">
        <v>5969</v>
      </c>
      <c r="I914" s="16" t="s">
        <v>260</v>
      </c>
      <c r="J914" s="19">
        <v>0</v>
      </c>
      <c r="K914" s="19">
        <v>0</v>
      </c>
      <c r="L914" s="19">
        <v>0</v>
      </c>
      <c r="M914" s="19">
        <v>0</v>
      </c>
      <c r="N914" s="16" t="s">
        <v>18</v>
      </c>
      <c r="O914" s="16" t="s">
        <v>19</v>
      </c>
      <c r="P914" s="16">
        <v>1</v>
      </c>
      <c r="Q914" s="16" t="s">
        <v>5955</v>
      </c>
      <c r="R914" s="3" t="s">
        <v>52</v>
      </c>
      <c r="S914"/>
      <c r="T914"/>
      <c r="U914"/>
      <c r="V914"/>
      <c r="W914"/>
      <c r="X914"/>
      <c r="Y914"/>
      <c r="Z914"/>
      <c r="AA914"/>
    </row>
    <row r="915" spans="1:27" s="2" customFormat="1">
      <c r="A915" s="96">
        <v>42255.365863541665</v>
      </c>
      <c r="B915" s="16" t="s">
        <v>353</v>
      </c>
      <c r="C915" s="16" t="s">
        <v>2570</v>
      </c>
      <c r="D915" s="16" t="s">
        <v>2571</v>
      </c>
      <c r="E915" s="16" t="s">
        <v>5952</v>
      </c>
      <c r="F915" s="16" t="s">
        <v>5953</v>
      </c>
      <c r="G915" s="16" t="s">
        <v>5968</v>
      </c>
      <c r="H915" s="16" t="s">
        <v>5970</v>
      </c>
      <c r="I915" s="16" t="s">
        <v>260</v>
      </c>
      <c r="J915" s="19">
        <v>0</v>
      </c>
      <c r="K915" s="19">
        <v>0</v>
      </c>
      <c r="L915" s="19">
        <v>0</v>
      </c>
      <c r="M915" s="19">
        <v>0</v>
      </c>
      <c r="N915" s="16" t="s">
        <v>18</v>
      </c>
      <c r="O915" s="16" t="s">
        <v>19</v>
      </c>
      <c r="P915" s="16">
        <v>1</v>
      </c>
      <c r="Q915" s="16" t="s">
        <v>5955</v>
      </c>
      <c r="R915" s="3" t="s">
        <v>52</v>
      </c>
      <c r="S915"/>
      <c r="T915"/>
      <c r="U915"/>
      <c r="V915"/>
      <c r="W915"/>
      <c r="X915"/>
      <c r="Y915"/>
      <c r="Z915"/>
      <c r="AA915"/>
    </row>
    <row r="916" spans="1:27" s="2" customFormat="1">
      <c r="A916" s="96">
        <v>42255.365863541665</v>
      </c>
      <c r="B916" s="16" t="s">
        <v>353</v>
      </c>
      <c r="C916" s="16" t="s">
        <v>2570</v>
      </c>
      <c r="D916" s="16" t="s">
        <v>2571</v>
      </c>
      <c r="E916" s="16" t="s">
        <v>5952</v>
      </c>
      <c r="F916" s="16" t="s">
        <v>5953</v>
      </c>
      <c r="G916" s="16" t="s">
        <v>5971</v>
      </c>
      <c r="H916" s="16" t="s">
        <v>5972</v>
      </c>
      <c r="I916" s="16" t="s">
        <v>260</v>
      </c>
      <c r="J916" s="19">
        <v>0</v>
      </c>
      <c r="K916" s="19">
        <v>0</v>
      </c>
      <c r="L916" s="19">
        <v>0</v>
      </c>
      <c r="M916" s="19">
        <v>0</v>
      </c>
      <c r="N916" s="16" t="s">
        <v>18</v>
      </c>
      <c r="O916" s="16" t="s">
        <v>19</v>
      </c>
      <c r="P916" s="16">
        <v>1</v>
      </c>
      <c r="Q916" s="16" t="s">
        <v>5955</v>
      </c>
      <c r="R916" s="3" t="s">
        <v>52</v>
      </c>
      <c r="S916"/>
      <c r="T916"/>
      <c r="U916"/>
      <c r="V916"/>
      <c r="W916"/>
      <c r="X916"/>
      <c r="Y916"/>
      <c r="Z916"/>
      <c r="AA916"/>
    </row>
    <row r="917" spans="1:27" s="2" customFormat="1">
      <c r="A917" s="96">
        <v>42255.365863541665</v>
      </c>
      <c r="B917" s="16" t="s">
        <v>353</v>
      </c>
      <c r="C917" s="16" t="s">
        <v>2570</v>
      </c>
      <c r="D917" s="16" t="s">
        <v>2571</v>
      </c>
      <c r="E917" s="16" t="s">
        <v>5952</v>
      </c>
      <c r="F917" s="16" t="s">
        <v>5953</v>
      </c>
      <c r="G917" s="16" t="s">
        <v>5971</v>
      </c>
      <c r="H917" s="16" t="s">
        <v>5973</v>
      </c>
      <c r="I917" s="16" t="s">
        <v>260</v>
      </c>
      <c r="J917" s="19">
        <v>0</v>
      </c>
      <c r="K917" s="19">
        <v>0</v>
      </c>
      <c r="L917" s="19">
        <v>0</v>
      </c>
      <c r="M917" s="19">
        <v>0</v>
      </c>
      <c r="N917" s="16" t="s">
        <v>18</v>
      </c>
      <c r="O917" s="16" t="s">
        <v>19</v>
      </c>
      <c r="P917" s="16">
        <v>1</v>
      </c>
      <c r="Q917" s="16" t="s">
        <v>5955</v>
      </c>
      <c r="R917" s="3" t="s">
        <v>52</v>
      </c>
      <c r="S917"/>
      <c r="T917"/>
      <c r="U917"/>
      <c r="V917"/>
      <c r="W917"/>
      <c r="X917"/>
      <c r="Y917"/>
      <c r="Z917"/>
      <c r="AA917"/>
    </row>
    <row r="918" spans="1:27" s="2" customFormat="1">
      <c r="A918" s="96">
        <v>42255.372346446762</v>
      </c>
      <c r="B918" s="16"/>
      <c r="C918" s="16" t="s">
        <v>1210</v>
      </c>
      <c r="D918" s="16" t="s">
        <v>348</v>
      </c>
      <c r="E918" s="16" t="s">
        <v>5974</v>
      </c>
      <c r="F918" s="16" t="s">
        <v>5975</v>
      </c>
      <c r="G918" s="16" t="s">
        <v>59</v>
      </c>
      <c r="H918" s="16" t="s">
        <v>60</v>
      </c>
      <c r="I918" s="16" t="s">
        <v>4753</v>
      </c>
      <c r="J918" s="19">
        <v>0</v>
      </c>
      <c r="K918" s="19">
        <v>0</v>
      </c>
      <c r="L918" s="19">
        <v>0</v>
      </c>
      <c r="M918" s="19">
        <v>0</v>
      </c>
      <c r="N918" s="16" t="s">
        <v>20</v>
      </c>
      <c r="O918" s="16" t="s">
        <v>334</v>
      </c>
      <c r="P918" s="16">
        <v>0</v>
      </c>
      <c r="Q918" s="16"/>
      <c r="R918" s="3" t="s">
        <v>52</v>
      </c>
      <c r="S918"/>
      <c r="T918"/>
      <c r="U918"/>
      <c r="V918"/>
      <c r="W918"/>
      <c r="X918"/>
      <c r="Y918"/>
      <c r="Z918"/>
      <c r="AA918"/>
    </row>
    <row r="919" spans="1:27" s="2" customFormat="1">
      <c r="A919" s="96">
        <v>42255.406448692127</v>
      </c>
      <c r="B919" s="16" t="s">
        <v>23</v>
      </c>
      <c r="C919" s="16" t="s">
        <v>282</v>
      </c>
      <c r="D919" s="16" t="s">
        <v>281</v>
      </c>
      <c r="E919" s="16" t="s">
        <v>5976</v>
      </c>
      <c r="F919" s="16" t="s">
        <v>5977</v>
      </c>
      <c r="G919" s="16" t="s">
        <v>26</v>
      </c>
      <c r="H919" s="16" t="s">
        <v>27</v>
      </c>
      <c r="I919" s="16" t="s">
        <v>4753</v>
      </c>
      <c r="J919" s="19">
        <v>0</v>
      </c>
      <c r="K919" s="19">
        <v>0</v>
      </c>
      <c r="L919" s="19">
        <v>0</v>
      </c>
      <c r="M919" s="19">
        <v>0</v>
      </c>
      <c r="N919" s="16" t="s">
        <v>20</v>
      </c>
      <c r="O919" s="16" t="s">
        <v>25</v>
      </c>
      <c r="P919" s="16">
        <v>1</v>
      </c>
      <c r="Q919" s="16"/>
      <c r="R919" s="3" t="s">
        <v>52</v>
      </c>
      <c r="S919"/>
      <c r="T919"/>
      <c r="U919"/>
      <c r="V919"/>
      <c r="W919"/>
      <c r="X919"/>
      <c r="Y919"/>
      <c r="Z919"/>
      <c r="AA919"/>
    </row>
    <row r="920" spans="1:27" s="2" customFormat="1">
      <c r="A920" s="96">
        <v>42255.406448692127</v>
      </c>
      <c r="B920" s="16" t="s">
        <v>23</v>
      </c>
      <c r="C920" s="16" t="s">
        <v>282</v>
      </c>
      <c r="D920" s="16" t="s">
        <v>281</v>
      </c>
      <c r="E920" s="16" t="s">
        <v>5976</v>
      </c>
      <c r="F920" s="16" t="s">
        <v>5977</v>
      </c>
      <c r="G920" s="16" t="s">
        <v>5862</v>
      </c>
      <c r="H920" s="16" t="s">
        <v>5863</v>
      </c>
      <c r="I920" s="16" t="s">
        <v>4753</v>
      </c>
      <c r="J920" s="19">
        <v>0</v>
      </c>
      <c r="K920" s="19">
        <v>140.37</v>
      </c>
      <c r="L920" s="19">
        <v>0</v>
      </c>
      <c r="M920" s="19">
        <v>0</v>
      </c>
      <c r="N920" s="16" t="s">
        <v>20</v>
      </c>
      <c r="O920" s="16" t="s">
        <v>25</v>
      </c>
      <c r="P920" s="16">
        <v>1</v>
      </c>
      <c r="Q920" s="16"/>
      <c r="R920" s="3" t="s">
        <v>52</v>
      </c>
      <c r="S920"/>
      <c r="T920"/>
      <c r="U920"/>
      <c r="V920"/>
      <c r="W920"/>
      <c r="X920"/>
      <c r="Y920"/>
      <c r="Z920"/>
      <c r="AA920"/>
    </row>
    <row r="921" spans="1:27" s="2" customFormat="1">
      <c r="A921" s="96">
        <v>42255.406448692127</v>
      </c>
      <c r="B921" s="16" t="s">
        <v>23</v>
      </c>
      <c r="C921" s="16" t="s">
        <v>282</v>
      </c>
      <c r="D921" s="16" t="s">
        <v>281</v>
      </c>
      <c r="E921" s="16" t="s">
        <v>5976</v>
      </c>
      <c r="F921" s="16" t="s">
        <v>5977</v>
      </c>
      <c r="G921" s="16" t="s">
        <v>30</v>
      </c>
      <c r="H921" s="16" t="s">
        <v>31</v>
      </c>
      <c r="I921" s="16" t="s">
        <v>4753</v>
      </c>
      <c r="J921" s="19">
        <v>0</v>
      </c>
      <c r="K921" s="19">
        <v>0</v>
      </c>
      <c r="L921" s="19">
        <v>0</v>
      </c>
      <c r="M921" s="19">
        <v>4.92</v>
      </c>
      <c r="N921" s="16" t="s">
        <v>20</v>
      </c>
      <c r="O921" s="16" t="s">
        <v>25</v>
      </c>
      <c r="P921" s="16">
        <v>1</v>
      </c>
      <c r="Q921" s="16"/>
      <c r="R921" s="3" t="s">
        <v>52</v>
      </c>
      <c r="S921"/>
      <c r="T921"/>
      <c r="U921"/>
      <c r="V921"/>
      <c r="W921"/>
      <c r="X921"/>
      <c r="Y921"/>
      <c r="Z921"/>
      <c r="AA921"/>
    </row>
    <row r="922" spans="1:27" s="2" customFormat="1">
      <c r="A922" s="96">
        <v>42255.406448692127</v>
      </c>
      <c r="B922" s="16" t="s">
        <v>23</v>
      </c>
      <c r="C922" s="16" t="s">
        <v>282</v>
      </c>
      <c r="D922" s="16" t="s">
        <v>281</v>
      </c>
      <c r="E922" s="16" t="s">
        <v>5976</v>
      </c>
      <c r="F922" s="16" t="s">
        <v>5977</v>
      </c>
      <c r="G922" s="16" t="s">
        <v>418</v>
      </c>
      <c r="H922" s="16" t="s">
        <v>417</v>
      </c>
      <c r="I922" s="16" t="s">
        <v>4753</v>
      </c>
      <c r="J922" s="19">
        <v>0</v>
      </c>
      <c r="K922" s="19">
        <v>0</v>
      </c>
      <c r="L922" s="19">
        <v>0</v>
      </c>
      <c r="M922" s="19">
        <v>1</v>
      </c>
      <c r="N922" s="16" t="s">
        <v>20</v>
      </c>
      <c r="O922" s="16" t="s">
        <v>25</v>
      </c>
      <c r="P922" s="16">
        <v>1</v>
      </c>
      <c r="Q922" s="16"/>
      <c r="R922" s="3" t="s">
        <v>52</v>
      </c>
      <c r="S922"/>
      <c r="T922"/>
      <c r="U922"/>
      <c r="V922"/>
      <c r="W922"/>
      <c r="X922"/>
      <c r="Y922"/>
      <c r="Z922"/>
      <c r="AA922"/>
    </row>
    <row r="923" spans="1:27" s="2" customFormat="1">
      <c r="A923" s="96">
        <v>42255.408867557868</v>
      </c>
      <c r="B923" s="16" t="s">
        <v>23</v>
      </c>
      <c r="C923" s="16" t="s">
        <v>507</v>
      </c>
      <c r="D923" s="16" t="s">
        <v>506</v>
      </c>
      <c r="E923" s="16" t="s">
        <v>5978</v>
      </c>
      <c r="F923" s="16" t="s">
        <v>5979</v>
      </c>
      <c r="G923" s="16" t="s">
        <v>26</v>
      </c>
      <c r="H923" s="16" t="s">
        <v>27</v>
      </c>
      <c r="I923" s="16" t="s">
        <v>4753</v>
      </c>
      <c r="J923" s="19">
        <v>0</v>
      </c>
      <c r="K923" s="19">
        <v>0</v>
      </c>
      <c r="L923" s="19">
        <v>0</v>
      </c>
      <c r="M923" s="19">
        <v>0</v>
      </c>
      <c r="N923" s="16" t="s">
        <v>20</v>
      </c>
      <c r="O923" s="16" t="s">
        <v>28</v>
      </c>
      <c r="P923" s="16">
        <v>0.5</v>
      </c>
      <c r="Q923" s="16"/>
      <c r="R923" s="3" t="s">
        <v>52</v>
      </c>
      <c r="S923"/>
      <c r="T923"/>
      <c r="U923"/>
      <c r="V923"/>
      <c r="W923"/>
      <c r="X923"/>
      <c r="Y923"/>
      <c r="Z923"/>
      <c r="AA923"/>
    </row>
    <row r="924" spans="1:27" s="2" customFormat="1">
      <c r="A924" s="96">
        <v>42255.408867557868</v>
      </c>
      <c r="B924" s="16" t="s">
        <v>23</v>
      </c>
      <c r="C924" s="16" t="s">
        <v>507</v>
      </c>
      <c r="D924" s="16" t="s">
        <v>506</v>
      </c>
      <c r="E924" s="16" t="s">
        <v>5978</v>
      </c>
      <c r="F924" s="16" t="s">
        <v>5979</v>
      </c>
      <c r="G924" s="16" t="s">
        <v>36</v>
      </c>
      <c r="H924" s="16" t="s">
        <v>39</v>
      </c>
      <c r="I924" s="16" t="s">
        <v>4753</v>
      </c>
      <c r="J924" s="19">
        <v>0</v>
      </c>
      <c r="K924" s="19">
        <v>0</v>
      </c>
      <c r="L924" s="19">
        <v>0</v>
      </c>
      <c r="M924" s="19">
        <v>14.45</v>
      </c>
      <c r="N924" s="16" t="s">
        <v>20</v>
      </c>
      <c r="O924" s="16" t="s">
        <v>28</v>
      </c>
      <c r="P924" s="16">
        <v>1</v>
      </c>
      <c r="Q924" s="16"/>
      <c r="R924" s="3" t="s">
        <v>52</v>
      </c>
      <c r="S924"/>
      <c r="T924"/>
      <c r="U924"/>
      <c r="V924"/>
      <c r="W924"/>
      <c r="X924"/>
      <c r="Y924"/>
      <c r="Z924"/>
      <c r="AA924"/>
    </row>
    <row r="925" spans="1:27" s="2" customFormat="1">
      <c r="A925" s="96">
        <v>42255.412229016205</v>
      </c>
      <c r="B925" s="16" t="s">
        <v>23</v>
      </c>
      <c r="C925" s="16" t="s">
        <v>507</v>
      </c>
      <c r="D925" s="16" t="s">
        <v>506</v>
      </c>
      <c r="E925" s="16" t="s">
        <v>5980</v>
      </c>
      <c r="F925" s="16" t="s">
        <v>5981</v>
      </c>
      <c r="G925" s="16" t="s">
        <v>26</v>
      </c>
      <c r="H925" s="16" t="s">
        <v>27</v>
      </c>
      <c r="I925" s="16" t="s">
        <v>4753</v>
      </c>
      <c r="J925" s="19">
        <v>0</v>
      </c>
      <c r="K925" s="19">
        <v>0</v>
      </c>
      <c r="L925" s="19">
        <v>0</v>
      </c>
      <c r="M925" s="19">
        <v>0</v>
      </c>
      <c r="N925" s="16" t="s">
        <v>20</v>
      </c>
      <c r="O925" s="16" t="s">
        <v>28</v>
      </c>
      <c r="P925" s="16">
        <v>3.17</v>
      </c>
      <c r="Q925" s="16"/>
      <c r="R925" s="3" t="s">
        <v>52</v>
      </c>
      <c r="S925"/>
      <c r="T925"/>
      <c r="U925"/>
      <c r="V925"/>
      <c r="W925"/>
      <c r="X925"/>
      <c r="Y925"/>
      <c r="Z925"/>
      <c r="AA925"/>
    </row>
    <row r="926" spans="1:27" s="2" customFormat="1">
      <c r="A926" s="96">
        <v>42255.412229016205</v>
      </c>
      <c r="B926" s="16" t="s">
        <v>23</v>
      </c>
      <c r="C926" s="16" t="s">
        <v>507</v>
      </c>
      <c r="D926" s="16" t="s">
        <v>506</v>
      </c>
      <c r="E926" s="16" t="s">
        <v>5980</v>
      </c>
      <c r="F926" s="16" t="s">
        <v>5981</v>
      </c>
      <c r="G926" s="16" t="s">
        <v>26</v>
      </c>
      <c r="H926" s="16" t="s">
        <v>27</v>
      </c>
      <c r="I926" s="16" t="s">
        <v>4753</v>
      </c>
      <c r="J926" s="19">
        <v>0</v>
      </c>
      <c r="K926" s="19">
        <v>0</v>
      </c>
      <c r="L926" s="19">
        <v>0</v>
      </c>
      <c r="M926" s="19">
        <v>0</v>
      </c>
      <c r="N926" s="16" t="s">
        <v>20</v>
      </c>
      <c r="O926" s="16" t="s">
        <v>28</v>
      </c>
      <c r="P926" s="16">
        <v>3.17</v>
      </c>
      <c r="Q926" s="16"/>
      <c r="R926" s="3" t="s">
        <v>52</v>
      </c>
      <c r="S926"/>
      <c r="T926"/>
      <c r="U926"/>
      <c r="V926"/>
      <c r="W926"/>
      <c r="X926"/>
      <c r="Y926"/>
      <c r="Z926"/>
      <c r="AA926"/>
    </row>
    <row r="927" spans="1:27" s="2" customFormat="1">
      <c r="A927" s="96">
        <v>42255.412229016205</v>
      </c>
      <c r="B927" s="16" t="s">
        <v>23</v>
      </c>
      <c r="C927" s="16" t="s">
        <v>507</v>
      </c>
      <c r="D927" s="16" t="s">
        <v>506</v>
      </c>
      <c r="E927" s="16" t="s">
        <v>5980</v>
      </c>
      <c r="F927" s="16" t="s">
        <v>5981</v>
      </c>
      <c r="G927" s="16" t="s">
        <v>36</v>
      </c>
      <c r="H927" s="16" t="s">
        <v>39</v>
      </c>
      <c r="I927" s="16" t="s">
        <v>4753</v>
      </c>
      <c r="J927" s="19">
        <v>0</v>
      </c>
      <c r="K927" s="19">
        <v>0</v>
      </c>
      <c r="L927" s="19">
        <v>0</v>
      </c>
      <c r="M927" s="19">
        <v>9.5</v>
      </c>
      <c r="N927" s="16" t="s">
        <v>20</v>
      </c>
      <c r="O927" s="16" t="s">
        <v>28</v>
      </c>
      <c r="P927" s="16">
        <v>1</v>
      </c>
      <c r="Q927" s="16"/>
      <c r="R927" s="3" t="s">
        <v>52</v>
      </c>
      <c r="S927"/>
      <c r="T927"/>
      <c r="U927"/>
      <c r="V927"/>
      <c r="W927"/>
      <c r="X927"/>
      <c r="Y927"/>
      <c r="Z927"/>
      <c r="AA927"/>
    </row>
    <row r="928" spans="1:27" s="2" customFormat="1">
      <c r="A928" s="96">
        <v>42255.412229016205</v>
      </c>
      <c r="B928" s="16" t="s">
        <v>23</v>
      </c>
      <c r="C928" s="16" t="s">
        <v>507</v>
      </c>
      <c r="D928" s="16" t="s">
        <v>506</v>
      </c>
      <c r="E928" s="16" t="s">
        <v>5980</v>
      </c>
      <c r="F928" s="16" t="s">
        <v>5981</v>
      </c>
      <c r="G928" s="16" t="s">
        <v>36</v>
      </c>
      <c r="H928" s="16" t="s">
        <v>39</v>
      </c>
      <c r="I928" s="16" t="s">
        <v>4753</v>
      </c>
      <c r="J928" s="19">
        <v>0</v>
      </c>
      <c r="K928" s="19">
        <v>0</v>
      </c>
      <c r="L928" s="19">
        <v>0</v>
      </c>
      <c r="M928" s="19">
        <v>7.5</v>
      </c>
      <c r="N928" s="16" t="s">
        <v>20</v>
      </c>
      <c r="O928" s="16" t="s">
        <v>28</v>
      </c>
      <c r="P928" s="16">
        <v>1</v>
      </c>
      <c r="Q928" s="16"/>
      <c r="R928" s="3" t="s">
        <v>52</v>
      </c>
      <c r="S928"/>
      <c r="T928"/>
      <c r="U928"/>
      <c r="V928"/>
      <c r="W928"/>
      <c r="X928"/>
      <c r="Y928"/>
      <c r="Z928"/>
      <c r="AA928"/>
    </row>
    <row r="929" spans="1:27" s="2" customFormat="1">
      <c r="A929" s="96">
        <v>42255.412229016205</v>
      </c>
      <c r="B929" s="16" t="s">
        <v>23</v>
      </c>
      <c r="C929" s="16" t="s">
        <v>507</v>
      </c>
      <c r="D929" s="16" t="s">
        <v>506</v>
      </c>
      <c r="E929" s="16" t="s">
        <v>5980</v>
      </c>
      <c r="F929" s="16" t="s">
        <v>5981</v>
      </c>
      <c r="G929" s="16" t="s">
        <v>36</v>
      </c>
      <c r="H929" s="16" t="s">
        <v>39</v>
      </c>
      <c r="I929" s="16" t="s">
        <v>4753</v>
      </c>
      <c r="J929" s="19">
        <v>0</v>
      </c>
      <c r="K929" s="19">
        <v>0</v>
      </c>
      <c r="L929" s="19">
        <v>0</v>
      </c>
      <c r="M929" s="19">
        <v>22.95</v>
      </c>
      <c r="N929" s="16" t="s">
        <v>20</v>
      </c>
      <c r="O929" s="16" t="s">
        <v>28</v>
      </c>
      <c r="P929" s="16">
        <v>1</v>
      </c>
      <c r="Q929" s="16"/>
      <c r="R929" s="3" t="s">
        <v>52</v>
      </c>
      <c r="S929"/>
      <c r="T929"/>
      <c r="U929"/>
      <c r="V929"/>
      <c r="W929"/>
      <c r="X929"/>
      <c r="Y929"/>
      <c r="Z929"/>
      <c r="AA929"/>
    </row>
    <row r="930" spans="1:27" s="2" customFormat="1">
      <c r="A930" s="96">
        <v>42255.412229016205</v>
      </c>
      <c r="B930" s="16" t="s">
        <v>23</v>
      </c>
      <c r="C930" s="16" t="s">
        <v>507</v>
      </c>
      <c r="D930" s="16" t="s">
        <v>506</v>
      </c>
      <c r="E930" s="16" t="s">
        <v>5980</v>
      </c>
      <c r="F930" s="16" t="s">
        <v>5981</v>
      </c>
      <c r="G930" s="16" t="s">
        <v>36</v>
      </c>
      <c r="H930" s="16" t="s">
        <v>39</v>
      </c>
      <c r="I930" s="16" t="s">
        <v>4753</v>
      </c>
      <c r="J930" s="19">
        <v>0</v>
      </c>
      <c r="K930" s="19">
        <v>0</v>
      </c>
      <c r="L930" s="19">
        <v>0</v>
      </c>
      <c r="M930" s="19">
        <v>11.95</v>
      </c>
      <c r="N930" s="16" t="s">
        <v>20</v>
      </c>
      <c r="O930" s="16" t="s">
        <v>28</v>
      </c>
      <c r="P930" s="16">
        <v>1</v>
      </c>
      <c r="Q930" s="16"/>
      <c r="R930" s="3" t="s">
        <v>52</v>
      </c>
      <c r="S930"/>
      <c r="T930"/>
      <c r="U930"/>
      <c r="V930"/>
      <c r="W930"/>
      <c r="X930"/>
      <c r="Y930"/>
      <c r="Z930"/>
      <c r="AA930"/>
    </row>
    <row r="931" spans="1:27" s="2" customFormat="1">
      <c r="A931" s="96">
        <v>42255.412229016205</v>
      </c>
      <c r="B931" s="16" t="s">
        <v>23</v>
      </c>
      <c r="C931" s="16" t="s">
        <v>507</v>
      </c>
      <c r="D931" s="16" t="s">
        <v>506</v>
      </c>
      <c r="E931" s="16" t="s">
        <v>5980</v>
      </c>
      <c r="F931" s="16" t="s">
        <v>5981</v>
      </c>
      <c r="G931" s="16" t="s">
        <v>36</v>
      </c>
      <c r="H931" s="16" t="s">
        <v>39</v>
      </c>
      <c r="I931" s="16" t="s">
        <v>4753</v>
      </c>
      <c r="J931" s="19">
        <v>0</v>
      </c>
      <c r="K931" s="19">
        <v>0</v>
      </c>
      <c r="L931" s="19">
        <v>0</v>
      </c>
      <c r="M931" s="19">
        <v>27.35</v>
      </c>
      <c r="N931" s="16" t="s">
        <v>20</v>
      </c>
      <c r="O931" s="16" t="s">
        <v>28</v>
      </c>
      <c r="P931" s="16">
        <v>1</v>
      </c>
      <c r="Q931" s="16"/>
      <c r="R931" s="3" t="s">
        <v>52</v>
      </c>
      <c r="S931"/>
      <c r="T931"/>
      <c r="U931"/>
      <c r="V931"/>
      <c r="W931"/>
      <c r="X931"/>
      <c r="Y931"/>
      <c r="Z931"/>
      <c r="AA931"/>
    </row>
    <row r="932" spans="1:27" s="2" customFormat="1">
      <c r="A932" s="96">
        <v>42255.413500844908</v>
      </c>
      <c r="B932" s="16" t="s">
        <v>23</v>
      </c>
      <c r="C932" s="16" t="s">
        <v>5982</v>
      </c>
      <c r="D932" s="16" t="s">
        <v>5983</v>
      </c>
      <c r="E932" s="16" t="s">
        <v>5984</v>
      </c>
      <c r="F932" s="16" t="s">
        <v>5985</v>
      </c>
      <c r="G932" s="16" t="s">
        <v>26</v>
      </c>
      <c r="H932" s="16" t="s">
        <v>27</v>
      </c>
      <c r="I932" s="16" t="s">
        <v>4753</v>
      </c>
      <c r="J932" s="19">
        <v>0</v>
      </c>
      <c r="K932" s="19">
        <v>0</v>
      </c>
      <c r="L932" s="19">
        <v>8.49</v>
      </c>
      <c r="M932" s="19">
        <v>0</v>
      </c>
      <c r="N932" s="16" t="s">
        <v>20</v>
      </c>
      <c r="O932" s="16" t="s">
        <v>25</v>
      </c>
      <c r="P932" s="16">
        <v>0.5</v>
      </c>
      <c r="Q932" s="16"/>
      <c r="R932" s="3" t="s">
        <v>52</v>
      </c>
      <c r="S932"/>
      <c r="T932"/>
      <c r="U932"/>
      <c r="V932"/>
      <c r="W932"/>
      <c r="X932"/>
      <c r="Y932"/>
      <c r="Z932"/>
      <c r="AA932"/>
    </row>
    <row r="933" spans="1:27" s="2" customFormat="1">
      <c r="A933" s="96">
        <v>42255.413500844908</v>
      </c>
      <c r="B933" s="16" t="s">
        <v>23</v>
      </c>
      <c r="C933" s="16" t="s">
        <v>5982</v>
      </c>
      <c r="D933" s="16" t="s">
        <v>5983</v>
      </c>
      <c r="E933" s="16" t="s">
        <v>5984</v>
      </c>
      <c r="F933" s="16" t="s">
        <v>5985</v>
      </c>
      <c r="G933" s="16" t="s">
        <v>5986</v>
      </c>
      <c r="H933" s="16" t="s">
        <v>5987</v>
      </c>
      <c r="I933" s="16" t="s">
        <v>4753</v>
      </c>
      <c r="J933" s="19">
        <v>0</v>
      </c>
      <c r="K933" s="19">
        <v>399.34</v>
      </c>
      <c r="L933" s="19">
        <v>0</v>
      </c>
      <c r="M933" s="19">
        <v>0</v>
      </c>
      <c r="N933" s="16" t="s">
        <v>20</v>
      </c>
      <c r="O933" s="16" t="s">
        <v>25</v>
      </c>
      <c r="P933" s="16">
        <v>1</v>
      </c>
      <c r="Q933" s="16"/>
      <c r="R933" s="3" t="s">
        <v>52</v>
      </c>
      <c r="S933"/>
      <c r="T933"/>
      <c r="U933"/>
      <c r="V933"/>
      <c r="W933"/>
      <c r="X933"/>
      <c r="Y933"/>
      <c r="Z933"/>
      <c r="AA933"/>
    </row>
    <row r="934" spans="1:27" s="2" customFormat="1">
      <c r="A934" s="96">
        <v>42255.413500844908</v>
      </c>
      <c r="B934" s="16" t="s">
        <v>23</v>
      </c>
      <c r="C934" s="16" t="s">
        <v>5982</v>
      </c>
      <c r="D934" s="16" t="s">
        <v>5983</v>
      </c>
      <c r="E934" s="16" t="s">
        <v>5984</v>
      </c>
      <c r="F934" s="16" t="s">
        <v>5985</v>
      </c>
      <c r="G934" s="16" t="s">
        <v>36</v>
      </c>
      <c r="H934" s="16" t="s">
        <v>39</v>
      </c>
      <c r="I934" s="16" t="s">
        <v>4753</v>
      </c>
      <c r="J934" s="19">
        <v>0</v>
      </c>
      <c r="K934" s="19">
        <v>0</v>
      </c>
      <c r="L934" s="19">
        <v>0</v>
      </c>
      <c r="M934" s="19">
        <v>7.35</v>
      </c>
      <c r="N934" s="16" t="s">
        <v>20</v>
      </c>
      <c r="O934" s="16" t="s">
        <v>25</v>
      </c>
      <c r="P934" s="16">
        <v>1</v>
      </c>
      <c r="Q934" s="16"/>
      <c r="R934" s="3" t="s">
        <v>52</v>
      </c>
      <c r="S934"/>
      <c r="T934"/>
      <c r="U934"/>
      <c r="V934"/>
      <c r="W934"/>
      <c r="X934"/>
      <c r="Y934"/>
      <c r="Z934"/>
      <c r="AA934"/>
    </row>
    <row r="935" spans="1:27" s="2" customFormat="1">
      <c r="A935" s="96">
        <v>42255.413500844908</v>
      </c>
      <c r="B935" s="16" t="s">
        <v>23</v>
      </c>
      <c r="C935" s="16" t="s">
        <v>5982</v>
      </c>
      <c r="D935" s="16" t="s">
        <v>5983</v>
      </c>
      <c r="E935" s="16" t="s">
        <v>5984</v>
      </c>
      <c r="F935" s="16" t="s">
        <v>5985</v>
      </c>
      <c r="G935" s="16" t="s">
        <v>36</v>
      </c>
      <c r="H935" s="16" t="s">
        <v>39</v>
      </c>
      <c r="I935" s="16" t="s">
        <v>4753</v>
      </c>
      <c r="J935" s="19">
        <v>0</v>
      </c>
      <c r="K935" s="19">
        <v>0</v>
      </c>
      <c r="L935" s="19">
        <v>0</v>
      </c>
      <c r="M935" s="19">
        <v>6.72</v>
      </c>
      <c r="N935" s="16" t="s">
        <v>20</v>
      </c>
      <c r="O935" s="16" t="s">
        <v>25</v>
      </c>
      <c r="P935" s="16">
        <v>1</v>
      </c>
      <c r="Q935" s="16"/>
      <c r="R935" s="3" t="s">
        <v>52</v>
      </c>
      <c r="S935"/>
      <c r="T935"/>
      <c r="U935"/>
      <c r="V935"/>
      <c r="W935"/>
      <c r="X935"/>
      <c r="Y935"/>
      <c r="Z935"/>
      <c r="AA935"/>
    </row>
    <row r="936" spans="1:27" s="2" customFormat="1">
      <c r="A936" s="96">
        <v>42255.414469988427</v>
      </c>
      <c r="B936" s="16" t="s">
        <v>23</v>
      </c>
      <c r="C936" s="16" t="s">
        <v>507</v>
      </c>
      <c r="D936" s="16" t="s">
        <v>506</v>
      </c>
      <c r="E936" s="16" t="s">
        <v>5988</v>
      </c>
      <c r="F936" s="16" t="s">
        <v>5989</v>
      </c>
      <c r="G936" s="16" t="s">
        <v>26</v>
      </c>
      <c r="H936" s="16" t="s">
        <v>27</v>
      </c>
      <c r="I936" s="16" t="s">
        <v>4753</v>
      </c>
      <c r="J936" s="19">
        <v>0</v>
      </c>
      <c r="K936" s="19">
        <v>0</v>
      </c>
      <c r="L936" s="19">
        <v>38.229999999999997</v>
      </c>
      <c r="M936" s="19">
        <v>0</v>
      </c>
      <c r="N936" s="16" t="s">
        <v>20</v>
      </c>
      <c r="O936" s="16" t="s">
        <v>28</v>
      </c>
      <c r="P936" s="16">
        <v>1.5</v>
      </c>
      <c r="Q936" s="16"/>
      <c r="R936" s="3" t="s">
        <v>52</v>
      </c>
      <c r="S936"/>
      <c r="T936"/>
      <c r="U936"/>
      <c r="V936"/>
      <c r="W936"/>
      <c r="X936"/>
      <c r="Y936"/>
      <c r="Z936"/>
      <c r="AA936"/>
    </row>
    <row r="937" spans="1:27" s="2" customFormat="1">
      <c r="A937" s="96">
        <v>42255.414469988427</v>
      </c>
      <c r="B937" s="16" t="s">
        <v>23</v>
      </c>
      <c r="C937" s="16" t="s">
        <v>507</v>
      </c>
      <c r="D937" s="16" t="s">
        <v>506</v>
      </c>
      <c r="E937" s="16" t="s">
        <v>5988</v>
      </c>
      <c r="F937" s="16" t="s">
        <v>5989</v>
      </c>
      <c r="G937" s="16" t="s">
        <v>36</v>
      </c>
      <c r="H937" s="16" t="s">
        <v>39</v>
      </c>
      <c r="I937" s="16" t="s">
        <v>4753</v>
      </c>
      <c r="J937" s="19">
        <v>0</v>
      </c>
      <c r="K937" s="19">
        <v>0</v>
      </c>
      <c r="L937" s="19">
        <v>0</v>
      </c>
      <c r="M937" s="19">
        <v>21.55</v>
      </c>
      <c r="N937" s="16" t="s">
        <v>20</v>
      </c>
      <c r="O937" s="16" t="s">
        <v>28</v>
      </c>
      <c r="P937" s="16">
        <v>1</v>
      </c>
      <c r="Q937" s="16"/>
      <c r="R937" s="3" t="s">
        <v>52</v>
      </c>
      <c r="S937"/>
      <c r="T937"/>
      <c r="U937"/>
      <c r="V937"/>
      <c r="W937"/>
      <c r="X937"/>
      <c r="Y937"/>
      <c r="Z937"/>
      <c r="AA937"/>
    </row>
    <row r="938" spans="1:27" s="2" customFormat="1">
      <c r="A938" s="96">
        <v>42255.414469988427</v>
      </c>
      <c r="B938" s="16" t="s">
        <v>23</v>
      </c>
      <c r="C938" s="16" t="s">
        <v>507</v>
      </c>
      <c r="D938" s="16" t="s">
        <v>506</v>
      </c>
      <c r="E938" s="16" t="s">
        <v>5988</v>
      </c>
      <c r="F938" s="16" t="s">
        <v>5989</v>
      </c>
      <c r="G938" s="16" t="s">
        <v>36</v>
      </c>
      <c r="H938" s="16" t="s">
        <v>39</v>
      </c>
      <c r="I938" s="16" t="s">
        <v>4753</v>
      </c>
      <c r="J938" s="19">
        <v>0</v>
      </c>
      <c r="K938" s="19">
        <v>0</v>
      </c>
      <c r="L938" s="19">
        <v>0</v>
      </c>
      <c r="M938" s="19">
        <v>16.62</v>
      </c>
      <c r="N938" s="16" t="s">
        <v>20</v>
      </c>
      <c r="O938" s="16" t="s">
        <v>28</v>
      </c>
      <c r="P938" s="16">
        <v>1</v>
      </c>
      <c r="Q938" s="16"/>
      <c r="R938" s="3" t="s">
        <v>52</v>
      </c>
      <c r="S938"/>
      <c r="T938"/>
      <c r="U938"/>
      <c r="V938"/>
      <c r="W938"/>
      <c r="X938"/>
      <c r="Y938"/>
      <c r="Z938"/>
      <c r="AA938"/>
    </row>
    <row r="939" spans="1:27" s="2" customFormat="1">
      <c r="A939" s="96">
        <v>42255.414469988427</v>
      </c>
      <c r="B939" s="16" t="s">
        <v>23</v>
      </c>
      <c r="C939" s="16" t="s">
        <v>507</v>
      </c>
      <c r="D939" s="16" t="s">
        <v>506</v>
      </c>
      <c r="E939" s="16" t="s">
        <v>5988</v>
      </c>
      <c r="F939" s="16" t="s">
        <v>5989</v>
      </c>
      <c r="G939" s="16" t="s">
        <v>26</v>
      </c>
      <c r="H939" s="16" t="s">
        <v>27</v>
      </c>
      <c r="I939" s="16" t="s">
        <v>4753</v>
      </c>
      <c r="J939" s="19">
        <v>0</v>
      </c>
      <c r="K939" s="19">
        <v>0</v>
      </c>
      <c r="L939" s="19">
        <v>89.2</v>
      </c>
      <c r="M939" s="19">
        <v>0</v>
      </c>
      <c r="N939" s="16" t="s">
        <v>20</v>
      </c>
      <c r="O939" s="16" t="s">
        <v>28</v>
      </c>
      <c r="P939" s="16">
        <v>3</v>
      </c>
      <c r="Q939" s="16"/>
      <c r="R939" s="3" t="s">
        <v>52</v>
      </c>
      <c r="S939"/>
      <c r="T939"/>
      <c r="U939"/>
      <c r="V939"/>
      <c r="W939"/>
      <c r="X939"/>
      <c r="Y939"/>
      <c r="Z939"/>
      <c r="AA939"/>
    </row>
    <row r="940" spans="1:27" s="2" customFormat="1">
      <c r="A940" s="96">
        <v>42255.414469988427</v>
      </c>
      <c r="B940" s="16" t="s">
        <v>23</v>
      </c>
      <c r="C940" s="16" t="s">
        <v>507</v>
      </c>
      <c r="D940" s="16" t="s">
        <v>506</v>
      </c>
      <c r="E940" s="16" t="s">
        <v>5988</v>
      </c>
      <c r="F940" s="16" t="s">
        <v>5989</v>
      </c>
      <c r="G940" s="16" t="s">
        <v>26</v>
      </c>
      <c r="H940" s="16" t="s">
        <v>27</v>
      </c>
      <c r="I940" s="16" t="s">
        <v>4753</v>
      </c>
      <c r="J940" s="19">
        <v>0</v>
      </c>
      <c r="K940" s="19">
        <v>0</v>
      </c>
      <c r="L940" s="19">
        <v>0</v>
      </c>
      <c r="M940" s="19">
        <v>0</v>
      </c>
      <c r="N940" s="16" t="s">
        <v>20</v>
      </c>
      <c r="O940" s="16" t="s">
        <v>28</v>
      </c>
      <c r="P940" s="16">
        <v>3</v>
      </c>
      <c r="Q940" s="16"/>
      <c r="R940" s="3" t="s">
        <v>52</v>
      </c>
      <c r="S940"/>
      <c r="T940"/>
      <c r="U940"/>
      <c r="V940"/>
      <c r="W940"/>
      <c r="X940"/>
      <c r="Y940"/>
      <c r="Z940"/>
      <c r="AA940"/>
    </row>
    <row r="941" spans="1:27" s="2" customFormat="1">
      <c r="A941" s="96">
        <v>42255.414469988427</v>
      </c>
      <c r="B941" s="16" t="s">
        <v>23</v>
      </c>
      <c r="C941" s="16" t="s">
        <v>507</v>
      </c>
      <c r="D941" s="16" t="s">
        <v>506</v>
      </c>
      <c r="E941" s="16" t="s">
        <v>5988</v>
      </c>
      <c r="F941" s="16" t="s">
        <v>5989</v>
      </c>
      <c r="G941" s="16" t="s">
        <v>36</v>
      </c>
      <c r="H941" s="16" t="s">
        <v>39</v>
      </c>
      <c r="I941" s="16" t="s">
        <v>4753</v>
      </c>
      <c r="J941" s="19">
        <v>0</v>
      </c>
      <c r="K941" s="19">
        <v>0</v>
      </c>
      <c r="L941" s="19">
        <v>0</v>
      </c>
      <c r="M941" s="19">
        <v>10.67</v>
      </c>
      <c r="N941" s="16" t="s">
        <v>20</v>
      </c>
      <c r="O941" s="16" t="s">
        <v>28</v>
      </c>
      <c r="P941" s="16">
        <v>1</v>
      </c>
      <c r="Q941" s="16"/>
      <c r="R941" s="3" t="s">
        <v>52</v>
      </c>
      <c r="S941"/>
      <c r="T941"/>
      <c r="U941"/>
      <c r="V941"/>
      <c r="W941"/>
      <c r="X941"/>
      <c r="Y941"/>
      <c r="Z941"/>
      <c r="AA941"/>
    </row>
    <row r="942" spans="1:27" s="2" customFormat="1">
      <c r="A942" s="96">
        <v>42255.414469988427</v>
      </c>
      <c r="B942" s="16" t="s">
        <v>23</v>
      </c>
      <c r="C942" s="16" t="s">
        <v>507</v>
      </c>
      <c r="D942" s="16" t="s">
        <v>506</v>
      </c>
      <c r="E942" s="16" t="s">
        <v>5988</v>
      </c>
      <c r="F942" s="16" t="s">
        <v>5989</v>
      </c>
      <c r="G942" s="16" t="s">
        <v>36</v>
      </c>
      <c r="H942" s="16" t="s">
        <v>39</v>
      </c>
      <c r="I942" s="16" t="s">
        <v>4753</v>
      </c>
      <c r="J942" s="19">
        <v>0</v>
      </c>
      <c r="K942" s="19">
        <v>0</v>
      </c>
      <c r="L942" s="19">
        <v>0</v>
      </c>
      <c r="M942" s="19">
        <v>8.1</v>
      </c>
      <c r="N942" s="16" t="s">
        <v>20</v>
      </c>
      <c r="O942" s="16" t="s">
        <v>28</v>
      </c>
      <c r="P942" s="16">
        <v>1</v>
      </c>
      <c r="Q942" s="16"/>
      <c r="R942" s="3" t="s">
        <v>52</v>
      </c>
      <c r="S942"/>
      <c r="T942"/>
      <c r="U942"/>
      <c r="V942"/>
      <c r="W942"/>
      <c r="X942"/>
      <c r="Y942"/>
      <c r="Z942"/>
      <c r="AA942"/>
    </row>
    <row r="943" spans="1:27" s="2" customFormat="1">
      <c r="A943" s="96">
        <v>42255.424139699076</v>
      </c>
      <c r="B943" s="16" t="s">
        <v>23</v>
      </c>
      <c r="C943" s="16" t="s">
        <v>2883</v>
      </c>
      <c r="D943" s="16" t="s">
        <v>2884</v>
      </c>
      <c r="E943" s="16" t="s">
        <v>5990</v>
      </c>
      <c r="F943" s="16" t="s">
        <v>5991</v>
      </c>
      <c r="G943" s="16" t="s">
        <v>26</v>
      </c>
      <c r="H943" s="16" t="s">
        <v>27</v>
      </c>
      <c r="I943" s="16" t="s">
        <v>4753</v>
      </c>
      <c r="J943" s="19">
        <v>0</v>
      </c>
      <c r="K943" s="19">
        <v>0</v>
      </c>
      <c r="L943" s="19">
        <v>0</v>
      </c>
      <c r="M943" s="19">
        <v>0</v>
      </c>
      <c r="N943" s="16" t="s">
        <v>20</v>
      </c>
      <c r="O943" s="16" t="s">
        <v>28</v>
      </c>
      <c r="P943" s="16">
        <v>1</v>
      </c>
      <c r="Q943" s="16"/>
      <c r="R943" s="3" t="s">
        <v>52</v>
      </c>
      <c r="S943"/>
      <c r="T943"/>
      <c r="U943"/>
      <c r="V943"/>
      <c r="W943"/>
      <c r="X943"/>
      <c r="Y943"/>
      <c r="Z943"/>
      <c r="AA943"/>
    </row>
    <row r="944" spans="1:27" s="2" customFormat="1">
      <c r="A944" s="96">
        <v>42255.424139699076</v>
      </c>
      <c r="B944" s="16" t="s">
        <v>23</v>
      </c>
      <c r="C944" s="16" t="s">
        <v>2883</v>
      </c>
      <c r="D944" s="16" t="s">
        <v>2884</v>
      </c>
      <c r="E944" s="16" t="s">
        <v>5990</v>
      </c>
      <c r="F944" s="16" t="s">
        <v>5991</v>
      </c>
      <c r="G944" s="16" t="s">
        <v>36</v>
      </c>
      <c r="H944" s="16" t="s">
        <v>39</v>
      </c>
      <c r="I944" s="16" t="s">
        <v>4753</v>
      </c>
      <c r="J944" s="19">
        <v>0</v>
      </c>
      <c r="K944" s="19">
        <v>0</v>
      </c>
      <c r="L944" s="19">
        <v>0</v>
      </c>
      <c r="M944" s="19">
        <v>9.76</v>
      </c>
      <c r="N944" s="16" t="s">
        <v>20</v>
      </c>
      <c r="O944" s="16" t="s">
        <v>28</v>
      </c>
      <c r="P944" s="16">
        <v>1</v>
      </c>
      <c r="Q944" s="16"/>
      <c r="R944" s="3" t="s">
        <v>52</v>
      </c>
      <c r="S944"/>
      <c r="T944"/>
      <c r="U944"/>
      <c r="V944"/>
      <c r="W944"/>
      <c r="X944"/>
      <c r="Y944"/>
      <c r="Z944"/>
      <c r="AA944"/>
    </row>
    <row r="945" spans="1:27" s="2" customFormat="1">
      <c r="A945" s="96">
        <v>42255.424139699076</v>
      </c>
      <c r="B945" s="16" t="s">
        <v>23</v>
      </c>
      <c r="C945" s="16" t="s">
        <v>2883</v>
      </c>
      <c r="D945" s="16" t="s">
        <v>2884</v>
      </c>
      <c r="E945" s="16" t="s">
        <v>5990</v>
      </c>
      <c r="F945" s="16" t="s">
        <v>5991</v>
      </c>
      <c r="G945" s="16" t="s">
        <v>36</v>
      </c>
      <c r="H945" s="16" t="s">
        <v>39</v>
      </c>
      <c r="I945" s="16" t="s">
        <v>4753</v>
      </c>
      <c r="J945" s="19">
        <v>0</v>
      </c>
      <c r="K945" s="19">
        <v>0</v>
      </c>
      <c r="L945" s="19">
        <v>0</v>
      </c>
      <c r="M945" s="19">
        <v>18.149999999999999</v>
      </c>
      <c r="N945" s="16" t="s">
        <v>20</v>
      </c>
      <c r="O945" s="16" t="s">
        <v>28</v>
      </c>
      <c r="P945" s="16">
        <v>1</v>
      </c>
      <c r="Q945" s="16"/>
      <c r="R945" s="3" t="s">
        <v>52</v>
      </c>
      <c r="S945"/>
      <c r="T945"/>
      <c r="U945"/>
      <c r="V945"/>
      <c r="W945"/>
      <c r="X945"/>
      <c r="Y945"/>
      <c r="Z945"/>
      <c r="AA945"/>
    </row>
    <row r="946" spans="1:27" s="2" customFormat="1">
      <c r="A946" s="96">
        <v>42255.424252696757</v>
      </c>
      <c r="B946" s="16" t="s">
        <v>23</v>
      </c>
      <c r="C946" s="16" t="s">
        <v>2883</v>
      </c>
      <c r="D946" s="16" t="s">
        <v>2884</v>
      </c>
      <c r="E946" s="16" t="s">
        <v>5992</v>
      </c>
      <c r="F946" s="16" t="s">
        <v>5993</v>
      </c>
      <c r="G946" s="16" t="s">
        <v>26</v>
      </c>
      <c r="H946" s="16" t="s">
        <v>27</v>
      </c>
      <c r="I946" s="16" t="s">
        <v>4753</v>
      </c>
      <c r="J946" s="19">
        <v>0</v>
      </c>
      <c r="K946" s="19">
        <v>0</v>
      </c>
      <c r="L946" s="19">
        <v>0</v>
      </c>
      <c r="M946" s="19">
        <v>0</v>
      </c>
      <c r="N946" s="16" t="s">
        <v>20</v>
      </c>
      <c r="O946" s="16" t="s">
        <v>28</v>
      </c>
      <c r="P946" s="16">
        <v>2.67</v>
      </c>
      <c r="Q946" s="16"/>
      <c r="R946" s="3" t="s">
        <v>52</v>
      </c>
      <c r="S946"/>
      <c r="T946"/>
      <c r="U946"/>
      <c r="V946"/>
      <c r="W946"/>
      <c r="X946"/>
      <c r="Y946"/>
      <c r="Z946"/>
      <c r="AA946"/>
    </row>
    <row r="947" spans="1:27" s="2" customFormat="1">
      <c r="A947" s="96">
        <v>42255.424252696757</v>
      </c>
      <c r="B947" s="16" t="s">
        <v>23</v>
      </c>
      <c r="C947" s="16" t="s">
        <v>2883</v>
      </c>
      <c r="D947" s="16" t="s">
        <v>2884</v>
      </c>
      <c r="E947" s="16" t="s">
        <v>5992</v>
      </c>
      <c r="F947" s="16" t="s">
        <v>5993</v>
      </c>
      <c r="G947" s="16" t="s">
        <v>34</v>
      </c>
      <c r="H947" s="16" t="s">
        <v>35</v>
      </c>
      <c r="I947" s="16" t="s">
        <v>4753</v>
      </c>
      <c r="J947" s="19">
        <v>0</v>
      </c>
      <c r="K947" s="19">
        <v>0</v>
      </c>
      <c r="L947" s="19">
        <v>0</v>
      </c>
      <c r="M947" s="19">
        <v>3</v>
      </c>
      <c r="N947" s="16" t="s">
        <v>20</v>
      </c>
      <c r="O947" s="16" t="s">
        <v>28</v>
      </c>
      <c r="P947" s="16">
        <v>1</v>
      </c>
      <c r="Q947" s="16"/>
      <c r="R947" s="3" t="s">
        <v>52</v>
      </c>
      <c r="S947"/>
      <c r="T947"/>
      <c r="U947"/>
      <c r="V947"/>
      <c r="W947"/>
      <c r="X947"/>
      <c r="Y947"/>
      <c r="Z947"/>
      <c r="AA947"/>
    </row>
    <row r="948" spans="1:27" s="2" customFormat="1">
      <c r="A948" s="96">
        <v>42255.4243559838</v>
      </c>
      <c r="B948" s="16" t="s">
        <v>23</v>
      </c>
      <c r="C948" s="16" t="s">
        <v>2883</v>
      </c>
      <c r="D948" s="16" t="s">
        <v>2884</v>
      </c>
      <c r="E948" s="16" t="s">
        <v>5994</v>
      </c>
      <c r="F948" s="16" t="s">
        <v>5995</v>
      </c>
      <c r="G948" s="16" t="s">
        <v>26</v>
      </c>
      <c r="H948" s="16" t="s">
        <v>27</v>
      </c>
      <c r="I948" s="16" t="s">
        <v>4753</v>
      </c>
      <c r="J948" s="19">
        <v>0</v>
      </c>
      <c r="K948" s="19">
        <v>0</v>
      </c>
      <c r="L948" s="19">
        <v>0</v>
      </c>
      <c r="M948" s="19">
        <v>0</v>
      </c>
      <c r="N948" s="16" t="s">
        <v>20</v>
      </c>
      <c r="O948" s="16" t="s">
        <v>28</v>
      </c>
      <c r="P948" s="16">
        <v>1</v>
      </c>
      <c r="Q948" s="16"/>
      <c r="R948" s="3" t="s">
        <v>52</v>
      </c>
      <c r="S948"/>
      <c r="T948"/>
      <c r="U948"/>
      <c r="V948"/>
      <c r="W948"/>
      <c r="X948"/>
      <c r="Y948"/>
      <c r="Z948"/>
      <c r="AA948"/>
    </row>
    <row r="949" spans="1:27" s="2" customFormat="1">
      <c r="A949" s="96">
        <v>42255.4243559838</v>
      </c>
      <c r="B949" s="16" t="s">
        <v>23</v>
      </c>
      <c r="C949" s="16" t="s">
        <v>2883</v>
      </c>
      <c r="D949" s="16" t="s">
        <v>2884</v>
      </c>
      <c r="E949" s="16" t="s">
        <v>5994</v>
      </c>
      <c r="F949" s="16" t="s">
        <v>5995</v>
      </c>
      <c r="G949" s="16" t="s">
        <v>26</v>
      </c>
      <c r="H949" s="16" t="s">
        <v>27</v>
      </c>
      <c r="I949" s="16" t="s">
        <v>4753</v>
      </c>
      <c r="J949" s="19">
        <v>0</v>
      </c>
      <c r="K949" s="19">
        <v>0</v>
      </c>
      <c r="L949" s="19">
        <v>0</v>
      </c>
      <c r="M949" s="19">
        <v>0</v>
      </c>
      <c r="N949" s="16" t="s">
        <v>20</v>
      </c>
      <c r="O949" s="16" t="s">
        <v>28</v>
      </c>
      <c r="P949" s="16">
        <v>2</v>
      </c>
      <c r="Q949" s="16"/>
      <c r="R949" s="3" t="s">
        <v>52</v>
      </c>
      <c r="S949"/>
      <c r="T949"/>
      <c r="U949"/>
      <c r="V949"/>
      <c r="W949"/>
      <c r="X949"/>
      <c r="Y949"/>
      <c r="Z949"/>
      <c r="AA949"/>
    </row>
    <row r="950" spans="1:27" s="2" customFormat="1">
      <c r="A950" s="96">
        <v>42255.4243559838</v>
      </c>
      <c r="B950" s="16" t="s">
        <v>23</v>
      </c>
      <c r="C950" s="16" t="s">
        <v>2883</v>
      </c>
      <c r="D950" s="16" t="s">
        <v>2884</v>
      </c>
      <c r="E950" s="16" t="s">
        <v>5994</v>
      </c>
      <c r="F950" s="16" t="s">
        <v>5995</v>
      </c>
      <c r="G950" s="16" t="s">
        <v>34</v>
      </c>
      <c r="H950" s="16" t="s">
        <v>35</v>
      </c>
      <c r="I950" s="16" t="s">
        <v>4753</v>
      </c>
      <c r="J950" s="19">
        <v>0</v>
      </c>
      <c r="K950" s="19">
        <v>0</v>
      </c>
      <c r="L950" s="19">
        <v>0</v>
      </c>
      <c r="M950" s="19">
        <v>3</v>
      </c>
      <c r="N950" s="16" t="s">
        <v>20</v>
      </c>
      <c r="O950" s="16" t="s">
        <v>28</v>
      </c>
      <c r="P950" s="16">
        <v>1</v>
      </c>
      <c r="Q950" s="16"/>
      <c r="R950" s="3" t="s">
        <v>52</v>
      </c>
      <c r="S950"/>
      <c r="T950"/>
      <c r="U950"/>
      <c r="V950"/>
      <c r="W950"/>
      <c r="X950"/>
      <c r="Y950"/>
      <c r="Z950"/>
      <c r="AA950"/>
    </row>
    <row r="951" spans="1:27" s="2" customFormat="1">
      <c r="A951" s="96">
        <v>42255.4243559838</v>
      </c>
      <c r="B951" s="16" t="s">
        <v>23</v>
      </c>
      <c r="C951" s="16" t="s">
        <v>2883</v>
      </c>
      <c r="D951" s="16" t="s">
        <v>2884</v>
      </c>
      <c r="E951" s="16" t="s">
        <v>5994</v>
      </c>
      <c r="F951" s="16" t="s">
        <v>5995</v>
      </c>
      <c r="G951" s="16" t="s">
        <v>34</v>
      </c>
      <c r="H951" s="16" t="s">
        <v>35</v>
      </c>
      <c r="I951" s="16" t="s">
        <v>4753</v>
      </c>
      <c r="J951" s="19">
        <v>0</v>
      </c>
      <c r="K951" s="19">
        <v>0</v>
      </c>
      <c r="L951" s="19">
        <v>0</v>
      </c>
      <c r="M951" s="19">
        <v>3</v>
      </c>
      <c r="N951" s="16" t="s">
        <v>20</v>
      </c>
      <c r="O951" s="16" t="s">
        <v>28</v>
      </c>
      <c r="P951" s="16">
        <v>1</v>
      </c>
      <c r="Q951" s="16"/>
      <c r="R951" s="3" t="s">
        <v>52</v>
      </c>
      <c r="S951"/>
      <c r="T951"/>
      <c r="U951"/>
      <c r="V951"/>
      <c r="W951"/>
      <c r="X951"/>
      <c r="Y951"/>
      <c r="Z951"/>
      <c r="AA951"/>
    </row>
    <row r="952" spans="1:27" s="2" customFormat="1">
      <c r="A952" s="96">
        <v>42255.425161307867</v>
      </c>
      <c r="B952" s="16" t="s">
        <v>23</v>
      </c>
      <c r="C952" s="16" t="s">
        <v>2883</v>
      </c>
      <c r="D952" s="16" t="s">
        <v>2884</v>
      </c>
      <c r="E952" s="16" t="s">
        <v>5996</v>
      </c>
      <c r="F952" s="16" t="s">
        <v>5997</v>
      </c>
      <c r="G952" s="16" t="s">
        <v>26</v>
      </c>
      <c r="H952" s="16" t="s">
        <v>27</v>
      </c>
      <c r="I952" s="16" t="s">
        <v>4753</v>
      </c>
      <c r="J952" s="19">
        <v>0</v>
      </c>
      <c r="K952" s="19">
        <v>0</v>
      </c>
      <c r="L952" s="19">
        <v>0</v>
      </c>
      <c r="M952" s="19">
        <v>0</v>
      </c>
      <c r="N952" s="16" t="s">
        <v>20</v>
      </c>
      <c r="O952" s="16" t="s">
        <v>28</v>
      </c>
      <c r="P952" s="16">
        <v>0.5</v>
      </c>
      <c r="Q952" s="16"/>
      <c r="R952" s="3" t="s">
        <v>52</v>
      </c>
      <c r="S952"/>
      <c r="T952"/>
      <c r="U952"/>
      <c r="V952"/>
      <c r="W952"/>
      <c r="X952"/>
      <c r="Y952"/>
      <c r="Z952"/>
      <c r="AA952"/>
    </row>
    <row r="953" spans="1:27" s="2" customFormat="1">
      <c r="A953" s="96">
        <v>42255.425628090277</v>
      </c>
      <c r="B953" s="16" t="s">
        <v>23</v>
      </c>
      <c r="C953" s="16" t="s">
        <v>492</v>
      </c>
      <c r="D953" s="16" t="s">
        <v>491</v>
      </c>
      <c r="E953" s="16" t="s">
        <v>5998</v>
      </c>
      <c r="F953" s="16" t="s">
        <v>5999</v>
      </c>
      <c r="G953" s="16" t="s">
        <v>343</v>
      </c>
      <c r="H953" s="16" t="s">
        <v>342</v>
      </c>
      <c r="I953" s="16" t="s">
        <v>4753</v>
      </c>
      <c r="J953" s="19">
        <v>0</v>
      </c>
      <c r="K953" s="19">
        <v>0</v>
      </c>
      <c r="L953" s="19">
        <v>0</v>
      </c>
      <c r="M953" s="19">
        <v>0</v>
      </c>
      <c r="N953" s="16" t="s">
        <v>18</v>
      </c>
      <c r="O953" s="16" t="s">
        <v>28</v>
      </c>
      <c r="P953" s="16">
        <v>0</v>
      </c>
      <c r="Q953" s="16"/>
      <c r="R953" s="3" t="s">
        <v>52</v>
      </c>
      <c r="S953"/>
      <c r="T953"/>
      <c r="U953"/>
      <c r="V953"/>
      <c r="W953"/>
      <c r="X953"/>
      <c r="Y953"/>
      <c r="Z953"/>
      <c r="AA953"/>
    </row>
    <row r="954" spans="1:27" s="2" customFormat="1">
      <c r="A954" s="96">
        <v>42255.425628090277</v>
      </c>
      <c r="B954" s="16" t="s">
        <v>23</v>
      </c>
      <c r="C954" s="16" t="s">
        <v>492</v>
      </c>
      <c r="D954" s="16" t="s">
        <v>491</v>
      </c>
      <c r="E954" s="16" t="s">
        <v>5998</v>
      </c>
      <c r="F954" s="16" t="s">
        <v>5999</v>
      </c>
      <c r="G954" s="16" t="s">
        <v>253</v>
      </c>
      <c r="H954" s="16" t="s">
        <v>252</v>
      </c>
      <c r="I954" s="16" t="s">
        <v>4753</v>
      </c>
      <c r="J954" s="19">
        <v>0</v>
      </c>
      <c r="K954" s="19">
        <v>0</v>
      </c>
      <c r="L954" s="19">
        <v>0</v>
      </c>
      <c r="M954" s="19">
        <v>0</v>
      </c>
      <c r="N954" s="16" t="s">
        <v>18</v>
      </c>
      <c r="O954" s="16" t="s">
        <v>28</v>
      </c>
      <c r="P954" s="16">
        <v>8</v>
      </c>
      <c r="Q954" s="16"/>
      <c r="R954" s="3" t="s">
        <v>52</v>
      </c>
      <c r="S954"/>
      <c r="T954"/>
      <c r="U954"/>
      <c r="V954"/>
      <c r="W954"/>
      <c r="X954"/>
      <c r="Y954"/>
      <c r="Z954"/>
      <c r="AA954"/>
    </row>
    <row r="955" spans="1:27" s="2" customFormat="1">
      <c r="A955" s="96">
        <v>42255.425628090277</v>
      </c>
      <c r="B955" s="16" t="s">
        <v>23</v>
      </c>
      <c r="C955" s="16" t="s">
        <v>492</v>
      </c>
      <c r="D955" s="16" t="s">
        <v>491</v>
      </c>
      <c r="E955" s="16" t="s">
        <v>5998</v>
      </c>
      <c r="F955" s="16" t="s">
        <v>5999</v>
      </c>
      <c r="G955" s="16" t="s">
        <v>253</v>
      </c>
      <c r="H955" s="16" t="s">
        <v>252</v>
      </c>
      <c r="I955" s="16" t="s">
        <v>4753</v>
      </c>
      <c r="J955" s="19">
        <v>0</v>
      </c>
      <c r="K955" s="19">
        <v>0</v>
      </c>
      <c r="L955" s="19">
        <v>0</v>
      </c>
      <c r="M955" s="19">
        <v>0</v>
      </c>
      <c r="N955" s="16" t="s">
        <v>18</v>
      </c>
      <c r="O955" s="16" t="s">
        <v>28</v>
      </c>
      <c r="P955" s="16">
        <v>3</v>
      </c>
      <c r="Q955" s="16"/>
      <c r="R955" s="3" t="s">
        <v>52</v>
      </c>
      <c r="S955"/>
      <c r="T955"/>
      <c r="U955"/>
      <c r="V955"/>
      <c r="W955"/>
      <c r="X955"/>
      <c r="Y955"/>
      <c r="Z955"/>
      <c r="AA955"/>
    </row>
    <row r="956" spans="1:27" s="2" customFormat="1">
      <c r="A956" s="96">
        <v>42255.425628090277</v>
      </c>
      <c r="B956" s="16" t="s">
        <v>23</v>
      </c>
      <c r="C956" s="16" t="s">
        <v>492</v>
      </c>
      <c r="D956" s="16" t="s">
        <v>491</v>
      </c>
      <c r="E956" s="16" t="s">
        <v>5998</v>
      </c>
      <c r="F956" s="16" t="s">
        <v>5999</v>
      </c>
      <c r="G956" s="16" t="s">
        <v>253</v>
      </c>
      <c r="H956" s="16" t="s">
        <v>252</v>
      </c>
      <c r="I956" s="16" t="s">
        <v>4753</v>
      </c>
      <c r="J956" s="19">
        <v>0</v>
      </c>
      <c r="K956" s="19">
        <v>0</v>
      </c>
      <c r="L956" s="19">
        <v>0</v>
      </c>
      <c r="M956" s="19">
        <v>0</v>
      </c>
      <c r="N956" s="16" t="s">
        <v>18</v>
      </c>
      <c r="O956" s="16" t="s">
        <v>28</v>
      </c>
      <c r="P956" s="16">
        <v>6</v>
      </c>
      <c r="Q956" s="16"/>
      <c r="R956" s="3" t="s">
        <v>52</v>
      </c>
      <c r="S956"/>
      <c r="T956"/>
      <c r="U956"/>
      <c r="V956"/>
      <c r="W956"/>
      <c r="X956"/>
      <c r="Y956"/>
      <c r="Z956"/>
      <c r="AA956"/>
    </row>
    <row r="957" spans="1:27" s="2" customFormat="1">
      <c r="A957" s="96">
        <v>42255.425628090277</v>
      </c>
      <c r="B957" s="16" t="s">
        <v>23</v>
      </c>
      <c r="C957" s="16" t="s">
        <v>492</v>
      </c>
      <c r="D957" s="16" t="s">
        <v>491</v>
      </c>
      <c r="E957" s="16" t="s">
        <v>5998</v>
      </c>
      <c r="F957" s="16" t="s">
        <v>5999</v>
      </c>
      <c r="G957" s="16" t="s">
        <v>253</v>
      </c>
      <c r="H957" s="16" t="s">
        <v>252</v>
      </c>
      <c r="I957" s="16" t="s">
        <v>4753</v>
      </c>
      <c r="J957" s="19">
        <v>0</v>
      </c>
      <c r="K957" s="19">
        <v>0</v>
      </c>
      <c r="L957" s="19">
        <v>0</v>
      </c>
      <c r="M957" s="19">
        <v>0</v>
      </c>
      <c r="N957" s="16" t="s">
        <v>18</v>
      </c>
      <c r="O957" s="16" t="s">
        <v>28</v>
      </c>
      <c r="P957" s="16">
        <v>3</v>
      </c>
      <c r="Q957" s="16"/>
      <c r="R957" s="3" t="s">
        <v>52</v>
      </c>
      <c r="S957"/>
      <c r="T957"/>
      <c r="U957"/>
      <c r="V957"/>
      <c r="W957"/>
      <c r="X957"/>
      <c r="Y957"/>
      <c r="Z957"/>
      <c r="AA957"/>
    </row>
    <row r="958" spans="1:27" s="2" customFormat="1">
      <c r="A958" s="96">
        <v>42255.425628090277</v>
      </c>
      <c r="B958" s="16" t="s">
        <v>23</v>
      </c>
      <c r="C958" s="16" t="s">
        <v>492</v>
      </c>
      <c r="D958" s="16" t="s">
        <v>491</v>
      </c>
      <c r="E958" s="16" t="s">
        <v>5998</v>
      </c>
      <c r="F958" s="16" t="s">
        <v>5999</v>
      </c>
      <c r="G958" s="16" t="s">
        <v>253</v>
      </c>
      <c r="H958" s="16" t="s">
        <v>252</v>
      </c>
      <c r="I958" s="16" t="s">
        <v>4753</v>
      </c>
      <c r="J958" s="19">
        <v>0</v>
      </c>
      <c r="K958" s="19">
        <v>0</v>
      </c>
      <c r="L958" s="19">
        <v>0</v>
      </c>
      <c r="M958" s="19">
        <v>0</v>
      </c>
      <c r="N958" s="16" t="s">
        <v>18</v>
      </c>
      <c r="O958" s="16" t="s">
        <v>28</v>
      </c>
      <c r="P958" s="16">
        <v>3</v>
      </c>
      <c r="Q958" s="16"/>
      <c r="R958" s="3" t="s">
        <v>52</v>
      </c>
      <c r="S958"/>
      <c r="T958"/>
      <c r="U958"/>
      <c r="V958"/>
      <c r="W958"/>
      <c r="X958"/>
      <c r="Y958"/>
      <c r="Z958"/>
      <c r="AA958"/>
    </row>
    <row r="959" spans="1:27" s="2" customFormat="1">
      <c r="A959" s="96">
        <v>42255.42575829861</v>
      </c>
      <c r="B959" s="16" t="s">
        <v>23</v>
      </c>
      <c r="C959" s="16" t="s">
        <v>2883</v>
      </c>
      <c r="D959" s="16" t="s">
        <v>2884</v>
      </c>
      <c r="E959" s="16" t="s">
        <v>6000</v>
      </c>
      <c r="F959" s="16" t="s">
        <v>6001</v>
      </c>
      <c r="G959" s="16" t="s">
        <v>401</v>
      </c>
      <c r="H959" s="16" t="s">
        <v>400</v>
      </c>
      <c r="I959" s="16" t="s">
        <v>4753</v>
      </c>
      <c r="J959" s="19">
        <v>0</v>
      </c>
      <c r="K959" s="19">
        <v>0</v>
      </c>
      <c r="L959" s="19">
        <v>0</v>
      </c>
      <c r="M959" s="19">
        <v>0</v>
      </c>
      <c r="N959" s="16" t="s">
        <v>20</v>
      </c>
      <c r="O959" s="16" t="s">
        <v>28</v>
      </c>
      <c r="P959" s="16">
        <v>0</v>
      </c>
      <c r="Q959" s="16"/>
      <c r="R959" s="3" t="s">
        <v>52</v>
      </c>
      <c r="S959"/>
      <c r="T959"/>
      <c r="U959"/>
      <c r="V959"/>
      <c r="W959"/>
      <c r="X959"/>
      <c r="Y959"/>
      <c r="Z959"/>
      <c r="AA959"/>
    </row>
    <row r="960" spans="1:27" s="2" customFormat="1">
      <c r="A960" s="96">
        <v>42255.426087812499</v>
      </c>
      <c r="B960" s="16" t="s">
        <v>23</v>
      </c>
      <c r="C960" s="16" t="s">
        <v>1000</v>
      </c>
      <c r="D960" s="16" t="s">
        <v>1001</v>
      </c>
      <c r="E960" s="16" t="s">
        <v>6002</v>
      </c>
      <c r="F960" s="16" t="s">
        <v>6003</v>
      </c>
      <c r="G960" s="16" t="s">
        <v>26</v>
      </c>
      <c r="H960" s="16" t="s">
        <v>27</v>
      </c>
      <c r="I960" s="16" t="s">
        <v>4753</v>
      </c>
      <c r="J960" s="19">
        <v>0</v>
      </c>
      <c r="K960" s="19">
        <v>0</v>
      </c>
      <c r="L960" s="19">
        <v>0</v>
      </c>
      <c r="M960" s="19">
        <v>0</v>
      </c>
      <c r="N960" s="16" t="s">
        <v>20</v>
      </c>
      <c r="O960" s="16" t="s">
        <v>25</v>
      </c>
      <c r="P960" s="16">
        <v>0.5</v>
      </c>
      <c r="Q960" s="16"/>
      <c r="R960" s="3" t="s">
        <v>52</v>
      </c>
      <c r="S960"/>
      <c r="T960"/>
      <c r="U960"/>
      <c r="V960"/>
      <c r="W960"/>
      <c r="X960"/>
      <c r="Y960"/>
      <c r="Z960"/>
      <c r="AA960"/>
    </row>
    <row r="961" spans="1:27" s="2" customFormat="1">
      <c r="A961" s="96">
        <v>42255.426087812499</v>
      </c>
      <c r="B961" s="16" t="s">
        <v>23</v>
      </c>
      <c r="C961" s="16" t="s">
        <v>1000</v>
      </c>
      <c r="D961" s="16" t="s">
        <v>1001</v>
      </c>
      <c r="E961" s="16" t="s">
        <v>6002</v>
      </c>
      <c r="F961" s="16" t="s">
        <v>6003</v>
      </c>
      <c r="G961" s="16" t="s">
        <v>6004</v>
      </c>
      <c r="H961" s="16" t="s">
        <v>6005</v>
      </c>
      <c r="I961" s="16" t="s">
        <v>4753</v>
      </c>
      <c r="J961" s="19">
        <v>0</v>
      </c>
      <c r="K961" s="19">
        <v>170</v>
      </c>
      <c r="L961" s="19">
        <v>0</v>
      </c>
      <c r="M961" s="19">
        <v>0</v>
      </c>
      <c r="N961" s="16" t="s">
        <v>20</v>
      </c>
      <c r="O961" s="16" t="s">
        <v>25</v>
      </c>
      <c r="P961" s="16">
        <v>1</v>
      </c>
      <c r="Q961" s="16"/>
      <c r="R961" s="3" t="s">
        <v>52</v>
      </c>
      <c r="S961"/>
      <c r="T961"/>
      <c r="U961"/>
      <c r="V961"/>
      <c r="W961"/>
      <c r="X961"/>
      <c r="Y961"/>
      <c r="Z961"/>
      <c r="AA961"/>
    </row>
    <row r="962" spans="1:27" s="2" customFormat="1">
      <c r="A962" s="96">
        <v>42255.426087812499</v>
      </c>
      <c r="B962" s="16" t="s">
        <v>23</v>
      </c>
      <c r="C962" s="16" t="s">
        <v>1000</v>
      </c>
      <c r="D962" s="16" t="s">
        <v>1001</v>
      </c>
      <c r="E962" s="16" t="s">
        <v>6002</v>
      </c>
      <c r="F962" s="16" t="s">
        <v>6003</v>
      </c>
      <c r="G962" s="16" t="s">
        <v>36</v>
      </c>
      <c r="H962" s="16" t="s">
        <v>39</v>
      </c>
      <c r="I962" s="16" t="s">
        <v>4753</v>
      </c>
      <c r="J962" s="19">
        <v>0</v>
      </c>
      <c r="K962" s="19">
        <v>0</v>
      </c>
      <c r="L962" s="19">
        <v>0</v>
      </c>
      <c r="M962" s="19">
        <v>4.5</v>
      </c>
      <c r="N962" s="16" t="s">
        <v>20</v>
      </c>
      <c r="O962" s="16" t="s">
        <v>25</v>
      </c>
      <c r="P962" s="16">
        <v>1</v>
      </c>
      <c r="Q962" s="16"/>
      <c r="R962" s="3" t="s">
        <v>52</v>
      </c>
      <c r="S962"/>
      <c r="T962"/>
      <c r="U962"/>
      <c r="V962"/>
      <c r="W962"/>
      <c r="X962"/>
      <c r="Y962"/>
      <c r="Z962"/>
      <c r="AA962"/>
    </row>
    <row r="963" spans="1:27" s="2" customFormat="1">
      <c r="A963" s="96">
        <v>42255.426087812499</v>
      </c>
      <c r="B963" s="16" t="s">
        <v>23</v>
      </c>
      <c r="C963" s="16" t="s">
        <v>1000</v>
      </c>
      <c r="D963" s="16" t="s">
        <v>1001</v>
      </c>
      <c r="E963" s="16" t="s">
        <v>6002</v>
      </c>
      <c r="F963" s="16" t="s">
        <v>6003</v>
      </c>
      <c r="G963" s="16" t="s">
        <v>36</v>
      </c>
      <c r="H963" s="16" t="s">
        <v>39</v>
      </c>
      <c r="I963" s="16" t="s">
        <v>4753</v>
      </c>
      <c r="J963" s="19">
        <v>0</v>
      </c>
      <c r="K963" s="19">
        <v>0</v>
      </c>
      <c r="L963" s="19">
        <v>0</v>
      </c>
      <c r="M963" s="19">
        <v>5.4</v>
      </c>
      <c r="N963" s="16" t="s">
        <v>20</v>
      </c>
      <c r="O963" s="16" t="s">
        <v>25</v>
      </c>
      <c r="P963" s="16">
        <v>1</v>
      </c>
      <c r="Q963" s="16"/>
      <c r="R963" s="3" t="s">
        <v>52</v>
      </c>
      <c r="S963"/>
      <c r="T963"/>
      <c r="U963"/>
      <c r="V963"/>
      <c r="W963"/>
      <c r="X963"/>
      <c r="Y963"/>
      <c r="Z963"/>
      <c r="AA963"/>
    </row>
    <row r="964" spans="1:27" s="2" customFormat="1">
      <c r="A964" s="96">
        <v>42255.427038738424</v>
      </c>
      <c r="B964" s="16" t="s">
        <v>23</v>
      </c>
      <c r="C964" s="16" t="s">
        <v>2883</v>
      </c>
      <c r="D964" s="16" t="s">
        <v>2884</v>
      </c>
      <c r="E964" s="16" t="s">
        <v>6006</v>
      </c>
      <c r="F964" s="16" t="s">
        <v>6007</v>
      </c>
      <c r="G964" s="16" t="s">
        <v>26</v>
      </c>
      <c r="H964" s="16" t="s">
        <v>27</v>
      </c>
      <c r="I964" s="16" t="s">
        <v>4753</v>
      </c>
      <c r="J964" s="19">
        <v>0</v>
      </c>
      <c r="K964" s="19">
        <v>0</v>
      </c>
      <c r="L964" s="19">
        <v>0</v>
      </c>
      <c r="M964" s="19">
        <v>0</v>
      </c>
      <c r="N964" s="16" t="s">
        <v>20</v>
      </c>
      <c r="O964" s="16" t="s">
        <v>28</v>
      </c>
      <c r="P964" s="16">
        <v>7.5</v>
      </c>
      <c r="Q964" s="16"/>
      <c r="R964" s="3" t="s">
        <v>52</v>
      </c>
      <c r="S964"/>
      <c r="T964"/>
      <c r="U964"/>
      <c r="V964"/>
      <c r="W964"/>
      <c r="X964"/>
      <c r="Y964"/>
      <c r="Z964"/>
      <c r="AA964"/>
    </row>
    <row r="965" spans="1:27" s="2" customFormat="1">
      <c r="A965" s="96">
        <v>42255.427038738424</v>
      </c>
      <c r="B965" s="16" t="s">
        <v>23</v>
      </c>
      <c r="C965" s="16" t="s">
        <v>2883</v>
      </c>
      <c r="D965" s="16" t="s">
        <v>2884</v>
      </c>
      <c r="E965" s="16" t="s">
        <v>6006</v>
      </c>
      <c r="F965" s="16" t="s">
        <v>6007</v>
      </c>
      <c r="G965" s="16" t="s">
        <v>26</v>
      </c>
      <c r="H965" s="16" t="s">
        <v>27</v>
      </c>
      <c r="I965" s="16" t="s">
        <v>4753</v>
      </c>
      <c r="J965" s="19">
        <v>0</v>
      </c>
      <c r="K965" s="19">
        <v>0</v>
      </c>
      <c r="L965" s="19">
        <v>0</v>
      </c>
      <c r="M965" s="19">
        <v>0</v>
      </c>
      <c r="N965" s="16" t="s">
        <v>20</v>
      </c>
      <c r="O965" s="16" t="s">
        <v>28</v>
      </c>
      <c r="P965" s="16">
        <v>2.25</v>
      </c>
      <c r="Q965" s="16"/>
      <c r="R965" s="3" t="s">
        <v>52</v>
      </c>
      <c r="S965"/>
      <c r="T965"/>
      <c r="U965"/>
      <c r="V965"/>
      <c r="W965"/>
      <c r="X965"/>
      <c r="Y965"/>
      <c r="Z965"/>
      <c r="AA965"/>
    </row>
    <row r="966" spans="1:27" s="2" customFormat="1">
      <c r="A966" s="96">
        <v>42255.427038738424</v>
      </c>
      <c r="B966" s="16" t="s">
        <v>23</v>
      </c>
      <c r="C966" s="16" t="s">
        <v>2883</v>
      </c>
      <c r="D966" s="16" t="s">
        <v>2884</v>
      </c>
      <c r="E966" s="16" t="s">
        <v>6006</v>
      </c>
      <c r="F966" s="16" t="s">
        <v>6007</v>
      </c>
      <c r="G966" s="16" t="s">
        <v>36</v>
      </c>
      <c r="H966" s="16" t="s">
        <v>39</v>
      </c>
      <c r="I966" s="16" t="s">
        <v>4753</v>
      </c>
      <c r="J966" s="19">
        <v>0</v>
      </c>
      <c r="K966" s="19">
        <v>0</v>
      </c>
      <c r="L966" s="19">
        <v>0</v>
      </c>
      <c r="M966" s="19">
        <v>16</v>
      </c>
      <c r="N966" s="16" t="s">
        <v>20</v>
      </c>
      <c r="O966" s="16" t="s">
        <v>28</v>
      </c>
      <c r="P966" s="16">
        <v>1</v>
      </c>
      <c r="Q966" s="16"/>
      <c r="R966" s="3" t="s">
        <v>52</v>
      </c>
      <c r="S966"/>
      <c r="T966"/>
      <c r="U966"/>
      <c r="V966"/>
      <c r="W966"/>
      <c r="X966"/>
      <c r="Y966"/>
      <c r="Z966"/>
      <c r="AA966"/>
    </row>
    <row r="967" spans="1:27" s="2" customFormat="1">
      <c r="A967" s="96">
        <v>42255.427038738424</v>
      </c>
      <c r="B967" s="16" t="s">
        <v>23</v>
      </c>
      <c r="C967" s="16" t="s">
        <v>2883</v>
      </c>
      <c r="D967" s="16" t="s">
        <v>2884</v>
      </c>
      <c r="E967" s="16" t="s">
        <v>6006</v>
      </c>
      <c r="F967" s="16" t="s">
        <v>6007</v>
      </c>
      <c r="G967" s="16" t="s">
        <v>36</v>
      </c>
      <c r="H967" s="16" t="s">
        <v>39</v>
      </c>
      <c r="I967" s="16" t="s">
        <v>4753</v>
      </c>
      <c r="J967" s="19">
        <v>0</v>
      </c>
      <c r="K967" s="19">
        <v>0</v>
      </c>
      <c r="L967" s="19">
        <v>0</v>
      </c>
      <c r="M967" s="19">
        <v>17.649999999999999</v>
      </c>
      <c r="N967" s="16" t="s">
        <v>20</v>
      </c>
      <c r="O967" s="16" t="s">
        <v>28</v>
      </c>
      <c r="P967" s="16">
        <v>1</v>
      </c>
      <c r="Q967" s="16"/>
      <c r="R967" s="3" t="s">
        <v>52</v>
      </c>
      <c r="S967"/>
      <c r="T967"/>
      <c r="U967"/>
      <c r="V967"/>
      <c r="W967"/>
      <c r="X967"/>
      <c r="Y967"/>
      <c r="Z967"/>
      <c r="AA967"/>
    </row>
    <row r="968" spans="1:27" s="2" customFormat="1">
      <c r="A968" s="96">
        <v>42255.42764927083</v>
      </c>
      <c r="B968" s="16" t="s">
        <v>23</v>
      </c>
      <c r="C968" s="16" t="s">
        <v>2883</v>
      </c>
      <c r="D968" s="16" t="s">
        <v>2884</v>
      </c>
      <c r="E968" s="16" t="s">
        <v>6008</v>
      </c>
      <c r="F968" s="16" t="s">
        <v>6009</v>
      </c>
      <c r="G968" s="16" t="s">
        <v>26</v>
      </c>
      <c r="H968" s="16" t="s">
        <v>27</v>
      </c>
      <c r="I968" s="16" t="s">
        <v>4753</v>
      </c>
      <c r="J968" s="19">
        <v>0</v>
      </c>
      <c r="K968" s="19">
        <v>0</v>
      </c>
      <c r="L968" s="19">
        <v>0</v>
      </c>
      <c r="M968" s="19">
        <v>0</v>
      </c>
      <c r="N968" s="16" t="s">
        <v>20</v>
      </c>
      <c r="O968" s="16" t="s">
        <v>28</v>
      </c>
      <c r="P968" s="16">
        <v>0.92</v>
      </c>
      <c r="Q968" s="16"/>
      <c r="R968" s="3" t="s">
        <v>52</v>
      </c>
      <c r="S968"/>
      <c r="T968"/>
      <c r="U968"/>
      <c r="V968"/>
      <c r="W968"/>
      <c r="X968"/>
      <c r="Y968"/>
      <c r="Z968"/>
      <c r="AA968"/>
    </row>
    <row r="969" spans="1:27" s="2" customFormat="1">
      <c r="A969" s="96">
        <v>42255.42764927083</v>
      </c>
      <c r="B969" s="16" t="s">
        <v>23</v>
      </c>
      <c r="C969" s="16" t="s">
        <v>2883</v>
      </c>
      <c r="D969" s="16" t="s">
        <v>2884</v>
      </c>
      <c r="E969" s="16" t="s">
        <v>6008</v>
      </c>
      <c r="F969" s="16" t="s">
        <v>6009</v>
      </c>
      <c r="G969" s="16" t="s">
        <v>36</v>
      </c>
      <c r="H969" s="16" t="s">
        <v>39</v>
      </c>
      <c r="I969" s="16" t="s">
        <v>4753</v>
      </c>
      <c r="J969" s="19">
        <v>0</v>
      </c>
      <c r="K969" s="19">
        <v>0</v>
      </c>
      <c r="L969" s="19">
        <v>0</v>
      </c>
      <c r="M969" s="19">
        <v>19.88</v>
      </c>
      <c r="N969" s="16" t="s">
        <v>20</v>
      </c>
      <c r="O969" s="16" t="s">
        <v>28</v>
      </c>
      <c r="P969" s="16">
        <v>1</v>
      </c>
      <c r="Q969" s="16"/>
      <c r="R969" s="3" t="s">
        <v>52</v>
      </c>
      <c r="S969"/>
      <c r="T969"/>
      <c r="U969"/>
      <c r="V969"/>
      <c r="W969"/>
      <c r="X969"/>
      <c r="Y969"/>
      <c r="Z969"/>
      <c r="AA969"/>
    </row>
    <row r="970" spans="1:27" s="2" customFormat="1">
      <c r="A970" s="96">
        <v>42255.42764927083</v>
      </c>
      <c r="B970" s="16" t="s">
        <v>23</v>
      </c>
      <c r="C970" s="16" t="s">
        <v>2883</v>
      </c>
      <c r="D970" s="16" t="s">
        <v>2884</v>
      </c>
      <c r="E970" s="16" t="s">
        <v>6008</v>
      </c>
      <c r="F970" s="16" t="s">
        <v>6009</v>
      </c>
      <c r="G970" s="16" t="s">
        <v>26</v>
      </c>
      <c r="H970" s="16" t="s">
        <v>27</v>
      </c>
      <c r="I970" s="16" t="s">
        <v>4753</v>
      </c>
      <c r="J970" s="19">
        <v>0</v>
      </c>
      <c r="K970" s="19">
        <v>0</v>
      </c>
      <c r="L970" s="19">
        <v>0</v>
      </c>
      <c r="M970" s="19">
        <v>0</v>
      </c>
      <c r="N970" s="16" t="s">
        <v>20</v>
      </c>
      <c r="O970" s="16" t="s">
        <v>28</v>
      </c>
      <c r="P970" s="16">
        <v>0.5</v>
      </c>
      <c r="Q970" s="16"/>
      <c r="R970" s="3" t="s">
        <v>52</v>
      </c>
      <c r="S970"/>
      <c r="T970"/>
      <c r="U970"/>
      <c r="V970"/>
      <c r="W970"/>
      <c r="X970"/>
      <c r="Y970"/>
      <c r="Z970"/>
      <c r="AA970"/>
    </row>
    <row r="971" spans="1:27" s="2" customFormat="1">
      <c r="A971" s="96">
        <v>42255.42764927083</v>
      </c>
      <c r="B971" s="16" t="s">
        <v>23</v>
      </c>
      <c r="C971" s="16" t="s">
        <v>2883</v>
      </c>
      <c r="D971" s="16" t="s">
        <v>2884</v>
      </c>
      <c r="E971" s="16" t="s">
        <v>6008</v>
      </c>
      <c r="F971" s="16" t="s">
        <v>6009</v>
      </c>
      <c r="G971" s="16" t="s">
        <v>36</v>
      </c>
      <c r="H971" s="16" t="s">
        <v>39</v>
      </c>
      <c r="I971" s="16" t="s">
        <v>4753</v>
      </c>
      <c r="J971" s="19">
        <v>0</v>
      </c>
      <c r="K971" s="19">
        <v>0</v>
      </c>
      <c r="L971" s="19">
        <v>0</v>
      </c>
      <c r="M971" s="19">
        <v>20.350000000000001</v>
      </c>
      <c r="N971" s="16" t="s">
        <v>20</v>
      </c>
      <c r="O971" s="16" t="s">
        <v>28</v>
      </c>
      <c r="P971" s="16">
        <v>1</v>
      </c>
      <c r="Q971" s="16"/>
      <c r="R971" s="3" t="s">
        <v>52</v>
      </c>
      <c r="S971"/>
      <c r="T971"/>
      <c r="U971"/>
      <c r="V971"/>
      <c r="W971"/>
      <c r="X971"/>
      <c r="Y971"/>
      <c r="Z971"/>
      <c r="AA971"/>
    </row>
    <row r="972" spans="1:27" s="2" customFormat="1">
      <c r="A972" s="96">
        <v>42255.42764927083</v>
      </c>
      <c r="B972" s="16" t="s">
        <v>23</v>
      </c>
      <c r="C972" s="16" t="s">
        <v>2883</v>
      </c>
      <c r="D972" s="16" t="s">
        <v>2884</v>
      </c>
      <c r="E972" s="16" t="s">
        <v>6008</v>
      </c>
      <c r="F972" s="16" t="s">
        <v>6009</v>
      </c>
      <c r="G972" s="16" t="s">
        <v>36</v>
      </c>
      <c r="H972" s="16" t="s">
        <v>39</v>
      </c>
      <c r="I972" s="16" t="s">
        <v>4753</v>
      </c>
      <c r="J972" s="19">
        <v>0</v>
      </c>
      <c r="K972" s="19">
        <v>0</v>
      </c>
      <c r="L972" s="19">
        <v>0</v>
      </c>
      <c r="M972" s="19">
        <v>26.5</v>
      </c>
      <c r="N972" s="16" t="s">
        <v>20</v>
      </c>
      <c r="O972" s="16" t="s">
        <v>28</v>
      </c>
      <c r="P972" s="16">
        <v>1</v>
      </c>
      <c r="Q972" s="16"/>
      <c r="R972" s="3" t="s">
        <v>52</v>
      </c>
      <c r="S972"/>
      <c r="T972"/>
      <c r="U972"/>
      <c r="V972"/>
      <c r="W972"/>
      <c r="X972"/>
      <c r="Y972"/>
      <c r="Z972"/>
      <c r="AA972"/>
    </row>
    <row r="973" spans="1:27" s="2" customFormat="1">
      <c r="A973" s="96">
        <v>42255.572661493054</v>
      </c>
      <c r="B973" s="16"/>
      <c r="C973" s="16" t="s">
        <v>742</v>
      </c>
      <c r="D973" s="16" t="s">
        <v>348</v>
      </c>
      <c r="E973" s="16" t="s">
        <v>6010</v>
      </c>
      <c r="F973" s="16" t="s">
        <v>6011</v>
      </c>
      <c r="G973" s="16" t="s">
        <v>59</v>
      </c>
      <c r="H973" s="16" t="s">
        <v>60</v>
      </c>
      <c r="I973" s="16" t="s">
        <v>4753</v>
      </c>
      <c r="J973" s="19">
        <v>0</v>
      </c>
      <c r="K973" s="19">
        <v>0</v>
      </c>
      <c r="L973" s="19">
        <v>0</v>
      </c>
      <c r="M973" s="19">
        <v>0</v>
      </c>
      <c r="N973" s="16" t="s">
        <v>20</v>
      </c>
      <c r="O973" s="16" t="s">
        <v>334</v>
      </c>
      <c r="P973" s="16">
        <v>0</v>
      </c>
      <c r="Q973" s="16"/>
      <c r="R973" s="3" t="s">
        <v>52</v>
      </c>
      <c r="S973"/>
      <c r="T973"/>
      <c r="U973"/>
      <c r="V973"/>
      <c r="W973"/>
      <c r="X973"/>
      <c r="Y973"/>
      <c r="Z973"/>
      <c r="AA973"/>
    </row>
    <row r="974" spans="1:27" s="2" customFormat="1">
      <c r="A974" s="96">
        <v>42255.572925729168</v>
      </c>
      <c r="B974" s="16"/>
      <c r="C974" s="16" t="s">
        <v>742</v>
      </c>
      <c r="D974" s="16" t="s">
        <v>348</v>
      </c>
      <c r="E974" s="16" t="s">
        <v>6012</v>
      </c>
      <c r="F974" s="16" t="s">
        <v>6013</v>
      </c>
      <c r="G974" s="16" t="s">
        <v>59</v>
      </c>
      <c r="H974" s="16" t="s">
        <v>60</v>
      </c>
      <c r="I974" s="16" t="s">
        <v>4753</v>
      </c>
      <c r="J974" s="19">
        <v>0</v>
      </c>
      <c r="K974" s="19">
        <v>0</v>
      </c>
      <c r="L974" s="19">
        <v>0</v>
      </c>
      <c r="M974" s="19">
        <v>0</v>
      </c>
      <c r="N974" s="16" t="s">
        <v>20</v>
      </c>
      <c r="O974" s="16" t="s">
        <v>334</v>
      </c>
      <c r="P974" s="16">
        <v>0</v>
      </c>
      <c r="Q974" s="16"/>
      <c r="R974" s="3" t="s">
        <v>52</v>
      </c>
      <c r="S974"/>
      <c r="T974"/>
      <c r="U974"/>
      <c r="V974"/>
      <c r="W974"/>
      <c r="X974"/>
      <c r="Y974"/>
      <c r="Z974"/>
      <c r="AA974"/>
    </row>
    <row r="975" spans="1:27" s="2" customFormat="1">
      <c r="A975" s="96">
        <v>42255.584054131941</v>
      </c>
      <c r="B975" s="16" t="s">
        <v>23</v>
      </c>
      <c r="C975" s="16" t="s">
        <v>6014</v>
      </c>
      <c r="D975" s="16" t="s">
        <v>6015</v>
      </c>
      <c r="E975" s="16" t="s">
        <v>6016</v>
      </c>
      <c r="F975" s="16" t="s">
        <v>6017</v>
      </c>
      <c r="G975" s="16" t="s">
        <v>343</v>
      </c>
      <c r="H975" s="16" t="s">
        <v>342</v>
      </c>
      <c r="I975" s="16" t="s">
        <v>4753</v>
      </c>
      <c r="J975" s="19">
        <v>0</v>
      </c>
      <c r="K975" s="19">
        <v>0</v>
      </c>
      <c r="L975" s="19">
        <v>0</v>
      </c>
      <c r="M975" s="19">
        <v>0</v>
      </c>
      <c r="N975" s="16" t="s">
        <v>20</v>
      </c>
      <c r="O975" s="16" t="s">
        <v>28</v>
      </c>
      <c r="P975" s="16">
        <v>0</v>
      </c>
      <c r="Q975" s="16"/>
      <c r="R975" s="3" t="s">
        <v>52</v>
      </c>
      <c r="S975"/>
      <c r="T975"/>
      <c r="U975"/>
      <c r="V975"/>
      <c r="W975"/>
      <c r="X975"/>
      <c r="Y975"/>
      <c r="Z975"/>
      <c r="AA975"/>
    </row>
    <row r="976" spans="1:27" s="2" customFormat="1">
      <c r="A976" s="96">
        <v>42255.584054131941</v>
      </c>
      <c r="B976" s="16" t="s">
        <v>23</v>
      </c>
      <c r="C976" s="16" t="s">
        <v>6014</v>
      </c>
      <c r="D976" s="16" t="s">
        <v>6015</v>
      </c>
      <c r="E976" s="16" t="s">
        <v>6016</v>
      </c>
      <c r="F976" s="16" t="s">
        <v>6017</v>
      </c>
      <c r="G976" s="16" t="s">
        <v>343</v>
      </c>
      <c r="H976" s="16" t="s">
        <v>342</v>
      </c>
      <c r="I976" s="16" t="s">
        <v>4753</v>
      </c>
      <c r="J976" s="19">
        <v>0</v>
      </c>
      <c r="K976" s="19">
        <v>0</v>
      </c>
      <c r="L976" s="19">
        <v>0</v>
      </c>
      <c r="M976" s="19">
        <v>0</v>
      </c>
      <c r="N976" s="16" t="s">
        <v>20</v>
      </c>
      <c r="O976" s="16" t="s">
        <v>28</v>
      </c>
      <c r="P976" s="16">
        <v>2</v>
      </c>
      <c r="Q976" s="16"/>
      <c r="R976" s="3" t="s">
        <v>52</v>
      </c>
      <c r="S976"/>
      <c r="T976"/>
      <c r="U976"/>
      <c r="V976"/>
      <c r="W976"/>
      <c r="X976"/>
      <c r="Y976"/>
      <c r="Z976"/>
      <c r="AA976"/>
    </row>
    <row r="977" spans="1:27" s="2" customFormat="1">
      <c r="A977" s="96">
        <v>42255.584054131941</v>
      </c>
      <c r="B977" s="16" t="s">
        <v>23</v>
      </c>
      <c r="C977" s="16" t="s">
        <v>6014</v>
      </c>
      <c r="D977" s="16" t="s">
        <v>6015</v>
      </c>
      <c r="E977" s="16" t="s">
        <v>6016</v>
      </c>
      <c r="F977" s="16" t="s">
        <v>6017</v>
      </c>
      <c r="G977" s="16" t="s">
        <v>26</v>
      </c>
      <c r="H977" s="16" t="s">
        <v>27</v>
      </c>
      <c r="I977" s="16" t="s">
        <v>4753</v>
      </c>
      <c r="J977" s="19">
        <v>0</v>
      </c>
      <c r="K977" s="19">
        <v>0</v>
      </c>
      <c r="L977" s="19">
        <v>0</v>
      </c>
      <c r="M977" s="19">
        <v>0</v>
      </c>
      <c r="N977" s="16" t="s">
        <v>20</v>
      </c>
      <c r="O977" s="16" t="s">
        <v>28</v>
      </c>
      <c r="P977" s="16">
        <v>3.5</v>
      </c>
      <c r="Q977" s="16"/>
      <c r="R977" s="3" t="s">
        <v>52</v>
      </c>
      <c r="S977"/>
      <c r="T977"/>
      <c r="U977"/>
      <c r="V977"/>
      <c r="W977"/>
      <c r="X977"/>
      <c r="Y977"/>
      <c r="Z977"/>
      <c r="AA977"/>
    </row>
    <row r="978" spans="1:27" s="2" customFormat="1">
      <c r="A978" s="96">
        <v>42255.584248726853</v>
      </c>
      <c r="B978" s="16"/>
      <c r="C978" s="16" t="s">
        <v>867</v>
      </c>
      <c r="D978" s="16" t="s">
        <v>866</v>
      </c>
      <c r="E978" s="16" t="s">
        <v>6018</v>
      </c>
      <c r="F978" s="16" t="s">
        <v>6019</v>
      </c>
      <c r="G978" s="16" t="s">
        <v>40</v>
      </c>
      <c r="H978" s="16" t="s">
        <v>41</v>
      </c>
      <c r="I978" s="16" t="s">
        <v>4923</v>
      </c>
      <c r="J978" s="19">
        <v>0</v>
      </c>
      <c r="K978" s="19">
        <v>0</v>
      </c>
      <c r="L978" s="19">
        <v>0</v>
      </c>
      <c r="M978" s="19">
        <v>0</v>
      </c>
      <c r="N978" s="16" t="s">
        <v>18</v>
      </c>
      <c r="O978" s="16" t="s">
        <v>42</v>
      </c>
      <c r="P978" s="16">
        <v>1</v>
      </c>
      <c r="Q978" s="16"/>
      <c r="R978" s="3" t="s">
        <v>52</v>
      </c>
      <c r="S978"/>
      <c r="T978"/>
      <c r="U978"/>
      <c r="V978"/>
      <c r="W978"/>
      <c r="X978"/>
      <c r="Y978"/>
      <c r="Z978"/>
      <c r="AA978"/>
    </row>
    <row r="979" spans="1:27" s="2" customFormat="1">
      <c r="A979" s="96">
        <v>42255.588804664352</v>
      </c>
      <c r="B979" s="16"/>
      <c r="C979" s="16" t="s">
        <v>1302</v>
      </c>
      <c r="D979" s="16" t="s">
        <v>335</v>
      </c>
      <c r="E979" s="16" t="s">
        <v>6020</v>
      </c>
      <c r="F979" s="16" t="s">
        <v>6021</v>
      </c>
      <c r="G979" s="16" t="s">
        <v>59</v>
      </c>
      <c r="H979" s="16" t="s">
        <v>60</v>
      </c>
      <c r="I979" s="16" t="s">
        <v>4753</v>
      </c>
      <c r="J979" s="19">
        <v>0</v>
      </c>
      <c r="K979" s="19">
        <v>0</v>
      </c>
      <c r="L979" s="19">
        <v>0</v>
      </c>
      <c r="M979" s="19">
        <v>0</v>
      </c>
      <c r="N979" s="16" t="s">
        <v>20</v>
      </c>
      <c r="O979" s="16" t="s">
        <v>334</v>
      </c>
      <c r="P979" s="16">
        <v>0</v>
      </c>
      <c r="Q979" s="16"/>
      <c r="R979" s="3" t="s">
        <v>52</v>
      </c>
      <c r="S979"/>
      <c r="T979"/>
      <c r="U979"/>
      <c r="V979"/>
      <c r="W979"/>
      <c r="X979"/>
      <c r="Y979"/>
      <c r="Z979"/>
      <c r="AA979"/>
    </row>
    <row r="980" spans="1:27" s="2" customFormat="1">
      <c r="A980" s="96">
        <v>42255.590431944445</v>
      </c>
      <c r="B980" s="16"/>
      <c r="C980" s="16" t="s">
        <v>835</v>
      </c>
      <c r="D980" s="16" t="s">
        <v>348</v>
      </c>
      <c r="E980" s="16" t="s">
        <v>6022</v>
      </c>
      <c r="F980" s="16" t="s">
        <v>6023</v>
      </c>
      <c r="G980" s="16" t="s">
        <v>59</v>
      </c>
      <c r="H980" s="16" t="s">
        <v>60</v>
      </c>
      <c r="I980" s="16" t="s">
        <v>4753</v>
      </c>
      <c r="J980" s="19">
        <v>0</v>
      </c>
      <c r="K980" s="19">
        <v>0</v>
      </c>
      <c r="L980" s="19">
        <v>0</v>
      </c>
      <c r="M980" s="19">
        <v>0</v>
      </c>
      <c r="N980" s="16" t="s">
        <v>20</v>
      </c>
      <c r="O980" s="16" t="s">
        <v>334</v>
      </c>
      <c r="P980" s="16">
        <v>0</v>
      </c>
      <c r="Q980" s="16"/>
      <c r="R980" s="3" t="s">
        <v>52</v>
      </c>
      <c r="S980"/>
      <c r="T980"/>
      <c r="U980"/>
      <c r="V980"/>
      <c r="W980"/>
      <c r="X980"/>
      <c r="Y980"/>
      <c r="Z980"/>
      <c r="AA980"/>
    </row>
    <row r="981" spans="1:27" s="2" customFormat="1">
      <c r="A981" s="96">
        <v>42255.603743749998</v>
      </c>
      <c r="B981" s="16"/>
      <c r="C981" s="16" t="s">
        <v>835</v>
      </c>
      <c r="D981" s="16" t="s">
        <v>348</v>
      </c>
      <c r="E981" s="16" t="s">
        <v>6024</v>
      </c>
      <c r="F981" s="16" t="s">
        <v>6025</v>
      </c>
      <c r="G981" s="16" t="s">
        <v>59</v>
      </c>
      <c r="H981" s="16" t="s">
        <v>60</v>
      </c>
      <c r="I981" s="16" t="s">
        <v>4753</v>
      </c>
      <c r="J981" s="19">
        <v>0</v>
      </c>
      <c r="K981" s="19">
        <v>0</v>
      </c>
      <c r="L981" s="19">
        <v>0</v>
      </c>
      <c r="M981" s="19">
        <v>0</v>
      </c>
      <c r="N981" s="16" t="s">
        <v>20</v>
      </c>
      <c r="O981" s="16" t="s">
        <v>334</v>
      </c>
      <c r="P981" s="16">
        <v>0</v>
      </c>
      <c r="Q981" s="16"/>
      <c r="R981" s="3" t="s">
        <v>52</v>
      </c>
      <c r="S981"/>
      <c r="T981"/>
      <c r="U981"/>
      <c r="V981"/>
      <c r="W981"/>
      <c r="X981"/>
      <c r="Y981"/>
      <c r="Z981"/>
      <c r="AA981"/>
    </row>
    <row r="982" spans="1:27" s="2" customFormat="1">
      <c r="A982" s="96">
        <v>42255.639828472224</v>
      </c>
      <c r="B982" s="16"/>
      <c r="C982" s="16" t="s">
        <v>867</v>
      </c>
      <c r="D982" s="16" t="s">
        <v>866</v>
      </c>
      <c r="E982" s="16" t="s">
        <v>6018</v>
      </c>
      <c r="F982" s="16" t="s">
        <v>6026</v>
      </c>
      <c r="G982" s="16" t="s">
        <v>40</v>
      </c>
      <c r="H982" s="16" t="s">
        <v>41</v>
      </c>
      <c r="I982" s="16" t="s">
        <v>4923</v>
      </c>
      <c r="J982" s="19">
        <v>0</v>
      </c>
      <c r="K982" s="19">
        <v>0</v>
      </c>
      <c r="L982" s="19">
        <v>0</v>
      </c>
      <c r="M982" s="19">
        <v>0</v>
      </c>
      <c r="N982" s="16" t="s">
        <v>18</v>
      </c>
      <c r="O982" s="16" t="s">
        <v>42</v>
      </c>
      <c r="P982" s="16">
        <v>1</v>
      </c>
      <c r="Q982" s="16"/>
      <c r="R982" s="3" t="s">
        <v>52</v>
      </c>
      <c r="S982"/>
      <c r="T982"/>
      <c r="U982"/>
      <c r="V982"/>
      <c r="W982"/>
      <c r="X982"/>
      <c r="Y982"/>
      <c r="Z982"/>
      <c r="AA982"/>
    </row>
    <row r="983" spans="1:27" s="2" customFormat="1">
      <c r="A983" s="96">
        <v>42255.646344872686</v>
      </c>
      <c r="B983" s="16" t="s">
        <v>23</v>
      </c>
      <c r="C983" s="16" t="s">
        <v>867</v>
      </c>
      <c r="D983" s="16" t="s">
        <v>866</v>
      </c>
      <c r="E983" s="16" t="s">
        <v>6018</v>
      </c>
      <c r="F983" s="16" t="s">
        <v>6027</v>
      </c>
      <c r="G983" s="16" t="s">
        <v>40</v>
      </c>
      <c r="H983" s="16" t="s">
        <v>41</v>
      </c>
      <c r="I983" s="16" t="s">
        <v>4923</v>
      </c>
      <c r="J983" s="19">
        <v>0</v>
      </c>
      <c r="K983" s="19">
        <v>0</v>
      </c>
      <c r="L983" s="19">
        <v>0</v>
      </c>
      <c r="M983" s="19">
        <v>0</v>
      </c>
      <c r="N983" s="16" t="s">
        <v>18</v>
      </c>
      <c r="O983" s="16" t="s">
        <v>42</v>
      </c>
      <c r="P983" s="16">
        <v>1</v>
      </c>
      <c r="Q983" s="16"/>
      <c r="R983" s="3" t="s">
        <v>52</v>
      </c>
      <c r="S983"/>
      <c r="T983"/>
      <c r="U983"/>
      <c r="V983"/>
      <c r="W983"/>
      <c r="X983"/>
      <c r="Y983"/>
      <c r="Z983"/>
      <c r="AA983"/>
    </row>
    <row r="984" spans="1:27" s="2" customFormat="1">
      <c r="A984" s="96">
        <v>42255.666947025464</v>
      </c>
      <c r="B984" s="16"/>
      <c r="C984" s="16" t="s">
        <v>505</v>
      </c>
      <c r="D984" s="16" t="s">
        <v>348</v>
      </c>
      <c r="E984" s="16" t="s">
        <v>6028</v>
      </c>
      <c r="F984" s="16" t="s">
        <v>6029</v>
      </c>
      <c r="G984" s="16" t="s">
        <v>59</v>
      </c>
      <c r="H984" s="16" t="s">
        <v>60</v>
      </c>
      <c r="I984" s="16" t="s">
        <v>4753</v>
      </c>
      <c r="J984" s="19">
        <v>0</v>
      </c>
      <c r="K984" s="19">
        <v>0</v>
      </c>
      <c r="L984" s="19">
        <v>0</v>
      </c>
      <c r="M984" s="19">
        <v>0</v>
      </c>
      <c r="N984" s="16" t="s">
        <v>20</v>
      </c>
      <c r="O984" s="16" t="s">
        <v>334</v>
      </c>
      <c r="P984" s="16">
        <v>0</v>
      </c>
      <c r="Q984" s="16"/>
      <c r="R984" s="3" t="s">
        <v>52</v>
      </c>
      <c r="S984"/>
      <c r="T984"/>
      <c r="U984"/>
      <c r="V984"/>
      <c r="W984"/>
      <c r="X984"/>
      <c r="Y984"/>
      <c r="Z984"/>
      <c r="AA984"/>
    </row>
    <row r="985" spans="1:27" s="2" customFormat="1">
      <c r="A985" s="96">
        <v>42255.674602002313</v>
      </c>
      <c r="B985" s="16"/>
      <c r="C985" s="16" t="s">
        <v>845</v>
      </c>
      <c r="D985" s="16" t="s">
        <v>348</v>
      </c>
      <c r="E985" s="16" t="s">
        <v>6030</v>
      </c>
      <c r="F985" s="16" t="s">
        <v>6031</v>
      </c>
      <c r="G985" s="16" t="s">
        <v>59</v>
      </c>
      <c r="H985" s="16" t="s">
        <v>60</v>
      </c>
      <c r="I985" s="16" t="s">
        <v>4753</v>
      </c>
      <c r="J985" s="19">
        <v>0</v>
      </c>
      <c r="K985" s="19">
        <v>0</v>
      </c>
      <c r="L985" s="19">
        <v>0</v>
      </c>
      <c r="M985" s="19">
        <v>0</v>
      </c>
      <c r="N985" s="16" t="s">
        <v>20</v>
      </c>
      <c r="O985" s="16" t="s">
        <v>334</v>
      </c>
      <c r="P985" s="16">
        <v>0</v>
      </c>
      <c r="Q985" s="16"/>
      <c r="R985" s="3" t="s">
        <v>52</v>
      </c>
      <c r="S985"/>
      <c r="T985"/>
      <c r="U985"/>
      <c r="V985"/>
      <c r="W985"/>
      <c r="X985"/>
      <c r="Y985"/>
      <c r="Z985"/>
      <c r="AA985"/>
    </row>
    <row r="986" spans="1:27" s="2" customFormat="1">
      <c r="A986" s="96">
        <v>42255.690022488423</v>
      </c>
      <c r="B986" s="16"/>
      <c r="C986" s="16" t="s">
        <v>2375</v>
      </c>
      <c r="D986" s="16" t="s">
        <v>2376</v>
      </c>
      <c r="E986" s="16" t="s">
        <v>6032</v>
      </c>
      <c r="F986" s="16" t="s">
        <v>6033</v>
      </c>
      <c r="G986" s="16" t="s">
        <v>59</v>
      </c>
      <c r="H986" s="16" t="s">
        <v>60</v>
      </c>
      <c r="I986" s="16" t="s">
        <v>4753</v>
      </c>
      <c r="J986" s="19">
        <v>0</v>
      </c>
      <c r="K986" s="19">
        <v>0</v>
      </c>
      <c r="L986" s="19">
        <v>0</v>
      </c>
      <c r="M986" s="19">
        <v>0</v>
      </c>
      <c r="N986" s="16" t="s">
        <v>20</v>
      </c>
      <c r="O986" s="16" t="s">
        <v>325</v>
      </c>
      <c r="P986" s="16">
        <v>0</v>
      </c>
      <c r="Q986" s="16"/>
      <c r="R986" s="3" t="s">
        <v>52</v>
      </c>
      <c r="S986"/>
      <c r="T986"/>
      <c r="U986"/>
      <c r="V986"/>
      <c r="W986"/>
      <c r="X986"/>
      <c r="Y986"/>
      <c r="Z986"/>
      <c r="AA986"/>
    </row>
    <row r="987" spans="1:27" s="2" customFormat="1">
      <c r="A987" s="96">
        <v>42255.700013194444</v>
      </c>
      <c r="B987" s="16"/>
      <c r="C987" s="16" t="s">
        <v>1210</v>
      </c>
      <c r="D987" s="16" t="s">
        <v>348</v>
      </c>
      <c r="E987" s="16" t="s">
        <v>6034</v>
      </c>
      <c r="F987" s="16" t="s">
        <v>6035</v>
      </c>
      <c r="G987" s="16" t="s">
        <v>59</v>
      </c>
      <c r="H987" s="16" t="s">
        <v>60</v>
      </c>
      <c r="I987" s="16" t="s">
        <v>4753</v>
      </c>
      <c r="J987" s="19">
        <v>0</v>
      </c>
      <c r="K987" s="19">
        <v>0</v>
      </c>
      <c r="L987" s="19">
        <v>0</v>
      </c>
      <c r="M987" s="19">
        <v>0</v>
      </c>
      <c r="N987" s="16" t="s">
        <v>20</v>
      </c>
      <c r="O987" s="16" t="s">
        <v>334</v>
      </c>
      <c r="P987" s="16">
        <v>0</v>
      </c>
      <c r="Q987" s="16"/>
      <c r="R987" s="3" t="s">
        <v>52</v>
      </c>
      <c r="S987"/>
      <c r="T987"/>
      <c r="U987"/>
      <c r="V987"/>
      <c r="W987"/>
      <c r="X987"/>
      <c r="Y987"/>
      <c r="Z987"/>
      <c r="AA987"/>
    </row>
    <row r="988" spans="1:27" s="2" customFormat="1">
      <c r="A988" s="96">
        <v>42255.711141087966</v>
      </c>
      <c r="B988" s="16"/>
      <c r="C988" s="16" t="s">
        <v>415</v>
      </c>
      <c r="D988" s="16" t="s">
        <v>348</v>
      </c>
      <c r="E988" s="16" t="s">
        <v>6036</v>
      </c>
      <c r="F988" s="16" t="s">
        <v>6037</v>
      </c>
      <c r="G988" s="16" t="s">
        <v>59</v>
      </c>
      <c r="H988" s="16" t="s">
        <v>60</v>
      </c>
      <c r="I988" s="16" t="s">
        <v>4753</v>
      </c>
      <c r="J988" s="19">
        <v>0</v>
      </c>
      <c r="K988" s="19">
        <v>0</v>
      </c>
      <c r="L988" s="19">
        <v>0</v>
      </c>
      <c r="M988" s="19">
        <v>0</v>
      </c>
      <c r="N988" s="16" t="s">
        <v>20</v>
      </c>
      <c r="O988" s="16" t="s">
        <v>334</v>
      </c>
      <c r="P988" s="16">
        <v>0</v>
      </c>
      <c r="Q988" s="16"/>
      <c r="R988" s="3" t="s">
        <v>52</v>
      </c>
      <c r="S988"/>
      <c r="T988"/>
      <c r="U988"/>
      <c r="V988"/>
      <c r="W988"/>
      <c r="X988"/>
      <c r="Y988"/>
      <c r="Z988"/>
      <c r="AA988"/>
    </row>
    <row r="989" spans="1:27" s="2" customFormat="1">
      <c r="A989" s="96">
        <v>42255.715578043979</v>
      </c>
      <c r="B989" s="16"/>
      <c r="C989" s="16" t="s">
        <v>814</v>
      </c>
      <c r="D989" s="16" t="s">
        <v>348</v>
      </c>
      <c r="E989" s="16" t="s">
        <v>6038</v>
      </c>
      <c r="F989" s="16" t="s">
        <v>6039</v>
      </c>
      <c r="G989" s="16" t="s">
        <v>59</v>
      </c>
      <c r="H989" s="16" t="s">
        <v>60</v>
      </c>
      <c r="I989" s="16" t="s">
        <v>4753</v>
      </c>
      <c r="J989" s="19">
        <v>0</v>
      </c>
      <c r="K989" s="19">
        <v>0</v>
      </c>
      <c r="L989" s="19">
        <v>0</v>
      </c>
      <c r="M989" s="19">
        <v>0</v>
      </c>
      <c r="N989" s="16" t="s">
        <v>20</v>
      </c>
      <c r="O989" s="16" t="s">
        <v>334</v>
      </c>
      <c r="P989" s="16">
        <v>0</v>
      </c>
      <c r="Q989" s="16"/>
      <c r="R989" s="3" t="s">
        <v>52</v>
      </c>
      <c r="S989"/>
      <c r="T989"/>
      <c r="U989"/>
      <c r="V989"/>
      <c r="W989"/>
      <c r="X989"/>
      <c r="Y989"/>
      <c r="Z989"/>
      <c r="AA989"/>
    </row>
    <row r="990" spans="1:27" s="2" customFormat="1">
      <c r="A990" s="96">
        <v>42255.730213657407</v>
      </c>
      <c r="B990" s="16"/>
      <c r="C990" s="16" t="s">
        <v>411</v>
      </c>
      <c r="D990" s="16" t="s">
        <v>348</v>
      </c>
      <c r="E990" s="16" t="s">
        <v>6040</v>
      </c>
      <c r="F990" s="16" t="s">
        <v>6041</v>
      </c>
      <c r="G990" s="16" t="s">
        <v>59</v>
      </c>
      <c r="H990" s="16" t="s">
        <v>60</v>
      </c>
      <c r="I990" s="16" t="s">
        <v>4753</v>
      </c>
      <c r="J990" s="19">
        <v>0</v>
      </c>
      <c r="K990" s="19">
        <v>0</v>
      </c>
      <c r="L990" s="19">
        <v>0</v>
      </c>
      <c r="M990" s="19">
        <v>0</v>
      </c>
      <c r="N990" s="16" t="s">
        <v>20</v>
      </c>
      <c r="O990" s="16" t="s">
        <v>334</v>
      </c>
      <c r="P990" s="16">
        <v>0</v>
      </c>
      <c r="Q990" s="16"/>
      <c r="R990" s="3" t="s">
        <v>52</v>
      </c>
      <c r="S990"/>
      <c r="T990"/>
      <c r="U990"/>
      <c r="V990"/>
      <c r="W990"/>
      <c r="X990"/>
      <c r="Y990"/>
      <c r="Z990"/>
      <c r="AA990"/>
    </row>
    <row r="991" spans="1:27" s="2" customFormat="1">
      <c r="A991" s="96">
        <v>42255.744617395831</v>
      </c>
      <c r="B991" s="16"/>
      <c r="C991" s="16" t="s">
        <v>814</v>
      </c>
      <c r="D991" s="16" t="s">
        <v>348</v>
      </c>
      <c r="E991" s="16" t="s">
        <v>6042</v>
      </c>
      <c r="F991" s="16" t="s">
        <v>6043</v>
      </c>
      <c r="G991" s="16" t="s">
        <v>59</v>
      </c>
      <c r="H991" s="16" t="s">
        <v>60</v>
      </c>
      <c r="I991" s="16" t="s">
        <v>4753</v>
      </c>
      <c r="J991" s="19">
        <v>0</v>
      </c>
      <c r="K991" s="19">
        <v>0</v>
      </c>
      <c r="L991" s="19">
        <v>0</v>
      </c>
      <c r="M991" s="19">
        <v>0</v>
      </c>
      <c r="N991" s="16" t="s">
        <v>20</v>
      </c>
      <c r="O991" s="16" t="s">
        <v>334</v>
      </c>
      <c r="P991" s="16">
        <v>0</v>
      </c>
      <c r="Q991" s="16"/>
      <c r="R991" s="3" t="s">
        <v>52</v>
      </c>
      <c r="S991"/>
      <c r="T991"/>
      <c r="U991"/>
      <c r="V991"/>
      <c r="W991"/>
      <c r="X991"/>
      <c r="Y991"/>
      <c r="Z991"/>
      <c r="AA991"/>
    </row>
    <row r="992" spans="1:27" s="2" customFormat="1">
      <c r="A992" s="96">
        <v>42255.748990706015</v>
      </c>
      <c r="B992" s="16"/>
      <c r="C992" s="16" t="s">
        <v>844</v>
      </c>
      <c r="D992" s="16" t="s">
        <v>348</v>
      </c>
      <c r="E992" s="16" t="s">
        <v>6044</v>
      </c>
      <c r="F992" s="16" t="s">
        <v>6045</v>
      </c>
      <c r="G992" s="16" t="s">
        <v>59</v>
      </c>
      <c r="H992" s="16" t="s">
        <v>60</v>
      </c>
      <c r="I992" s="16" t="s">
        <v>4753</v>
      </c>
      <c r="J992" s="19">
        <v>0</v>
      </c>
      <c r="K992" s="19">
        <v>0</v>
      </c>
      <c r="L992" s="19">
        <v>0</v>
      </c>
      <c r="M992" s="19">
        <v>0</v>
      </c>
      <c r="N992" s="16" t="s">
        <v>20</v>
      </c>
      <c r="O992" s="16" t="s">
        <v>334</v>
      </c>
      <c r="P992" s="16">
        <v>0</v>
      </c>
      <c r="Q992" s="16"/>
      <c r="R992" s="3" t="s">
        <v>52</v>
      </c>
      <c r="S992"/>
      <c r="T992"/>
      <c r="U992"/>
      <c r="V992"/>
      <c r="W992"/>
      <c r="X992"/>
      <c r="Y992"/>
      <c r="Z992"/>
      <c r="AA992"/>
    </row>
    <row r="993" spans="1:27" s="2" customFormat="1">
      <c r="A993" s="96">
        <v>42255.756808796294</v>
      </c>
      <c r="B993" s="16"/>
      <c r="C993" s="16" t="s">
        <v>357</v>
      </c>
      <c r="D993" s="16" t="s">
        <v>348</v>
      </c>
      <c r="E993" s="16" t="s">
        <v>6046</v>
      </c>
      <c r="F993" s="16" t="s">
        <v>6047</v>
      </c>
      <c r="G993" s="16" t="s">
        <v>59</v>
      </c>
      <c r="H993" s="16" t="s">
        <v>60</v>
      </c>
      <c r="I993" s="16" t="s">
        <v>4753</v>
      </c>
      <c r="J993" s="19">
        <v>0</v>
      </c>
      <c r="K993" s="19">
        <v>0</v>
      </c>
      <c r="L993" s="19">
        <v>0</v>
      </c>
      <c r="M993" s="19">
        <v>0</v>
      </c>
      <c r="N993" s="16" t="s">
        <v>20</v>
      </c>
      <c r="O993" s="16" t="s">
        <v>334</v>
      </c>
      <c r="P993" s="16">
        <v>0</v>
      </c>
      <c r="Q993" s="16"/>
      <c r="R993" s="3" t="s">
        <v>52</v>
      </c>
      <c r="S993"/>
      <c r="T993"/>
      <c r="U993"/>
      <c r="V993"/>
      <c r="W993"/>
      <c r="X993"/>
      <c r="Y993"/>
      <c r="Z993"/>
      <c r="AA993"/>
    </row>
    <row r="994" spans="1:27" s="2" customFormat="1">
      <c r="A994" s="96">
        <v>42255.772852314818</v>
      </c>
      <c r="B994" s="16"/>
      <c r="C994" s="16" t="s">
        <v>351</v>
      </c>
      <c r="D994" s="16" t="s">
        <v>348</v>
      </c>
      <c r="E994" s="16" t="s">
        <v>6048</v>
      </c>
      <c r="F994" s="16" t="s">
        <v>6049</v>
      </c>
      <c r="G994" s="16" t="s">
        <v>59</v>
      </c>
      <c r="H994" s="16" t="s">
        <v>60</v>
      </c>
      <c r="I994" s="16" t="s">
        <v>4753</v>
      </c>
      <c r="J994" s="19">
        <v>0</v>
      </c>
      <c r="K994" s="19">
        <v>0</v>
      </c>
      <c r="L994" s="19">
        <v>0</v>
      </c>
      <c r="M994" s="19">
        <v>0</v>
      </c>
      <c r="N994" s="16" t="s">
        <v>20</v>
      </c>
      <c r="O994" s="16" t="s">
        <v>334</v>
      </c>
      <c r="P994" s="16">
        <v>0</v>
      </c>
      <c r="Q994" s="16"/>
      <c r="R994" s="3" t="s">
        <v>52</v>
      </c>
      <c r="S994"/>
      <c r="T994"/>
      <c r="U994"/>
      <c r="V994"/>
      <c r="W994"/>
      <c r="X994"/>
      <c r="Y994"/>
      <c r="Z994"/>
      <c r="AA994"/>
    </row>
    <row r="995" spans="1:27" s="2" customFormat="1">
      <c r="A995" s="96">
        <v>42255.777854247688</v>
      </c>
      <c r="B995" s="16"/>
      <c r="C995" s="16" t="s">
        <v>6050</v>
      </c>
      <c r="D995" s="16" t="s">
        <v>348</v>
      </c>
      <c r="E995" s="16" t="s">
        <v>6051</v>
      </c>
      <c r="F995" s="16" t="s">
        <v>6052</v>
      </c>
      <c r="G995" s="16" t="s">
        <v>59</v>
      </c>
      <c r="H995" s="16" t="s">
        <v>60</v>
      </c>
      <c r="I995" s="16" t="s">
        <v>4753</v>
      </c>
      <c r="J995" s="19">
        <v>0</v>
      </c>
      <c r="K995" s="19">
        <v>0</v>
      </c>
      <c r="L995" s="19">
        <v>0</v>
      </c>
      <c r="M995" s="19">
        <v>0</v>
      </c>
      <c r="N995" s="16" t="s">
        <v>20</v>
      </c>
      <c r="O995" s="16" t="s">
        <v>334</v>
      </c>
      <c r="P995" s="16">
        <v>0</v>
      </c>
      <c r="Q995" s="16"/>
      <c r="R995" s="3" t="s">
        <v>52</v>
      </c>
      <c r="S995"/>
      <c r="T995"/>
      <c r="U995"/>
      <c r="V995"/>
      <c r="W995"/>
      <c r="X995"/>
      <c r="Y995"/>
      <c r="Z995"/>
      <c r="AA995"/>
    </row>
    <row r="996" spans="1:27" s="2" customFormat="1">
      <c r="A996" s="96">
        <v>42255.796339085646</v>
      </c>
      <c r="B996" s="16"/>
      <c r="C996" s="16" t="s">
        <v>505</v>
      </c>
      <c r="D996" s="16" t="s">
        <v>348</v>
      </c>
      <c r="E996" s="16" t="s">
        <v>6053</v>
      </c>
      <c r="F996" s="16" t="s">
        <v>6054</v>
      </c>
      <c r="G996" s="16" t="s">
        <v>59</v>
      </c>
      <c r="H996" s="16" t="s">
        <v>60</v>
      </c>
      <c r="I996" s="16" t="s">
        <v>4753</v>
      </c>
      <c r="J996" s="19">
        <v>0</v>
      </c>
      <c r="K996" s="19">
        <v>0</v>
      </c>
      <c r="L996" s="19">
        <v>0</v>
      </c>
      <c r="M996" s="19">
        <v>0</v>
      </c>
      <c r="N996" s="16" t="s">
        <v>20</v>
      </c>
      <c r="O996" s="16" t="s">
        <v>334</v>
      </c>
      <c r="P996" s="16">
        <v>0</v>
      </c>
      <c r="Q996" s="16"/>
      <c r="R996" s="3" t="s">
        <v>52</v>
      </c>
      <c r="S996"/>
      <c r="T996"/>
      <c r="U996"/>
      <c r="V996"/>
      <c r="W996"/>
      <c r="X996"/>
      <c r="Y996"/>
      <c r="Z996"/>
      <c r="AA996"/>
    </row>
    <row r="997" spans="1:27" s="2" customFormat="1">
      <c r="A997" s="96">
        <v>42255.79677202546</v>
      </c>
      <c r="B997" s="16"/>
      <c r="C997" s="16" t="s">
        <v>835</v>
      </c>
      <c r="D997" s="16" t="s">
        <v>348</v>
      </c>
      <c r="E997" s="16" t="s">
        <v>6055</v>
      </c>
      <c r="F997" s="16" t="s">
        <v>6056</v>
      </c>
      <c r="G997" s="16" t="s">
        <v>59</v>
      </c>
      <c r="H997" s="16" t="s">
        <v>60</v>
      </c>
      <c r="I997" s="16" t="s">
        <v>4753</v>
      </c>
      <c r="J997" s="19">
        <v>0</v>
      </c>
      <c r="K997" s="19">
        <v>0</v>
      </c>
      <c r="L997" s="19">
        <v>0</v>
      </c>
      <c r="M997" s="19">
        <v>0</v>
      </c>
      <c r="N997" s="16" t="s">
        <v>20</v>
      </c>
      <c r="O997" s="16" t="s">
        <v>334</v>
      </c>
      <c r="P997" s="16">
        <v>0</v>
      </c>
      <c r="Q997" s="16"/>
      <c r="R997" s="3" t="s">
        <v>52</v>
      </c>
      <c r="S997"/>
      <c r="T997"/>
      <c r="U997"/>
      <c r="V997"/>
      <c r="W997"/>
      <c r="X997"/>
      <c r="Y997"/>
      <c r="Z997"/>
      <c r="AA997"/>
    </row>
    <row r="998" spans="1:27" s="2" customFormat="1">
      <c r="A998" s="96">
        <v>42256.391741516207</v>
      </c>
      <c r="B998" s="16"/>
      <c r="C998" s="16" t="s">
        <v>48</v>
      </c>
      <c r="D998" s="16" t="s">
        <v>49</v>
      </c>
      <c r="E998" s="16" t="s">
        <v>6057</v>
      </c>
      <c r="F998" s="16" t="s">
        <v>6058</v>
      </c>
      <c r="G998" s="16" t="s">
        <v>59</v>
      </c>
      <c r="H998" s="16" t="s">
        <v>60</v>
      </c>
      <c r="I998" s="16" t="s">
        <v>4753</v>
      </c>
      <c r="J998" s="19">
        <v>0</v>
      </c>
      <c r="K998" s="19">
        <v>0</v>
      </c>
      <c r="L998" s="19">
        <v>0</v>
      </c>
      <c r="M998" s="19">
        <v>0</v>
      </c>
      <c r="N998" s="16" t="s">
        <v>20</v>
      </c>
      <c r="O998" s="16" t="s">
        <v>33</v>
      </c>
      <c r="P998" s="16">
        <v>2</v>
      </c>
      <c r="Q998" s="16"/>
      <c r="R998" s="3" t="s">
        <v>52</v>
      </c>
      <c r="S998"/>
      <c r="T998"/>
      <c r="U998"/>
      <c r="V998"/>
      <c r="W998"/>
      <c r="X998"/>
      <c r="Y998"/>
      <c r="Z998"/>
      <c r="AA998"/>
    </row>
    <row r="999" spans="1:27" s="2" customFormat="1">
      <c r="A999" s="96">
        <v>42256.426217939814</v>
      </c>
      <c r="B999" s="16" t="s">
        <v>23</v>
      </c>
      <c r="C999" s="16" t="s">
        <v>6059</v>
      </c>
      <c r="D999" s="16" t="s">
        <v>363</v>
      </c>
      <c r="E999" s="16" t="s">
        <v>6060</v>
      </c>
      <c r="F999" s="16" t="s">
        <v>6061</v>
      </c>
      <c r="G999" s="16" t="s">
        <v>26</v>
      </c>
      <c r="H999" s="16" t="s">
        <v>27</v>
      </c>
      <c r="I999" s="16" t="s">
        <v>4753</v>
      </c>
      <c r="J999" s="19">
        <v>0</v>
      </c>
      <c r="K999" s="19">
        <v>0</v>
      </c>
      <c r="L999" s="19">
        <v>12.74</v>
      </c>
      <c r="M999" s="19">
        <v>0</v>
      </c>
      <c r="N999" s="16" t="s">
        <v>20</v>
      </c>
      <c r="O999" s="16" t="s">
        <v>25</v>
      </c>
      <c r="P999" s="16">
        <v>0.75</v>
      </c>
      <c r="Q999" s="16"/>
      <c r="R999" s="3" t="s">
        <v>52</v>
      </c>
      <c r="S999"/>
      <c r="T999"/>
      <c r="U999"/>
      <c r="V999"/>
      <c r="W999"/>
      <c r="X999"/>
      <c r="Y999"/>
      <c r="Z999"/>
      <c r="AA999"/>
    </row>
    <row r="1000" spans="1:27" s="2" customFormat="1">
      <c r="A1000" s="96">
        <v>42256.426217939814</v>
      </c>
      <c r="B1000" s="16" t="s">
        <v>23</v>
      </c>
      <c r="C1000" s="16" t="s">
        <v>6059</v>
      </c>
      <c r="D1000" s="16" t="s">
        <v>363</v>
      </c>
      <c r="E1000" s="16" t="s">
        <v>6060</v>
      </c>
      <c r="F1000" s="16" t="s">
        <v>6061</v>
      </c>
      <c r="G1000" s="16" t="s">
        <v>6062</v>
      </c>
      <c r="H1000" s="16" t="s">
        <v>6063</v>
      </c>
      <c r="I1000" s="16" t="s">
        <v>4753</v>
      </c>
      <c r="J1000" s="19">
        <v>0</v>
      </c>
      <c r="K1000" s="19">
        <v>125</v>
      </c>
      <c r="L1000" s="19">
        <v>0</v>
      </c>
      <c r="M1000" s="19">
        <v>0</v>
      </c>
      <c r="N1000" s="16" t="s">
        <v>20</v>
      </c>
      <c r="O1000" s="16" t="s">
        <v>25</v>
      </c>
      <c r="P1000" s="16">
        <v>1</v>
      </c>
      <c r="Q1000" s="16"/>
      <c r="R1000" s="3" t="s">
        <v>52</v>
      </c>
      <c r="S1000"/>
      <c r="T1000"/>
      <c r="U1000"/>
      <c r="V1000"/>
      <c r="W1000"/>
      <c r="X1000"/>
      <c r="Y1000"/>
      <c r="Z1000"/>
      <c r="AA1000"/>
    </row>
    <row r="1001" spans="1:27" s="2" customFormat="1">
      <c r="A1001" s="96">
        <v>42256.426217939814</v>
      </c>
      <c r="B1001" s="16" t="s">
        <v>23</v>
      </c>
      <c r="C1001" s="16" t="s">
        <v>6059</v>
      </c>
      <c r="D1001" s="16" t="s">
        <v>363</v>
      </c>
      <c r="E1001" s="16" t="s">
        <v>6060</v>
      </c>
      <c r="F1001" s="16" t="s">
        <v>6061</v>
      </c>
      <c r="G1001" s="16" t="s">
        <v>34</v>
      </c>
      <c r="H1001" s="16" t="s">
        <v>35</v>
      </c>
      <c r="I1001" s="16" t="s">
        <v>4753</v>
      </c>
      <c r="J1001" s="19">
        <v>0</v>
      </c>
      <c r="K1001" s="19">
        <v>0</v>
      </c>
      <c r="L1001" s="19">
        <v>0</v>
      </c>
      <c r="M1001" s="19">
        <v>3</v>
      </c>
      <c r="N1001" s="16" t="s">
        <v>20</v>
      </c>
      <c r="O1001" s="16" t="s">
        <v>25</v>
      </c>
      <c r="P1001" s="16">
        <v>1</v>
      </c>
      <c r="Q1001" s="16"/>
      <c r="R1001" s="3" t="s">
        <v>52</v>
      </c>
      <c r="S1001"/>
      <c r="T1001"/>
      <c r="U1001"/>
      <c r="V1001"/>
      <c r="W1001"/>
      <c r="X1001"/>
      <c r="Y1001"/>
      <c r="Z1001"/>
      <c r="AA1001"/>
    </row>
    <row r="1002" spans="1:27" s="2" customFormat="1">
      <c r="A1002" s="96">
        <v>42256.428244212962</v>
      </c>
      <c r="B1002" s="16" t="s">
        <v>23</v>
      </c>
      <c r="C1002" s="16" t="s">
        <v>395</v>
      </c>
      <c r="D1002" s="16" t="s">
        <v>394</v>
      </c>
      <c r="E1002" s="16" t="s">
        <v>6064</v>
      </c>
      <c r="F1002" s="16" t="s">
        <v>6065</v>
      </c>
      <c r="G1002" s="16" t="s">
        <v>26</v>
      </c>
      <c r="H1002" s="16" t="s">
        <v>27</v>
      </c>
      <c r="I1002" s="16" t="s">
        <v>4753</v>
      </c>
      <c r="J1002" s="19">
        <v>0</v>
      </c>
      <c r="K1002" s="19">
        <v>0</v>
      </c>
      <c r="L1002" s="19">
        <v>0</v>
      </c>
      <c r="M1002" s="19">
        <v>0</v>
      </c>
      <c r="N1002" s="16" t="s">
        <v>20</v>
      </c>
      <c r="O1002" s="16" t="s">
        <v>25</v>
      </c>
      <c r="P1002" s="16">
        <v>0.5</v>
      </c>
      <c r="Q1002" s="16"/>
      <c r="R1002" s="3" t="s">
        <v>52</v>
      </c>
      <c r="S1002"/>
      <c r="T1002"/>
      <c r="U1002"/>
      <c r="V1002"/>
      <c r="W1002"/>
      <c r="X1002"/>
      <c r="Y1002"/>
      <c r="Z1002"/>
      <c r="AA1002"/>
    </row>
    <row r="1003" spans="1:27" s="2" customFormat="1">
      <c r="A1003" s="96">
        <v>42256.428244212962</v>
      </c>
      <c r="B1003" s="16" t="s">
        <v>23</v>
      </c>
      <c r="C1003" s="16" t="s">
        <v>395</v>
      </c>
      <c r="D1003" s="16" t="s">
        <v>394</v>
      </c>
      <c r="E1003" s="16" t="s">
        <v>6064</v>
      </c>
      <c r="F1003" s="16" t="s">
        <v>6065</v>
      </c>
      <c r="G1003" s="16" t="s">
        <v>6066</v>
      </c>
      <c r="H1003" s="16" t="s">
        <v>6067</v>
      </c>
      <c r="I1003" s="16" t="s">
        <v>4753</v>
      </c>
      <c r="J1003" s="19">
        <v>0</v>
      </c>
      <c r="K1003" s="19">
        <v>127.97</v>
      </c>
      <c r="L1003" s="19">
        <v>0</v>
      </c>
      <c r="M1003" s="19">
        <v>0</v>
      </c>
      <c r="N1003" s="16" t="s">
        <v>20</v>
      </c>
      <c r="O1003" s="16" t="s">
        <v>25</v>
      </c>
      <c r="P1003" s="16">
        <v>1</v>
      </c>
      <c r="Q1003" s="16"/>
      <c r="R1003" s="3" t="s">
        <v>52</v>
      </c>
      <c r="S1003"/>
      <c r="T1003"/>
      <c r="U1003"/>
      <c r="V1003"/>
      <c r="W1003"/>
      <c r="X1003"/>
      <c r="Y1003"/>
      <c r="Z1003"/>
      <c r="AA1003"/>
    </row>
    <row r="1004" spans="1:27" s="2" customFormat="1">
      <c r="A1004" s="96">
        <v>42256.428244212962</v>
      </c>
      <c r="B1004" s="16" t="s">
        <v>23</v>
      </c>
      <c r="C1004" s="16" t="s">
        <v>395</v>
      </c>
      <c r="D1004" s="16" t="s">
        <v>394</v>
      </c>
      <c r="E1004" s="16" t="s">
        <v>6064</v>
      </c>
      <c r="F1004" s="16" t="s">
        <v>6065</v>
      </c>
      <c r="G1004" s="16" t="s">
        <v>36</v>
      </c>
      <c r="H1004" s="16" t="s">
        <v>39</v>
      </c>
      <c r="I1004" s="16" t="s">
        <v>4753</v>
      </c>
      <c r="J1004" s="19">
        <v>0</v>
      </c>
      <c r="K1004" s="19">
        <v>0</v>
      </c>
      <c r="L1004" s="19">
        <v>0</v>
      </c>
      <c r="M1004" s="19">
        <v>9.6199999999999992</v>
      </c>
      <c r="N1004" s="16" t="s">
        <v>20</v>
      </c>
      <c r="O1004" s="16" t="s">
        <v>25</v>
      </c>
      <c r="P1004" s="16">
        <v>1</v>
      </c>
      <c r="Q1004" s="16"/>
      <c r="R1004" s="3" t="s">
        <v>52</v>
      </c>
      <c r="S1004"/>
      <c r="T1004"/>
      <c r="U1004"/>
      <c r="V1004"/>
      <c r="W1004"/>
      <c r="X1004"/>
      <c r="Y1004"/>
      <c r="Z1004"/>
      <c r="AA1004"/>
    </row>
    <row r="1005" spans="1:27" s="2" customFormat="1">
      <c r="A1005" s="96">
        <v>42256.428244212962</v>
      </c>
      <c r="B1005" s="16" t="s">
        <v>23</v>
      </c>
      <c r="C1005" s="16" t="s">
        <v>395</v>
      </c>
      <c r="D1005" s="16" t="s">
        <v>394</v>
      </c>
      <c r="E1005" s="16" t="s">
        <v>6064</v>
      </c>
      <c r="F1005" s="16" t="s">
        <v>6065</v>
      </c>
      <c r="G1005" s="16" t="s">
        <v>36</v>
      </c>
      <c r="H1005" s="16" t="s">
        <v>39</v>
      </c>
      <c r="I1005" s="16" t="s">
        <v>4753</v>
      </c>
      <c r="J1005" s="19">
        <v>0</v>
      </c>
      <c r="K1005" s="19">
        <v>0</v>
      </c>
      <c r="L1005" s="19">
        <v>0</v>
      </c>
      <c r="M1005" s="19">
        <v>9.1</v>
      </c>
      <c r="N1005" s="16" t="s">
        <v>20</v>
      </c>
      <c r="O1005" s="16" t="s">
        <v>25</v>
      </c>
      <c r="P1005" s="16">
        <v>1</v>
      </c>
      <c r="Q1005" s="16"/>
      <c r="R1005" s="3" t="s">
        <v>52</v>
      </c>
      <c r="S1005"/>
      <c r="T1005"/>
      <c r="U1005"/>
      <c r="V1005"/>
      <c r="W1005"/>
      <c r="X1005"/>
      <c r="Y1005"/>
      <c r="Z1005"/>
      <c r="AA1005"/>
    </row>
    <row r="1006" spans="1:27" s="2" customFormat="1">
      <c r="A1006" s="96">
        <v>42256.430185069446</v>
      </c>
      <c r="B1006" s="16" t="s">
        <v>23</v>
      </c>
      <c r="C1006" s="16" t="s">
        <v>6068</v>
      </c>
      <c r="D1006" s="16" t="s">
        <v>6069</v>
      </c>
      <c r="E1006" s="16" t="s">
        <v>6070</v>
      </c>
      <c r="F1006" s="16" t="s">
        <v>6071</v>
      </c>
      <c r="G1006" s="16" t="s">
        <v>26</v>
      </c>
      <c r="H1006" s="16" t="s">
        <v>27</v>
      </c>
      <c r="I1006" s="16" t="s">
        <v>4753</v>
      </c>
      <c r="J1006" s="19">
        <v>0</v>
      </c>
      <c r="K1006" s="19">
        <v>0</v>
      </c>
      <c r="L1006" s="19">
        <v>2.83</v>
      </c>
      <c r="M1006" s="19">
        <v>0</v>
      </c>
      <c r="N1006" s="16" t="s">
        <v>20</v>
      </c>
      <c r="O1006" s="16" t="s">
        <v>25</v>
      </c>
      <c r="P1006" s="16">
        <v>0.17</v>
      </c>
      <c r="Q1006" s="16"/>
      <c r="R1006" s="3" t="s">
        <v>52</v>
      </c>
      <c r="S1006"/>
      <c r="T1006"/>
      <c r="U1006"/>
      <c r="V1006"/>
      <c r="W1006"/>
      <c r="X1006"/>
      <c r="Y1006"/>
      <c r="Z1006"/>
      <c r="AA1006"/>
    </row>
    <row r="1007" spans="1:27" s="2" customFormat="1">
      <c r="A1007" s="96">
        <v>42256.430185069446</v>
      </c>
      <c r="B1007" s="16" t="s">
        <v>23</v>
      </c>
      <c r="C1007" s="16" t="s">
        <v>6068</v>
      </c>
      <c r="D1007" s="16" t="s">
        <v>6069</v>
      </c>
      <c r="E1007" s="16" t="s">
        <v>6070</v>
      </c>
      <c r="F1007" s="16" t="s">
        <v>6071</v>
      </c>
      <c r="G1007" s="16" t="s">
        <v>6072</v>
      </c>
      <c r="H1007" s="16" t="s">
        <v>6073</v>
      </c>
      <c r="I1007" s="16" t="s">
        <v>4753</v>
      </c>
      <c r="J1007" s="19">
        <v>0</v>
      </c>
      <c r="K1007" s="19">
        <v>86.36</v>
      </c>
      <c r="L1007" s="19">
        <v>0</v>
      </c>
      <c r="M1007" s="19">
        <v>0</v>
      </c>
      <c r="N1007" s="16" t="s">
        <v>20</v>
      </c>
      <c r="O1007" s="16" t="s">
        <v>25</v>
      </c>
      <c r="P1007" s="16">
        <v>1</v>
      </c>
      <c r="Q1007" s="16"/>
      <c r="R1007" s="3" t="s">
        <v>52</v>
      </c>
      <c r="S1007"/>
      <c r="T1007"/>
      <c r="U1007"/>
      <c r="V1007"/>
      <c r="W1007"/>
      <c r="X1007"/>
      <c r="Y1007"/>
      <c r="Z1007"/>
      <c r="AA1007"/>
    </row>
    <row r="1008" spans="1:27" s="2" customFormat="1">
      <c r="A1008" s="96">
        <v>42256.430185069446</v>
      </c>
      <c r="B1008" s="16" t="s">
        <v>23</v>
      </c>
      <c r="C1008" s="16" t="s">
        <v>6068</v>
      </c>
      <c r="D1008" s="16" t="s">
        <v>6069</v>
      </c>
      <c r="E1008" s="16" t="s">
        <v>6070</v>
      </c>
      <c r="F1008" s="16" t="s">
        <v>6071</v>
      </c>
      <c r="G1008" s="16" t="s">
        <v>36</v>
      </c>
      <c r="H1008" s="16" t="s">
        <v>39</v>
      </c>
      <c r="I1008" s="16" t="s">
        <v>4753</v>
      </c>
      <c r="J1008" s="19">
        <v>0</v>
      </c>
      <c r="K1008" s="19">
        <v>0</v>
      </c>
      <c r="L1008" s="19">
        <v>0</v>
      </c>
      <c r="M1008" s="19">
        <v>24.26</v>
      </c>
      <c r="N1008" s="16" t="s">
        <v>20</v>
      </c>
      <c r="O1008" s="16" t="s">
        <v>25</v>
      </c>
      <c r="P1008" s="16">
        <v>1</v>
      </c>
      <c r="Q1008" s="16"/>
      <c r="R1008" s="3" t="s">
        <v>52</v>
      </c>
      <c r="S1008"/>
      <c r="T1008"/>
      <c r="U1008"/>
      <c r="V1008"/>
      <c r="W1008"/>
      <c r="X1008"/>
      <c r="Y1008"/>
      <c r="Z1008"/>
      <c r="AA1008"/>
    </row>
    <row r="1009" spans="1:27" s="2" customFormat="1">
      <c r="A1009" s="96">
        <v>42256.430185069446</v>
      </c>
      <c r="B1009" s="16" t="s">
        <v>23</v>
      </c>
      <c r="C1009" s="16" t="s">
        <v>6068</v>
      </c>
      <c r="D1009" s="16" t="s">
        <v>6069</v>
      </c>
      <c r="E1009" s="16" t="s">
        <v>6070</v>
      </c>
      <c r="F1009" s="16" t="s">
        <v>6071</v>
      </c>
      <c r="G1009" s="16" t="s">
        <v>36</v>
      </c>
      <c r="H1009" s="16" t="s">
        <v>39</v>
      </c>
      <c r="I1009" s="16" t="s">
        <v>4753</v>
      </c>
      <c r="J1009" s="19">
        <v>0</v>
      </c>
      <c r="K1009" s="19">
        <v>0</v>
      </c>
      <c r="L1009" s="19">
        <v>0</v>
      </c>
      <c r="M1009" s="19">
        <v>24.15</v>
      </c>
      <c r="N1009" s="16" t="s">
        <v>20</v>
      </c>
      <c r="O1009" s="16" t="s">
        <v>25</v>
      </c>
      <c r="P1009" s="16">
        <v>1</v>
      </c>
      <c r="Q1009" s="16"/>
      <c r="R1009" s="3" t="s">
        <v>52</v>
      </c>
      <c r="S1009"/>
      <c r="T1009"/>
      <c r="U1009"/>
      <c r="V1009"/>
      <c r="W1009"/>
      <c r="X1009"/>
      <c r="Y1009"/>
      <c r="Z1009"/>
      <c r="AA1009"/>
    </row>
    <row r="1010" spans="1:27" s="2" customFormat="1">
      <c r="A1010" s="96">
        <v>42256.432593252313</v>
      </c>
      <c r="B1010" s="16" t="s">
        <v>23</v>
      </c>
      <c r="C1010" s="16" t="s">
        <v>431</v>
      </c>
      <c r="D1010" s="16" t="s">
        <v>430</v>
      </c>
      <c r="E1010" s="16" t="s">
        <v>6074</v>
      </c>
      <c r="F1010" s="16" t="s">
        <v>6075</v>
      </c>
      <c r="G1010" s="16" t="s">
        <v>26</v>
      </c>
      <c r="H1010" s="16" t="s">
        <v>27</v>
      </c>
      <c r="I1010" s="16" t="s">
        <v>4753</v>
      </c>
      <c r="J1010" s="19">
        <v>0</v>
      </c>
      <c r="K1010" s="19">
        <v>0</v>
      </c>
      <c r="L1010" s="19">
        <v>0</v>
      </c>
      <c r="M1010" s="19">
        <v>0</v>
      </c>
      <c r="N1010" s="16" t="s">
        <v>20</v>
      </c>
      <c r="O1010" s="16" t="s">
        <v>28</v>
      </c>
      <c r="P1010" s="16">
        <v>9</v>
      </c>
      <c r="Q1010" s="16"/>
      <c r="R1010" s="3" t="s">
        <v>52</v>
      </c>
      <c r="S1010"/>
      <c r="T1010"/>
      <c r="U1010"/>
      <c r="V1010"/>
      <c r="W1010"/>
      <c r="X1010"/>
      <c r="Y1010"/>
      <c r="Z1010"/>
      <c r="AA1010"/>
    </row>
    <row r="1011" spans="1:27" s="2" customFormat="1">
      <c r="A1011" s="96">
        <v>42256.432593252313</v>
      </c>
      <c r="B1011" s="16" t="s">
        <v>23</v>
      </c>
      <c r="C1011" s="16" t="s">
        <v>431</v>
      </c>
      <c r="D1011" s="16" t="s">
        <v>430</v>
      </c>
      <c r="E1011" s="16" t="s">
        <v>6074</v>
      </c>
      <c r="F1011" s="16" t="s">
        <v>6075</v>
      </c>
      <c r="G1011" s="16" t="s">
        <v>418</v>
      </c>
      <c r="H1011" s="16" t="s">
        <v>417</v>
      </c>
      <c r="I1011" s="16" t="s">
        <v>4753</v>
      </c>
      <c r="J1011" s="19">
        <v>0</v>
      </c>
      <c r="K1011" s="19">
        <v>0</v>
      </c>
      <c r="L1011" s="19">
        <v>0</v>
      </c>
      <c r="M1011" s="19">
        <v>0.5</v>
      </c>
      <c r="N1011" s="16" t="s">
        <v>20</v>
      </c>
      <c r="O1011" s="16" t="s">
        <v>28</v>
      </c>
      <c r="P1011" s="16">
        <v>1</v>
      </c>
      <c r="Q1011" s="16"/>
      <c r="R1011" s="3" t="s">
        <v>52</v>
      </c>
      <c r="S1011"/>
      <c r="T1011"/>
      <c r="U1011"/>
      <c r="V1011"/>
      <c r="W1011"/>
      <c r="X1011"/>
      <c r="Y1011"/>
      <c r="Z1011"/>
      <c r="AA1011"/>
    </row>
    <row r="1012" spans="1:27" s="2" customFormat="1">
      <c r="A1012" s="96">
        <v>42256.432593252313</v>
      </c>
      <c r="B1012" s="16" t="s">
        <v>23</v>
      </c>
      <c r="C1012" s="16" t="s">
        <v>431</v>
      </c>
      <c r="D1012" s="16" t="s">
        <v>430</v>
      </c>
      <c r="E1012" s="16" t="s">
        <v>6074</v>
      </c>
      <c r="F1012" s="16" t="s">
        <v>6075</v>
      </c>
      <c r="G1012" s="16" t="s">
        <v>418</v>
      </c>
      <c r="H1012" s="16" t="s">
        <v>417</v>
      </c>
      <c r="I1012" s="16" t="s">
        <v>4753</v>
      </c>
      <c r="J1012" s="19">
        <v>0</v>
      </c>
      <c r="K1012" s="19">
        <v>0</v>
      </c>
      <c r="L1012" s="19">
        <v>0</v>
      </c>
      <c r="M1012" s="19">
        <v>1</v>
      </c>
      <c r="N1012" s="16" t="s">
        <v>20</v>
      </c>
      <c r="O1012" s="16" t="s">
        <v>28</v>
      </c>
      <c r="P1012" s="16">
        <v>1</v>
      </c>
      <c r="Q1012" s="16"/>
      <c r="R1012" s="3" t="s">
        <v>52</v>
      </c>
      <c r="S1012"/>
      <c r="T1012"/>
      <c r="U1012"/>
      <c r="V1012"/>
      <c r="W1012"/>
      <c r="X1012"/>
      <c r="Y1012"/>
      <c r="Z1012"/>
      <c r="AA1012"/>
    </row>
    <row r="1013" spans="1:27" s="2" customFormat="1">
      <c r="A1013" s="96">
        <v>42256.432593252313</v>
      </c>
      <c r="B1013" s="16" t="s">
        <v>23</v>
      </c>
      <c r="C1013" s="16" t="s">
        <v>431</v>
      </c>
      <c r="D1013" s="16" t="s">
        <v>430</v>
      </c>
      <c r="E1013" s="16" t="s">
        <v>6074</v>
      </c>
      <c r="F1013" s="16" t="s">
        <v>6075</v>
      </c>
      <c r="G1013" s="16" t="s">
        <v>418</v>
      </c>
      <c r="H1013" s="16" t="s">
        <v>417</v>
      </c>
      <c r="I1013" s="16" t="s">
        <v>4753</v>
      </c>
      <c r="J1013" s="19">
        <v>0</v>
      </c>
      <c r="K1013" s="19">
        <v>0</v>
      </c>
      <c r="L1013" s="19">
        <v>0</v>
      </c>
      <c r="M1013" s="19">
        <v>0.5</v>
      </c>
      <c r="N1013" s="16" t="s">
        <v>20</v>
      </c>
      <c r="O1013" s="16" t="s">
        <v>28</v>
      </c>
      <c r="P1013" s="16">
        <v>1</v>
      </c>
      <c r="Q1013" s="16"/>
      <c r="R1013" s="3" t="s">
        <v>52</v>
      </c>
      <c r="S1013"/>
      <c r="T1013"/>
      <c r="U1013"/>
      <c r="V1013"/>
      <c r="W1013"/>
      <c r="X1013"/>
      <c r="Y1013"/>
      <c r="Z1013"/>
      <c r="AA1013"/>
    </row>
    <row r="1014" spans="1:27" s="2" customFormat="1">
      <c r="A1014" s="96">
        <v>42256.432593252313</v>
      </c>
      <c r="B1014" s="16" t="s">
        <v>23</v>
      </c>
      <c r="C1014" s="16" t="s">
        <v>431</v>
      </c>
      <c r="D1014" s="16" t="s">
        <v>430</v>
      </c>
      <c r="E1014" s="16" t="s">
        <v>6074</v>
      </c>
      <c r="F1014" s="16" t="s">
        <v>6075</v>
      </c>
      <c r="G1014" s="16" t="s">
        <v>418</v>
      </c>
      <c r="H1014" s="16" t="s">
        <v>417</v>
      </c>
      <c r="I1014" s="16" t="s">
        <v>4753</v>
      </c>
      <c r="J1014" s="19">
        <v>0</v>
      </c>
      <c r="K1014" s="19">
        <v>0</v>
      </c>
      <c r="L1014" s="19">
        <v>0</v>
      </c>
      <c r="M1014" s="19">
        <v>2</v>
      </c>
      <c r="N1014" s="16" t="s">
        <v>20</v>
      </c>
      <c r="O1014" s="16" t="s">
        <v>28</v>
      </c>
      <c r="P1014" s="16">
        <v>1</v>
      </c>
      <c r="Q1014" s="16"/>
      <c r="R1014" s="3" t="s">
        <v>52</v>
      </c>
      <c r="S1014"/>
      <c r="T1014"/>
      <c r="U1014"/>
      <c r="V1014"/>
      <c r="W1014"/>
      <c r="X1014"/>
      <c r="Y1014"/>
      <c r="Z1014"/>
      <c r="AA1014"/>
    </row>
    <row r="1015" spans="1:27" s="2" customFormat="1">
      <c r="A1015" s="96">
        <v>42256.432593252313</v>
      </c>
      <c r="B1015" s="16" t="s">
        <v>23</v>
      </c>
      <c r="C1015" s="16" t="s">
        <v>431</v>
      </c>
      <c r="D1015" s="16" t="s">
        <v>430</v>
      </c>
      <c r="E1015" s="16" t="s">
        <v>6074</v>
      </c>
      <c r="F1015" s="16" t="s">
        <v>6075</v>
      </c>
      <c r="G1015" s="16" t="s">
        <v>418</v>
      </c>
      <c r="H1015" s="16" t="s">
        <v>417</v>
      </c>
      <c r="I1015" s="16" t="s">
        <v>4753</v>
      </c>
      <c r="J1015" s="19">
        <v>0</v>
      </c>
      <c r="K1015" s="19">
        <v>0</v>
      </c>
      <c r="L1015" s="19">
        <v>0</v>
      </c>
      <c r="M1015" s="19">
        <v>0.5</v>
      </c>
      <c r="N1015" s="16" t="s">
        <v>20</v>
      </c>
      <c r="O1015" s="16" t="s">
        <v>28</v>
      </c>
      <c r="P1015" s="16">
        <v>1</v>
      </c>
      <c r="Q1015" s="16"/>
      <c r="R1015" s="3" t="s">
        <v>52</v>
      </c>
      <c r="S1015"/>
      <c r="T1015"/>
      <c r="U1015"/>
      <c r="V1015"/>
      <c r="W1015"/>
      <c r="X1015"/>
      <c r="Y1015"/>
      <c r="Z1015"/>
      <c r="AA1015"/>
    </row>
    <row r="1016" spans="1:27" s="2" customFormat="1">
      <c r="A1016" s="96">
        <v>42256.432593252313</v>
      </c>
      <c r="B1016" s="16" t="s">
        <v>23</v>
      </c>
      <c r="C1016" s="16" t="s">
        <v>431</v>
      </c>
      <c r="D1016" s="16" t="s">
        <v>430</v>
      </c>
      <c r="E1016" s="16" t="s">
        <v>6074</v>
      </c>
      <c r="F1016" s="16" t="s">
        <v>6075</v>
      </c>
      <c r="G1016" s="16" t="s">
        <v>418</v>
      </c>
      <c r="H1016" s="16" t="s">
        <v>417</v>
      </c>
      <c r="I1016" s="16" t="s">
        <v>4753</v>
      </c>
      <c r="J1016" s="19">
        <v>0</v>
      </c>
      <c r="K1016" s="19">
        <v>0</v>
      </c>
      <c r="L1016" s="19">
        <v>0</v>
      </c>
      <c r="M1016" s="19">
        <v>2</v>
      </c>
      <c r="N1016" s="16" t="s">
        <v>20</v>
      </c>
      <c r="O1016" s="16" t="s">
        <v>28</v>
      </c>
      <c r="P1016" s="16">
        <v>1</v>
      </c>
      <c r="Q1016" s="16"/>
      <c r="R1016" s="3" t="s">
        <v>52</v>
      </c>
      <c r="S1016"/>
      <c r="T1016"/>
      <c r="U1016"/>
      <c r="V1016"/>
      <c r="W1016"/>
      <c r="X1016"/>
      <c r="Y1016"/>
      <c r="Z1016"/>
      <c r="AA1016"/>
    </row>
    <row r="1017" spans="1:27" s="2" customFormat="1">
      <c r="A1017" s="96">
        <v>42256.432593252313</v>
      </c>
      <c r="B1017" s="16" t="s">
        <v>23</v>
      </c>
      <c r="C1017" s="16" t="s">
        <v>431</v>
      </c>
      <c r="D1017" s="16" t="s">
        <v>430</v>
      </c>
      <c r="E1017" s="16" t="s">
        <v>6074</v>
      </c>
      <c r="F1017" s="16" t="s">
        <v>6075</v>
      </c>
      <c r="G1017" s="16" t="s">
        <v>418</v>
      </c>
      <c r="H1017" s="16" t="s">
        <v>417</v>
      </c>
      <c r="I1017" s="16" t="s">
        <v>4753</v>
      </c>
      <c r="J1017" s="19">
        <v>0</v>
      </c>
      <c r="K1017" s="19">
        <v>0</v>
      </c>
      <c r="L1017" s="19">
        <v>0</v>
      </c>
      <c r="M1017" s="19">
        <v>1</v>
      </c>
      <c r="N1017" s="16" t="s">
        <v>20</v>
      </c>
      <c r="O1017" s="16" t="s">
        <v>28</v>
      </c>
      <c r="P1017" s="16">
        <v>1</v>
      </c>
      <c r="Q1017" s="16"/>
      <c r="R1017" s="3" t="s">
        <v>52</v>
      </c>
      <c r="S1017"/>
      <c r="T1017"/>
      <c r="U1017"/>
      <c r="V1017"/>
      <c r="W1017"/>
      <c r="X1017"/>
      <c r="Y1017"/>
      <c r="Z1017"/>
      <c r="AA1017"/>
    </row>
    <row r="1018" spans="1:27" s="2" customFormat="1">
      <c r="A1018" s="96">
        <v>42256.432593252313</v>
      </c>
      <c r="B1018" s="16" t="s">
        <v>23</v>
      </c>
      <c r="C1018" s="16" t="s">
        <v>431</v>
      </c>
      <c r="D1018" s="16" t="s">
        <v>430</v>
      </c>
      <c r="E1018" s="16" t="s">
        <v>6074</v>
      </c>
      <c r="F1018" s="16" t="s">
        <v>6075</v>
      </c>
      <c r="G1018" s="16" t="s">
        <v>418</v>
      </c>
      <c r="H1018" s="16" t="s">
        <v>417</v>
      </c>
      <c r="I1018" s="16" t="s">
        <v>4753</v>
      </c>
      <c r="J1018" s="19">
        <v>0</v>
      </c>
      <c r="K1018" s="19">
        <v>0</v>
      </c>
      <c r="L1018" s="19">
        <v>0</v>
      </c>
      <c r="M1018" s="19">
        <v>6</v>
      </c>
      <c r="N1018" s="16" t="s">
        <v>20</v>
      </c>
      <c r="O1018" s="16" t="s">
        <v>28</v>
      </c>
      <c r="P1018" s="16">
        <v>1</v>
      </c>
      <c r="Q1018" s="16"/>
      <c r="R1018" s="3" t="s">
        <v>52</v>
      </c>
      <c r="S1018"/>
      <c r="T1018"/>
      <c r="U1018"/>
      <c r="V1018"/>
      <c r="W1018"/>
      <c r="X1018"/>
      <c r="Y1018"/>
      <c r="Z1018"/>
      <c r="AA1018"/>
    </row>
    <row r="1019" spans="1:27" s="2" customFormat="1">
      <c r="A1019" s="96">
        <v>42256.432593252313</v>
      </c>
      <c r="B1019" s="16" t="s">
        <v>23</v>
      </c>
      <c r="C1019" s="16" t="s">
        <v>431</v>
      </c>
      <c r="D1019" s="16" t="s">
        <v>430</v>
      </c>
      <c r="E1019" s="16" t="s">
        <v>6074</v>
      </c>
      <c r="F1019" s="16" t="s">
        <v>6075</v>
      </c>
      <c r="G1019" s="16" t="s">
        <v>418</v>
      </c>
      <c r="H1019" s="16" t="s">
        <v>417</v>
      </c>
      <c r="I1019" s="16" t="s">
        <v>4753</v>
      </c>
      <c r="J1019" s="19">
        <v>0</v>
      </c>
      <c r="K1019" s="19">
        <v>0</v>
      </c>
      <c r="L1019" s="19">
        <v>0</v>
      </c>
      <c r="M1019" s="19">
        <v>2</v>
      </c>
      <c r="N1019" s="16" t="s">
        <v>20</v>
      </c>
      <c r="O1019" s="16" t="s">
        <v>28</v>
      </c>
      <c r="P1019" s="16">
        <v>1</v>
      </c>
      <c r="Q1019" s="16"/>
      <c r="R1019" s="3" t="s">
        <v>52</v>
      </c>
      <c r="S1019"/>
      <c r="T1019"/>
      <c r="U1019"/>
      <c r="V1019"/>
      <c r="W1019"/>
      <c r="X1019"/>
      <c r="Y1019"/>
      <c r="Z1019"/>
      <c r="AA1019"/>
    </row>
    <row r="1020" spans="1:27" s="2" customFormat="1">
      <c r="A1020" s="96">
        <v>42256.432593252313</v>
      </c>
      <c r="B1020" s="16" t="s">
        <v>23</v>
      </c>
      <c r="C1020" s="16" t="s">
        <v>431</v>
      </c>
      <c r="D1020" s="16" t="s">
        <v>430</v>
      </c>
      <c r="E1020" s="16" t="s">
        <v>6074</v>
      </c>
      <c r="F1020" s="16" t="s">
        <v>6075</v>
      </c>
      <c r="G1020" s="16" t="s">
        <v>418</v>
      </c>
      <c r="H1020" s="16" t="s">
        <v>417</v>
      </c>
      <c r="I1020" s="16" t="s">
        <v>4753</v>
      </c>
      <c r="J1020" s="19">
        <v>0</v>
      </c>
      <c r="K1020" s="19">
        <v>0</v>
      </c>
      <c r="L1020" s="19">
        <v>0</v>
      </c>
      <c r="M1020" s="19">
        <v>0.5</v>
      </c>
      <c r="N1020" s="16" t="s">
        <v>20</v>
      </c>
      <c r="O1020" s="16" t="s">
        <v>28</v>
      </c>
      <c r="P1020" s="16">
        <v>1</v>
      </c>
      <c r="Q1020" s="16"/>
      <c r="R1020" s="3" t="s">
        <v>52</v>
      </c>
      <c r="S1020"/>
      <c r="T1020"/>
      <c r="U1020"/>
      <c r="V1020"/>
      <c r="W1020"/>
      <c r="X1020"/>
      <c r="Y1020"/>
      <c r="Z1020"/>
      <c r="AA1020"/>
    </row>
    <row r="1021" spans="1:27" s="2" customFormat="1">
      <c r="A1021" s="96">
        <v>42256.432593252313</v>
      </c>
      <c r="B1021" s="16" t="s">
        <v>23</v>
      </c>
      <c r="C1021" s="16" t="s">
        <v>431</v>
      </c>
      <c r="D1021" s="16" t="s">
        <v>430</v>
      </c>
      <c r="E1021" s="16" t="s">
        <v>6074</v>
      </c>
      <c r="F1021" s="16" t="s">
        <v>6075</v>
      </c>
      <c r="G1021" s="16" t="s">
        <v>418</v>
      </c>
      <c r="H1021" s="16" t="s">
        <v>417</v>
      </c>
      <c r="I1021" s="16" t="s">
        <v>4753</v>
      </c>
      <c r="J1021" s="19">
        <v>0</v>
      </c>
      <c r="K1021" s="19">
        <v>0</v>
      </c>
      <c r="L1021" s="19">
        <v>0</v>
      </c>
      <c r="M1021" s="19">
        <v>2</v>
      </c>
      <c r="N1021" s="16" t="s">
        <v>20</v>
      </c>
      <c r="O1021" s="16" t="s">
        <v>28</v>
      </c>
      <c r="P1021" s="16">
        <v>1</v>
      </c>
      <c r="Q1021" s="16"/>
      <c r="R1021" s="3" t="s">
        <v>52</v>
      </c>
      <c r="S1021"/>
      <c r="T1021"/>
      <c r="U1021"/>
      <c r="V1021"/>
      <c r="W1021"/>
      <c r="X1021"/>
      <c r="Y1021"/>
      <c r="Z1021"/>
      <c r="AA1021"/>
    </row>
    <row r="1022" spans="1:27" s="2" customFormat="1">
      <c r="A1022" s="96">
        <v>42256.432593252313</v>
      </c>
      <c r="B1022" s="16" t="s">
        <v>23</v>
      </c>
      <c r="C1022" s="16" t="s">
        <v>431</v>
      </c>
      <c r="D1022" s="16" t="s">
        <v>430</v>
      </c>
      <c r="E1022" s="16" t="s">
        <v>6074</v>
      </c>
      <c r="F1022" s="16" t="s">
        <v>6075</v>
      </c>
      <c r="G1022" s="16" t="s">
        <v>418</v>
      </c>
      <c r="H1022" s="16" t="s">
        <v>417</v>
      </c>
      <c r="I1022" s="16" t="s">
        <v>4753</v>
      </c>
      <c r="J1022" s="19">
        <v>0</v>
      </c>
      <c r="K1022" s="19">
        <v>0</v>
      </c>
      <c r="L1022" s="19">
        <v>0</v>
      </c>
      <c r="M1022" s="19">
        <v>2</v>
      </c>
      <c r="N1022" s="16" t="s">
        <v>20</v>
      </c>
      <c r="O1022" s="16" t="s">
        <v>28</v>
      </c>
      <c r="P1022" s="16">
        <v>1</v>
      </c>
      <c r="Q1022" s="16"/>
      <c r="R1022" s="3" t="s">
        <v>52</v>
      </c>
      <c r="S1022"/>
      <c r="T1022"/>
      <c r="U1022"/>
      <c r="V1022"/>
      <c r="W1022"/>
      <c r="X1022"/>
      <c r="Y1022"/>
      <c r="Z1022"/>
      <c r="AA1022"/>
    </row>
    <row r="1023" spans="1:27" s="2" customFormat="1">
      <c r="A1023" s="96">
        <v>42256.432593252313</v>
      </c>
      <c r="B1023" s="16" t="s">
        <v>23</v>
      </c>
      <c r="C1023" s="16" t="s">
        <v>431</v>
      </c>
      <c r="D1023" s="16" t="s">
        <v>430</v>
      </c>
      <c r="E1023" s="16" t="s">
        <v>6074</v>
      </c>
      <c r="F1023" s="16" t="s">
        <v>6075</v>
      </c>
      <c r="G1023" s="16" t="s">
        <v>418</v>
      </c>
      <c r="H1023" s="16" t="s">
        <v>417</v>
      </c>
      <c r="I1023" s="16" t="s">
        <v>4753</v>
      </c>
      <c r="J1023" s="19">
        <v>0</v>
      </c>
      <c r="K1023" s="19">
        <v>0</v>
      </c>
      <c r="L1023" s="19">
        <v>0</v>
      </c>
      <c r="M1023" s="19">
        <v>1</v>
      </c>
      <c r="N1023" s="16" t="s">
        <v>20</v>
      </c>
      <c r="O1023" s="16" t="s">
        <v>28</v>
      </c>
      <c r="P1023" s="16">
        <v>1</v>
      </c>
      <c r="Q1023" s="16"/>
      <c r="R1023" s="3" t="s">
        <v>52</v>
      </c>
      <c r="S1023"/>
      <c r="T1023"/>
      <c r="U1023"/>
      <c r="V1023"/>
      <c r="W1023"/>
      <c r="X1023"/>
      <c r="Y1023"/>
      <c r="Z1023"/>
      <c r="AA1023"/>
    </row>
    <row r="1024" spans="1:27" s="2" customFormat="1">
      <c r="A1024" s="96">
        <v>42256.432593252313</v>
      </c>
      <c r="B1024" s="16" t="s">
        <v>23</v>
      </c>
      <c r="C1024" s="16" t="s">
        <v>431</v>
      </c>
      <c r="D1024" s="16" t="s">
        <v>430</v>
      </c>
      <c r="E1024" s="16" t="s">
        <v>6074</v>
      </c>
      <c r="F1024" s="16" t="s">
        <v>6075</v>
      </c>
      <c r="G1024" s="16" t="s">
        <v>418</v>
      </c>
      <c r="H1024" s="16" t="s">
        <v>417</v>
      </c>
      <c r="I1024" s="16" t="s">
        <v>4753</v>
      </c>
      <c r="J1024" s="19">
        <v>0</v>
      </c>
      <c r="K1024" s="19">
        <v>0</v>
      </c>
      <c r="L1024" s="19">
        <v>0</v>
      </c>
      <c r="M1024" s="19">
        <v>0.5</v>
      </c>
      <c r="N1024" s="16" t="s">
        <v>20</v>
      </c>
      <c r="O1024" s="16" t="s">
        <v>28</v>
      </c>
      <c r="P1024" s="16">
        <v>1</v>
      </c>
      <c r="Q1024" s="16"/>
      <c r="R1024" s="3" t="s">
        <v>52</v>
      </c>
      <c r="S1024"/>
      <c r="T1024"/>
      <c r="U1024"/>
      <c r="V1024"/>
      <c r="W1024"/>
      <c r="X1024"/>
      <c r="Y1024"/>
      <c r="Z1024"/>
      <c r="AA1024"/>
    </row>
    <row r="1025" spans="1:27" s="2" customFormat="1">
      <c r="A1025" s="96">
        <v>42256.432593252313</v>
      </c>
      <c r="B1025" s="16" t="s">
        <v>23</v>
      </c>
      <c r="C1025" s="16" t="s">
        <v>431</v>
      </c>
      <c r="D1025" s="16" t="s">
        <v>430</v>
      </c>
      <c r="E1025" s="16" t="s">
        <v>6074</v>
      </c>
      <c r="F1025" s="16" t="s">
        <v>6075</v>
      </c>
      <c r="G1025" s="16" t="s">
        <v>418</v>
      </c>
      <c r="H1025" s="16" t="s">
        <v>417</v>
      </c>
      <c r="I1025" s="16" t="s">
        <v>4753</v>
      </c>
      <c r="J1025" s="19">
        <v>0</v>
      </c>
      <c r="K1025" s="19">
        <v>0</v>
      </c>
      <c r="L1025" s="19">
        <v>0</v>
      </c>
      <c r="M1025" s="19">
        <v>2</v>
      </c>
      <c r="N1025" s="16" t="s">
        <v>20</v>
      </c>
      <c r="O1025" s="16" t="s">
        <v>28</v>
      </c>
      <c r="P1025" s="16">
        <v>1</v>
      </c>
      <c r="Q1025" s="16"/>
      <c r="R1025" s="3" t="s">
        <v>52</v>
      </c>
      <c r="S1025"/>
      <c r="T1025"/>
      <c r="U1025"/>
      <c r="V1025"/>
      <c r="W1025"/>
      <c r="X1025"/>
      <c r="Y1025"/>
      <c r="Z1025"/>
      <c r="AA1025"/>
    </row>
    <row r="1026" spans="1:27" s="2" customFormat="1">
      <c r="A1026" s="96">
        <v>42256.432593252313</v>
      </c>
      <c r="B1026" s="16" t="s">
        <v>23</v>
      </c>
      <c r="C1026" s="16" t="s">
        <v>431</v>
      </c>
      <c r="D1026" s="16" t="s">
        <v>430</v>
      </c>
      <c r="E1026" s="16" t="s">
        <v>6074</v>
      </c>
      <c r="F1026" s="16" t="s">
        <v>6075</v>
      </c>
      <c r="G1026" s="16" t="s">
        <v>418</v>
      </c>
      <c r="H1026" s="16" t="s">
        <v>417</v>
      </c>
      <c r="I1026" s="16" t="s">
        <v>4753</v>
      </c>
      <c r="J1026" s="19">
        <v>0</v>
      </c>
      <c r="K1026" s="19">
        <v>0</v>
      </c>
      <c r="L1026" s="19">
        <v>0</v>
      </c>
      <c r="M1026" s="19">
        <v>0.5</v>
      </c>
      <c r="N1026" s="16" t="s">
        <v>20</v>
      </c>
      <c r="O1026" s="16" t="s">
        <v>28</v>
      </c>
      <c r="P1026" s="16">
        <v>1</v>
      </c>
      <c r="Q1026" s="16"/>
      <c r="R1026" s="3" t="s">
        <v>52</v>
      </c>
      <c r="S1026"/>
      <c r="T1026"/>
      <c r="U1026"/>
      <c r="V1026"/>
      <c r="W1026"/>
      <c r="X1026"/>
      <c r="Y1026"/>
      <c r="Z1026"/>
      <c r="AA1026"/>
    </row>
    <row r="1027" spans="1:27" s="2" customFormat="1">
      <c r="A1027" s="96">
        <v>42256.432593252313</v>
      </c>
      <c r="B1027" s="16" t="s">
        <v>23</v>
      </c>
      <c r="C1027" s="16" t="s">
        <v>431</v>
      </c>
      <c r="D1027" s="16" t="s">
        <v>430</v>
      </c>
      <c r="E1027" s="16" t="s">
        <v>6074</v>
      </c>
      <c r="F1027" s="16" t="s">
        <v>6075</v>
      </c>
      <c r="G1027" s="16" t="s">
        <v>30</v>
      </c>
      <c r="H1027" s="16" t="s">
        <v>31</v>
      </c>
      <c r="I1027" s="16" t="s">
        <v>4753</v>
      </c>
      <c r="J1027" s="19">
        <v>0</v>
      </c>
      <c r="K1027" s="19">
        <v>0</v>
      </c>
      <c r="L1027" s="19">
        <v>0</v>
      </c>
      <c r="M1027" s="19">
        <v>6.8</v>
      </c>
      <c r="N1027" s="16" t="s">
        <v>20</v>
      </c>
      <c r="O1027" s="16" t="s">
        <v>28</v>
      </c>
      <c r="P1027" s="16">
        <v>1</v>
      </c>
      <c r="Q1027" s="16"/>
      <c r="R1027" s="3" t="s">
        <v>52</v>
      </c>
      <c r="S1027"/>
      <c r="T1027"/>
      <c r="U1027"/>
      <c r="V1027"/>
      <c r="W1027"/>
      <c r="X1027"/>
      <c r="Y1027"/>
      <c r="Z1027"/>
      <c r="AA1027"/>
    </row>
    <row r="1028" spans="1:27" s="2" customFormat="1">
      <c r="A1028" s="96">
        <v>42256.432593252313</v>
      </c>
      <c r="B1028" s="16" t="s">
        <v>23</v>
      </c>
      <c r="C1028" s="16" t="s">
        <v>431</v>
      </c>
      <c r="D1028" s="16" t="s">
        <v>430</v>
      </c>
      <c r="E1028" s="16" t="s">
        <v>6074</v>
      </c>
      <c r="F1028" s="16" t="s">
        <v>6075</v>
      </c>
      <c r="G1028" s="16" t="s">
        <v>418</v>
      </c>
      <c r="H1028" s="16" t="s">
        <v>417</v>
      </c>
      <c r="I1028" s="16" t="s">
        <v>4753</v>
      </c>
      <c r="J1028" s="19">
        <v>0</v>
      </c>
      <c r="K1028" s="19">
        <v>0</v>
      </c>
      <c r="L1028" s="19">
        <v>0</v>
      </c>
      <c r="M1028" s="19">
        <v>0.5</v>
      </c>
      <c r="N1028" s="16" t="s">
        <v>20</v>
      </c>
      <c r="O1028" s="16" t="s">
        <v>28</v>
      </c>
      <c r="P1028" s="16">
        <v>1</v>
      </c>
      <c r="Q1028" s="16"/>
      <c r="R1028" s="3" t="s">
        <v>52</v>
      </c>
      <c r="S1028"/>
      <c r="T1028"/>
      <c r="U1028"/>
      <c r="V1028"/>
      <c r="W1028"/>
      <c r="X1028"/>
      <c r="Y1028"/>
      <c r="Z1028"/>
      <c r="AA1028"/>
    </row>
    <row r="1029" spans="1:27" s="2" customFormat="1">
      <c r="A1029" s="96">
        <v>42256.432593252313</v>
      </c>
      <c r="B1029" s="16" t="s">
        <v>23</v>
      </c>
      <c r="C1029" s="16" t="s">
        <v>431</v>
      </c>
      <c r="D1029" s="16" t="s">
        <v>430</v>
      </c>
      <c r="E1029" s="16" t="s">
        <v>6074</v>
      </c>
      <c r="F1029" s="16" t="s">
        <v>6075</v>
      </c>
      <c r="G1029" s="16" t="s">
        <v>418</v>
      </c>
      <c r="H1029" s="16" t="s">
        <v>417</v>
      </c>
      <c r="I1029" s="16" t="s">
        <v>4753</v>
      </c>
      <c r="J1029" s="19">
        <v>0</v>
      </c>
      <c r="K1029" s="19">
        <v>0</v>
      </c>
      <c r="L1029" s="19">
        <v>0</v>
      </c>
      <c r="M1029" s="19">
        <v>2</v>
      </c>
      <c r="N1029" s="16" t="s">
        <v>20</v>
      </c>
      <c r="O1029" s="16" t="s">
        <v>28</v>
      </c>
      <c r="P1029" s="16">
        <v>1</v>
      </c>
      <c r="Q1029" s="16"/>
      <c r="R1029" s="3" t="s">
        <v>52</v>
      </c>
      <c r="S1029"/>
      <c r="T1029"/>
      <c r="U1029"/>
      <c r="V1029"/>
      <c r="W1029"/>
      <c r="X1029"/>
      <c r="Y1029"/>
      <c r="Z1029"/>
      <c r="AA1029"/>
    </row>
    <row r="1030" spans="1:27" s="2" customFormat="1">
      <c r="A1030" s="96">
        <v>42256.432593252313</v>
      </c>
      <c r="B1030" s="16" t="s">
        <v>23</v>
      </c>
      <c r="C1030" s="16" t="s">
        <v>431</v>
      </c>
      <c r="D1030" s="16" t="s">
        <v>430</v>
      </c>
      <c r="E1030" s="16" t="s">
        <v>6074</v>
      </c>
      <c r="F1030" s="16" t="s">
        <v>6075</v>
      </c>
      <c r="G1030" s="16" t="s">
        <v>30</v>
      </c>
      <c r="H1030" s="16" t="s">
        <v>31</v>
      </c>
      <c r="I1030" s="16" t="s">
        <v>4753</v>
      </c>
      <c r="J1030" s="19">
        <v>0</v>
      </c>
      <c r="K1030" s="19">
        <v>0</v>
      </c>
      <c r="L1030" s="19">
        <v>0</v>
      </c>
      <c r="M1030" s="19">
        <v>1</v>
      </c>
      <c r="N1030" s="16" t="s">
        <v>20</v>
      </c>
      <c r="O1030" s="16" t="s">
        <v>28</v>
      </c>
      <c r="P1030" s="16">
        <v>1</v>
      </c>
      <c r="Q1030" s="16"/>
      <c r="R1030" s="3" t="s">
        <v>52</v>
      </c>
      <c r="S1030"/>
      <c r="T1030"/>
      <c r="U1030"/>
      <c r="V1030"/>
      <c r="W1030"/>
      <c r="X1030"/>
      <c r="Y1030"/>
      <c r="Z1030"/>
      <c r="AA1030"/>
    </row>
    <row r="1031" spans="1:27" s="2" customFormat="1">
      <c r="A1031" s="96">
        <v>42256.432593252313</v>
      </c>
      <c r="B1031" s="16" t="s">
        <v>23</v>
      </c>
      <c r="C1031" s="16" t="s">
        <v>431</v>
      </c>
      <c r="D1031" s="16" t="s">
        <v>430</v>
      </c>
      <c r="E1031" s="16" t="s">
        <v>6074</v>
      </c>
      <c r="F1031" s="16" t="s">
        <v>6075</v>
      </c>
      <c r="G1031" s="16" t="s">
        <v>30</v>
      </c>
      <c r="H1031" s="16" t="s">
        <v>31</v>
      </c>
      <c r="I1031" s="16" t="s">
        <v>4753</v>
      </c>
      <c r="J1031" s="19">
        <v>0</v>
      </c>
      <c r="K1031" s="19">
        <v>0</v>
      </c>
      <c r="L1031" s="19">
        <v>0</v>
      </c>
      <c r="M1031" s="19">
        <v>0.5</v>
      </c>
      <c r="N1031" s="16" t="s">
        <v>20</v>
      </c>
      <c r="O1031" s="16" t="s">
        <v>28</v>
      </c>
      <c r="P1031" s="16">
        <v>1</v>
      </c>
      <c r="Q1031" s="16"/>
      <c r="R1031" s="3" t="s">
        <v>52</v>
      </c>
      <c r="S1031"/>
      <c r="T1031"/>
      <c r="U1031"/>
      <c r="V1031"/>
      <c r="W1031"/>
      <c r="X1031"/>
      <c r="Y1031"/>
      <c r="Z1031"/>
      <c r="AA1031"/>
    </row>
    <row r="1032" spans="1:27" s="2" customFormat="1">
      <c r="A1032" s="96">
        <v>42256.435438194443</v>
      </c>
      <c r="B1032" s="16" t="s">
        <v>23</v>
      </c>
      <c r="C1032" s="16" t="s">
        <v>518</v>
      </c>
      <c r="D1032" s="16" t="s">
        <v>517</v>
      </c>
      <c r="E1032" s="16" t="s">
        <v>6076</v>
      </c>
      <c r="F1032" s="16" t="s">
        <v>6077</v>
      </c>
      <c r="G1032" s="16" t="s">
        <v>343</v>
      </c>
      <c r="H1032" s="16" t="s">
        <v>342</v>
      </c>
      <c r="I1032" s="16" t="s">
        <v>4753</v>
      </c>
      <c r="J1032" s="19">
        <v>0</v>
      </c>
      <c r="K1032" s="19">
        <v>0</v>
      </c>
      <c r="L1032" s="19">
        <v>0</v>
      </c>
      <c r="M1032" s="19">
        <v>0</v>
      </c>
      <c r="N1032" s="16" t="s">
        <v>20</v>
      </c>
      <c r="O1032" s="16" t="s">
        <v>28</v>
      </c>
      <c r="P1032" s="16">
        <v>0</v>
      </c>
      <c r="Q1032" s="16"/>
      <c r="R1032" s="3" t="s">
        <v>52</v>
      </c>
      <c r="S1032"/>
      <c r="T1032"/>
      <c r="U1032"/>
      <c r="V1032"/>
      <c r="W1032"/>
      <c r="X1032"/>
      <c r="Y1032"/>
      <c r="Z1032"/>
      <c r="AA1032"/>
    </row>
    <row r="1033" spans="1:27" s="2" customFormat="1">
      <c r="A1033" s="96">
        <v>42256.435438194443</v>
      </c>
      <c r="B1033" s="16" t="s">
        <v>23</v>
      </c>
      <c r="C1033" s="16" t="s">
        <v>518</v>
      </c>
      <c r="D1033" s="16" t="s">
        <v>517</v>
      </c>
      <c r="E1033" s="16" t="s">
        <v>6076</v>
      </c>
      <c r="F1033" s="16" t="s">
        <v>6077</v>
      </c>
      <c r="G1033" s="16" t="s">
        <v>26</v>
      </c>
      <c r="H1033" s="16" t="s">
        <v>27</v>
      </c>
      <c r="I1033" s="16" t="s">
        <v>4753</v>
      </c>
      <c r="J1033" s="19">
        <v>0</v>
      </c>
      <c r="K1033" s="19">
        <v>0</v>
      </c>
      <c r="L1033" s="19">
        <v>0</v>
      </c>
      <c r="M1033" s="19">
        <v>0</v>
      </c>
      <c r="N1033" s="16" t="s">
        <v>20</v>
      </c>
      <c r="O1033" s="16" t="s">
        <v>28</v>
      </c>
      <c r="P1033" s="16">
        <v>2</v>
      </c>
      <c r="Q1033" s="16"/>
      <c r="R1033" s="3" t="s">
        <v>52</v>
      </c>
      <c r="S1033"/>
      <c r="T1033"/>
      <c r="U1033"/>
      <c r="V1033"/>
      <c r="W1033"/>
      <c r="X1033"/>
      <c r="Y1033"/>
      <c r="Z1033"/>
      <c r="AA1033"/>
    </row>
    <row r="1034" spans="1:27" s="2" customFormat="1">
      <c r="A1034" s="96">
        <v>42256.441364085651</v>
      </c>
      <c r="B1034" s="16"/>
      <c r="C1034" s="16" t="s">
        <v>69</v>
      </c>
      <c r="D1034" s="16" t="s">
        <v>68</v>
      </c>
      <c r="E1034" s="16" t="s">
        <v>6078</v>
      </c>
      <c r="F1034" s="16" t="s">
        <v>6079</v>
      </c>
      <c r="G1034" s="16" t="s">
        <v>59</v>
      </c>
      <c r="H1034" s="16" t="s">
        <v>60</v>
      </c>
      <c r="I1034" s="16" t="s">
        <v>4753</v>
      </c>
      <c r="J1034" s="19">
        <v>0</v>
      </c>
      <c r="K1034" s="19">
        <v>0</v>
      </c>
      <c r="L1034" s="19">
        <v>0</v>
      </c>
      <c r="M1034" s="19">
        <v>0</v>
      </c>
      <c r="N1034" s="16" t="s">
        <v>20</v>
      </c>
      <c r="O1034" s="16" t="s">
        <v>33</v>
      </c>
      <c r="P1034" s="16">
        <v>1.75</v>
      </c>
      <c r="Q1034" s="16"/>
      <c r="R1034" s="3" t="s">
        <v>52</v>
      </c>
      <c r="S1034"/>
      <c r="T1034"/>
      <c r="U1034"/>
      <c r="V1034"/>
      <c r="W1034"/>
      <c r="X1034"/>
      <c r="Y1034"/>
      <c r="Z1034"/>
      <c r="AA1034"/>
    </row>
    <row r="1035" spans="1:27" s="2" customFormat="1">
      <c r="A1035" s="96">
        <v>42256.441364085651</v>
      </c>
      <c r="B1035" s="16"/>
      <c r="C1035" s="16" t="s">
        <v>69</v>
      </c>
      <c r="D1035" s="16" t="s">
        <v>68</v>
      </c>
      <c r="E1035" s="16" t="s">
        <v>6078</v>
      </c>
      <c r="F1035" s="16" t="s">
        <v>6079</v>
      </c>
      <c r="G1035" s="16" t="s">
        <v>5012</v>
      </c>
      <c r="H1035" s="16" t="s">
        <v>5013</v>
      </c>
      <c r="I1035" s="16" t="s">
        <v>4753</v>
      </c>
      <c r="J1035" s="19">
        <v>0</v>
      </c>
      <c r="K1035" s="19">
        <v>0</v>
      </c>
      <c r="L1035" s="19">
        <v>0</v>
      </c>
      <c r="M1035" s="19">
        <v>0</v>
      </c>
      <c r="N1035" s="16" t="s">
        <v>20</v>
      </c>
      <c r="O1035" s="16" t="s">
        <v>33</v>
      </c>
      <c r="P1035" s="16">
        <v>5.3999999999999999E-2</v>
      </c>
      <c r="Q1035" s="16"/>
      <c r="R1035" s="3" t="s">
        <v>52</v>
      </c>
      <c r="S1035"/>
      <c r="T1035"/>
      <c r="U1035"/>
      <c r="V1035"/>
      <c r="W1035"/>
      <c r="X1035"/>
      <c r="Y1035"/>
      <c r="Z1035"/>
      <c r="AA1035"/>
    </row>
    <row r="1036" spans="1:27" s="2" customFormat="1">
      <c r="A1036" s="96">
        <v>42256.441364085651</v>
      </c>
      <c r="B1036" s="16"/>
      <c r="C1036" s="16" t="s">
        <v>69</v>
      </c>
      <c r="D1036" s="16" t="s">
        <v>68</v>
      </c>
      <c r="E1036" s="16" t="s">
        <v>6078</v>
      </c>
      <c r="F1036" s="16" t="s">
        <v>6079</v>
      </c>
      <c r="G1036" s="16" t="s">
        <v>59</v>
      </c>
      <c r="H1036" s="16" t="s">
        <v>60</v>
      </c>
      <c r="I1036" s="16" t="s">
        <v>4753</v>
      </c>
      <c r="J1036" s="19">
        <v>0</v>
      </c>
      <c r="K1036" s="19">
        <v>0</v>
      </c>
      <c r="L1036" s="19">
        <v>0</v>
      </c>
      <c r="M1036" s="19">
        <v>0</v>
      </c>
      <c r="N1036" s="16" t="s">
        <v>20</v>
      </c>
      <c r="O1036" s="16" t="s">
        <v>33</v>
      </c>
      <c r="P1036" s="16">
        <v>1.5</v>
      </c>
      <c r="Q1036" s="16"/>
      <c r="R1036" s="3" t="s">
        <v>52</v>
      </c>
      <c r="S1036"/>
      <c r="T1036"/>
      <c r="U1036"/>
      <c r="V1036"/>
      <c r="W1036"/>
      <c r="X1036"/>
      <c r="Y1036"/>
      <c r="Z1036"/>
      <c r="AA1036"/>
    </row>
    <row r="1037" spans="1:27" s="2" customFormat="1">
      <c r="A1037" s="96">
        <v>42256.4445647338</v>
      </c>
      <c r="B1037" s="16"/>
      <c r="C1037" s="16" t="s">
        <v>69</v>
      </c>
      <c r="D1037" s="16" t="s">
        <v>68</v>
      </c>
      <c r="E1037" s="16" t="s">
        <v>6080</v>
      </c>
      <c r="F1037" s="16" t="s">
        <v>6081</v>
      </c>
      <c r="G1037" s="16" t="s">
        <v>59</v>
      </c>
      <c r="H1037" s="16" t="s">
        <v>60</v>
      </c>
      <c r="I1037" s="16" t="s">
        <v>4753</v>
      </c>
      <c r="J1037" s="19">
        <v>0</v>
      </c>
      <c r="K1037" s="19">
        <v>0</v>
      </c>
      <c r="L1037" s="19">
        <v>0</v>
      </c>
      <c r="M1037" s="19">
        <v>0</v>
      </c>
      <c r="N1037" s="16" t="s">
        <v>20</v>
      </c>
      <c r="O1037" s="16" t="s">
        <v>33</v>
      </c>
      <c r="P1037" s="16">
        <v>2.5</v>
      </c>
      <c r="Q1037" s="16"/>
      <c r="R1037" s="3" t="s">
        <v>52</v>
      </c>
      <c r="S1037"/>
      <c r="T1037"/>
      <c r="U1037"/>
      <c r="V1037"/>
      <c r="W1037"/>
      <c r="X1037"/>
      <c r="Y1037"/>
      <c r="Z1037"/>
      <c r="AA1037"/>
    </row>
    <row r="1038" spans="1:27" s="2" customFormat="1">
      <c r="A1038" s="96">
        <v>42256.4445647338</v>
      </c>
      <c r="B1038" s="16"/>
      <c r="C1038" s="16" t="s">
        <v>69</v>
      </c>
      <c r="D1038" s="16" t="s">
        <v>68</v>
      </c>
      <c r="E1038" s="16" t="s">
        <v>6080</v>
      </c>
      <c r="F1038" s="16" t="s">
        <v>6081</v>
      </c>
      <c r="G1038" s="16" t="s">
        <v>5012</v>
      </c>
      <c r="H1038" s="16" t="s">
        <v>5013</v>
      </c>
      <c r="I1038" s="16" t="s">
        <v>4753</v>
      </c>
      <c r="J1038" s="19">
        <v>0</v>
      </c>
      <c r="K1038" s="19">
        <v>0</v>
      </c>
      <c r="L1038" s="19">
        <v>0</v>
      </c>
      <c r="M1038" s="19">
        <v>0</v>
      </c>
      <c r="N1038" s="16" t="s">
        <v>20</v>
      </c>
      <c r="O1038" s="16" t="s">
        <v>33</v>
      </c>
      <c r="P1038" s="16">
        <v>3.3000000000000002E-2</v>
      </c>
      <c r="Q1038" s="16"/>
      <c r="R1038" s="3" t="s">
        <v>52</v>
      </c>
      <c r="S1038"/>
      <c r="T1038"/>
      <c r="U1038"/>
      <c r="V1038"/>
      <c r="W1038"/>
      <c r="X1038"/>
      <c r="Y1038"/>
      <c r="Z1038"/>
      <c r="AA1038"/>
    </row>
    <row r="1039" spans="1:27" s="2" customFormat="1">
      <c r="A1039" s="96">
        <v>42256.4445647338</v>
      </c>
      <c r="B1039" s="16"/>
      <c r="C1039" s="16" t="s">
        <v>69</v>
      </c>
      <c r="D1039" s="16" t="s">
        <v>68</v>
      </c>
      <c r="E1039" s="16" t="s">
        <v>6080</v>
      </c>
      <c r="F1039" s="16" t="s">
        <v>6081</v>
      </c>
      <c r="G1039" s="16" t="s">
        <v>59</v>
      </c>
      <c r="H1039" s="16" t="s">
        <v>60</v>
      </c>
      <c r="I1039" s="16" t="s">
        <v>4753</v>
      </c>
      <c r="J1039" s="19">
        <v>0</v>
      </c>
      <c r="K1039" s="19">
        <v>0</v>
      </c>
      <c r="L1039" s="19">
        <v>0</v>
      </c>
      <c r="M1039" s="19">
        <v>0</v>
      </c>
      <c r="N1039" s="16" t="s">
        <v>20</v>
      </c>
      <c r="O1039" s="16" t="s">
        <v>33</v>
      </c>
      <c r="P1039" s="16">
        <v>3.5</v>
      </c>
      <c r="Q1039" s="16"/>
      <c r="R1039" s="3" t="s">
        <v>52</v>
      </c>
      <c r="S1039"/>
      <c r="T1039"/>
      <c r="U1039"/>
      <c r="V1039"/>
      <c r="W1039"/>
      <c r="X1039"/>
      <c r="Y1039"/>
      <c r="Z1039"/>
      <c r="AA1039"/>
    </row>
    <row r="1040" spans="1:27" s="2" customFormat="1">
      <c r="A1040" s="96">
        <v>42256.4445647338</v>
      </c>
      <c r="B1040" s="16"/>
      <c r="C1040" s="16" t="s">
        <v>69</v>
      </c>
      <c r="D1040" s="16" t="s">
        <v>68</v>
      </c>
      <c r="E1040" s="16" t="s">
        <v>6080</v>
      </c>
      <c r="F1040" s="16" t="s">
        <v>6081</v>
      </c>
      <c r="G1040" s="16" t="s">
        <v>59</v>
      </c>
      <c r="H1040" s="16" t="s">
        <v>60</v>
      </c>
      <c r="I1040" s="16" t="s">
        <v>4753</v>
      </c>
      <c r="J1040" s="19">
        <v>0</v>
      </c>
      <c r="K1040" s="19">
        <v>0</v>
      </c>
      <c r="L1040" s="19">
        <v>0</v>
      </c>
      <c r="M1040" s="19">
        <v>0</v>
      </c>
      <c r="N1040" s="16" t="s">
        <v>20</v>
      </c>
      <c r="O1040" s="16" t="s">
        <v>33</v>
      </c>
      <c r="P1040" s="16">
        <v>5.5</v>
      </c>
      <c r="Q1040" s="16"/>
      <c r="R1040" s="3" t="s">
        <v>52</v>
      </c>
      <c r="S1040"/>
      <c r="T1040"/>
      <c r="U1040"/>
      <c r="V1040"/>
      <c r="W1040"/>
      <c r="X1040"/>
      <c r="Y1040"/>
      <c r="Z1040"/>
      <c r="AA1040"/>
    </row>
    <row r="1041" spans="1:27" s="2" customFormat="1">
      <c r="A1041" s="96">
        <v>42256.448020104166</v>
      </c>
      <c r="B1041" s="16"/>
      <c r="C1041" s="16" t="s">
        <v>4762</v>
      </c>
      <c r="D1041" s="16" t="s">
        <v>348</v>
      </c>
      <c r="E1041" s="16" t="s">
        <v>6082</v>
      </c>
      <c r="F1041" s="16" t="s">
        <v>6083</v>
      </c>
      <c r="G1041" s="16" t="s">
        <v>59</v>
      </c>
      <c r="H1041" s="16" t="s">
        <v>60</v>
      </c>
      <c r="I1041" s="16" t="s">
        <v>4753</v>
      </c>
      <c r="J1041" s="19">
        <v>0</v>
      </c>
      <c r="K1041" s="19">
        <v>0</v>
      </c>
      <c r="L1041" s="19">
        <v>0</v>
      </c>
      <c r="M1041" s="19">
        <v>0</v>
      </c>
      <c r="N1041" s="16" t="s">
        <v>20</v>
      </c>
      <c r="O1041" s="16" t="s">
        <v>334</v>
      </c>
      <c r="P1041" s="16">
        <v>0</v>
      </c>
      <c r="Q1041" s="16"/>
      <c r="R1041" s="3" t="s">
        <v>52</v>
      </c>
      <c r="S1041"/>
      <c r="T1041"/>
      <c r="U1041"/>
      <c r="V1041"/>
      <c r="W1041"/>
      <c r="X1041"/>
      <c r="Y1041"/>
      <c r="Z1041"/>
      <c r="AA1041"/>
    </row>
    <row r="1042" spans="1:27" s="2" customFormat="1">
      <c r="A1042" s="96">
        <v>42256.455944363428</v>
      </c>
      <c r="B1042" s="16" t="s">
        <v>62</v>
      </c>
      <c r="C1042" s="16" t="s">
        <v>1215</v>
      </c>
      <c r="D1042" s="16" t="s">
        <v>1216</v>
      </c>
      <c r="E1042" s="16" t="s">
        <v>6084</v>
      </c>
      <c r="F1042" s="16" t="s">
        <v>6085</v>
      </c>
      <c r="G1042" s="16" t="s">
        <v>16</v>
      </c>
      <c r="H1042" s="16" t="s">
        <v>17</v>
      </c>
      <c r="I1042" s="16" t="s">
        <v>258</v>
      </c>
      <c r="J1042" s="19">
        <v>3900</v>
      </c>
      <c r="K1042" s="19">
        <v>0</v>
      </c>
      <c r="L1042" s="19">
        <v>0</v>
      </c>
      <c r="M1042" s="19">
        <v>0</v>
      </c>
      <c r="N1042" s="16" t="s">
        <v>18</v>
      </c>
      <c r="O1042" s="16" t="s">
        <v>19</v>
      </c>
      <c r="P1042" s="16">
        <v>1</v>
      </c>
      <c r="Q1042" s="16"/>
      <c r="R1042" s="3" t="s">
        <v>52</v>
      </c>
      <c r="S1042"/>
      <c r="T1042"/>
      <c r="U1042"/>
      <c r="V1042"/>
      <c r="W1042"/>
      <c r="X1042"/>
      <c r="Y1042"/>
      <c r="Z1042"/>
      <c r="AA1042"/>
    </row>
    <row r="1043" spans="1:27" s="2" customFormat="1">
      <c r="A1043" s="96">
        <v>42256.455944363428</v>
      </c>
      <c r="B1043" s="16" t="s">
        <v>62</v>
      </c>
      <c r="C1043" s="16" t="s">
        <v>1215</v>
      </c>
      <c r="D1043" s="16" t="s">
        <v>1216</v>
      </c>
      <c r="E1043" s="16" t="s">
        <v>6084</v>
      </c>
      <c r="F1043" s="16" t="s">
        <v>6085</v>
      </c>
      <c r="G1043" s="16" t="s">
        <v>29</v>
      </c>
      <c r="H1043" s="16" t="s">
        <v>6086</v>
      </c>
      <c r="I1043" s="16" t="s">
        <v>258</v>
      </c>
      <c r="J1043" s="19">
        <v>0</v>
      </c>
      <c r="K1043" s="19">
        <v>0</v>
      </c>
      <c r="L1043" s="19">
        <v>0</v>
      </c>
      <c r="M1043" s="19">
        <v>0</v>
      </c>
      <c r="N1043" s="16" t="s">
        <v>18</v>
      </c>
      <c r="O1043" s="16" t="s">
        <v>19</v>
      </c>
      <c r="P1043" s="16">
        <v>1</v>
      </c>
      <c r="Q1043" s="16"/>
      <c r="R1043" s="3" t="s">
        <v>52</v>
      </c>
      <c r="S1043"/>
      <c r="T1043"/>
      <c r="U1043"/>
      <c r="V1043"/>
      <c r="W1043"/>
      <c r="X1043"/>
      <c r="Y1043"/>
      <c r="Z1043"/>
      <c r="AA1043"/>
    </row>
    <row r="1044" spans="1:27" s="2" customFormat="1">
      <c r="A1044" s="96">
        <v>42256.467524733795</v>
      </c>
      <c r="B1044" s="16" t="s">
        <v>264</v>
      </c>
      <c r="C1044" s="16" t="s">
        <v>76</v>
      </c>
      <c r="D1044" s="16" t="s">
        <v>261</v>
      </c>
      <c r="E1044" s="16" t="s">
        <v>6087</v>
      </c>
      <c r="F1044" s="16" t="s">
        <v>6088</v>
      </c>
      <c r="G1044" s="16" t="s">
        <v>40</v>
      </c>
      <c r="H1044" s="16" t="s">
        <v>41</v>
      </c>
      <c r="I1044" s="16" t="s">
        <v>4923</v>
      </c>
      <c r="J1044" s="19">
        <v>7500</v>
      </c>
      <c r="K1044" s="19">
        <v>0</v>
      </c>
      <c r="L1044" s="19">
        <v>5.66</v>
      </c>
      <c r="M1044" s="19">
        <v>0</v>
      </c>
      <c r="N1044" s="16" t="s">
        <v>20</v>
      </c>
      <c r="O1044" s="16" t="s">
        <v>42</v>
      </c>
      <c r="P1044" s="16">
        <v>1</v>
      </c>
      <c r="Q1044" s="16" t="s">
        <v>6089</v>
      </c>
      <c r="R1044" s="3" t="s">
        <v>52</v>
      </c>
      <c r="S1044"/>
      <c r="T1044"/>
      <c r="U1044"/>
      <c r="V1044"/>
      <c r="W1044"/>
      <c r="X1044"/>
      <c r="Y1044"/>
      <c r="Z1044"/>
      <c r="AA1044"/>
    </row>
    <row r="1045" spans="1:27" s="2" customFormat="1">
      <c r="A1045" s="96">
        <v>42256.467524733795</v>
      </c>
      <c r="B1045" s="16" t="s">
        <v>264</v>
      </c>
      <c r="C1045" s="16" t="s">
        <v>76</v>
      </c>
      <c r="D1045" s="16" t="s">
        <v>261</v>
      </c>
      <c r="E1045" s="16" t="s">
        <v>6087</v>
      </c>
      <c r="F1045" s="16" t="s">
        <v>6088</v>
      </c>
      <c r="G1045" s="16" t="s">
        <v>34</v>
      </c>
      <c r="H1045" s="16" t="s">
        <v>35</v>
      </c>
      <c r="I1045" s="16" t="s">
        <v>4923</v>
      </c>
      <c r="J1045" s="19">
        <v>0</v>
      </c>
      <c r="K1045" s="19">
        <v>0</v>
      </c>
      <c r="L1045" s="19">
        <v>0</v>
      </c>
      <c r="M1045" s="19">
        <v>3</v>
      </c>
      <c r="N1045" s="16" t="s">
        <v>20</v>
      </c>
      <c r="O1045" s="16" t="s">
        <v>42</v>
      </c>
      <c r="P1045" s="16">
        <v>1</v>
      </c>
      <c r="Q1045" s="16" t="s">
        <v>6089</v>
      </c>
      <c r="R1045" s="3" t="s">
        <v>52</v>
      </c>
      <c r="S1045"/>
      <c r="T1045"/>
      <c r="U1045"/>
      <c r="V1045"/>
      <c r="W1045"/>
      <c r="X1045"/>
      <c r="Y1045"/>
      <c r="Z1045"/>
      <c r="AA1045"/>
    </row>
    <row r="1046" spans="1:27" s="2" customFormat="1">
      <c r="A1046" s="96">
        <v>42256.467524733795</v>
      </c>
      <c r="B1046" s="16" t="s">
        <v>264</v>
      </c>
      <c r="C1046" s="16" t="s">
        <v>76</v>
      </c>
      <c r="D1046" s="16" t="s">
        <v>261</v>
      </c>
      <c r="E1046" s="16" t="s">
        <v>6087</v>
      </c>
      <c r="F1046" s="16" t="s">
        <v>6088</v>
      </c>
      <c r="G1046" s="16" t="s">
        <v>6090</v>
      </c>
      <c r="H1046" s="16" t="s">
        <v>6091</v>
      </c>
      <c r="I1046" s="16" t="s">
        <v>4923</v>
      </c>
      <c r="J1046" s="19">
        <v>0</v>
      </c>
      <c r="K1046" s="19">
        <v>3361.92</v>
      </c>
      <c r="L1046" s="19">
        <v>0</v>
      </c>
      <c r="M1046" s="19">
        <v>0</v>
      </c>
      <c r="N1046" s="16" t="s">
        <v>20</v>
      </c>
      <c r="O1046" s="16" t="s">
        <v>42</v>
      </c>
      <c r="P1046" s="16">
        <v>16</v>
      </c>
      <c r="Q1046" s="16" t="s">
        <v>6089</v>
      </c>
      <c r="R1046" s="3" t="s">
        <v>52</v>
      </c>
      <c r="S1046"/>
      <c r="T1046"/>
      <c r="U1046"/>
      <c r="V1046"/>
      <c r="W1046"/>
      <c r="X1046"/>
      <c r="Y1046"/>
      <c r="Z1046"/>
      <c r="AA1046"/>
    </row>
    <row r="1047" spans="1:27" s="2" customFormat="1">
      <c r="A1047" s="96">
        <v>42256.467524733795</v>
      </c>
      <c r="B1047" s="16" t="s">
        <v>264</v>
      </c>
      <c r="C1047" s="16" t="s">
        <v>76</v>
      </c>
      <c r="D1047" s="16" t="s">
        <v>261</v>
      </c>
      <c r="E1047" s="16" t="s">
        <v>6087</v>
      </c>
      <c r="F1047" s="16" t="s">
        <v>6088</v>
      </c>
      <c r="G1047" s="16" t="s">
        <v>40</v>
      </c>
      <c r="H1047" s="16" t="s">
        <v>41</v>
      </c>
      <c r="I1047" s="16" t="s">
        <v>4923</v>
      </c>
      <c r="J1047" s="19">
        <v>0</v>
      </c>
      <c r="K1047" s="19">
        <v>0</v>
      </c>
      <c r="L1047" s="19">
        <v>0</v>
      </c>
      <c r="M1047" s="19">
        <v>0</v>
      </c>
      <c r="N1047" s="16" t="s">
        <v>20</v>
      </c>
      <c r="O1047" s="16" t="s">
        <v>42</v>
      </c>
      <c r="P1047" s="16">
        <v>2.5</v>
      </c>
      <c r="Q1047" s="16" t="s">
        <v>6089</v>
      </c>
      <c r="R1047" s="3" t="s">
        <v>52</v>
      </c>
      <c r="S1047"/>
      <c r="T1047"/>
      <c r="U1047"/>
      <c r="V1047"/>
      <c r="W1047"/>
      <c r="X1047"/>
      <c r="Y1047"/>
      <c r="Z1047"/>
      <c r="AA1047"/>
    </row>
    <row r="1048" spans="1:27" s="2" customFormat="1">
      <c r="A1048" s="96">
        <v>42256.467524733795</v>
      </c>
      <c r="B1048" s="16" t="s">
        <v>264</v>
      </c>
      <c r="C1048" s="16" t="s">
        <v>76</v>
      </c>
      <c r="D1048" s="16" t="s">
        <v>261</v>
      </c>
      <c r="E1048" s="16" t="s">
        <v>6087</v>
      </c>
      <c r="F1048" s="16" t="s">
        <v>6088</v>
      </c>
      <c r="G1048" s="16" t="s">
        <v>40</v>
      </c>
      <c r="H1048" s="16" t="s">
        <v>41</v>
      </c>
      <c r="I1048" s="16" t="s">
        <v>4923</v>
      </c>
      <c r="J1048" s="19">
        <v>0</v>
      </c>
      <c r="K1048" s="19">
        <v>0</v>
      </c>
      <c r="L1048" s="19">
        <v>0</v>
      </c>
      <c r="M1048" s="19">
        <v>0</v>
      </c>
      <c r="N1048" s="16" t="s">
        <v>20</v>
      </c>
      <c r="O1048" s="16" t="s">
        <v>42</v>
      </c>
      <c r="P1048" s="16">
        <v>2.5</v>
      </c>
      <c r="Q1048" s="16" t="s">
        <v>6089</v>
      </c>
      <c r="R1048" s="3" t="s">
        <v>52</v>
      </c>
      <c r="S1048"/>
      <c r="T1048"/>
      <c r="U1048"/>
      <c r="V1048"/>
      <c r="W1048"/>
      <c r="X1048"/>
      <c r="Y1048"/>
      <c r="Z1048"/>
      <c r="AA1048"/>
    </row>
    <row r="1049" spans="1:27" s="2" customFormat="1">
      <c r="A1049" s="96">
        <v>42256.471323761572</v>
      </c>
      <c r="B1049" s="16"/>
      <c r="C1049" s="16" t="s">
        <v>844</v>
      </c>
      <c r="D1049" s="16" t="s">
        <v>348</v>
      </c>
      <c r="E1049" s="16" t="s">
        <v>6092</v>
      </c>
      <c r="F1049" s="16" t="s">
        <v>6093</v>
      </c>
      <c r="G1049" s="16" t="s">
        <v>59</v>
      </c>
      <c r="H1049" s="16" t="s">
        <v>60</v>
      </c>
      <c r="I1049" s="16" t="s">
        <v>4753</v>
      </c>
      <c r="J1049" s="19">
        <v>0</v>
      </c>
      <c r="K1049" s="19">
        <v>0</v>
      </c>
      <c r="L1049" s="19">
        <v>0</v>
      </c>
      <c r="M1049" s="19">
        <v>0</v>
      </c>
      <c r="N1049" s="16" t="s">
        <v>20</v>
      </c>
      <c r="O1049" s="16" t="s">
        <v>334</v>
      </c>
      <c r="P1049" s="16">
        <v>0</v>
      </c>
      <c r="Q1049" s="16"/>
      <c r="R1049" s="3" t="s">
        <v>52</v>
      </c>
      <c r="S1049"/>
      <c r="T1049"/>
      <c r="U1049"/>
      <c r="V1049"/>
      <c r="W1049"/>
      <c r="X1049"/>
      <c r="Y1049"/>
      <c r="Z1049"/>
      <c r="AA1049"/>
    </row>
    <row r="1050" spans="1:27" s="2" customFormat="1">
      <c r="A1050" s="96">
        <v>42256.474967164351</v>
      </c>
      <c r="B1050" s="16"/>
      <c r="C1050" s="16" t="s">
        <v>3703</v>
      </c>
      <c r="D1050" s="16" t="s">
        <v>348</v>
      </c>
      <c r="E1050" s="16" t="s">
        <v>6094</v>
      </c>
      <c r="F1050" s="16" t="s">
        <v>6095</v>
      </c>
      <c r="G1050" s="16" t="s">
        <v>59</v>
      </c>
      <c r="H1050" s="16" t="s">
        <v>60</v>
      </c>
      <c r="I1050" s="16" t="s">
        <v>4753</v>
      </c>
      <c r="J1050" s="19">
        <v>0</v>
      </c>
      <c r="K1050" s="19">
        <v>0</v>
      </c>
      <c r="L1050" s="19">
        <v>0</v>
      </c>
      <c r="M1050" s="19">
        <v>0</v>
      </c>
      <c r="N1050" s="16" t="s">
        <v>20</v>
      </c>
      <c r="O1050" s="16" t="s">
        <v>334</v>
      </c>
      <c r="P1050" s="16">
        <v>0</v>
      </c>
      <c r="Q1050" s="16"/>
      <c r="R1050" s="3" t="s">
        <v>52</v>
      </c>
      <c r="S1050"/>
      <c r="T1050"/>
      <c r="U1050"/>
      <c r="V1050"/>
      <c r="W1050"/>
      <c r="X1050"/>
      <c r="Y1050"/>
      <c r="Z1050"/>
      <c r="AA1050"/>
    </row>
    <row r="1051" spans="1:27" s="2" customFormat="1">
      <c r="A1051" s="96">
        <v>42256.47828541667</v>
      </c>
      <c r="B1051" s="16"/>
      <c r="C1051" s="16" t="s">
        <v>362</v>
      </c>
      <c r="D1051" s="16" t="s">
        <v>348</v>
      </c>
      <c r="E1051" s="16" t="s">
        <v>6096</v>
      </c>
      <c r="F1051" s="16" t="s">
        <v>6097</v>
      </c>
      <c r="G1051" s="16" t="s">
        <v>59</v>
      </c>
      <c r="H1051" s="16" t="s">
        <v>60</v>
      </c>
      <c r="I1051" s="16" t="s">
        <v>4753</v>
      </c>
      <c r="J1051" s="19">
        <v>0</v>
      </c>
      <c r="K1051" s="19">
        <v>0</v>
      </c>
      <c r="L1051" s="19">
        <v>0</v>
      </c>
      <c r="M1051" s="19">
        <v>0</v>
      </c>
      <c r="N1051" s="16" t="s">
        <v>20</v>
      </c>
      <c r="O1051" s="16" t="s">
        <v>334</v>
      </c>
      <c r="P1051" s="16">
        <v>0</v>
      </c>
      <c r="Q1051" s="16"/>
      <c r="R1051" s="3" t="s">
        <v>52</v>
      </c>
      <c r="S1051"/>
      <c r="T1051"/>
      <c r="U1051"/>
      <c r="V1051"/>
      <c r="W1051"/>
      <c r="X1051"/>
      <c r="Y1051"/>
      <c r="Z1051"/>
      <c r="AA1051"/>
    </row>
    <row r="1052" spans="1:27" s="2" customFormat="1">
      <c r="A1052" s="96">
        <v>42256.482273530091</v>
      </c>
      <c r="B1052" s="16"/>
      <c r="C1052" s="16" t="s">
        <v>742</v>
      </c>
      <c r="D1052" s="16" t="s">
        <v>348</v>
      </c>
      <c r="E1052" s="16" t="s">
        <v>6098</v>
      </c>
      <c r="F1052" s="16" t="s">
        <v>6099</v>
      </c>
      <c r="G1052" s="16" t="s">
        <v>59</v>
      </c>
      <c r="H1052" s="16" t="s">
        <v>60</v>
      </c>
      <c r="I1052" s="16" t="s">
        <v>4753</v>
      </c>
      <c r="J1052" s="19">
        <v>0</v>
      </c>
      <c r="K1052" s="19">
        <v>0</v>
      </c>
      <c r="L1052" s="19">
        <v>0</v>
      </c>
      <c r="M1052" s="19">
        <v>0</v>
      </c>
      <c r="N1052" s="16" t="s">
        <v>6100</v>
      </c>
      <c r="O1052" s="16" t="s">
        <v>334</v>
      </c>
      <c r="P1052" s="16">
        <v>0</v>
      </c>
      <c r="Q1052" s="16"/>
      <c r="R1052" s="3" t="s">
        <v>52</v>
      </c>
      <c r="S1052"/>
      <c r="T1052"/>
      <c r="U1052"/>
      <c r="V1052"/>
      <c r="W1052"/>
      <c r="X1052"/>
      <c r="Y1052"/>
      <c r="Z1052"/>
      <c r="AA1052"/>
    </row>
    <row r="1053" spans="1:27" s="2" customFormat="1">
      <c r="A1053" s="96">
        <v>42256.483391747686</v>
      </c>
      <c r="B1053" s="16"/>
      <c r="C1053" s="16" t="s">
        <v>742</v>
      </c>
      <c r="D1053" s="16" t="s">
        <v>348</v>
      </c>
      <c r="E1053" s="16" t="s">
        <v>6101</v>
      </c>
      <c r="F1053" s="16" t="s">
        <v>6102</v>
      </c>
      <c r="G1053" s="16" t="s">
        <v>59</v>
      </c>
      <c r="H1053" s="16" t="s">
        <v>60</v>
      </c>
      <c r="I1053" s="16" t="s">
        <v>4753</v>
      </c>
      <c r="J1053" s="19">
        <v>0</v>
      </c>
      <c r="K1053" s="19">
        <v>0</v>
      </c>
      <c r="L1053" s="19">
        <v>0</v>
      </c>
      <c r="M1053" s="19">
        <v>0</v>
      </c>
      <c r="N1053" s="16" t="s">
        <v>20</v>
      </c>
      <c r="O1053" s="16" t="s">
        <v>334</v>
      </c>
      <c r="P1053" s="16">
        <v>0</v>
      </c>
      <c r="Q1053" s="16"/>
      <c r="R1053" s="3" t="s">
        <v>52</v>
      </c>
      <c r="S1053"/>
      <c r="T1053"/>
      <c r="U1053"/>
      <c r="V1053"/>
      <c r="W1053"/>
      <c r="X1053"/>
      <c r="Y1053"/>
      <c r="Z1053"/>
      <c r="AA1053"/>
    </row>
    <row r="1054" spans="1:27" s="2" customFormat="1">
      <c r="A1054" s="96">
        <v>42256.484673761574</v>
      </c>
      <c r="B1054" s="16"/>
      <c r="C1054" s="16" t="s">
        <v>742</v>
      </c>
      <c r="D1054" s="16" t="s">
        <v>348</v>
      </c>
      <c r="E1054" s="16" t="s">
        <v>6103</v>
      </c>
      <c r="F1054" s="16" t="s">
        <v>6104</v>
      </c>
      <c r="G1054" s="16" t="s">
        <v>59</v>
      </c>
      <c r="H1054" s="16" t="s">
        <v>60</v>
      </c>
      <c r="I1054" s="16" t="s">
        <v>4753</v>
      </c>
      <c r="J1054" s="19">
        <v>0</v>
      </c>
      <c r="K1054" s="19">
        <v>0</v>
      </c>
      <c r="L1054" s="19">
        <v>0</v>
      </c>
      <c r="M1054" s="19">
        <v>0</v>
      </c>
      <c r="N1054" s="16" t="s">
        <v>20</v>
      </c>
      <c r="O1054" s="16" t="s">
        <v>334</v>
      </c>
      <c r="P1054" s="16">
        <v>0</v>
      </c>
      <c r="Q1054" s="16"/>
      <c r="R1054" s="3" t="s">
        <v>52</v>
      </c>
      <c r="S1054"/>
      <c r="T1054"/>
      <c r="U1054"/>
      <c r="V1054"/>
      <c r="W1054"/>
      <c r="X1054"/>
      <c r="Y1054"/>
      <c r="Z1054"/>
      <c r="AA1054"/>
    </row>
    <row r="1055" spans="1:27" s="2" customFormat="1">
      <c r="A1055" s="96">
        <v>42256.484746608796</v>
      </c>
      <c r="B1055" s="16"/>
      <c r="C1055" s="16" t="s">
        <v>6105</v>
      </c>
      <c r="D1055" s="16" t="s">
        <v>348</v>
      </c>
      <c r="E1055" s="16" t="s">
        <v>6106</v>
      </c>
      <c r="F1055" s="16" t="s">
        <v>6107</v>
      </c>
      <c r="G1055" s="16" t="s">
        <v>59</v>
      </c>
      <c r="H1055" s="16" t="s">
        <v>60</v>
      </c>
      <c r="I1055" s="16" t="s">
        <v>4753</v>
      </c>
      <c r="J1055" s="19">
        <v>0</v>
      </c>
      <c r="K1055" s="19">
        <v>0</v>
      </c>
      <c r="L1055" s="19">
        <v>0</v>
      </c>
      <c r="M1055" s="19">
        <v>0</v>
      </c>
      <c r="N1055" s="16" t="s">
        <v>20</v>
      </c>
      <c r="O1055" s="16" t="s">
        <v>334</v>
      </c>
      <c r="P1055" s="16">
        <v>0</v>
      </c>
      <c r="Q1055" s="16"/>
      <c r="R1055" s="3" t="s">
        <v>52</v>
      </c>
      <c r="S1055"/>
      <c r="T1055"/>
      <c r="U1055"/>
      <c r="V1055"/>
      <c r="W1055"/>
      <c r="X1055"/>
      <c r="Y1055"/>
      <c r="Z1055"/>
      <c r="AA1055"/>
    </row>
    <row r="1056" spans="1:27" s="2" customFormat="1">
      <c r="A1056" s="96">
        <v>42256.491034259256</v>
      </c>
      <c r="B1056" s="16" t="s">
        <v>283</v>
      </c>
      <c r="C1056" s="16" t="s">
        <v>6108</v>
      </c>
      <c r="D1056" s="16" t="s">
        <v>6109</v>
      </c>
      <c r="E1056" s="16" t="s">
        <v>6110</v>
      </c>
      <c r="F1056" s="16" t="s">
        <v>6111</v>
      </c>
      <c r="G1056" s="16" t="s">
        <v>16</v>
      </c>
      <c r="H1056" s="16" t="s">
        <v>17</v>
      </c>
      <c r="I1056" s="16" t="s">
        <v>255</v>
      </c>
      <c r="J1056" s="19">
        <v>2900</v>
      </c>
      <c r="K1056" s="19">
        <v>0</v>
      </c>
      <c r="L1056" s="19">
        <v>0</v>
      </c>
      <c r="M1056" s="19">
        <v>0</v>
      </c>
      <c r="N1056" s="16" t="s">
        <v>18</v>
      </c>
      <c r="O1056" s="16" t="s">
        <v>21</v>
      </c>
      <c r="P1056" s="16">
        <v>1</v>
      </c>
      <c r="Q1056" s="16"/>
      <c r="R1056" s="3" t="s">
        <v>52</v>
      </c>
      <c r="S1056"/>
      <c r="T1056"/>
      <c r="U1056"/>
      <c r="V1056"/>
      <c r="W1056"/>
      <c r="X1056"/>
      <c r="Y1056"/>
      <c r="Z1056"/>
      <c r="AA1056"/>
    </row>
    <row r="1057" spans="1:27" s="2" customFormat="1">
      <c r="A1057" s="96">
        <v>42256.513682719909</v>
      </c>
      <c r="B1057" s="16"/>
      <c r="C1057" s="16" t="s">
        <v>844</v>
      </c>
      <c r="D1057" s="16" t="s">
        <v>348</v>
      </c>
      <c r="E1057" s="16" t="s">
        <v>6112</v>
      </c>
      <c r="F1057" s="16" t="s">
        <v>6113</v>
      </c>
      <c r="G1057" s="16" t="s">
        <v>59</v>
      </c>
      <c r="H1057" s="16" t="s">
        <v>60</v>
      </c>
      <c r="I1057" s="16" t="s">
        <v>4753</v>
      </c>
      <c r="J1057" s="19">
        <v>0</v>
      </c>
      <c r="K1057" s="19">
        <v>0</v>
      </c>
      <c r="L1057" s="19">
        <v>0</v>
      </c>
      <c r="M1057" s="19">
        <v>0</v>
      </c>
      <c r="N1057" s="16" t="s">
        <v>20</v>
      </c>
      <c r="O1057" s="16" t="s">
        <v>334</v>
      </c>
      <c r="P1057" s="16">
        <v>0</v>
      </c>
      <c r="Q1057" s="16"/>
      <c r="R1057" s="3" t="s">
        <v>52</v>
      </c>
      <c r="S1057"/>
      <c r="T1057"/>
      <c r="U1057"/>
      <c r="V1057"/>
      <c r="W1057"/>
      <c r="X1057"/>
      <c r="Y1057"/>
      <c r="Z1057"/>
      <c r="AA1057"/>
    </row>
    <row r="1058" spans="1:27" s="2" customFormat="1">
      <c r="A1058" s="96">
        <v>42256.532732719905</v>
      </c>
      <c r="B1058" s="16"/>
      <c r="C1058" s="16" t="s">
        <v>362</v>
      </c>
      <c r="D1058" s="16" t="s">
        <v>348</v>
      </c>
      <c r="E1058" s="16" t="s">
        <v>6114</v>
      </c>
      <c r="F1058" s="16" t="s">
        <v>6115</v>
      </c>
      <c r="G1058" s="16" t="s">
        <v>59</v>
      </c>
      <c r="H1058" s="16" t="s">
        <v>60</v>
      </c>
      <c r="I1058" s="16" t="s">
        <v>4753</v>
      </c>
      <c r="J1058" s="19">
        <v>0</v>
      </c>
      <c r="K1058" s="19">
        <v>0</v>
      </c>
      <c r="L1058" s="19">
        <v>0</v>
      </c>
      <c r="M1058" s="19">
        <v>0</v>
      </c>
      <c r="N1058" s="16" t="s">
        <v>20</v>
      </c>
      <c r="O1058" s="16" t="s">
        <v>334</v>
      </c>
      <c r="P1058" s="16">
        <v>0</v>
      </c>
      <c r="Q1058" s="16"/>
      <c r="R1058" s="3" t="s">
        <v>52</v>
      </c>
      <c r="S1058"/>
      <c r="T1058"/>
      <c r="U1058"/>
      <c r="V1058"/>
      <c r="W1058"/>
      <c r="X1058"/>
      <c r="Y1058"/>
      <c r="Z1058"/>
      <c r="AA1058"/>
    </row>
    <row r="1059" spans="1:27" s="2" customFormat="1">
      <c r="A1059" s="96">
        <v>42256.546236539354</v>
      </c>
      <c r="B1059" s="16"/>
      <c r="C1059" s="16" t="s">
        <v>431</v>
      </c>
      <c r="D1059" s="16" t="s">
        <v>430</v>
      </c>
      <c r="E1059" s="16" t="s">
        <v>6116</v>
      </c>
      <c r="F1059" s="16" t="s">
        <v>6117</v>
      </c>
      <c r="G1059" s="16" t="s">
        <v>59</v>
      </c>
      <c r="H1059" s="16" t="s">
        <v>60</v>
      </c>
      <c r="I1059" s="16" t="s">
        <v>4753</v>
      </c>
      <c r="J1059" s="19">
        <v>0</v>
      </c>
      <c r="K1059" s="19">
        <v>0</v>
      </c>
      <c r="L1059" s="19">
        <v>0</v>
      </c>
      <c r="M1059" s="19">
        <v>0</v>
      </c>
      <c r="N1059" s="16" t="s">
        <v>20</v>
      </c>
      <c r="O1059" s="16" t="s">
        <v>28</v>
      </c>
      <c r="P1059" s="16">
        <v>0</v>
      </c>
      <c r="Q1059" s="16"/>
      <c r="R1059" s="3" t="s">
        <v>52</v>
      </c>
      <c r="S1059"/>
      <c r="T1059"/>
      <c r="U1059"/>
      <c r="V1059"/>
      <c r="W1059"/>
      <c r="X1059"/>
      <c r="Y1059"/>
      <c r="Z1059"/>
      <c r="AA1059"/>
    </row>
    <row r="1060" spans="1:27" s="2" customFormat="1">
      <c r="A1060" s="96">
        <v>42256.555906284724</v>
      </c>
      <c r="B1060" s="16"/>
      <c r="C1060" s="16" t="s">
        <v>48</v>
      </c>
      <c r="D1060" s="16" t="s">
        <v>49</v>
      </c>
      <c r="E1060" s="16" t="s">
        <v>6118</v>
      </c>
      <c r="F1060" s="16" t="s">
        <v>6119</v>
      </c>
      <c r="G1060" s="16" t="s">
        <v>59</v>
      </c>
      <c r="H1060" s="16" t="s">
        <v>60</v>
      </c>
      <c r="I1060" s="16" t="s">
        <v>4753</v>
      </c>
      <c r="J1060" s="19">
        <v>0</v>
      </c>
      <c r="K1060" s="19">
        <v>0</v>
      </c>
      <c r="L1060" s="19">
        <v>0</v>
      </c>
      <c r="M1060" s="19">
        <v>0</v>
      </c>
      <c r="N1060" s="16" t="s">
        <v>20</v>
      </c>
      <c r="O1060" s="16" t="s">
        <v>33</v>
      </c>
      <c r="P1060" s="16">
        <v>3</v>
      </c>
      <c r="Q1060" s="16"/>
      <c r="R1060" s="3" t="s">
        <v>52</v>
      </c>
      <c r="S1060"/>
      <c r="T1060"/>
      <c r="U1060"/>
      <c r="V1060"/>
      <c r="W1060"/>
      <c r="X1060"/>
      <c r="Y1060"/>
      <c r="Z1060"/>
      <c r="AA1060"/>
    </row>
    <row r="1061" spans="1:27" s="2" customFormat="1">
      <c r="A1061" s="96">
        <v>42256.555981168982</v>
      </c>
      <c r="B1061" s="16"/>
      <c r="C1061" s="16" t="s">
        <v>48</v>
      </c>
      <c r="D1061" s="16" t="s">
        <v>49</v>
      </c>
      <c r="E1061" s="16" t="s">
        <v>6120</v>
      </c>
      <c r="F1061" s="16" t="s">
        <v>6121</v>
      </c>
      <c r="G1061" s="16" t="s">
        <v>59</v>
      </c>
      <c r="H1061" s="16" t="s">
        <v>60</v>
      </c>
      <c r="I1061" s="16" t="s">
        <v>4753</v>
      </c>
      <c r="J1061" s="19">
        <v>0</v>
      </c>
      <c r="K1061" s="19">
        <v>0</v>
      </c>
      <c r="L1061" s="19">
        <v>0</v>
      </c>
      <c r="M1061" s="19">
        <v>0</v>
      </c>
      <c r="N1061" s="16" t="s">
        <v>20</v>
      </c>
      <c r="O1061" s="16" t="s">
        <v>33</v>
      </c>
      <c r="P1061" s="16">
        <v>2.75</v>
      </c>
      <c r="Q1061" s="16"/>
      <c r="R1061" s="3" t="s">
        <v>52</v>
      </c>
      <c r="S1061"/>
      <c r="T1061"/>
      <c r="U1061"/>
      <c r="V1061"/>
      <c r="W1061"/>
      <c r="X1061"/>
      <c r="Y1061"/>
      <c r="Z1061"/>
      <c r="AA1061"/>
    </row>
    <row r="1062" spans="1:27" s="2" customFormat="1">
      <c r="A1062" s="96">
        <v>42256.556043402779</v>
      </c>
      <c r="B1062" s="16"/>
      <c r="C1062" s="16" t="s">
        <v>48</v>
      </c>
      <c r="D1062" s="16" t="s">
        <v>49</v>
      </c>
      <c r="E1062" s="16" t="s">
        <v>6122</v>
      </c>
      <c r="F1062" s="16" t="s">
        <v>6123</v>
      </c>
      <c r="G1062" s="16" t="s">
        <v>59</v>
      </c>
      <c r="H1062" s="16" t="s">
        <v>60</v>
      </c>
      <c r="I1062" s="16" t="s">
        <v>4753</v>
      </c>
      <c r="J1062" s="19">
        <v>0</v>
      </c>
      <c r="K1062" s="19">
        <v>0</v>
      </c>
      <c r="L1062" s="19">
        <v>0</v>
      </c>
      <c r="M1062" s="19">
        <v>0</v>
      </c>
      <c r="N1062" s="16" t="s">
        <v>20</v>
      </c>
      <c r="O1062" s="16" t="s">
        <v>33</v>
      </c>
      <c r="P1062" s="16">
        <v>0</v>
      </c>
      <c r="Q1062" s="16"/>
      <c r="R1062" s="3" t="s">
        <v>52</v>
      </c>
      <c r="S1062"/>
      <c r="T1062"/>
      <c r="U1062"/>
      <c r="V1062"/>
      <c r="W1062"/>
      <c r="X1062"/>
      <c r="Y1062"/>
      <c r="Z1062"/>
      <c r="AA1062"/>
    </row>
    <row r="1063" spans="1:27" s="2" customFormat="1">
      <c r="A1063" s="96">
        <v>42256.556105787036</v>
      </c>
      <c r="B1063" s="16"/>
      <c r="C1063" s="16" t="s">
        <v>516</v>
      </c>
      <c r="D1063" s="16" t="s">
        <v>515</v>
      </c>
      <c r="E1063" s="16" t="s">
        <v>6124</v>
      </c>
      <c r="F1063" s="16" t="s">
        <v>6125</v>
      </c>
      <c r="G1063" s="16" t="s">
        <v>59</v>
      </c>
      <c r="H1063" s="16" t="s">
        <v>60</v>
      </c>
      <c r="I1063" s="16" t="s">
        <v>4753</v>
      </c>
      <c r="J1063" s="19">
        <v>0</v>
      </c>
      <c r="K1063" s="19">
        <v>0</v>
      </c>
      <c r="L1063" s="19">
        <v>0</v>
      </c>
      <c r="M1063" s="19">
        <v>0</v>
      </c>
      <c r="N1063" s="16" t="s">
        <v>20</v>
      </c>
      <c r="O1063" s="16" t="s">
        <v>33</v>
      </c>
      <c r="P1063" s="16">
        <v>2.25</v>
      </c>
      <c r="Q1063" s="16"/>
      <c r="R1063" s="3" t="s">
        <v>52</v>
      </c>
      <c r="S1063"/>
      <c r="T1063"/>
      <c r="U1063"/>
      <c r="V1063"/>
      <c r="W1063"/>
      <c r="X1063"/>
      <c r="Y1063"/>
      <c r="Z1063"/>
      <c r="AA1063"/>
    </row>
    <row r="1064" spans="1:27" s="2" customFormat="1">
      <c r="A1064" s="96">
        <v>42256.556170914351</v>
      </c>
      <c r="B1064" s="16"/>
      <c r="C1064" s="16" t="s">
        <v>516</v>
      </c>
      <c r="D1064" s="16" t="s">
        <v>515</v>
      </c>
      <c r="E1064" s="16" t="s">
        <v>6126</v>
      </c>
      <c r="F1064" s="16" t="s">
        <v>6127</v>
      </c>
      <c r="G1064" s="16" t="s">
        <v>59</v>
      </c>
      <c r="H1064" s="16" t="s">
        <v>60</v>
      </c>
      <c r="I1064" s="16" t="s">
        <v>4753</v>
      </c>
      <c r="J1064" s="19">
        <v>0</v>
      </c>
      <c r="K1064" s="19">
        <v>0</v>
      </c>
      <c r="L1064" s="19">
        <v>0</v>
      </c>
      <c r="M1064" s="19">
        <v>0</v>
      </c>
      <c r="N1064" s="16" t="s">
        <v>20</v>
      </c>
      <c r="O1064" s="16" t="s">
        <v>33</v>
      </c>
      <c r="P1064" s="16">
        <v>1</v>
      </c>
      <c r="Q1064" s="16"/>
      <c r="R1064" s="3" t="s">
        <v>52</v>
      </c>
      <c r="S1064"/>
      <c r="T1064"/>
      <c r="U1064"/>
      <c r="V1064"/>
      <c r="W1064"/>
      <c r="X1064"/>
      <c r="Y1064"/>
      <c r="Z1064"/>
      <c r="AA1064"/>
    </row>
    <row r="1065" spans="1:27" s="2" customFormat="1">
      <c r="A1065" s="96">
        <v>42256.556244872685</v>
      </c>
      <c r="B1065" s="16"/>
      <c r="C1065" s="16" t="s">
        <v>69</v>
      </c>
      <c r="D1065" s="16" t="s">
        <v>68</v>
      </c>
      <c r="E1065" s="16" t="s">
        <v>6128</v>
      </c>
      <c r="F1065" s="16" t="s">
        <v>6129</v>
      </c>
      <c r="G1065" s="16" t="s">
        <v>59</v>
      </c>
      <c r="H1065" s="16" t="s">
        <v>60</v>
      </c>
      <c r="I1065" s="16" t="s">
        <v>4753</v>
      </c>
      <c r="J1065" s="19">
        <v>0</v>
      </c>
      <c r="K1065" s="19">
        <v>0</v>
      </c>
      <c r="L1065" s="19">
        <v>0</v>
      </c>
      <c r="M1065" s="19">
        <v>0</v>
      </c>
      <c r="N1065" s="16" t="s">
        <v>20</v>
      </c>
      <c r="O1065" s="16" t="s">
        <v>33</v>
      </c>
      <c r="P1065" s="16">
        <v>9</v>
      </c>
      <c r="Q1065" s="16"/>
      <c r="R1065" s="3" t="s">
        <v>52</v>
      </c>
      <c r="S1065"/>
      <c r="T1065"/>
      <c r="U1065"/>
      <c r="V1065"/>
      <c r="W1065"/>
      <c r="X1065"/>
      <c r="Y1065"/>
      <c r="Z1065"/>
      <c r="AA1065"/>
    </row>
    <row r="1066" spans="1:27" s="2" customFormat="1">
      <c r="A1066" s="96">
        <v>42256.556244872685</v>
      </c>
      <c r="B1066" s="16"/>
      <c r="C1066" s="16" t="s">
        <v>69</v>
      </c>
      <c r="D1066" s="16" t="s">
        <v>68</v>
      </c>
      <c r="E1066" s="16" t="s">
        <v>6128</v>
      </c>
      <c r="F1066" s="16" t="s">
        <v>6129</v>
      </c>
      <c r="G1066" s="16" t="s">
        <v>59</v>
      </c>
      <c r="H1066" s="16" t="s">
        <v>60</v>
      </c>
      <c r="I1066" s="16" t="s">
        <v>4753</v>
      </c>
      <c r="J1066" s="19">
        <v>0</v>
      </c>
      <c r="K1066" s="19">
        <v>0</v>
      </c>
      <c r="L1066" s="19">
        <v>0</v>
      </c>
      <c r="M1066" s="19">
        <v>0</v>
      </c>
      <c r="N1066" s="16" t="s">
        <v>20</v>
      </c>
      <c r="O1066" s="16" t="s">
        <v>33</v>
      </c>
      <c r="P1066" s="16">
        <v>9</v>
      </c>
      <c r="Q1066" s="16"/>
      <c r="R1066" s="3" t="s">
        <v>52</v>
      </c>
      <c r="S1066"/>
      <c r="T1066"/>
      <c r="U1066"/>
      <c r="V1066"/>
      <c r="W1066"/>
      <c r="X1066"/>
      <c r="Y1066"/>
      <c r="Z1066"/>
      <c r="AA1066"/>
    </row>
    <row r="1067" spans="1:27" s="2" customFormat="1">
      <c r="A1067" s="96">
        <v>42256.556306365739</v>
      </c>
      <c r="B1067" s="16"/>
      <c r="C1067" s="16" t="s">
        <v>48</v>
      </c>
      <c r="D1067" s="16" t="s">
        <v>49</v>
      </c>
      <c r="E1067" s="16" t="s">
        <v>6130</v>
      </c>
      <c r="F1067" s="16" t="s">
        <v>6131</v>
      </c>
      <c r="G1067" s="16" t="s">
        <v>59</v>
      </c>
      <c r="H1067" s="16" t="s">
        <v>60</v>
      </c>
      <c r="I1067" s="16" t="s">
        <v>4753</v>
      </c>
      <c r="J1067" s="19">
        <v>0</v>
      </c>
      <c r="K1067" s="19">
        <v>0</v>
      </c>
      <c r="L1067" s="19">
        <v>0</v>
      </c>
      <c r="M1067" s="19">
        <v>0</v>
      </c>
      <c r="N1067" s="16" t="s">
        <v>20</v>
      </c>
      <c r="O1067" s="16" t="s">
        <v>33</v>
      </c>
      <c r="P1067" s="16">
        <v>0</v>
      </c>
      <c r="Q1067" s="16"/>
      <c r="R1067" s="3" t="s">
        <v>52</v>
      </c>
      <c r="S1067"/>
      <c r="T1067"/>
      <c r="U1067"/>
      <c r="V1067"/>
      <c r="W1067"/>
      <c r="X1067"/>
      <c r="Y1067"/>
      <c r="Z1067"/>
      <c r="AA1067"/>
    </row>
    <row r="1068" spans="1:27" s="2" customFormat="1">
      <c r="A1068" s="96">
        <v>42256.556369293983</v>
      </c>
      <c r="B1068" s="16"/>
      <c r="C1068" s="16" t="s">
        <v>48</v>
      </c>
      <c r="D1068" s="16" t="s">
        <v>49</v>
      </c>
      <c r="E1068" s="16" t="s">
        <v>6132</v>
      </c>
      <c r="F1068" s="16" t="s">
        <v>6133</v>
      </c>
      <c r="G1068" s="16" t="s">
        <v>59</v>
      </c>
      <c r="H1068" s="16" t="s">
        <v>60</v>
      </c>
      <c r="I1068" s="16" t="s">
        <v>4753</v>
      </c>
      <c r="J1068" s="19">
        <v>0</v>
      </c>
      <c r="K1068" s="19">
        <v>0</v>
      </c>
      <c r="L1068" s="19">
        <v>0</v>
      </c>
      <c r="M1068" s="19">
        <v>0</v>
      </c>
      <c r="N1068" s="16" t="s">
        <v>20</v>
      </c>
      <c r="O1068" s="16" t="s">
        <v>33</v>
      </c>
      <c r="P1068" s="16">
        <v>0</v>
      </c>
      <c r="Q1068" s="16"/>
      <c r="R1068" s="3" t="s">
        <v>52</v>
      </c>
      <c r="S1068"/>
      <c r="T1068"/>
      <c r="U1068"/>
      <c r="V1068"/>
      <c r="W1068"/>
      <c r="X1068"/>
      <c r="Y1068"/>
      <c r="Z1068"/>
      <c r="AA1068"/>
    </row>
    <row r="1069" spans="1:27" s="2" customFormat="1">
      <c r="A1069" s="96">
        <v>42256.594091979168</v>
      </c>
      <c r="B1069" s="16"/>
      <c r="C1069" s="16" t="s">
        <v>577</v>
      </c>
      <c r="D1069" s="16" t="s">
        <v>348</v>
      </c>
      <c r="E1069" s="16" t="s">
        <v>6134</v>
      </c>
      <c r="F1069" s="16" t="s">
        <v>6135</v>
      </c>
      <c r="G1069" s="16" t="s">
        <v>59</v>
      </c>
      <c r="H1069" s="16" t="s">
        <v>60</v>
      </c>
      <c r="I1069" s="16" t="s">
        <v>4753</v>
      </c>
      <c r="J1069" s="19">
        <v>0</v>
      </c>
      <c r="K1069" s="19">
        <v>0</v>
      </c>
      <c r="L1069" s="19">
        <v>0</v>
      </c>
      <c r="M1069" s="19">
        <v>0</v>
      </c>
      <c r="N1069" s="16" t="s">
        <v>20</v>
      </c>
      <c r="O1069" s="16" t="s">
        <v>334</v>
      </c>
      <c r="P1069" s="16">
        <v>0</v>
      </c>
      <c r="Q1069" s="16"/>
      <c r="R1069" s="3" t="s">
        <v>52</v>
      </c>
      <c r="S1069"/>
      <c r="T1069"/>
      <c r="U1069"/>
      <c r="V1069"/>
      <c r="W1069"/>
      <c r="X1069"/>
      <c r="Y1069"/>
      <c r="Z1069"/>
      <c r="AA1069"/>
    </row>
    <row r="1070" spans="1:27" s="2" customFormat="1">
      <c r="A1070" s="96">
        <v>42256.597083564811</v>
      </c>
      <c r="B1070" s="16"/>
      <c r="C1070" s="16" t="s">
        <v>742</v>
      </c>
      <c r="D1070" s="16" t="s">
        <v>348</v>
      </c>
      <c r="E1070" s="16" t="s">
        <v>6136</v>
      </c>
      <c r="F1070" s="16" t="s">
        <v>6137</v>
      </c>
      <c r="G1070" s="16" t="s">
        <v>59</v>
      </c>
      <c r="H1070" s="16" t="s">
        <v>60</v>
      </c>
      <c r="I1070" s="16" t="s">
        <v>4753</v>
      </c>
      <c r="J1070" s="19">
        <v>0</v>
      </c>
      <c r="K1070" s="19">
        <v>0</v>
      </c>
      <c r="L1070" s="19">
        <v>0</v>
      </c>
      <c r="M1070" s="19">
        <v>0</v>
      </c>
      <c r="N1070" s="16" t="s">
        <v>20</v>
      </c>
      <c r="O1070" s="16" t="s">
        <v>334</v>
      </c>
      <c r="P1070" s="16">
        <v>0</v>
      </c>
      <c r="Q1070" s="16"/>
      <c r="R1070" s="3" t="s">
        <v>52</v>
      </c>
      <c r="S1070"/>
      <c r="T1070"/>
      <c r="U1070"/>
      <c r="V1070"/>
      <c r="W1070"/>
      <c r="X1070"/>
      <c r="Y1070"/>
      <c r="Z1070"/>
      <c r="AA1070"/>
    </row>
    <row r="1071" spans="1:27" s="2" customFormat="1">
      <c r="A1071" s="96">
        <v>42256.605731053241</v>
      </c>
      <c r="B1071" s="16"/>
      <c r="C1071" s="16" t="s">
        <v>742</v>
      </c>
      <c r="D1071" s="16" t="s">
        <v>348</v>
      </c>
      <c r="E1071" s="16" t="s">
        <v>6138</v>
      </c>
      <c r="F1071" s="16" t="s">
        <v>6139</v>
      </c>
      <c r="G1071" s="16" t="s">
        <v>59</v>
      </c>
      <c r="H1071" s="16" t="s">
        <v>60</v>
      </c>
      <c r="I1071" s="16" t="s">
        <v>4753</v>
      </c>
      <c r="J1071" s="19">
        <v>0</v>
      </c>
      <c r="K1071" s="19">
        <v>0</v>
      </c>
      <c r="L1071" s="19">
        <v>0</v>
      </c>
      <c r="M1071" s="19">
        <v>0</v>
      </c>
      <c r="N1071" s="16" t="s">
        <v>20</v>
      </c>
      <c r="O1071" s="16" t="s">
        <v>334</v>
      </c>
      <c r="P1071" s="16">
        <v>0</v>
      </c>
      <c r="Q1071" s="16"/>
      <c r="R1071" s="3" t="s">
        <v>52</v>
      </c>
      <c r="S1071"/>
      <c r="T1071"/>
      <c r="U1071"/>
      <c r="V1071"/>
      <c r="W1071"/>
      <c r="X1071"/>
      <c r="Y1071"/>
      <c r="Z1071"/>
      <c r="AA1071"/>
    </row>
    <row r="1072" spans="1:27" s="2" customFormat="1">
      <c r="A1072" s="96">
        <v>42256.615821990737</v>
      </c>
      <c r="B1072" s="16" t="s">
        <v>23</v>
      </c>
      <c r="C1072" s="16" t="s">
        <v>6140</v>
      </c>
      <c r="D1072" s="16" t="s">
        <v>6141</v>
      </c>
      <c r="E1072" s="16" t="s">
        <v>6142</v>
      </c>
      <c r="F1072" s="16" t="s">
        <v>6143</v>
      </c>
      <c r="G1072" s="16" t="s">
        <v>26</v>
      </c>
      <c r="H1072" s="16" t="s">
        <v>27</v>
      </c>
      <c r="I1072" s="16" t="s">
        <v>4753</v>
      </c>
      <c r="J1072" s="19">
        <v>450</v>
      </c>
      <c r="K1072" s="19">
        <v>0</v>
      </c>
      <c r="L1072" s="19">
        <v>0</v>
      </c>
      <c r="M1072" s="19">
        <v>0</v>
      </c>
      <c r="N1072" s="16" t="s">
        <v>20</v>
      </c>
      <c r="O1072" s="16" t="s">
        <v>38</v>
      </c>
      <c r="P1072" s="16">
        <v>1</v>
      </c>
      <c r="Q1072" s="16"/>
      <c r="R1072" s="3" t="s">
        <v>52</v>
      </c>
      <c r="S1072"/>
      <c r="T1072"/>
      <c r="U1072"/>
      <c r="V1072"/>
      <c r="W1072"/>
      <c r="X1072"/>
      <c r="Y1072"/>
      <c r="Z1072"/>
      <c r="AA1072"/>
    </row>
    <row r="1073" spans="1:27" s="2" customFormat="1">
      <c r="A1073" s="96">
        <v>42256.615821990737</v>
      </c>
      <c r="B1073" s="16" t="s">
        <v>23</v>
      </c>
      <c r="C1073" s="16" t="s">
        <v>6140</v>
      </c>
      <c r="D1073" s="16" t="s">
        <v>6141</v>
      </c>
      <c r="E1073" s="16" t="s">
        <v>6142</v>
      </c>
      <c r="F1073" s="16" t="s">
        <v>6143</v>
      </c>
      <c r="G1073" s="16" t="s">
        <v>26</v>
      </c>
      <c r="H1073" s="16" t="s">
        <v>27</v>
      </c>
      <c r="I1073" s="16" t="s">
        <v>4753</v>
      </c>
      <c r="J1073" s="19">
        <v>0</v>
      </c>
      <c r="K1073" s="19">
        <v>0</v>
      </c>
      <c r="L1073" s="19">
        <v>0</v>
      </c>
      <c r="M1073" s="19">
        <v>0</v>
      </c>
      <c r="N1073" s="16" t="s">
        <v>20</v>
      </c>
      <c r="O1073" s="16" t="s">
        <v>38</v>
      </c>
      <c r="P1073" s="16">
        <v>3.5</v>
      </c>
      <c r="Q1073" s="16"/>
      <c r="R1073" s="3" t="s">
        <v>52</v>
      </c>
      <c r="S1073"/>
      <c r="T1073"/>
      <c r="U1073"/>
      <c r="V1073"/>
      <c r="W1073"/>
      <c r="X1073"/>
      <c r="Y1073"/>
      <c r="Z1073"/>
      <c r="AA1073"/>
    </row>
    <row r="1074" spans="1:27" s="2" customFormat="1">
      <c r="A1074" s="96">
        <v>42256.615821990737</v>
      </c>
      <c r="B1074" s="16" t="s">
        <v>23</v>
      </c>
      <c r="C1074" s="16" t="s">
        <v>6140</v>
      </c>
      <c r="D1074" s="16" t="s">
        <v>6141</v>
      </c>
      <c r="E1074" s="16" t="s">
        <v>6142</v>
      </c>
      <c r="F1074" s="16" t="s">
        <v>6143</v>
      </c>
      <c r="G1074" s="16" t="s">
        <v>401</v>
      </c>
      <c r="H1074" s="16" t="s">
        <v>400</v>
      </c>
      <c r="I1074" s="16" t="s">
        <v>4753</v>
      </c>
      <c r="J1074" s="19">
        <v>0</v>
      </c>
      <c r="K1074" s="19">
        <v>0</v>
      </c>
      <c r="L1074" s="19">
        <v>0</v>
      </c>
      <c r="M1074" s="19">
        <v>0</v>
      </c>
      <c r="N1074" s="16" t="s">
        <v>20</v>
      </c>
      <c r="O1074" s="16" t="s">
        <v>38</v>
      </c>
      <c r="P1074" s="16">
        <v>0</v>
      </c>
      <c r="Q1074" s="16"/>
      <c r="R1074" s="3" t="s">
        <v>52</v>
      </c>
      <c r="S1074"/>
      <c r="T1074"/>
      <c r="U1074"/>
      <c r="V1074"/>
      <c r="W1074"/>
      <c r="X1074"/>
      <c r="Y1074"/>
      <c r="Z1074"/>
      <c r="AA1074"/>
    </row>
    <row r="1075" spans="1:27" s="2" customFormat="1">
      <c r="A1075" s="96">
        <v>42256.62105829861</v>
      </c>
      <c r="B1075" s="16" t="s">
        <v>23</v>
      </c>
      <c r="C1075" s="16" t="s">
        <v>6144</v>
      </c>
      <c r="D1075" s="16" t="s">
        <v>6145</v>
      </c>
      <c r="E1075" s="16" t="s">
        <v>6146</v>
      </c>
      <c r="F1075" s="16" t="s">
        <v>6147</v>
      </c>
      <c r="G1075" s="16" t="s">
        <v>6148</v>
      </c>
      <c r="H1075" s="16" t="s">
        <v>6149</v>
      </c>
      <c r="I1075" s="16" t="s">
        <v>4753</v>
      </c>
      <c r="J1075" s="19">
        <v>337.5</v>
      </c>
      <c r="K1075" s="19">
        <v>300</v>
      </c>
      <c r="L1075" s="19">
        <v>0</v>
      </c>
      <c r="M1075" s="19">
        <v>0</v>
      </c>
      <c r="N1075" s="16" t="s">
        <v>20</v>
      </c>
      <c r="O1075" s="16" t="s">
        <v>38</v>
      </c>
      <c r="P1075" s="16">
        <v>1</v>
      </c>
      <c r="Q1075" s="16"/>
      <c r="R1075" s="3" t="s">
        <v>52</v>
      </c>
      <c r="S1075"/>
      <c r="T1075"/>
      <c r="U1075"/>
      <c r="V1075"/>
      <c r="W1075"/>
      <c r="X1075"/>
      <c r="Y1075"/>
      <c r="Z1075"/>
      <c r="AA1075"/>
    </row>
    <row r="1076" spans="1:27" s="2" customFormat="1">
      <c r="A1076" s="96">
        <v>42256.62105829861</v>
      </c>
      <c r="B1076" s="16" t="s">
        <v>23</v>
      </c>
      <c r="C1076" s="16" t="s">
        <v>6144</v>
      </c>
      <c r="D1076" s="16" t="s">
        <v>6145</v>
      </c>
      <c r="E1076" s="16" t="s">
        <v>6146</v>
      </c>
      <c r="F1076" s="16" t="s">
        <v>6147</v>
      </c>
      <c r="G1076" s="16" t="s">
        <v>26</v>
      </c>
      <c r="H1076" s="16" t="s">
        <v>27</v>
      </c>
      <c r="I1076" s="16" t="s">
        <v>4753</v>
      </c>
      <c r="J1076" s="19">
        <v>500</v>
      </c>
      <c r="K1076" s="19">
        <v>0</v>
      </c>
      <c r="L1076" s="19">
        <v>0</v>
      </c>
      <c r="M1076" s="19">
        <v>0</v>
      </c>
      <c r="N1076" s="16" t="s">
        <v>20</v>
      </c>
      <c r="O1076" s="16" t="s">
        <v>38</v>
      </c>
      <c r="P1076" s="16">
        <v>1</v>
      </c>
      <c r="Q1076" s="16"/>
      <c r="R1076" s="3" t="s">
        <v>52</v>
      </c>
      <c r="S1076"/>
      <c r="T1076"/>
      <c r="U1076"/>
      <c r="V1076"/>
      <c r="W1076"/>
      <c r="X1076"/>
      <c r="Y1076"/>
      <c r="Z1076"/>
      <c r="AA1076"/>
    </row>
    <row r="1077" spans="1:27" s="2" customFormat="1">
      <c r="A1077" s="96">
        <v>42256.629532175924</v>
      </c>
      <c r="B1077" s="16" t="s">
        <v>23</v>
      </c>
      <c r="C1077" s="16" t="s">
        <v>389</v>
      </c>
      <c r="D1077" s="16" t="s">
        <v>388</v>
      </c>
      <c r="E1077" s="16" t="s">
        <v>6150</v>
      </c>
      <c r="F1077" s="16" t="s">
        <v>6151</v>
      </c>
      <c r="G1077" s="16" t="s">
        <v>26</v>
      </c>
      <c r="H1077" s="16" t="s">
        <v>27</v>
      </c>
      <c r="I1077" s="16" t="s">
        <v>4753</v>
      </c>
      <c r="J1077" s="19">
        <v>360</v>
      </c>
      <c r="K1077" s="19">
        <v>0</v>
      </c>
      <c r="L1077" s="19">
        <v>0</v>
      </c>
      <c r="M1077" s="19">
        <v>0</v>
      </c>
      <c r="N1077" s="16" t="s">
        <v>20</v>
      </c>
      <c r="O1077" s="16" t="s">
        <v>38</v>
      </c>
      <c r="P1077" s="16">
        <v>1</v>
      </c>
      <c r="Q1077" s="16" t="s">
        <v>6152</v>
      </c>
      <c r="R1077" s="3" t="s">
        <v>52</v>
      </c>
      <c r="S1077"/>
      <c r="T1077"/>
      <c r="U1077"/>
      <c r="V1077"/>
      <c r="W1077"/>
      <c r="X1077"/>
      <c r="Y1077"/>
      <c r="Z1077"/>
      <c r="AA1077"/>
    </row>
    <row r="1078" spans="1:27" s="2" customFormat="1">
      <c r="A1078" s="96">
        <v>42256.629532175924</v>
      </c>
      <c r="B1078" s="16" t="s">
        <v>23</v>
      </c>
      <c r="C1078" s="16" t="s">
        <v>389</v>
      </c>
      <c r="D1078" s="16" t="s">
        <v>388</v>
      </c>
      <c r="E1078" s="16" t="s">
        <v>6150</v>
      </c>
      <c r="F1078" s="16" t="s">
        <v>6151</v>
      </c>
      <c r="G1078" s="16" t="s">
        <v>30</v>
      </c>
      <c r="H1078" s="16" t="s">
        <v>31</v>
      </c>
      <c r="I1078" s="16" t="s">
        <v>4753</v>
      </c>
      <c r="J1078" s="19">
        <v>0</v>
      </c>
      <c r="K1078" s="19">
        <v>0</v>
      </c>
      <c r="L1078" s="19">
        <v>0</v>
      </c>
      <c r="M1078" s="19">
        <v>2.2000000000000002</v>
      </c>
      <c r="N1078" s="16" t="s">
        <v>20</v>
      </c>
      <c r="O1078" s="16" t="s">
        <v>38</v>
      </c>
      <c r="P1078" s="16">
        <v>1</v>
      </c>
      <c r="Q1078" s="16" t="s">
        <v>6152</v>
      </c>
      <c r="R1078" s="3" t="s">
        <v>52</v>
      </c>
      <c r="S1078"/>
      <c r="T1078"/>
      <c r="U1078"/>
      <c r="V1078"/>
      <c r="W1078"/>
      <c r="X1078"/>
      <c r="Y1078"/>
      <c r="Z1078"/>
      <c r="AA1078"/>
    </row>
    <row r="1079" spans="1:27" s="2" customFormat="1">
      <c r="A1079" s="96">
        <v>42256.629532175924</v>
      </c>
      <c r="B1079" s="16" t="s">
        <v>23</v>
      </c>
      <c r="C1079" s="16" t="s">
        <v>389</v>
      </c>
      <c r="D1079" s="16" t="s">
        <v>388</v>
      </c>
      <c r="E1079" s="16" t="s">
        <v>6150</v>
      </c>
      <c r="F1079" s="16" t="s">
        <v>6151</v>
      </c>
      <c r="G1079" s="16" t="s">
        <v>30</v>
      </c>
      <c r="H1079" s="16" t="s">
        <v>31</v>
      </c>
      <c r="I1079" s="16" t="s">
        <v>4753</v>
      </c>
      <c r="J1079" s="19">
        <v>0</v>
      </c>
      <c r="K1079" s="19">
        <v>0</v>
      </c>
      <c r="L1079" s="19">
        <v>0</v>
      </c>
      <c r="M1079" s="19">
        <v>3.21</v>
      </c>
      <c r="N1079" s="16" t="s">
        <v>20</v>
      </c>
      <c r="O1079" s="16" t="s">
        <v>38</v>
      </c>
      <c r="P1079" s="16">
        <v>1</v>
      </c>
      <c r="Q1079" s="16" t="s">
        <v>6152</v>
      </c>
      <c r="R1079" s="3" t="s">
        <v>52</v>
      </c>
      <c r="S1079"/>
      <c r="T1079"/>
      <c r="U1079"/>
      <c r="V1079"/>
      <c r="W1079"/>
      <c r="X1079"/>
      <c r="Y1079"/>
      <c r="Z1079"/>
      <c r="AA1079"/>
    </row>
    <row r="1080" spans="1:27" s="2" customFormat="1">
      <c r="A1080" s="96">
        <v>42256.629532175924</v>
      </c>
      <c r="B1080" s="16" t="s">
        <v>23</v>
      </c>
      <c r="C1080" s="16" t="s">
        <v>389</v>
      </c>
      <c r="D1080" s="16" t="s">
        <v>388</v>
      </c>
      <c r="E1080" s="16" t="s">
        <v>6150</v>
      </c>
      <c r="F1080" s="16" t="s">
        <v>6151</v>
      </c>
      <c r="G1080" s="16" t="s">
        <v>30</v>
      </c>
      <c r="H1080" s="16" t="s">
        <v>31</v>
      </c>
      <c r="I1080" s="16" t="s">
        <v>4753</v>
      </c>
      <c r="J1080" s="19">
        <v>0</v>
      </c>
      <c r="K1080" s="19">
        <v>0</v>
      </c>
      <c r="L1080" s="19">
        <v>0</v>
      </c>
      <c r="M1080" s="19">
        <v>0.5</v>
      </c>
      <c r="N1080" s="16" t="s">
        <v>20</v>
      </c>
      <c r="O1080" s="16" t="s">
        <v>38</v>
      </c>
      <c r="P1080" s="16">
        <v>1</v>
      </c>
      <c r="Q1080" s="16" t="s">
        <v>6152</v>
      </c>
      <c r="R1080" s="3" t="s">
        <v>52</v>
      </c>
      <c r="S1080"/>
      <c r="T1080"/>
      <c r="U1080"/>
      <c r="V1080"/>
      <c r="W1080"/>
      <c r="X1080"/>
      <c r="Y1080"/>
      <c r="Z1080"/>
      <c r="AA1080"/>
    </row>
    <row r="1081" spans="1:27" s="2" customFormat="1">
      <c r="A1081" s="96">
        <v>42256.629532175924</v>
      </c>
      <c r="B1081" s="16" t="s">
        <v>23</v>
      </c>
      <c r="C1081" s="16" t="s">
        <v>389</v>
      </c>
      <c r="D1081" s="16" t="s">
        <v>388</v>
      </c>
      <c r="E1081" s="16" t="s">
        <v>6150</v>
      </c>
      <c r="F1081" s="16" t="s">
        <v>6151</v>
      </c>
      <c r="G1081" s="16" t="s">
        <v>994</v>
      </c>
      <c r="H1081" s="16" t="s">
        <v>995</v>
      </c>
      <c r="I1081" s="16" t="s">
        <v>4753</v>
      </c>
      <c r="J1081" s="19">
        <v>0</v>
      </c>
      <c r="K1081" s="19">
        <v>0</v>
      </c>
      <c r="L1081" s="19">
        <v>403.74</v>
      </c>
      <c r="M1081" s="19">
        <v>0</v>
      </c>
      <c r="N1081" s="16" t="s">
        <v>20</v>
      </c>
      <c r="O1081" s="16" t="s">
        <v>38</v>
      </c>
      <c r="P1081" s="16">
        <v>2</v>
      </c>
      <c r="Q1081" s="16" t="s">
        <v>6152</v>
      </c>
      <c r="R1081" s="3" t="s">
        <v>52</v>
      </c>
      <c r="S1081"/>
      <c r="T1081"/>
      <c r="U1081"/>
      <c r="V1081"/>
      <c r="W1081"/>
      <c r="X1081"/>
      <c r="Y1081"/>
      <c r="Z1081"/>
      <c r="AA1081"/>
    </row>
    <row r="1082" spans="1:27" s="2" customFormat="1">
      <c r="A1082" s="96">
        <v>42256.632663229168</v>
      </c>
      <c r="B1082" s="16" t="s">
        <v>45</v>
      </c>
      <c r="C1082" s="16" t="s">
        <v>292</v>
      </c>
      <c r="D1082" s="16" t="s">
        <v>291</v>
      </c>
      <c r="E1082" s="16" t="s">
        <v>862</v>
      </c>
      <c r="F1082" s="16" t="s">
        <v>6153</v>
      </c>
      <c r="G1082" s="16" t="s">
        <v>16</v>
      </c>
      <c r="H1082" s="16" t="s">
        <v>17</v>
      </c>
      <c r="I1082" s="16" t="s">
        <v>284</v>
      </c>
      <c r="J1082" s="19">
        <v>16074</v>
      </c>
      <c r="K1082" s="19">
        <v>0</v>
      </c>
      <c r="L1082" s="19">
        <v>0</v>
      </c>
      <c r="M1082" s="19">
        <v>0</v>
      </c>
      <c r="N1082" s="16" t="s">
        <v>20</v>
      </c>
      <c r="O1082" s="16" t="s">
        <v>19</v>
      </c>
      <c r="P1082" s="16">
        <v>1</v>
      </c>
      <c r="Q1082" s="16" t="s">
        <v>4446</v>
      </c>
      <c r="R1082" s="3" t="s">
        <v>52</v>
      </c>
      <c r="S1082"/>
      <c r="T1082"/>
      <c r="U1082"/>
      <c r="V1082"/>
      <c r="W1082"/>
      <c r="X1082"/>
      <c r="Y1082"/>
      <c r="Z1082"/>
      <c r="AA1082"/>
    </row>
    <row r="1083" spans="1:27" s="2" customFormat="1">
      <c r="A1083" s="96">
        <v>42256.640730868057</v>
      </c>
      <c r="B1083" s="16" t="s">
        <v>5217</v>
      </c>
      <c r="C1083" s="16" t="s">
        <v>2455</v>
      </c>
      <c r="D1083" s="16" t="s">
        <v>348</v>
      </c>
      <c r="E1083" s="16" t="s">
        <v>6154</v>
      </c>
      <c r="F1083" s="16" t="s">
        <v>6155</v>
      </c>
      <c r="G1083" s="16" t="s">
        <v>403</v>
      </c>
      <c r="H1083" s="16" t="s">
        <v>402</v>
      </c>
      <c r="I1083" s="16" t="s">
        <v>5224</v>
      </c>
      <c r="J1083" s="19">
        <v>0</v>
      </c>
      <c r="K1083" s="19">
        <v>0</v>
      </c>
      <c r="L1083" s="19">
        <v>14.25</v>
      </c>
      <c r="M1083" s="19">
        <v>0</v>
      </c>
      <c r="N1083" s="16" t="s">
        <v>20</v>
      </c>
      <c r="O1083" s="16" t="s">
        <v>42</v>
      </c>
      <c r="P1083" s="16">
        <v>1</v>
      </c>
      <c r="Q1083" s="16" t="s">
        <v>6156</v>
      </c>
      <c r="R1083" s="3" t="s">
        <v>52</v>
      </c>
      <c r="S1083"/>
      <c r="T1083"/>
      <c r="U1083"/>
      <c r="V1083"/>
      <c r="W1083"/>
      <c r="X1083"/>
      <c r="Y1083"/>
      <c r="Z1083"/>
      <c r="AA1083"/>
    </row>
    <row r="1084" spans="1:27" s="2" customFormat="1">
      <c r="A1084" s="96">
        <v>42256.640730868057</v>
      </c>
      <c r="B1084" s="16" t="s">
        <v>5217</v>
      </c>
      <c r="C1084" s="16" t="s">
        <v>2455</v>
      </c>
      <c r="D1084" s="16" t="s">
        <v>348</v>
      </c>
      <c r="E1084" s="16" t="s">
        <v>6154</v>
      </c>
      <c r="F1084" s="16" t="s">
        <v>6155</v>
      </c>
      <c r="G1084" s="16" t="s">
        <v>403</v>
      </c>
      <c r="H1084" s="16" t="s">
        <v>402</v>
      </c>
      <c r="I1084" s="16" t="s">
        <v>5224</v>
      </c>
      <c r="J1084" s="19">
        <v>0</v>
      </c>
      <c r="K1084" s="19">
        <v>0</v>
      </c>
      <c r="L1084" s="19">
        <v>14.25</v>
      </c>
      <c r="M1084" s="19">
        <v>0</v>
      </c>
      <c r="N1084" s="16" t="s">
        <v>20</v>
      </c>
      <c r="O1084" s="16" t="s">
        <v>42</v>
      </c>
      <c r="P1084" s="16">
        <v>1</v>
      </c>
      <c r="Q1084" s="16" t="s">
        <v>6156</v>
      </c>
      <c r="R1084" s="3" t="s">
        <v>52</v>
      </c>
      <c r="S1084"/>
      <c r="T1084"/>
      <c r="U1084"/>
      <c r="V1084"/>
      <c r="W1084"/>
      <c r="X1084"/>
      <c r="Y1084"/>
      <c r="Z1084"/>
      <c r="AA1084"/>
    </row>
    <row r="1085" spans="1:27" s="2" customFormat="1">
      <c r="A1085" s="96">
        <v>42256.645213113428</v>
      </c>
      <c r="B1085" s="16" t="s">
        <v>45</v>
      </c>
      <c r="C1085" s="16" t="s">
        <v>292</v>
      </c>
      <c r="D1085" s="16" t="s">
        <v>291</v>
      </c>
      <c r="E1085" s="16" t="s">
        <v>861</v>
      </c>
      <c r="F1085" s="16" t="s">
        <v>6157</v>
      </c>
      <c r="G1085" s="16" t="s">
        <v>16</v>
      </c>
      <c r="H1085" s="16" t="s">
        <v>17</v>
      </c>
      <c r="I1085" s="16" t="s">
        <v>284</v>
      </c>
      <c r="J1085" s="19">
        <v>16073</v>
      </c>
      <c r="K1085" s="19">
        <v>0</v>
      </c>
      <c r="L1085" s="19">
        <v>0</v>
      </c>
      <c r="M1085" s="19">
        <v>0</v>
      </c>
      <c r="N1085" s="16" t="s">
        <v>20</v>
      </c>
      <c r="O1085" s="16" t="s">
        <v>19</v>
      </c>
      <c r="P1085" s="16">
        <v>1</v>
      </c>
      <c r="Q1085" s="16" t="s">
        <v>4464</v>
      </c>
      <c r="R1085" s="3" t="s">
        <v>52</v>
      </c>
      <c r="S1085"/>
      <c r="T1085"/>
      <c r="U1085"/>
      <c r="V1085"/>
      <c r="W1085"/>
      <c r="X1085"/>
      <c r="Y1085"/>
      <c r="Z1085"/>
      <c r="AA1085"/>
    </row>
    <row r="1086" spans="1:27" s="2" customFormat="1">
      <c r="A1086" s="96">
        <v>42256.646413229166</v>
      </c>
      <c r="B1086" s="16" t="s">
        <v>45</v>
      </c>
      <c r="C1086" s="16" t="s">
        <v>292</v>
      </c>
      <c r="D1086" s="16" t="s">
        <v>291</v>
      </c>
      <c r="E1086" s="16" t="s">
        <v>843</v>
      </c>
      <c r="F1086" s="16" t="s">
        <v>6158</v>
      </c>
      <c r="G1086" s="16" t="s">
        <v>16</v>
      </c>
      <c r="H1086" s="16" t="s">
        <v>17</v>
      </c>
      <c r="I1086" s="16" t="s">
        <v>284</v>
      </c>
      <c r="J1086" s="19">
        <v>16073</v>
      </c>
      <c r="K1086" s="19">
        <v>0</v>
      </c>
      <c r="L1086" s="19">
        <v>0</v>
      </c>
      <c r="M1086" s="19">
        <v>0</v>
      </c>
      <c r="N1086" s="16" t="s">
        <v>20</v>
      </c>
      <c r="O1086" s="16" t="s">
        <v>19</v>
      </c>
      <c r="P1086" s="16">
        <v>1</v>
      </c>
      <c r="Q1086" s="16" t="s">
        <v>4470</v>
      </c>
      <c r="R1086" s="3" t="s">
        <v>52</v>
      </c>
      <c r="S1086"/>
      <c r="T1086"/>
      <c r="U1086"/>
      <c r="V1086"/>
      <c r="W1086"/>
      <c r="X1086"/>
      <c r="Y1086"/>
      <c r="Z1086"/>
      <c r="AA1086"/>
    </row>
    <row r="1087" spans="1:27" s="2" customFormat="1">
      <c r="A1087" s="96">
        <v>42256.647985682874</v>
      </c>
      <c r="B1087" s="16" t="s">
        <v>45</v>
      </c>
      <c r="C1087" s="16" t="s">
        <v>292</v>
      </c>
      <c r="D1087" s="16" t="s">
        <v>291</v>
      </c>
      <c r="E1087" s="16" t="s">
        <v>1327</v>
      </c>
      <c r="F1087" s="16" t="s">
        <v>6159</v>
      </c>
      <c r="G1087" s="16" t="s">
        <v>16</v>
      </c>
      <c r="H1087" s="16" t="s">
        <v>17</v>
      </c>
      <c r="I1087" s="16" t="s">
        <v>284</v>
      </c>
      <c r="J1087" s="19">
        <v>16074</v>
      </c>
      <c r="K1087" s="19">
        <v>0</v>
      </c>
      <c r="L1087" s="19">
        <v>0</v>
      </c>
      <c r="M1087" s="19">
        <v>0</v>
      </c>
      <c r="N1087" s="16" t="s">
        <v>20</v>
      </c>
      <c r="O1087" s="16" t="s">
        <v>19</v>
      </c>
      <c r="P1087" s="16">
        <v>1</v>
      </c>
      <c r="Q1087" s="16" t="s">
        <v>4471</v>
      </c>
      <c r="R1087" s="3" t="s">
        <v>52</v>
      </c>
      <c r="S1087"/>
      <c r="T1087"/>
      <c r="U1087"/>
      <c r="V1087"/>
      <c r="W1087"/>
      <c r="X1087"/>
      <c r="Y1087"/>
      <c r="Z1087"/>
      <c r="AA1087"/>
    </row>
    <row r="1088" spans="1:27" s="2" customFormat="1">
      <c r="A1088" s="96">
        <v>42256.649755324077</v>
      </c>
      <c r="B1088" s="16" t="s">
        <v>45</v>
      </c>
      <c r="C1088" s="16" t="s">
        <v>292</v>
      </c>
      <c r="D1088" s="16" t="s">
        <v>291</v>
      </c>
      <c r="E1088" s="16" t="s">
        <v>4291</v>
      </c>
      <c r="F1088" s="16" t="s">
        <v>6160</v>
      </c>
      <c r="G1088" s="16" t="s">
        <v>16</v>
      </c>
      <c r="H1088" s="16" t="s">
        <v>17</v>
      </c>
      <c r="I1088" s="16" t="s">
        <v>284</v>
      </c>
      <c r="J1088" s="19">
        <v>16073</v>
      </c>
      <c r="K1088" s="19">
        <v>0</v>
      </c>
      <c r="L1088" s="19">
        <v>0</v>
      </c>
      <c r="M1088" s="19">
        <v>0</v>
      </c>
      <c r="N1088" s="16" t="s">
        <v>20</v>
      </c>
      <c r="O1088" s="16" t="s">
        <v>19</v>
      </c>
      <c r="P1088" s="16">
        <v>1</v>
      </c>
      <c r="Q1088" s="16" t="s">
        <v>4450</v>
      </c>
      <c r="R1088" s="3" t="s">
        <v>52</v>
      </c>
      <c r="S1088"/>
      <c r="T1088"/>
      <c r="U1088"/>
      <c r="V1088"/>
      <c r="W1088"/>
      <c r="X1088"/>
      <c r="Y1088"/>
      <c r="Z1088"/>
      <c r="AA1088"/>
    </row>
    <row r="1089" spans="1:27" s="2" customFormat="1">
      <c r="A1089" s="96">
        <v>42256.660780243059</v>
      </c>
      <c r="B1089" s="16" t="s">
        <v>45</v>
      </c>
      <c r="C1089" s="16" t="s">
        <v>292</v>
      </c>
      <c r="D1089" s="16" t="s">
        <v>291</v>
      </c>
      <c r="E1089" s="16" t="s">
        <v>6161</v>
      </c>
      <c r="F1089" s="16" t="s">
        <v>6162</v>
      </c>
      <c r="G1089" s="16" t="s">
        <v>16</v>
      </c>
      <c r="H1089" s="16" t="s">
        <v>17</v>
      </c>
      <c r="I1089" s="16" t="s">
        <v>284</v>
      </c>
      <c r="J1089" s="19">
        <v>16073</v>
      </c>
      <c r="K1089" s="19">
        <v>0</v>
      </c>
      <c r="L1089" s="19">
        <v>0</v>
      </c>
      <c r="M1089" s="19">
        <v>0</v>
      </c>
      <c r="N1089" s="16" t="s">
        <v>20</v>
      </c>
      <c r="O1089" s="16" t="s">
        <v>19</v>
      </c>
      <c r="P1089" s="16">
        <v>1</v>
      </c>
      <c r="Q1089" s="16" t="s">
        <v>6163</v>
      </c>
      <c r="R1089" s="3" t="s">
        <v>52</v>
      </c>
      <c r="S1089"/>
      <c r="T1089"/>
      <c r="U1089"/>
      <c r="V1089"/>
      <c r="W1089"/>
      <c r="X1089"/>
      <c r="Y1089"/>
      <c r="Z1089"/>
      <c r="AA1089"/>
    </row>
    <row r="1090" spans="1:27" s="2" customFormat="1">
      <c r="A1090" s="96">
        <v>42256.673586956022</v>
      </c>
      <c r="B1090" s="16"/>
      <c r="C1090" s="16" t="s">
        <v>577</v>
      </c>
      <c r="D1090" s="16" t="s">
        <v>348</v>
      </c>
      <c r="E1090" s="16" t="s">
        <v>6164</v>
      </c>
      <c r="F1090" s="16" t="s">
        <v>6165</v>
      </c>
      <c r="G1090" s="16" t="s">
        <v>59</v>
      </c>
      <c r="H1090" s="16" t="s">
        <v>60</v>
      </c>
      <c r="I1090" s="16" t="s">
        <v>4753</v>
      </c>
      <c r="J1090" s="19">
        <v>0</v>
      </c>
      <c r="K1090" s="19">
        <v>0</v>
      </c>
      <c r="L1090" s="19">
        <v>0</v>
      </c>
      <c r="M1090" s="19">
        <v>0</v>
      </c>
      <c r="N1090" s="16" t="s">
        <v>20</v>
      </c>
      <c r="O1090" s="16" t="s">
        <v>334</v>
      </c>
      <c r="P1090" s="16">
        <v>0</v>
      </c>
      <c r="Q1090" s="16"/>
      <c r="R1090" s="3" t="s">
        <v>52</v>
      </c>
      <c r="S1090"/>
      <c r="T1090"/>
      <c r="U1090"/>
      <c r="V1090"/>
      <c r="W1090"/>
      <c r="X1090"/>
      <c r="Y1090"/>
      <c r="Z1090"/>
      <c r="AA1090"/>
    </row>
    <row r="1091" spans="1:27" s="2" customFormat="1">
      <c r="A1091" s="96">
        <v>42256.680986956017</v>
      </c>
      <c r="B1091" s="16"/>
      <c r="C1091" s="16" t="s">
        <v>508</v>
      </c>
      <c r="D1091" s="16" t="s">
        <v>348</v>
      </c>
      <c r="E1091" s="16" t="s">
        <v>6166</v>
      </c>
      <c r="F1091" s="16" t="s">
        <v>6167</v>
      </c>
      <c r="G1091" s="16" t="s">
        <v>59</v>
      </c>
      <c r="H1091" s="16" t="s">
        <v>60</v>
      </c>
      <c r="I1091" s="16" t="s">
        <v>4753</v>
      </c>
      <c r="J1091" s="19">
        <v>0</v>
      </c>
      <c r="K1091" s="19">
        <v>0</v>
      </c>
      <c r="L1091" s="19">
        <v>0</v>
      </c>
      <c r="M1091" s="19">
        <v>0</v>
      </c>
      <c r="N1091" s="16" t="s">
        <v>20</v>
      </c>
      <c r="O1091" s="16" t="s">
        <v>334</v>
      </c>
      <c r="P1091" s="16">
        <v>0</v>
      </c>
      <c r="Q1091" s="16"/>
      <c r="R1091" s="3" t="s">
        <v>52</v>
      </c>
      <c r="S1091"/>
      <c r="T1091"/>
      <c r="U1091"/>
      <c r="V1091"/>
      <c r="W1091"/>
      <c r="X1091"/>
      <c r="Y1091"/>
      <c r="Z1091"/>
      <c r="AA1091"/>
    </row>
    <row r="1092" spans="1:27" s="2" customFormat="1">
      <c r="A1092" s="96">
        <v>42256.693838622683</v>
      </c>
      <c r="B1092" s="16"/>
      <c r="C1092" s="16" t="s">
        <v>1272</v>
      </c>
      <c r="D1092" s="16" t="s">
        <v>1273</v>
      </c>
      <c r="E1092" s="16" t="s">
        <v>6168</v>
      </c>
      <c r="F1092" s="16" t="s">
        <v>6169</v>
      </c>
      <c r="G1092" s="16" t="s">
        <v>59</v>
      </c>
      <c r="H1092" s="16" t="s">
        <v>60</v>
      </c>
      <c r="I1092" s="16" t="s">
        <v>4753</v>
      </c>
      <c r="J1092" s="19">
        <v>0</v>
      </c>
      <c r="K1092" s="19">
        <v>0</v>
      </c>
      <c r="L1092" s="19">
        <v>0</v>
      </c>
      <c r="M1092" s="19">
        <v>0</v>
      </c>
      <c r="N1092" s="16" t="s">
        <v>20</v>
      </c>
      <c r="O1092" s="16" t="s">
        <v>325</v>
      </c>
      <c r="P1092" s="16">
        <v>0</v>
      </c>
      <c r="Q1092" s="16"/>
      <c r="R1092" s="3" t="s">
        <v>52</v>
      </c>
      <c r="S1092"/>
      <c r="T1092"/>
      <c r="U1092"/>
      <c r="V1092"/>
      <c r="W1092"/>
      <c r="X1092"/>
      <c r="Y1092"/>
      <c r="Z1092"/>
      <c r="AA1092"/>
    </row>
    <row r="1093" spans="1:27" s="2" customFormat="1">
      <c r="A1093" s="96">
        <v>42256.707136840276</v>
      </c>
      <c r="B1093" s="16"/>
      <c r="C1093" s="16" t="s">
        <v>6170</v>
      </c>
      <c r="D1093" s="16" t="s">
        <v>6171</v>
      </c>
      <c r="E1093" s="16" t="s">
        <v>6172</v>
      </c>
      <c r="F1093" s="16" t="s">
        <v>6173</v>
      </c>
      <c r="G1093" s="16" t="s">
        <v>59</v>
      </c>
      <c r="H1093" s="16" t="s">
        <v>60</v>
      </c>
      <c r="I1093" s="16" t="s">
        <v>4753</v>
      </c>
      <c r="J1093" s="19">
        <v>0</v>
      </c>
      <c r="K1093" s="19">
        <v>0</v>
      </c>
      <c r="L1093" s="19">
        <v>0</v>
      </c>
      <c r="M1093" s="19">
        <v>0</v>
      </c>
      <c r="N1093" s="16" t="s">
        <v>20</v>
      </c>
      <c r="O1093" s="16" t="s">
        <v>33</v>
      </c>
      <c r="P1093" s="16">
        <v>7.75</v>
      </c>
      <c r="Q1093" s="16"/>
      <c r="R1093" s="3" t="s">
        <v>52</v>
      </c>
      <c r="S1093"/>
      <c r="T1093"/>
      <c r="U1093"/>
      <c r="V1093"/>
      <c r="W1093"/>
      <c r="X1093"/>
      <c r="Y1093"/>
      <c r="Z1093"/>
      <c r="AA1093"/>
    </row>
    <row r="1094" spans="1:27" s="2" customFormat="1">
      <c r="A1094" s="96">
        <v>42256.707136840276</v>
      </c>
      <c r="B1094" s="16"/>
      <c r="C1094" s="16" t="s">
        <v>6170</v>
      </c>
      <c r="D1094" s="16" t="s">
        <v>6171</v>
      </c>
      <c r="E1094" s="16" t="s">
        <v>6172</v>
      </c>
      <c r="F1094" s="16" t="s">
        <v>6173</v>
      </c>
      <c r="G1094" s="16" t="s">
        <v>5012</v>
      </c>
      <c r="H1094" s="16" t="s">
        <v>5013</v>
      </c>
      <c r="I1094" s="16" t="s">
        <v>4753</v>
      </c>
      <c r="J1094" s="19">
        <v>0</v>
      </c>
      <c r="K1094" s="19">
        <v>0</v>
      </c>
      <c r="L1094" s="19">
        <v>0</v>
      </c>
      <c r="M1094" s="19">
        <v>0</v>
      </c>
      <c r="N1094" s="16" t="s">
        <v>20</v>
      </c>
      <c r="O1094" s="16" t="s">
        <v>33</v>
      </c>
      <c r="P1094" s="16">
        <v>4.4999999999999998E-2</v>
      </c>
      <c r="Q1094" s="16"/>
      <c r="R1094" s="3" t="s">
        <v>52</v>
      </c>
      <c r="S1094"/>
      <c r="T1094"/>
      <c r="U1094"/>
      <c r="V1094"/>
      <c r="W1094"/>
      <c r="X1094"/>
      <c r="Y1094"/>
      <c r="Z1094"/>
      <c r="AA1094"/>
    </row>
    <row r="1095" spans="1:27" s="2" customFormat="1">
      <c r="A1095" s="96">
        <v>42256.707136840276</v>
      </c>
      <c r="B1095" s="16"/>
      <c r="C1095" s="16" t="s">
        <v>6170</v>
      </c>
      <c r="D1095" s="16" t="s">
        <v>6171</v>
      </c>
      <c r="E1095" s="16" t="s">
        <v>6172</v>
      </c>
      <c r="F1095" s="16" t="s">
        <v>6173</v>
      </c>
      <c r="G1095" s="16" t="s">
        <v>59</v>
      </c>
      <c r="H1095" s="16" t="s">
        <v>60</v>
      </c>
      <c r="I1095" s="16" t="s">
        <v>4753</v>
      </c>
      <c r="J1095" s="19">
        <v>0</v>
      </c>
      <c r="K1095" s="19">
        <v>0</v>
      </c>
      <c r="L1095" s="19">
        <v>0</v>
      </c>
      <c r="M1095" s="19">
        <v>0</v>
      </c>
      <c r="N1095" s="16" t="s">
        <v>20</v>
      </c>
      <c r="O1095" s="16" t="s">
        <v>33</v>
      </c>
      <c r="P1095" s="16">
        <v>7.75</v>
      </c>
      <c r="Q1095" s="16"/>
      <c r="R1095" s="3" t="s">
        <v>52</v>
      </c>
      <c r="S1095"/>
      <c r="T1095"/>
      <c r="U1095"/>
      <c r="V1095"/>
      <c r="W1095"/>
      <c r="X1095"/>
      <c r="Y1095"/>
      <c r="Z1095"/>
      <c r="AA1095"/>
    </row>
    <row r="1096" spans="1:27" s="2" customFormat="1">
      <c r="A1096" s="96">
        <v>42256.707136840276</v>
      </c>
      <c r="B1096" s="16"/>
      <c r="C1096" s="16" t="s">
        <v>6170</v>
      </c>
      <c r="D1096" s="16" t="s">
        <v>6171</v>
      </c>
      <c r="E1096" s="16" t="s">
        <v>6172</v>
      </c>
      <c r="F1096" s="16" t="s">
        <v>6173</v>
      </c>
      <c r="G1096" s="16" t="s">
        <v>59</v>
      </c>
      <c r="H1096" s="16" t="s">
        <v>60</v>
      </c>
      <c r="I1096" s="16" t="s">
        <v>4753</v>
      </c>
      <c r="J1096" s="19">
        <v>0</v>
      </c>
      <c r="K1096" s="19">
        <v>0</v>
      </c>
      <c r="L1096" s="19">
        <v>0</v>
      </c>
      <c r="M1096" s="19">
        <v>0</v>
      </c>
      <c r="N1096" s="16" t="s">
        <v>20</v>
      </c>
      <c r="O1096" s="16" t="s">
        <v>33</v>
      </c>
      <c r="P1096" s="16">
        <v>3.5</v>
      </c>
      <c r="Q1096" s="16"/>
      <c r="R1096" s="3" t="s">
        <v>52</v>
      </c>
      <c r="S1096"/>
      <c r="T1096"/>
      <c r="U1096"/>
      <c r="V1096"/>
      <c r="W1096"/>
      <c r="X1096"/>
      <c r="Y1096"/>
      <c r="Z1096"/>
      <c r="AA1096"/>
    </row>
    <row r="1097" spans="1:27" s="2" customFormat="1">
      <c r="A1097" s="96">
        <v>42256.774488460651</v>
      </c>
      <c r="B1097" s="16"/>
      <c r="C1097" s="16" t="s">
        <v>69</v>
      </c>
      <c r="D1097" s="16" t="s">
        <v>68</v>
      </c>
      <c r="E1097" s="16" t="s">
        <v>6174</v>
      </c>
      <c r="F1097" s="16" t="s">
        <v>6175</v>
      </c>
      <c r="G1097" s="16" t="s">
        <v>59</v>
      </c>
      <c r="H1097" s="16" t="s">
        <v>60</v>
      </c>
      <c r="I1097" s="16" t="s">
        <v>4753</v>
      </c>
      <c r="J1097" s="19">
        <v>0</v>
      </c>
      <c r="K1097" s="19">
        <v>0</v>
      </c>
      <c r="L1097" s="19">
        <v>0</v>
      </c>
      <c r="M1097" s="19">
        <v>0</v>
      </c>
      <c r="N1097" s="16" t="s">
        <v>20</v>
      </c>
      <c r="O1097" s="16" t="s">
        <v>33</v>
      </c>
      <c r="P1097" s="16">
        <v>1.83</v>
      </c>
      <c r="Q1097" s="16"/>
      <c r="R1097" s="3" t="s">
        <v>52</v>
      </c>
      <c r="S1097"/>
      <c r="T1097"/>
      <c r="U1097"/>
      <c r="V1097"/>
      <c r="W1097"/>
      <c r="X1097"/>
      <c r="Y1097"/>
      <c r="Z1097"/>
      <c r="AA1097"/>
    </row>
    <row r="1098" spans="1:27" s="2" customFormat="1">
      <c r="A1098" s="96">
        <v>42256.774488460651</v>
      </c>
      <c r="B1098" s="16"/>
      <c r="C1098" s="16" t="s">
        <v>69</v>
      </c>
      <c r="D1098" s="16" t="s">
        <v>68</v>
      </c>
      <c r="E1098" s="16" t="s">
        <v>6174</v>
      </c>
      <c r="F1098" s="16" t="s">
        <v>6175</v>
      </c>
      <c r="G1098" s="16" t="s">
        <v>5012</v>
      </c>
      <c r="H1098" s="16" t="s">
        <v>5013</v>
      </c>
      <c r="I1098" s="16" t="s">
        <v>4753</v>
      </c>
      <c r="J1098" s="19">
        <v>0</v>
      </c>
      <c r="K1098" s="19">
        <v>0</v>
      </c>
      <c r="L1098" s="19">
        <v>0</v>
      </c>
      <c r="M1098" s="19">
        <v>0</v>
      </c>
      <c r="N1098" s="16" t="s">
        <v>20</v>
      </c>
      <c r="O1098" s="16" t="s">
        <v>33</v>
      </c>
      <c r="P1098" s="16">
        <v>6.8000000000000005E-2</v>
      </c>
      <c r="Q1098" s="16"/>
      <c r="R1098" s="3" t="s">
        <v>52</v>
      </c>
      <c r="S1098"/>
      <c r="T1098"/>
      <c r="U1098"/>
      <c r="V1098"/>
      <c r="W1098"/>
      <c r="X1098"/>
      <c r="Y1098"/>
      <c r="Z1098"/>
      <c r="AA1098"/>
    </row>
    <row r="1099" spans="1:27" s="2" customFormat="1">
      <c r="A1099" s="96">
        <v>42256.774488460651</v>
      </c>
      <c r="B1099" s="16"/>
      <c r="C1099" s="16" t="s">
        <v>69</v>
      </c>
      <c r="D1099" s="16" t="s">
        <v>68</v>
      </c>
      <c r="E1099" s="16" t="s">
        <v>6174</v>
      </c>
      <c r="F1099" s="16" t="s">
        <v>6175</v>
      </c>
      <c r="G1099" s="16" t="s">
        <v>59</v>
      </c>
      <c r="H1099" s="16" t="s">
        <v>60</v>
      </c>
      <c r="I1099" s="16" t="s">
        <v>4753</v>
      </c>
      <c r="J1099" s="19">
        <v>0</v>
      </c>
      <c r="K1099" s="19">
        <v>0</v>
      </c>
      <c r="L1099" s="19">
        <v>0</v>
      </c>
      <c r="M1099" s="19">
        <v>0</v>
      </c>
      <c r="N1099" s="16" t="s">
        <v>20</v>
      </c>
      <c r="O1099" s="16" t="s">
        <v>33</v>
      </c>
      <c r="P1099" s="16">
        <v>3</v>
      </c>
      <c r="Q1099" s="16"/>
      <c r="R1099" s="3" t="s">
        <v>52</v>
      </c>
      <c r="S1099"/>
      <c r="T1099"/>
      <c r="U1099"/>
      <c r="V1099"/>
      <c r="W1099"/>
      <c r="X1099"/>
      <c r="Y1099"/>
      <c r="Z1099"/>
      <c r="AA1099"/>
    </row>
    <row r="1100" spans="1:27" s="2" customFormat="1">
      <c r="A1100" s="96">
        <v>42257.351651157405</v>
      </c>
      <c r="B1100" s="16" t="s">
        <v>45</v>
      </c>
      <c r="C1100" s="16" t="s">
        <v>292</v>
      </c>
      <c r="D1100" s="16" t="s">
        <v>291</v>
      </c>
      <c r="E1100" s="16" t="s">
        <v>6176</v>
      </c>
      <c r="F1100" s="16" t="s">
        <v>6177</v>
      </c>
      <c r="G1100" s="16" t="s">
        <v>16</v>
      </c>
      <c r="H1100" s="16" t="s">
        <v>17</v>
      </c>
      <c r="I1100" s="16" t="s">
        <v>284</v>
      </c>
      <c r="J1100" s="19">
        <v>4850</v>
      </c>
      <c r="K1100" s="19">
        <v>0</v>
      </c>
      <c r="L1100" s="19">
        <v>0</v>
      </c>
      <c r="M1100" s="19">
        <v>0</v>
      </c>
      <c r="N1100" s="16" t="s">
        <v>18</v>
      </c>
      <c r="O1100" s="16" t="s">
        <v>19</v>
      </c>
      <c r="P1100" s="16">
        <v>1</v>
      </c>
      <c r="Q1100" s="16" t="s">
        <v>6178</v>
      </c>
      <c r="R1100" s="3" t="s">
        <v>52</v>
      </c>
      <c r="S1100"/>
      <c r="T1100"/>
      <c r="U1100"/>
      <c r="V1100"/>
      <c r="W1100"/>
      <c r="X1100"/>
      <c r="Y1100"/>
      <c r="Z1100"/>
      <c r="AA1100"/>
    </row>
    <row r="1101" spans="1:27" s="2" customFormat="1">
      <c r="A1101" s="96">
        <v>42257.359084224539</v>
      </c>
      <c r="B1101" s="16" t="s">
        <v>62</v>
      </c>
      <c r="C1101" s="16" t="s">
        <v>410</v>
      </c>
      <c r="D1101" s="16" t="s">
        <v>409</v>
      </c>
      <c r="E1101" s="16" t="s">
        <v>1330</v>
      </c>
      <c r="F1101" s="16" t="s">
        <v>6179</v>
      </c>
      <c r="G1101" s="16" t="s">
        <v>16</v>
      </c>
      <c r="H1101" s="16" t="s">
        <v>17</v>
      </c>
      <c r="I1101" s="16" t="s">
        <v>280</v>
      </c>
      <c r="J1101" s="19">
        <v>7210</v>
      </c>
      <c r="K1101" s="19">
        <v>0</v>
      </c>
      <c r="L1101" s="19">
        <v>0</v>
      </c>
      <c r="M1101" s="19">
        <v>0</v>
      </c>
      <c r="N1101" s="16" t="s">
        <v>20</v>
      </c>
      <c r="O1101" s="16" t="s">
        <v>19</v>
      </c>
      <c r="P1101" s="16">
        <v>1</v>
      </c>
      <c r="Q1101" s="16"/>
      <c r="R1101" s="3" t="s">
        <v>52</v>
      </c>
      <c r="S1101"/>
      <c r="T1101"/>
      <c r="U1101"/>
      <c r="V1101"/>
      <c r="W1101"/>
      <c r="X1101"/>
      <c r="Y1101"/>
      <c r="Z1101"/>
      <c r="AA1101"/>
    </row>
    <row r="1102" spans="1:27" s="2" customFormat="1">
      <c r="A1102" s="96">
        <v>42257.359939317132</v>
      </c>
      <c r="B1102" s="16" t="s">
        <v>62</v>
      </c>
      <c r="C1102" s="16" t="s">
        <v>410</v>
      </c>
      <c r="D1102" s="16" t="s">
        <v>409</v>
      </c>
      <c r="E1102" s="16" t="s">
        <v>1220</v>
      </c>
      <c r="F1102" s="16" t="s">
        <v>6180</v>
      </c>
      <c r="G1102" s="16" t="s">
        <v>16</v>
      </c>
      <c r="H1102" s="16" t="s">
        <v>17</v>
      </c>
      <c r="I1102" s="16" t="s">
        <v>280</v>
      </c>
      <c r="J1102" s="19">
        <v>5974</v>
      </c>
      <c r="K1102" s="19">
        <v>0</v>
      </c>
      <c r="L1102" s="19">
        <v>0</v>
      </c>
      <c r="M1102" s="19">
        <v>0</v>
      </c>
      <c r="N1102" s="16" t="s">
        <v>20</v>
      </c>
      <c r="O1102" s="16" t="s">
        <v>19</v>
      </c>
      <c r="P1102" s="16">
        <v>1</v>
      </c>
      <c r="Q1102" s="16"/>
      <c r="R1102" s="3" t="s">
        <v>52</v>
      </c>
      <c r="S1102"/>
      <c r="T1102"/>
      <c r="U1102"/>
      <c r="V1102"/>
      <c r="W1102"/>
      <c r="X1102"/>
      <c r="Y1102"/>
      <c r="Z1102"/>
      <c r="AA1102"/>
    </row>
    <row r="1103" spans="1:27" s="2" customFormat="1">
      <c r="A1103" s="96">
        <v>42257.401273726849</v>
      </c>
      <c r="B1103" s="16"/>
      <c r="C1103" s="16" t="s">
        <v>436</v>
      </c>
      <c r="D1103" s="16" t="s">
        <v>348</v>
      </c>
      <c r="E1103" s="16" t="s">
        <v>6181</v>
      </c>
      <c r="F1103" s="16" t="s">
        <v>6182</v>
      </c>
      <c r="G1103" s="16" t="s">
        <v>59</v>
      </c>
      <c r="H1103" s="16" t="s">
        <v>60</v>
      </c>
      <c r="I1103" s="16" t="s">
        <v>4753</v>
      </c>
      <c r="J1103" s="19">
        <v>0</v>
      </c>
      <c r="K1103" s="19">
        <v>0</v>
      </c>
      <c r="L1103" s="19">
        <v>0</v>
      </c>
      <c r="M1103" s="19">
        <v>0</v>
      </c>
      <c r="N1103" s="16" t="s">
        <v>20</v>
      </c>
      <c r="O1103" s="16" t="s">
        <v>334</v>
      </c>
      <c r="P1103" s="16">
        <v>0</v>
      </c>
      <c r="Q1103" s="16"/>
      <c r="R1103" s="3" t="s">
        <v>52</v>
      </c>
      <c r="S1103"/>
      <c r="T1103"/>
      <c r="U1103"/>
      <c r="V1103"/>
      <c r="W1103"/>
      <c r="X1103"/>
      <c r="Y1103"/>
      <c r="Z1103"/>
      <c r="AA1103"/>
    </row>
    <row r="1104" spans="1:27" s="2" customFormat="1">
      <c r="A1104" s="96">
        <v>42257.42375170139</v>
      </c>
      <c r="B1104" s="16"/>
      <c r="C1104" s="16" t="s">
        <v>435</v>
      </c>
      <c r="D1104" s="16" t="s">
        <v>434</v>
      </c>
      <c r="E1104" s="16" t="s">
        <v>6183</v>
      </c>
      <c r="F1104" s="16" t="s">
        <v>6184</v>
      </c>
      <c r="G1104" s="16" t="s">
        <v>59</v>
      </c>
      <c r="H1104" s="16" t="s">
        <v>60</v>
      </c>
      <c r="I1104" s="16" t="s">
        <v>4753</v>
      </c>
      <c r="J1104" s="19">
        <v>0</v>
      </c>
      <c r="K1104" s="19">
        <v>0</v>
      </c>
      <c r="L1104" s="19">
        <v>0</v>
      </c>
      <c r="M1104" s="19">
        <v>0</v>
      </c>
      <c r="N1104" s="16" t="s">
        <v>20</v>
      </c>
      <c r="O1104" s="16" t="s">
        <v>33</v>
      </c>
      <c r="P1104" s="16">
        <v>1.92</v>
      </c>
      <c r="Q1104" s="16"/>
      <c r="R1104" s="3" t="s">
        <v>52</v>
      </c>
      <c r="S1104"/>
      <c r="T1104"/>
      <c r="U1104"/>
      <c r="V1104"/>
      <c r="W1104"/>
      <c r="X1104"/>
      <c r="Y1104"/>
      <c r="Z1104"/>
      <c r="AA1104"/>
    </row>
    <row r="1105" spans="1:27" s="2" customFormat="1">
      <c r="A1105" s="96">
        <v>42257.438529826388</v>
      </c>
      <c r="B1105" s="16" t="s">
        <v>283</v>
      </c>
      <c r="C1105" s="16" t="s">
        <v>6185</v>
      </c>
      <c r="D1105" s="16" t="s">
        <v>6186</v>
      </c>
      <c r="E1105" s="16" t="s">
        <v>6187</v>
      </c>
      <c r="F1105" s="16" t="s">
        <v>6188</v>
      </c>
      <c r="G1105" s="16" t="s">
        <v>16</v>
      </c>
      <c r="H1105" s="16" t="s">
        <v>17</v>
      </c>
      <c r="I1105" s="16" t="s">
        <v>523</v>
      </c>
      <c r="J1105" s="19">
        <v>25745.11</v>
      </c>
      <c r="K1105" s="19">
        <v>0</v>
      </c>
      <c r="L1105" s="19">
        <v>0</v>
      </c>
      <c r="M1105" s="19">
        <v>0</v>
      </c>
      <c r="N1105" s="16" t="s">
        <v>18</v>
      </c>
      <c r="O1105" s="16" t="s">
        <v>19</v>
      </c>
      <c r="P1105" s="16">
        <v>1</v>
      </c>
      <c r="Q1105" s="16" t="s">
        <v>6189</v>
      </c>
      <c r="R1105" s="3" t="s">
        <v>52</v>
      </c>
      <c r="S1105"/>
      <c r="T1105"/>
      <c r="U1105"/>
      <c r="V1105"/>
      <c r="W1105"/>
      <c r="X1105"/>
      <c r="Y1105"/>
      <c r="Z1105"/>
      <c r="AA1105"/>
    </row>
    <row r="1106" spans="1:27" s="2" customFormat="1">
      <c r="A1106" s="96">
        <v>42257.438529826388</v>
      </c>
      <c r="B1106" s="16" t="s">
        <v>283</v>
      </c>
      <c r="C1106" s="16" t="s">
        <v>6185</v>
      </c>
      <c r="D1106" s="16" t="s">
        <v>6186</v>
      </c>
      <c r="E1106" s="16" t="s">
        <v>6187</v>
      </c>
      <c r="F1106" s="16" t="s">
        <v>6188</v>
      </c>
      <c r="G1106" s="16" t="s">
        <v>29</v>
      </c>
      <c r="H1106" s="16" t="s">
        <v>6190</v>
      </c>
      <c r="I1106" s="16" t="s">
        <v>523</v>
      </c>
      <c r="J1106" s="19">
        <v>0</v>
      </c>
      <c r="K1106" s="19">
        <v>0</v>
      </c>
      <c r="L1106" s="19">
        <v>0</v>
      </c>
      <c r="M1106" s="19">
        <v>0</v>
      </c>
      <c r="N1106" s="16" t="s">
        <v>18</v>
      </c>
      <c r="O1106" s="16" t="s">
        <v>19</v>
      </c>
      <c r="P1106" s="16">
        <v>1</v>
      </c>
      <c r="Q1106" s="16" t="s">
        <v>6189</v>
      </c>
      <c r="R1106" s="3" t="s">
        <v>52</v>
      </c>
      <c r="S1106"/>
      <c r="T1106"/>
      <c r="U1106"/>
      <c r="V1106"/>
      <c r="W1106"/>
      <c r="X1106"/>
      <c r="Y1106"/>
      <c r="Z1106"/>
      <c r="AA1106"/>
    </row>
    <row r="1107" spans="1:27" s="2" customFormat="1">
      <c r="A1107" s="96">
        <v>42257.441139120368</v>
      </c>
      <c r="B1107" s="16" t="s">
        <v>23</v>
      </c>
      <c r="C1107" s="16" t="s">
        <v>364</v>
      </c>
      <c r="D1107" s="16" t="s">
        <v>363</v>
      </c>
      <c r="E1107" s="16" t="s">
        <v>6191</v>
      </c>
      <c r="F1107" s="16" t="s">
        <v>6192</v>
      </c>
      <c r="G1107" s="16" t="s">
        <v>26</v>
      </c>
      <c r="H1107" s="16" t="s">
        <v>27</v>
      </c>
      <c r="I1107" s="16" t="s">
        <v>4753</v>
      </c>
      <c r="J1107" s="19">
        <v>0</v>
      </c>
      <c r="K1107" s="19">
        <v>0</v>
      </c>
      <c r="L1107" s="19">
        <v>24.04</v>
      </c>
      <c r="M1107" s="19">
        <v>0</v>
      </c>
      <c r="N1107" s="16" t="s">
        <v>20</v>
      </c>
      <c r="O1107" s="16" t="s">
        <v>25</v>
      </c>
      <c r="P1107" s="16">
        <v>1</v>
      </c>
      <c r="Q1107" s="16"/>
      <c r="R1107" s="3" t="s">
        <v>52</v>
      </c>
      <c r="S1107"/>
      <c r="T1107"/>
      <c r="U1107"/>
      <c r="V1107"/>
      <c r="W1107"/>
      <c r="X1107"/>
      <c r="Y1107"/>
      <c r="Z1107"/>
      <c r="AA1107"/>
    </row>
    <row r="1108" spans="1:27" s="2" customFormat="1">
      <c r="A1108" s="96">
        <v>42257.441139120368</v>
      </c>
      <c r="B1108" s="16" t="s">
        <v>23</v>
      </c>
      <c r="C1108" s="16" t="s">
        <v>364</v>
      </c>
      <c r="D1108" s="16" t="s">
        <v>363</v>
      </c>
      <c r="E1108" s="16" t="s">
        <v>6191</v>
      </c>
      <c r="F1108" s="16" t="s">
        <v>6192</v>
      </c>
      <c r="G1108" s="16" t="s">
        <v>6062</v>
      </c>
      <c r="H1108" s="16" t="s">
        <v>6063</v>
      </c>
      <c r="I1108" s="16" t="s">
        <v>4753</v>
      </c>
      <c r="J1108" s="19">
        <v>0</v>
      </c>
      <c r="K1108" s="19">
        <v>95</v>
      </c>
      <c r="L1108" s="19">
        <v>0</v>
      </c>
      <c r="M1108" s="19">
        <v>0</v>
      </c>
      <c r="N1108" s="16" t="s">
        <v>20</v>
      </c>
      <c r="O1108" s="16" t="s">
        <v>25</v>
      </c>
      <c r="P1108" s="16">
        <v>1</v>
      </c>
      <c r="Q1108" s="16"/>
      <c r="R1108" s="3" t="s">
        <v>52</v>
      </c>
      <c r="S1108"/>
      <c r="T1108"/>
      <c r="U1108"/>
      <c r="V1108"/>
      <c r="W1108"/>
      <c r="X1108"/>
      <c r="Y1108"/>
      <c r="Z1108"/>
      <c r="AA1108"/>
    </row>
    <row r="1109" spans="1:27" s="2" customFormat="1">
      <c r="A1109" s="96">
        <v>42257.441139120368</v>
      </c>
      <c r="B1109" s="16" t="s">
        <v>23</v>
      </c>
      <c r="C1109" s="16" t="s">
        <v>364</v>
      </c>
      <c r="D1109" s="16" t="s">
        <v>363</v>
      </c>
      <c r="E1109" s="16" t="s">
        <v>6191</v>
      </c>
      <c r="F1109" s="16" t="s">
        <v>6192</v>
      </c>
      <c r="G1109" s="16" t="s">
        <v>36</v>
      </c>
      <c r="H1109" s="16" t="s">
        <v>39</v>
      </c>
      <c r="I1109" s="16" t="s">
        <v>4753</v>
      </c>
      <c r="J1109" s="19">
        <v>0</v>
      </c>
      <c r="K1109" s="19">
        <v>0</v>
      </c>
      <c r="L1109" s="19">
        <v>0</v>
      </c>
      <c r="M1109" s="19">
        <v>14.75</v>
      </c>
      <c r="N1109" s="16" t="s">
        <v>20</v>
      </c>
      <c r="O1109" s="16" t="s">
        <v>25</v>
      </c>
      <c r="P1109" s="16">
        <v>1</v>
      </c>
      <c r="Q1109" s="16"/>
      <c r="R1109" s="3" t="s">
        <v>52</v>
      </c>
      <c r="S1109"/>
      <c r="T1109"/>
      <c r="U1109"/>
      <c r="V1109"/>
      <c r="W1109"/>
      <c r="X1109"/>
      <c r="Y1109"/>
      <c r="Z1109"/>
      <c r="AA1109"/>
    </row>
    <row r="1110" spans="1:27" s="2" customFormat="1">
      <c r="A1110" s="96">
        <v>42257.44216327546</v>
      </c>
      <c r="B1110" s="16" t="s">
        <v>23</v>
      </c>
      <c r="C1110" s="16" t="s">
        <v>904</v>
      </c>
      <c r="D1110" s="16" t="s">
        <v>903</v>
      </c>
      <c r="E1110" s="16" t="s">
        <v>6193</v>
      </c>
      <c r="F1110" s="16" t="s">
        <v>6194</v>
      </c>
      <c r="G1110" s="16" t="s">
        <v>26</v>
      </c>
      <c r="H1110" s="16" t="s">
        <v>27</v>
      </c>
      <c r="I1110" s="16" t="s">
        <v>4753</v>
      </c>
      <c r="J1110" s="19">
        <v>0</v>
      </c>
      <c r="K1110" s="19">
        <v>0</v>
      </c>
      <c r="L1110" s="19">
        <v>0</v>
      </c>
      <c r="M1110" s="19">
        <v>0</v>
      </c>
      <c r="N1110" s="16" t="s">
        <v>20</v>
      </c>
      <c r="O1110" s="16" t="s">
        <v>25</v>
      </c>
      <c r="P1110" s="16">
        <v>1.25</v>
      </c>
      <c r="Q1110" s="16"/>
      <c r="R1110" s="3" t="s">
        <v>52</v>
      </c>
      <c r="S1110"/>
      <c r="T1110"/>
      <c r="U1110"/>
      <c r="V1110"/>
      <c r="W1110"/>
      <c r="X1110"/>
      <c r="Y1110"/>
      <c r="Z1110"/>
      <c r="AA1110"/>
    </row>
    <row r="1111" spans="1:27" s="2" customFormat="1">
      <c r="A1111" s="96">
        <v>42257.44216327546</v>
      </c>
      <c r="B1111" s="16" t="s">
        <v>23</v>
      </c>
      <c r="C1111" s="16" t="s">
        <v>904</v>
      </c>
      <c r="D1111" s="16" t="s">
        <v>903</v>
      </c>
      <c r="E1111" s="16" t="s">
        <v>6193</v>
      </c>
      <c r="F1111" s="16" t="s">
        <v>6194</v>
      </c>
      <c r="G1111" s="16" t="s">
        <v>1460</v>
      </c>
      <c r="H1111" s="16" t="s">
        <v>1461</v>
      </c>
      <c r="I1111" s="16" t="s">
        <v>4753</v>
      </c>
      <c r="J1111" s="19">
        <v>0</v>
      </c>
      <c r="K1111" s="19">
        <v>253.33</v>
      </c>
      <c r="L1111" s="19">
        <v>0</v>
      </c>
      <c r="M1111" s="19">
        <v>0</v>
      </c>
      <c r="N1111" s="16" t="s">
        <v>20</v>
      </c>
      <c r="O1111" s="16" t="s">
        <v>25</v>
      </c>
      <c r="P1111" s="16">
        <v>1</v>
      </c>
      <c r="Q1111" s="16"/>
      <c r="R1111" s="3" t="s">
        <v>52</v>
      </c>
      <c r="S1111"/>
      <c r="T1111"/>
      <c r="U1111"/>
      <c r="V1111"/>
      <c r="W1111"/>
      <c r="X1111"/>
      <c r="Y1111"/>
      <c r="Z1111"/>
      <c r="AA1111"/>
    </row>
    <row r="1112" spans="1:27" s="2" customFormat="1">
      <c r="A1112" s="96">
        <v>42257.44216327546</v>
      </c>
      <c r="B1112" s="16" t="s">
        <v>23</v>
      </c>
      <c r="C1112" s="16" t="s">
        <v>904</v>
      </c>
      <c r="D1112" s="16" t="s">
        <v>903</v>
      </c>
      <c r="E1112" s="16" t="s">
        <v>6193</v>
      </c>
      <c r="F1112" s="16" t="s">
        <v>6194</v>
      </c>
      <c r="G1112" s="16" t="s">
        <v>36</v>
      </c>
      <c r="H1112" s="16" t="s">
        <v>39</v>
      </c>
      <c r="I1112" s="16" t="s">
        <v>4753</v>
      </c>
      <c r="J1112" s="19">
        <v>0</v>
      </c>
      <c r="K1112" s="19">
        <v>0</v>
      </c>
      <c r="L1112" s="19">
        <v>0</v>
      </c>
      <c r="M1112" s="19">
        <v>24.8</v>
      </c>
      <c r="N1112" s="16" t="s">
        <v>20</v>
      </c>
      <c r="O1112" s="16" t="s">
        <v>25</v>
      </c>
      <c r="P1112" s="16">
        <v>1</v>
      </c>
      <c r="Q1112" s="16"/>
      <c r="R1112" s="3" t="s">
        <v>52</v>
      </c>
      <c r="S1112"/>
      <c r="T1112"/>
      <c r="U1112"/>
      <c r="V1112"/>
      <c r="W1112"/>
      <c r="X1112"/>
      <c r="Y1112"/>
      <c r="Z1112"/>
      <c r="AA1112"/>
    </row>
    <row r="1113" spans="1:27" s="2" customFormat="1">
      <c r="A1113" s="96">
        <v>42257.44216327546</v>
      </c>
      <c r="B1113" s="16" t="s">
        <v>23</v>
      </c>
      <c r="C1113" s="16" t="s">
        <v>904</v>
      </c>
      <c r="D1113" s="16" t="s">
        <v>903</v>
      </c>
      <c r="E1113" s="16" t="s">
        <v>6193</v>
      </c>
      <c r="F1113" s="16" t="s">
        <v>6194</v>
      </c>
      <c r="G1113" s="16" t="s">
        <v>36</v>
      </c>
      <c r="H1113" s="16" t="s">
        <v>39</v>
      </c>
      <c r="I1113" s="16" t="s">
        <v>4753</v>
      </c>
      <c r="J1113" s="19">
        <v>0</v>
      </c>
      <c r="K1113" s="19">
        <v>0</v>
      </c>
      <c r="L1113" s="19">
        <v>0</v>
      </c>
      <c r="M1113" s="19">
        <v>19.5</v>
      </c>
      <c r="N1113" s="16" t="s">
        <v>20</v>
      </c>
      <c r="O1113" s="16" t="s">
        <v>25</v>
      </c>
      <c r="P1113" s="16">
        <v>1</v>
      </c>
      <c r="Q1113" s="16"/>
      <c r="R1113" s="3" t="s">
        <v>52</v>
      </c>
      <c r="S1113"/>
      <c r="T1113"/>
      <c r="U1113"/>
      <c r="V1113"/>
      <c r="W1113"/>
      <c r="X1113"/>
      <c r="Y1113"/>
      <c r="Z1113"/>
      <c r="AA1113"/>
    </row>
    <row r="1114" spans="1:27" s="2" customFormat="1">
      <c r="A1114" s="96">
        <v>42257.444117326391</v>
      </c>
      <c r="B1114" s="16" t="s">
        <v>23</v>
      </c>
      <c r="C1114" s="16" t="s">
        <v>73</v>
      </c>
      <c r="D1114" s="16" t="s">
        <v>72</v>
      </c>
      <c r="E1114" s="16" t="s">
        <v>6195</v>
      </c>
      <c r="F1114" s="16" t="s">
        <v>6196</v>
      </c>
      <c r="G1114" s="16" t="s">
        <v>26</v>
      </c>
      <c r="H1114" s="16" t="s">
        <v>27</v>
      </c>
      <c r="I1114" s="16" t="s">
        <v>4753</v>
      </c>
      <c r="J1114" s="19">
        <v>0</v>
      </c>
      <c r="K1114" s="19">
        <v>0</v>
      </c>
      <c r="L1114" s="19">
        <v>0</v>
      </c>
      <c r="M1114" s="19">
        <v>0</v>
      </c>
      <c r="N1114" s="16" t="s">
        <v>20</v>
      </c>
      <c r="O1114" s="16" t="s">
        <v>25</v>
      </c>
      <c r="P1114" s="16">
        <v>1</v>
      </c>
      <c r="Q1114" s="16"/>
      <c r="R1114" s="3" t="s">
        <v>52</v>
      </c>
      <c r="S1114"/>
      <c r="T1114"/>
      <c r="U1114"/>
      <c r="V1114"/>
      <c r="W1114"/>
      <c r="X1114"/>
      <c r="Y1114"/>
      <c r="Z1114"/>
      <c r="AA1114"/>
    </row>
    <row r="1115" spans="1:27" s="2" customFormat="1">
      <c r="A1115" s="96">
        <v>42257.444117326391</v>
      </c>
      <c r="B1115" s="16" t="s">
        <v>23</v>
      </c>
      <c r="C1115" s="16" t="s">
        <v>73</v>
      </c>
      <c r="D1115" s="16" t="s">
        <v>72</v>
      </c>
      <c r="E1115" s="16" t="s">
        <v>6195</v>
      </c>
      <c r="F1115" s="16" t="s">
        <v>6196</v>
      </c>
      <c r="G1115" s="16" t="s">
        <v>6197</v>
      </c>
      <c r="H1115" s="16" t="s">
        <v>6198</v>
      </c>
      <c r="I1115" s="16" t="s">
        <v>4753</v>
      </c>
      <c r="J1115" s="19">
        <v>0</v>
      </c>
      <c r="K1115" s="19">
        <v>0</v>
      </c>
      <c r="L1115" s="19">
        <v>0</v>
      </c>
      <c r="M1115" s="19">
        <v>0</v>
      </c>
      <c r="N1115" s="16" t="s">
        <v>20</v>
      </c>
      <c r="O1115" s="16" t="s">
        <v>25</v>
      </c>
      <c r="P1115" s="16">
        <v>1</v>
      </c>
      <c r="Q1115" s="16"/>
      <c r="R1115" s="3" t="s">
        <v>52</v>
      </c>
      <c r="S1115"/>
      <c r="T1115"/>
      <c r="U1115"/>
      <c r="V1115"/>
      <c r="W1115"/>
      <c r="X1115"/>
      <c r="Y1115"/>
      <c r="Z1115"/>
      <c r="AA1115"/>
    </row>
    <row r="1116" spans="1:27" s="2" customFormat="1">
      <c r="A1116" s="96">
        <v>42257.444117326391</v>
      </c>
      <c r="B1116" s="16" t="s">
        <v>23</v>
      </c>
      <c r="C1116" s="16" t="s">
        <v>73</v>
      </c>
      <c r="D1116" s="16" t="s">
        <v>72</v>
      </c>
      <c r="E1116" s="16" t="s">
        <v>6195</v>
      </c>
      <c r="F1116" s="16" t="s">
        <v>6196</v>
      </c>
      <c r="G1116" s="16" t="s">
        <v>36</v>
      </c>
      <c r="H1116" s="16" t="s">
        <v>39</v>
      </c>
      <c r="I1116" s="16" t="s">
        <v>4753</v>
      </c>
      <c r="J1116" s="19">
        <v>0</v>
      </c>
      <c r="K1116" s="19">
        <v>0</v>
      </c>
      <c r="L1116" s="19">
        <v>0</v>
      </c>
      <c r="M1116" s="19">
        <v>11.7</v>
      </c>
      <c r="N1116" s="16" t="s">
        <v>20</v>
      </c>
      <c r="O1116" s="16" t="s">
        <v>25</v>
      </c>
      <c r="P1116" s="16">
        <v>1</v>
      </c>
      <c r="Q1116" s="16"/>
      <c r="R1116" s="3" t="s">
        <v>52</v>
      </c>
      <c r="S1116"/>
      <c r="T1116"/>
      <c r="U1116"/>
      <c r="V1116"/>
      <c r="W1116"/>
      <c r="X1116"/>
      <c r="Y1116"/>
      <c r="Z1116"/>
      <c r="AA1116"/>
    </row>
    <row r="1117" spans="1:27" s="2" customFormat="1">
      <c r="A1117" s="96">
        <v>42257.444598576389</v>
      </c>
      <c r="B1117" s="16" t="s">
        <v>283</v>
      </c>
      <c r="C1117" s="16" t="s">
        <v>6185</v>
      </c>
      <c r="D1117" s="16" t="s">
        <v>6186</v>
      </c>
      <c r="E1117" s="16" t="s">
        <v>6199</v>
      </c>
      <c r="F1117" s="16" t="s">
        <v>6200</v>
      </c>
      <c r="G1117" s="16" t="s">
        <v>16</v>
      </c>
      <c r="H1117" s="16" t="s">
        <v>17</v>
      </c>
      <c r="I1117" s="16" t="s">
        <v>258</v>
      </c>
      <c r="J1117" s="19">
        <v>4184.5</v>
      </c>
      <c r="K1117" s="19">
        <v>0</v>
      </c>
      <c r="L1117" s="19">
        <v>0</v>
      </c>
      <c r="M1117" s="19">
        <v>0</v>
      </c>
      <c r="N1117" s="16" t="s">
        <v>18</v>
      </c>
      <c r="O1117" s="16" t="s">
        <v>19</v>
      </c>
      <c r="P1117" s="16">
        <v>1</v>
      </c>
      <c r="Q1117" s="16" t="s">
        <v>6189</v>
      </c>
      <c r="R1117" s="3" t="s">
        <v>52</v>
      </c>
      <c r="S1117"/>
      <c r="T1117"/>
      <c r="U1117"/>
      <c r="V1117"/>
      <c r="W1117"/>
      <c r="X1117"/>
      <c r="Y1117"/>
      <c r="Z1117"/>
      <c r="AA1117"/>
    </row>
    <row r="1118" spans="1:27" s="2" customFormat="1">
      <c r="A1118" s="96">
        <v>42257.446341435185</v>
      </c>
      <c r="B1118" s="16"/>
      <c r="C1118" s="16" t="s">
        <v>48</v>
      </c>
      <c r="D1118" s="16" t="s">
        <v>49</v>
      </c>
      <c r="E1118" s="16" t="s">
        <v>6201</v>
      </c>
      <c r="F1118" s="16" t="s">
        <v>6202</v>
      </c>
      <c r="G1118" s="16" t="s">
        <v>59</v>
      </c>
      <c r="H1118" s="16" t="s">
        <v>60</v>
      </c>
      <c r="I1118" s="16" t="s">
        <v>4753</v>
      </c>
      <c r="J1118" s="19">
        <v>0</v>
      </c>
      <c r="K1118" s="19">
        <v>0</v>
      </c>
      <c r="L1118" s="19">
        <v>0</v>
      </c>
      <c r="M1118" s="19">
        <v>0</v>
      </c>
      <c r="N1118" s="16" t="s">
        <v>20</v>
      </c>
      <c r="O1118" s="16" t="s">
        <v>33</v>
      </c>
      <c r="P1118" s="16">
        <v>3</v>
      </c>
      <c r="Q1118" s="16"/>
      <c r="R1118" s="3" t="s">
        <v>52</v>
      </c>
      <c r="S1118"/>
      <c r="T1118"/>
      <c r="U1118"/>
      <c r="V1118"/>
      <c r="W1118"/>
      <c r="X1118"/>
      <c r="Y1118"/>
      <c r="Z1118"/>
      <c r="AA1118"/>
    </row>
    <row r="1119" spans="1:27" s="2" customFormat="1">
      <c r="A1119" s="96">
        <v>42257.446637847221</v>
      </c>
      <c r="B1119" s="16" t="s">
        <v>23</v>
      </c>
      <c r="C1119" s="16" t="s">
        <v>374</v>
      </c>
      <c r="D1119" s="16" t="s">
        <v>373</v>
      </c>
      <c r="E1119" s="16" t="s">
        <v>6203</v>
      </c>
      <c r="F1119" s="16" t="s">
        <v>6204</v>
      </c>
      <c r="G1119" s="16" t="s">
        <v>26</v>
      </c>
      <c r="H1119" s="16" t="s">
        <v>27</v>
      </c>
      <c r="I1119" s="16" t="s">
        <v>4753</v>
      </c>
      <c r="J1119" s="19">
        <v>0</v>
      </c>
      <c r="K1119" s="19">
        <v>0</v>
      </c>
      <c r="L1119" s="19">
        <v>8.41</v>
      </c>
      <c r="M1119" s="19">
        <v>0</v>
      </c>
      <c r="N1119" s="16" t="s">
        <v>20</v>
      </c>
      <c r="O1119" s="16" t="s">
        <v>327</v>
      </c>
      <c r="P1119" s="16">
        <v>0.33</v>
      </c>
      <c r="Q1119" s="16"/>
      <c r="R1119" s="3" t="s">
        <v>52</v>
      </c>
      <c r="S1119"/>
      <c r="T1119"/>
      <c r="U1119"/>
      <c r="V1119"/>
      <c r="W1119"/>
      <c r="X1119"/>
      <c r="Y1119"/>
      <c r="Z1119"/>
      <c r="AA1119"/>
    </row>
    <row r="1120" spans="1:27" s="2" customFormat="1">
      <c r="A1120" s="96">
        <v>42257.446637847221</v>
      </c>
      <c r="B1120" s="16" t="s">
        <v>23</v>
      </c>
      <c r="C1120" s="16" t="s">
        <v>374</v>
      </c>
      <c r="D1120" s="16" t="s">
        <v>373</v>
      </c>
      <c r="E1120" s="16" t="s">
        <v>6203</v>
      </c>
      <c r="F1120" s="16" t="s">
        <v>6204</v>
      </c>
      <c r="G1120" s="16" t="s">
        <v>36</v>
      </c>
      <c r="H1120" s="16" t="s">
        <v>39</v>
      </c>
      <c r="I1120" s="16" t="s">
        <v>4753</v>
      </c>
      <c r="J1120" s="19">
        <v>0</v>
      </c>
      <c r="K1120" s="19">
        <v>0</v>
      </c>
      <c r="L1120" s="19">
        <v>0</v>
      </c>
      <c r="M1120" s="19">
        <v>17.32</v>
      </c>
      <c r="N1120" s="16" t="s">
        <v>20</v>
      </c>
      <c r="O1120" s="16" t="s">
        <v>327</v>
      </c>
      <c r="P1120" s="16">
        <v>1</v>
      </c>
      <c r="Q1120" s="16"/>
      <c r="R1120" s="3" t="s">
        <v>52</v>
      </c>
      <c r="S1120"/>
      <c r="T1120"/>
      <c r="U1120"/>
      <c r="V1120"/>
      <c r="W1120"/>
      <c r="X1120"/>
      <c r="Y1120"/>
      <c r="Z1120"/>
      <c r="AA1120"/>
    </row>
    <row r="1121" spans="1:27" s="2" customFormat="1">
      <c r="A1121" s="96">
        <v>42257.446637847221</v>
      </c>
      <c r="B1121" s="16" t="s">
        <v>23</v>
      </c>
      <c r="C1121" s="16" t="s">
        <v>374</v>
      </c>
      <c r="D1121" s="16" t="s">
        <v>373</v>
      </c>
      <c r="E1121" s="16" t="s">
        <v>6203</v>
      </c>
      <c r="F1121" s="16" t="s">
        <v>6204</v>
      </c>
      <c r="G1121" s="16" t="s">
        <v>387</v>
      </c>
      <c r="H1121" s="16" t="s">
        <v>4832</v>
      </c>
      <c r="I1121" s="16" t="s">
        <v>4753</v>
      </c>
      <c r="J1121" s="19">
        <v>0</v>
      </c>
      <c r="K1121" s="19">
        <v>0</v>
      </c>
      <c r="L1121" s="19">
        <v>0</v>
      </c>
      <c r="M1121" s="19">
        <v>0</v>
      </c>
      <c r="N1121" s="16" t="s">
        <v>20</v>
      </c>
      <c r="O1121" s="16" t="s">
        <v>327</v>
      </c>
      <c r="P1121" s="16">
        <v>1</v>
      </c>
      <c r="Q1121" s="16"/>
      <c r="R1121" s="3" t="s">
        <v>52</v>
      </c>
      <c r="S1121"/>
      <c r="T1121"/>
      <c r="U1121"/>
      <c r="V1121"/>
      <c r="W1121"/>
      <c r="X1121"/>
      <c r="Y1121"/>
      <c r="Z1121"/>
      <c r="AA1121"/>
    </row>
    <row r="1122" spans="1:27" s="2" customFormat="1">
      <c r="A1122" s="96">
        <v>42257.448738425926</v>
      </c>
      <c r="B1122" s="16" t="s">
        <v>23</v>
      </c>
      <c r="C1122" s="16" t="s">
        <v>2637</v>
      </c>
      <c r="D1122" s="16" t="s">
        <v>2638</v>
      </c>
      <c r="E1122" s="16" t="s">
        <v>6205</v>
      </c>
      <c r="F1122" s="16" t="s">
        <v>6206</v>
      </c>
      <c r="G1122" s="16" t="s">
        <v>26</v>
      </c>
      <c r="H1122" s="16" t="s">
        <v>27</v>
      </c>
      <c r="I1122" s="16" t="s">
        <v>4753</v>
      </c>
      <c r="J1122" s="19">
        <v>0</v>
      </c>
      <c r="K1122" s="19">
        <v>0</v>
      </c>
      <c r="L1122" s="19">
        <v>0</v>
      </c>
      <c r="M1122" s="19">
        <v>0</v>
      </c>
      <c r="N1122" s="16" t="s">
        <v>20</v>
      </c>
      <c r="O1122" s="16" t="s">
        <v>25</v>
      </c>
      <c r="P1122" s="16">
        <v>1.5</v>
      </c>
      <c r="Q1122" s="16"/>
      <c r="R1122" s="3" t="s">
        <v>52</v>
      </c>
      <c r="S1122"/>
      <c r="T1122"/>
      <c r="U1122"/>
      <c r="V1122"/>
      <c r="W1122"/>
      <c r="X1122"/>
      <c r="Y1122"/>
      <c r="Z1122"/>
      <c r="AA1122"/>
    </row>
    <row r="1123" spans="1:27" s="2" customFormat="1">
      <c r="A1123" s="96">
        <v>42257.448738425926</v>
      </c>
      <c r="B1123" s="16" t="s">
        <v>23</v>
      </c>
      <c r="C1123" s="16" t="s">
        <v>2637</v>
      </c>
      <c r="D1123" s="16" t="s">
        <v>2638</v>
      </c>
      <c r="E1123" s="16" t="s">
        <v>6205</v>
      </c>
      <c r="F1123" s="16" t="s">
        <v>6206</v>
      </c>
      <c r="G1123" s="16" t="s">
        <v>6207</v>
      </c>
      <c r="H1123" s="16" t="s">
        <v>6208</v>
      </c>
      <c r="I1123" s="16" t="s">
        <v>4753</v>
      </c>
      <c r="J1123" s="19">
        <v>0</v>
      </c>
      <c r="K1123" s="19">
        <v>0</v>
      </c>
      <c r="L1123" s="19">
        <v>0</v>
      </c>
      <c r="M1123" s="19">
        <v>0</v>
      </c>
      <c r="N1123" s="16" t="s">
        <v>20</v>
      </c>
      <c r="O1123" s="16" t="s">
        <v>25</v>
      </c>
      <c r="P1123" s="16">
        <v>1</v>
      </c>
      <c r="Q1123" s="16"/>
      <c r="R1123" s="3" t="s">
        <v>52</v>
      </c>
      <c r="S1123"/>
      <c r="T1123"/>
      <c r="U1123"/>
      <c r="V1123"/>
      <c r="W1123"/>
      <c r="X1123"/>
      <c r="Y1123"/>
      <c r="Z1123"/>
      <c r="AA1123"/>
    </row>
    <row r="1124" spans="1:27" s="2" customFormat="1">
      <c r="A1124" s="96">
        <v>42257.448738425926</v>
      </c>
      <c r="B1124" s="16" t="s">
        <v>23</v>
      </c>
      <c r="C1124" s="16" t="s">
        <v>2637</v>
      </c>
      <c r="D1124" s="16" t="s">
        <v>2638</v>
      </c>
      <c r="E1124" s="16" t="s">
        <v>6205</v>
      </c>
      <c r="F1124" s="16" t="s">
        <v>6206</v>
      </c>
      <c r="G1124" s="16" t="s">
        <v>36</v>
      </c>
      <c r="H1124" s="16" t="s">
        <v>39</v>
      </c>
      <c r="I1124" s="16" t="s">
        <v>4753</v>
      </c>
      <c r="J1124" s="19">
        <v>0</v>
      </c>
      <c r="K1124" s="19">
        <v>0</v>
      </c>
      <c r="L1124" s="19">
        <v>0</v>
      </c>
      <c r="M1124" s="19">
        <v>15.1</v>
      </c>
      <c r="N1124" s="16" t="s">
        <v>20</v>
      </c>
      <c r="O1124" s="16" t="s">
        <v>25</v>
      </c>
      <c r="P1124" s="16">
        <v>1</v>
      </c>
      <c r="Q1124" s="16"/>
      <c r="R1124" s="3" t="s">
        <v>52</v>
      </c>
      <c r="S1124"/>
      <c r="T1124"/>
      <c r="U1124"/>
      <c r="V1124"/>
      <c r="W1124"/>
      <c r="X1124"/>
      <c r="Y1124"/>
      <c r="Z1124"/>
      <c r="AA1124"/>
    </row>
    <row r="1125" spans="1:27" s="2" customFormat="1">
      <c r="A1125" s="96">
        <v>42257.448738425926</v>
      </c>
      <c r="B1125" s="16" t="s">
        <v>23</v>
      </c>
      <c r="C1125" s="16" t="s">
        <v>2637</v>
      </c>
      <c r="D1125" s="16" t="s">
        <v>2638</v>
      </c>
      <c r="E1125" s="16" t="s">
        <v>6205</v>
      </c>
      <c r="F1125" s="16" t="s">
        <v>6206</v>
      </c>
      <c r="G1125" s="16" t="s">
        <v>36</v>
      </c>
      <c r="H1125" s="16" t="s">
        <v>39</v>
      </c>
      <c r="I1125" s="16" t="s">
        <v>4753</v>
      </c>
      <c r="J1125" s="19">
        <v>0</v>
      </c>
      <c r="K1125" s="19">
        <v>0</v>
      </c>
      <c r="L1125" s="19">
        <v>0</v>
      </c>
      <c r="M1125" s="19">
        <v>9.76</v>
      </c>
      <c r="N1125" s="16" t="s">
        <v>20</v>
      </c>
      <c r="O1125" s="16" t="s">
        <v>25</v>
      </c>
      <c r="P1125" s="16">
        <v>1</v>
      </c>
      <c r="Q1125" s="16"/>
      <c r="R1125" s="3" t="s">
        <v>52</v>
      </c>
      <c r="S1125"/>
      <c r="T1125"/>
      <c r="U1125"/>
      <c r="V1125"/>
      <c r="W1125"/>
      <c r="X1125"/>
      <c r="Y1125"/>
      <c r="Z1125"/>
      <c r="AA1125"/>
    </row>
    <row r="1126" spans="1:27" s="2" customFormat="1">
      <c r="A1126" s="96">
        <v>42257.448738425926</v>
      </c>
      <c r="B1126" s="16" t="s">
        <v>23</v>
      </c>
      <c r="C1126" s="16" t="s">
        <v>2637</v>
      </c>
      <c r="D1126" s="16" t="s">
        <v>2638</v>
      </c>
      <c r="E1126" s="16" t="s">
        <v>6205</v>
      </c>
      <c r="F1126" s="16" t="s">
        <v>6206</v>
      </c>
      <c r="G1126" s="16" t="s">
        <v>6209</v>
      </c>
      <c r="H1126" s="16" t="s">
        <v>6210</v>
      </c>
      <c r="I1126" s="16" t="s">
        <v>4753</v>
      </c>
      <c r="J1126" s="19">
        <v>0</v>
      </c>
      <c r="K1126" s="19">
        <v>0</v>
      </c>
      <c r="L1126" s="19">
        <v>0</v>
      </c>
      <c r="M1126" s="19">
        <v>0</v>
      </c>
      <c r="N1126" s="16" t="s">
        <v>20</v>
      </c>
      <c r="O1126" s="16" t="s">
        <v>25</v>
      </c>
      <c r="P1126" s="16">
        <v>1</v>
      </c>
      <c r="Q1126" s="16"/>
      <c r="R1126" s="3" t="s">
        <v>52</v>
      </c>
      <c r="S1126"/>
      <c r="T1126"/>
      <c r="U1126"/>
      <c r="V1126"/>
      <c r="W1126"/>
      <c r="X1126"/>
      <c r="Y1126"/>
      <c r="Z1126"/>
      <c r="AA1126"/>
    </row>
    <row r="1127" spans="1:27" s="2" customFormat="1">
      <c r="A1127" s="96">
        <v>42257.451521331015</v>
      </c>
      <c r="B1127" s="16" t="s">
        <v>23</v>
      </c>
      <c r="C1127" s="16" t="s">
        <v>73</v>
      </c>
      <c r="D1127" s="16" t="s">
        <v>72</v>
      </c>
      <c r="E1127" s="16" t="s">
        <v>6211</v>
      </c>
      <c r="F1127" s="16" t="s">
        <v>6212</v>
      </c>
      <c r="G1127" s="16" t="s">
        <v>26</v>
      </c>
      <c r="H1127" s="16" t="s">
        <v>27</v>
      </c>
      <c r="I1127" s="16" t="s">
        <v>4753</v>
      </c>
      <c r="J1127" s="19">
        <v>0</v>
      </c>
      <c r="K1127" s="19">
        <v>0</v>
      </c>
      <c r="L1127" s="19">
        <v>0</v>
      </c>
      <c r="M1127" s="19">
        <v>0</v>
      </c>
      <c r="N1127" s="16" t="s">
        <v>20</v>
      </c>
      <c r="O1127" s="16" t="s">
        <v>25</v>
      </c>
      <c r="P1127" s="16">
        <v>2.5</v>
      </c>
      <c r="Q1127" s="16"/>
      <c r="R1127" s="3" t="s">
        <v>52</v>
      </c>
      <c r="S1127"/>
      <c r="T1127"/>
      <c r="U1127"/>
      <c r="V1127"/>
      <c r="W1127"/>
      <c r="X1127"/>
      <c r="Y1127"/>
      <c r="Z1127"/>
      <c r="AA1127"/>
    </row>
    <row r="1128" spans="1:27" s="2" customFormat="1">
      <c r="A1128" s="96">
        <v>42257.451521331015</v>
      </c>
      <c r="B1128" s="16" t="s">
        <v>23</v>
      </c>
      <c r="C1128" s="16" t="s">
        <v>73</v>
      </c>
      <c r="D1128" s="16" t="s">
        <v>72</v>
      </c>
      <c r="E1128" s="16" t="s">
        <v>6211</v>
      </c>
      <c r="F1128" s="16" t="s">
        <v>6212</v>
      </c>
      <c r="G1128" s="16" t="s">
        <v>36</v>
      </c>
      <c r="H1128" s="16" t="s">
        <v>39</v>
      </c>
      <c r="I1128" s="16" t="s">
        <v>4753</v>
      </c>
      <c r="J1128" s="19">
        <v>0</v>
      </c>
      <c r="K1128" s="19">
        <v>0</v>
      </c>
      <c r="L1128" s="19">
        <v>0</v>
      </c>
      <c r="M1128" s="19">
        <v>32.299999999999997</v>
      </c>
      <c r="N1128" s="16" t="s">
        <v>20</v>
      </c>
      <c r="O1128" s="16" t="s">
        <v>25</v>
      </c>
      <c r="P1128" s="16">
        <v>1</v>
      </c>
      <c r="Q1128" s="16"/>
      <c r="R1128" s="3" t="s">
        <v>52</v>
      </c>
      <c r="S1128"/>
      <c r="T1128"/>
      <c r="U1128"/>
      <c r="V1128"/>
      <c r="W1128"/>
      <c r="X1128"/>
      <c r="Y1128"/>
      <c r="Z1128"/>
      <c r="AA1128"/>
    </row>
    <row r="1129" spans="1:27" s="2" customFormat="1">
      <c r="A1129" s="96">
        <v>42257.451521331015</v>
      </c>
      <c r="B1129" s="16" t="s">
        <v>23</v>
      </c>
      <c r="C1129" s="16" t="s">
        <v>73</v>
      </c>
      <c r="D1129" s="16" t="s">
        <v>72</v>
      </c>
      <c r="E1129" s="16" t="s">
        <v>6211</v>
      </c>
      <c r="F1129" s="16" t="s">
        <v>6212</v>
      </c>
      <c r="G1129" s="16" t="s">
        <v>26</v>
      </c>
      <c r="H1129" s="16" t="s">
        <v>27</v>
      </c>
      <c r="I1129" s="16" t="s">
        <v>4753</v>
      </c>
      <c r="J1129" s="19">
        <v>0</v>
      </c>
      <c r="K1129" s="19">
        <v>0</v>
      </c>
      <c r="L1129" s="19">
        <v>0</v>
      </c>
      <c r="M1129" s="19">
        <v>0</v>
      </c>
      <c r="N1129" s="16" t="s">
        <v>20</v>
      </c>
      <c r="O1129" s="16" t="s">
        <v>25</v>
      </c>
      <c r="P1129" s="16">
        <v>2.5</v>
      </c>
      <c r="Q1129" s="16"/>
      <c r="R1129" s="3" t="s">
        <v>52</v>
      </c>
      <c r="S1129"/>
      <c r="T1129"/>
      <c r="U1129"/>
      <c r="V1129"/>
      <c r="W1129"/>
      <c r="X1129"/>
      <c r="Y1129"/>
      <c r="Z1129"/>
      <c r="AA1129"/>
    </row>
    <row r="1130" spans="1:27" s="2" customFormat="1">
      <c r="A1130" s="96">
        <v>42257.451521331015</v>
      </c>
      <c r="B1130" s="16" t="s">
        <v>23</v>
      </c>
      <c r="C1130" s="16" t="s">
        <v>73</v>
      </c>
      <c r="D1130" s="16" t="s">
        <v>72</v>
      </c>
      <c r="E1130" s="16" t="s">
        <v>6211</v>
      </c>
      <c r="F1130" s="16" t="s">
        <v>6212</v>
      </c>
      <c r="G1130" s="16" t="s">
        <v>6213</v>
      </c>
      <c r="H1130" s="16" t="s">
        <v>6214</v>
      </c>
      <c r="I1130" s="16" t="s">
        <v>4753</v>
      </c>
      <c r="J1130" s="19">
        <v>0</v>
      </c>
      <c r="K1130" s="19">
        <v>0</v>
      </c>
      <c r="L1130" s="19">
        <v>0</v>
      </c>
      <c r="M1130" s="19">
        <v>0</v>
      </c>
      <c r="N1130" s="16" t="s">
        <v>20</v>
      </c>
      <c r="O1130" s="16" t="s">
        <v>25</v>
      </c>
      <c r="P1130" s="16">
        <v>1</v>
      </c>
      <c r="Q1130" s="16"/>
      <c r="R1130" s="3" t="s">
        <v>52</v>
      </c>
      <c r="S1130"/>
      <c r="T1130"/>
      <c r="U1130"/>
      <c r="V1130"/>
      <c r="W1130"/>
      <c r="X1130"/>
      <c r="Y1130"/>
      <c r="Z1130"/>
      <c r="AA1130"/>
    </row>
    <row r="1131" spans="1:27" s="2" customFormat="1">
      <c r="A1131" s="96">
        <v>42257.451521331015</v>
      </c>
      <c r="B1131" s="16" t="s">
        <v>23</v>
      </c>
      <c r="C1131" s="16" t="s">
        <v>73</v>
      </c>
      <c r="D1131" s="16" t="s">
        <v>72</v>
      </c>
      <c r="E1131" s="16" t="s">
        <v>6211</v>
      </c>
      <c r="F1131" s="16" t="s">
        <v>6212</v>
      </c>
      <c r="G1131" s="16" t="s">
        <v>36</v>
      </c>
      <c r="H1131" s="16" t="s">
        <v>39</v>
      </c>
      <c r="I1131" s="16" t="s">
        <v>4753</v>
      </c>
      <c r="J1131" s="19">
        <v>0</v>
      </c>
      <c r="K1131" s="19">
        <v>0</v>
      </c>
      <c r="L1131" s="19">
        <v>0</v>
      </c>
      <c r="M1131" s="19">
        <v>20.6</v>
      </c>
      <c r="N1131" s="16" t="s">
        <v>20</v>
      </c>
      <c r="O1131" s="16" t="s">
        <v>25</v>
      </c>
      <c r="P1131" s="16">
        <v>1</v>
      </c>
      <c r="Q1131" s="16"/>
      <c r="R1131" s="3" t="s">
        <v>52</v>
      </c>
      <c r="S1131"/>
      <c r="T1131"/>
      <c r="U1131"/>
      <c r="V1131"/>
      <c r="W1131"/>
      <c r="X1131"/>
      <c r="Y1131"/>
      <c r="Z1131"/>
      <c r="AA1131"/>
    </row>
    <row r="1132" spans="1:27" s="2" customFormat="1">
      <c r="A1132" s="96">
        <v>42257.451521331015</v>
      </c>
      <c r="B1132" s="16" t="s">
        <v>23</v>
      </c>
      <c r="C1132" s="16" t="s">
        <v>73</v>
      </c>
      <c r="D1132" s="16" t="s">
        <v>72</v>
      </c>
      <c r="E1132" s="16" t="s">
        <v>6211</v>
      </c>
      <c r="F1132" s="16" t="s">
        <v>6212</v>
      </c>
      <c r="G1132" s="16" t="s">
        <v>36</v>
      </c>
      <c r="H1132" s="16" t="s">
        <v>39</v>
      </c>
      <c r="I1132" s="16" t="s">
        <v>4753</v>
      </c>
      <c r="J1132" s="19">
        <v>0</v>
      </c>
      <c r="K1132" s="19">
        <v>0</v>
      </c>
      <c r="L1132" s="19">
        <v>0</v>
      </c>
      <c r="M1132" s="19">
        <v>19.350000000000001</v>
      </c>
      <c r="N1132" s="16" t="s">
        <v>20</v>
      </c>
      <c r="O1132" s="16" t="s">
        <v>25</v>
      </c>
      <c r="P1132" s="16">
        <v>1</v>
      </c>
      <c r="Q1132" s="16"/>
      <c r="R1132" s="3" t="s">
        <v>52</v>
      </c>
      <c r="S1132"/>
      <c r="T1132"/>
      <c r="U1132"/>
      <c r="V1132"/>
      <c r="W1132"/>
      <c r="X1132"/>
      <c r="Y1132"/>
      <c r="Z1132"/>
      <c r="AA1132"/>
    </row>
    <row r="1133" spans="1:27" s="2" customFormat="1">
      <c r="A1133" s="96">
        <v>42257.451521331015</v>
      </c>
      <c r="B1133" s="16" t="s">
        <v>23</v>
      </c>
      <c r="C1133" s="16" t="s">
        <v>73</v>
      </c>
      <c r="D1133" s="16" t="s">
        <v>72</v>
      </c>
      <c r="E1133" s="16" t="s">
        <v>6211</v>
      </c>
      <c r="F1133" s="16" t="s">
        <v>6212</v>
      </c>
      <c r="G1133" s="16" t="s">
        <v>36</v>
      </c>
      <c r="H1133" s="16" t="s">
        <v>39</v>
      </c>
      <c r="I1133" s="16" t="s">
        <v>4753</v>
      </c>
      <c r="J1133" s="19">
        <v>0</v>
      </c>
      <c r="K1133" s="19">
        <v>0</v>
      </c>
      <c r="L1133" s="19">
        <v>0</v>
      </c>
      <c r="M1133" s="19">
        <v>14.4</v>
      </c>
      <c r="N1133" s="16" t="s">
        <v>20</v>
      </c>
      <c r="O1133" s="16" t="s">
        <v>25</v>
      </c>
      <c r="P1133" s="16">
        <v>1</v>
      </c>
      <c r="Q1133" s="16"/>
      <c r="R1133" s="3" t="s">
        <v>52</v>
      </c>
      <c r="S1133"/>
      <c r="T1133"/>
      <c r="U1133"/>
      <c r="V1133"/>
      <c r="W1133"/>
      <c r="X1133"/>
      <c r="Y1133"/>
      <c r="Z1133"/>
      <c r="AA1133"/>
    </row>
    <row r="1134" spans="1:27" s="2" customFormat="1">
      <c r="A1134" s="96">
        <v>42257.452476932871</v>
      </c>
      <c r="B1134" s="16" t="s">
        <v>23</v>
      </c>
      <c r="C1134" s="16" t="s">
        <v>4808</v>
      </c>
      <c r="D1134" s="16" t="s">
        <v>4809</v>
      </c>
      <c r="E1134" s="16" t="s">
        <v>6215</v>
      </c>
      <c r="F1134" s="16" t="s">
        <v>6216</v>
      </c>
      <c r="G1134" s="16" t="s">
        <v>26</v>
      </c>
      <c r="H1134" s="16" t="s">
        <v>27</v>
      </c>
      <c r="I1134" s="16" t="s">
        <v>4753</v>
      </c>
      <c r="J1134" s="19">
        <v>0</v>
      </c>
      <c r="K1134" s="19">
        <v>0</v>
      </c>
      <c r="L1134" s="19">
        <v>0</v>
      </c>
      <c r="M1134" s="19">
        <v>0</v>
      </c>
      <c r="N1134" s="16" t="s">
        <v>20</v>
      </c>
      <c r="O1134" s="16" t="s">
        <v>28</v>
      </c>
      <c r="P1134" s="16">
        <v>12</v>
      </c>
      <c r="Q1134" s="16"/>
      <c r="R1134" s="3" t="s">
        <v>52</v>
      </c>
      <c r="S1134"/>
      <c r="T1134"/>
      <c r="U1134"/>
      <c r="V1134"/>
      <c r="W1134"/>
      <c r="X1134"/>
      <c r="Y1134"/>
      <c r="Z1134"/>
      <c r="AA1134"/>
    </row>
    <row r="1135" spans="1:27" s="2" customFormat="1">
      <c r="A1135" s="96">
        <v>42257.452476932871</v>
      </c>
      <c r="B1135" s="16" t="s">
        <v>23</v>
      </c>
      <c r="C1135" s="16" t="s">
        <v>4808</v>
      </c>
      <c r="D1135" s="16" t="s">
        <v>4809</v>
      </c>
      <c r="E1135" s="16" t="s">
        <v>6215</v>
      </c>
      <c r="F1135" s="16" t="s">
        <v>6216</v>
      </c>
      <c r="G1135" s="16" t="s">
        <v>418</v>
      </c>
      <c r="H1135" s="16" t="s">
        <v>417</v>
      </c>
      <c r="I1135" s="16" t="s">
        <v>4753</v>
      </c>
      <c r="J1135" s="19">
        <v>0</v>
      </c>
      <c r="K1135" s="19">
        <v>0</v>
      </c>
      <c r="L1135" s="19">
        <v>0</v>
      </c>
      <c r="M1135" s="19">
        <v>2.5</v>
      </c>
      <c r="N1135" s="16" t="s">
        <v>20</v>
      </c>
      <c r="O1135" s="16" t="s">
        <v>28</v>
      </c>
      <c r="P1135" s="16">
        <v>1</v>
      </c>
      <c r="Q1135" s="16"/>
      <c r="R1135" s="3" t="s">
        <v>52</v>
      </c>
      <c r="S1135"/>
      <c r="T1135"/>
      <c r="U1135"/>
      <c r="V1135"/>
      <c r="W1135"/>
      <c r="X1135"/>
      <c r="Y1135"/>
      <c r="Z1135"/>
      <c r="AA1135"/>
    </row>
    <row r="1136" spans="1:27" s="2" customFormat="1">
      <c r="A1136" s="96">
        <v>42257.452476932871</v>
      </c>
      <c r="B1136" s="16" t="s">
        <v>23</v>
      </c>
      <c r="C1136" s="16" t="s">
        <v>4808</v>
      </c>
      <c r="D1136" s="16" t="s">
        <v>4809</v>
      </c>
      <c r="E1136" s="16" t="s">
        <v>6215</v>
      </c>
      <c r="F1136" s="16" t="s">
        <v>6216</v>
      </c>
      <c r="G1136" s="16" t="s">
        <v>30</v>
      </c>
      <c r="H1136" s="16" t="s">
        <v>31</v>
      </c>
      <c r="I1136" s="16" t="s">
        <v>4753</v>
      </c>
      <c r="J1136" s="19">
        <v>0</v>
      </c>
      <c r="K1136" s="19">
        <v>0</v>
      </c>
      <c r="L1136" s="19">
        <v>0</v>
      </c>
      <c r="M1136" s="19">
        <v>20.9</v>
      </c>
      <c r="N1136" s="16" t="s">
        <v>20</v>
      </c>
      <c r="O1136" s="16" t="s">
        <v>28</v>
      </c>
      <c r="P1136" s="16">
        <v>1</v>
      </c>
      <c r="Q1136" s="16"/>
      <c r="R1136" s="3" t="s">
        <v>52</v>
      </c>
      <c r="S1136"/>
      <c r="T1136"/>
      <c r="U1136"/>
      <c r="V1136"/>
      <c r="W1136"/>
      <c r="X1136"/>
      <c r="Y1136"/>
      <c r="Z1136"/>
      <c r="AA1136"/>
    </row>
    <row r="1137" spans="1:27" s="2" customFormat="1">
      <c r="A1137" s="96">
        <v>42257.452476932871</v>
      </c>
      <c r="B1137" s="16" t="s">
        <v>23</v>
      </c>
      <c r="C1137" s="16" t="s">
        <v>4808</v>
      </c>
      <c r="D1137" s="16" t="s">
        <v>4809</v>
      </c>
      <c r="E1137" s="16" t="s">
        <v>6215</v>
      </c>
      <c r="F1137" s="16" t="s">
        <v>6216</v>
      </c>
      <c r="G1137" s="16" t="s">
        <v>26</v>
      </c>
      <c r="H1137" s="16" t="s">
        <v>27</v>
      </c>
      <c r="I1137" s="16" t="s">
        <v>4753</v>
      </c>
      <c r="J1137" s="19">
        <v>0</v>
      </c>
      <c r="K1137" s="19">
        <v>0</v>
      </c>
      <c r="L1137" s="19">
        <v>0</v>
      </c>
      <c r="M1137" s="19">
        <v>0</v>
      </c>
      <c r="N1137" s="16" t="s">
        <v>20</v>
      </c>
      <c r="O1137" s="16" t="s">
        <v>28</v>
      </c>
      <c r="P1137" s="16">
        <v>12</v>
      </c>
      <c r="Q1137" s="16"/>
      <c r="R1137" s="3" t="s">
        <v>52</v>
      </c>
      <c r="S1137"/>
      <c r="T1137"/>
      <c r="U1137"/>
      <c r="V1137"/>
      <c r="W1137"/>
      <c r="X1137"/>
      <c r="Y1137"/>
      <c r="Z1137"/>
      <c r="AA1137"/>
    </row>
    <row r="1138" spans="1:27" s="2" customFormat="1">
      <c r="A1138" s="96">
        <v>42257.452476932871</v>
      </c>
      <c r="B1138" s="16" t="s">
        <v>23</v>
      </c>
      <c r="C1138" s="16" t="s">
        <v>4808</v>
      </c>
      <c r="D1138" s="16" t="s">
        <v>4809</v>
      </c>
      <c r="E1138" s="16" t="s">
        <v>6215</v>
      </c>
      <c r="F1138" s="16" t="s">
        <v>6216</v>
      </c>
      <c r="G1138" s="16" t="s">
        <v>36</v>
      </c>
      <c r="H1138" s="16" t="s">
        <v>39</v>
      </c>
      <c r="I1138" s="16" t="s">
        <v>4753</v>
      </c>
      <c r="J1138" s="19">
        <v>0</v>
      </c>
      <c r="K1138" s="19">
        <v>0</v>
      </c>
      <c r="L1138" s="19">
        <v>0</v>
      </c>
      <c r="M1138" s="19">
        <v>31.2</v>
      </c>
      <c r="N1138" s="16" t="s">
        <v>20</v>
      </c>
      <c r="O1138" s="16" t="s">
        <v>28</v>
      </c>
      <c r="P1138" s="16">
        <v>1</v>
      </c>
      <c r="Q1138" s="16"/>
      <c r="R1138" s="3" t="s">
        <v>52</v>
      </c>
      <c r="S1138"/>
      <c r="T1138"/>
      <c r="U1138"/>
      <c r="V1138"/>
      <c r="W1138"/>
      <c r="X1138"/>
      <c r="Y1138"/>
      <c r="Z1138"/>
      <c r="AA1138"/>
    </row>
    <row r="1139" spans="1:27" s="2" customFormat="1">
      <c r="A1139" s="96">
        <v>42257.453374108794</v>
      </c>
      <c r="B1139" s="16" t="s">
        <v>23</v>
      </c>
      <c r="C1139" s="16" t="s">
        <v>4808</v>
      </c>
      <c r="D1139" s="16" t="s">
        <v>4809</v>
      </c>
      <c r="E1139" s="16" t="s">
        <v>6217</v>
      </c>
      <c r="F1139" s="16" t="s">
        <v>6218</v>
      </c>
      <c r="G1139" s="16" t="s">
        <v>26</v>
      </c>
      <c r="H1139" s="16" t="s">
        <v>27</v>
      </c>
      <c r="I1139" s="16" t="s">
        <v>4753</v>
      </c>
      <c r="J1139" s="19">
        <v>0</v>
      </c>
      <c r="K1139" s="19">
        <v>0</v>
      </c>
      <c r="L1139" s="19">
        <v>0</v>
      </c>
      <c r="M1139" s="19">
        <v>0</v>
      </c>
      <c r="N1139" s="16" t="s">
        <v>20</v>
      </c>
      <c r="O1139" s="16" t="s">
        <v>28</v>
      </c>
      <c r="P1139" s="16">
        <v>6.5</v>
      </c>
      <c r="Q1139" s="16"/>
      <c r="R1139" s="3" t="s">
        <v>52</v>
      </c>
      <c r="S1139"/>
      <c r="T1139"/>
      <c r="U1139"/>
      <c r="V1139"/>
      <c r="W1139"/>
      <c r="X1139"/>
      <c r="Y1139"/>
      <c r="Z1139"/>
      <c r="AA1139"/>
    </row>
    <row r="1140" spans="1:27" s="2" customFormat="1">
      <c r="A1140" s="96">
        <v>42257.453374108794</v>
      </c>
      <c r="B1140" s="16" t="s">
        <v>23</v>
      </c>
      <c r="C1140" s="16" t="s">
        <v>4808</v>
      </c>
      <c r="D1140" s="16" t="s">
        <v>4809</v>
      </c>
      <c r="E1140" s="16" t="s">
        <v>6217</v>
      </c>
      <c r="F1140" s="16" t="s">
        <v>6218</v>
      </c>
      <c r="G1140" s="16" t="s">
        <v>36</v>
      </c>
      <c r="H1140" s="16" t="s">
        <v>39</v>
      </c>
      <c r="I1140" s="16" t="s">
        <v>4753</v>
      </c>
      <c r="J1140" s="19">
        <v>0</v>
      </c>
      <c r="K1140" s="19">
        <v>0</v>
      </c>
      <c r="L1140" s="19">
        <v>0</v>
      </c>
      <c r="M1140" s="19">
        <v>32</v>
      </c>
      <c r="N1140" s="16" t="s">
        <v>20</v>
      </c>
      <c r="O1140" s="16" t="s">
        <v>28</v>
      </c>
      <c r="P1140" s="16">
        <v>1</v>
      </c>
      <c r="Q1140" s="16"/>
      <c r="R1140" s="3" t="s">
        <v>52</v>
      </c>
      <c r="S1140"/>
      <c r="T1140"/>
      <c r="U1140"/>
      <c r="V1140"/>
      <c r="W1140"/>
      <c r="X1140"/>
      <c r="Y1140"/>
      <c r="Z1140"/>
      <c r="AA1140"/>
    </row>
    <row r="1141" spans="1:27" s="2" customFormat="1">
      <c r="A1141" s="96">
        <v>42257.453374108794</v>
      </c>
      <c r="B1141" s="16" t="s">
        <v>23</v>
      </c>
      <c r="C1141" s="16" t="s">
        <v>4808</v>
      </c>
      <c r="D1141" s="16" t="s">
        <v>4809</v>
      </c>
      <c r="E1141" s="16" t="s">
        <v>6217</v>
      </c>
      <c r="F1141" s="16" t="s">
        <v>6218</v>
      </c>
      <c r="G1141" s="16" t="s">
        <v>34</v>
      </c>
      <c r="H1141" s="16" t="s">
        <v>35</v>
      </c>
      <c r="I1141" s="16" t="s">
        <v>4753</v>
      </c>
      <c r="J1141" s="19">
        <v>0</v>
      </c>
      <c r="K1141" s="19">
        <v>0</v>
      </c>
      <c r="L1141" s="19">
        <v>0</v>
      </c>
      <c r="M1141" s="19">
        <v>3</v>
      </c>
      <c r="N1141" s="16" t="s">
        <v>20</v>
      </c>
      <c r="O1141" s="16" t="s">
        <v>28</v>
      </c>
      <c r="P1141" s="16">
        <v>1</v>
      </c>
      <c r="Q1141" s="16"/>
      <c r="R1141" s="3" t="s">
        <v>52</v>
      </c>
      <c r="S1141"/>
      <c r="T1141"/>
      <c r="U1141"/>
      <c r="V1141"/>
      <c r="W1141"/>
      <c r="X1141"/>
      <c r="Y1141"/>
      <c r="Z1141"/>
      <c r="AA1141"/>
    </row>
    <row r="1142" spans="1:27" s="2" customFormat="1">
      <c r="A1142" s="96">
        <v>42257.453374108794</v>
      </c>
      <c r="B1142" s="16" t="s">
        <v>23</v>
      </c>
      <c r="C1142" s="16" t="s">
        <v>4808</v>
      </c>
      <c r="D1142" s="16" t="s">
        <v>4809</v>
      </c>
      <c r="E1142" s="16" t="s">
        <v>6217</v>
      </c>
      <c r="F1142" s="16" t="s">
        <v>6218</v>
      </c>
      <c r="G1142" s="16" t="s">
        <v>30</v>
      </c>
      <c r="H1142" s="16" t="s">
        <v>31</v>
      </c>
      <c r="I1142" s="16" t="s">
        <v>4753</v>
      </c>
      <c r="J1142" s="19">
        <v>0</v>
      </c>
      <c r="K1142" s="19">
        <v>0</v>
      </c>
      <c r="L1142" s="19">
        <v>0</v>
      </c>
      <c r="M1142" s="19">
        <v>7.7</v>
      </c>
      <c r="N1142" s="16" t="s">
        <v>20</v>
      </c>
      <c r="O1142" s="16" t="s">
        <v>28</v>
      </c>
      <c r="P1142" s="16">
        <v>1</v>
      </c>
      <c r="Q1142" s="16"/>
      <c r="R1142" s="3" t="s">
        <v>52</v>
      </c>
      <c r="S1142"/>
      <c r="T1142"/>
      <c r="U1142"/>
      <c r="V1142"/>
      <c r="W1142"/>
      <c r="X1142"/>
      <c r="Y1142"/>
      <c r="Z1142"/>
      <c r="AA1142"/>
    </row>
    <row r="1143" spans="1:27" s="2" customFormat="1">
      <c r="A1143" s="96">
        <v>42257.453374108794</v>
      </c>
      <c r="B1143" s="16" t="s">
        <v>23</v>
      </c>
      <c r="C1143" s="16" t="s">
        <v>4808</v>
      </c>
      <c r="D1143" s="16" t="s">
        <v>4809</v>
      </c>
      <c r="E1143" s="16" t="s">
        <v>6217</v>
      </c>
      <c r="F1143" s="16" t="s">
        <v>6218</v>
      </c>
      <c r="G1143" s="16" t="s">
        <v>26</v>
      </c>
      <c r="H1143" s="16" t="s">
        <v>27</v>
      </c>
      <c r="I1143" s="16" t="s">
        <v>4753</v>
      </c>
      <c r="J1143" s="19">
        <v>0</v>
      </c>
      <c r="K1143" s="19">
        <v>0</v>
      </c>
      <c r="L1143" s="19">
        <v>0</v>
      </c>
      <c r="M1143" s="19">
        <v>0</v>
      </c>
      <c r="N1143" s="16" t="s">
        <v>20</v>
      </c>
      <c r="O1143" s="16" t="s">
        <v>28</v>
      </c>
      <c r="P1143" s="16">
        <v>6.5</v>
      </c>
      <c r="Q1143" s="16"/>
      <c r="R1143" s="3" t="s">
        <v>52</v>
      </c>
      <c r="S1143"/>
      <c r="T1143"/>
      <c r="U1143"/>
      <c r="V1143"/>
      <c r="W1143"/>
      <c r="X1143"/>
      <c r="Y1143"/>
      <c r="Z1143"/>
      <c r="AA1143"/>
    </row>
    <row r="1144" spans="1:27" s="2" customFormat="1">
      <c r="A1144" s="96">
        <v>42257.453374108794</v>
      </c>
      <c r="B1144" s="16" t="s">
        <v>23</v>
      </c>
      <c r="C1144" s="16" t="s">
        <v>4808</v>
      </c>
      <c r="D1144" s="16" t="s">
        <v>4809</v>
      </c>
      <c r="E1144" s="16" t="s">
        <v>6217</v>
      </c>
      <c r="F1144" s="16" t="s">
        <v>6218</v>
      </c>
      <c r="G1144" s="16" t="s">
        <v>26</v>
      </c>
      <c r="H1144" s="16" t="s">
        <v>27</v>
      </c>
      <c r="I1144" s="16" t="s">
        <v>4753</v>
      </c>
      <c r="J1144" s="19">
        <v>0</v>
      </c>
      <c r="K1144" s="19">
        <v>0</v>
      </c>
      <c r="L1144" s="19">
        <v>0</v>
      </c>
      <c r="M1144" s="19">
        <v>0</v>
      </c>
      <c r="N1144" s="16" t="s">
        <v>20</v>
      </c>
      <c r="O1144" s="16" t="s">
        <v>28</v>
      </c>
      <c r="P1144" s="16">
        <v>6.5</v>
      </c>
      <c r="Q1144" s="16"/>
      <c r="R1144" s="3" t="s">
        <v>52</v>
      </c>
      <c r="S1144"/>
      <c r="T1144"/>
      <c r="U1144"/>
      <c r="V1144"/>
      <c r="W1144"/>
      <c r="X1144"/>
      <c r="Y1144"/>
      <c r="Z1144"/>
      <c r="AA1144"/>
    </row>
    <row r="1145" spans="1:27" s="2" customFormat="1">
      <c r="A1145" s="96">
        <v>42257.45476177083</v>
      </c>
      <c r="B1145" s="16" t="s">
        <v>32</v>
      </c>
      <c r="C1145" s="16" t="s">
        <v>48</v>
      </c>
      <c r="D1145" s="16" t="s">
        <v>49</v>
      </c>
      <c r="E1145" s="16" t="s">
        <v>6219</v>
      </c>
      <c r="F1145" s="16" t="s">
        <v>6220</v>
      </c>
      <c r="G1145" s="16" t="s">
        <v>16</v>
      </c>
      <c r="H1145" s="16" t="s">
        <v>17</v>
      </c>
      <c r="I1145" s="16" t="s">
        <v>407</v>
      </c>
      <c r="J1145" s="19">
        <v>4690.62</v>
      </c>
      <c r="K1145" s="19">
        <v>0</v>
      </c>
      <c r="L1145" s="19">
        <v>0</v>
      </c>
      <c r="M1145" s="19">
        <v>0</v>
      </c>
      <c r="N1145" s="16" t="s">
        <v>18</v>
      </c>
      <c r="O1145" s="16" t="s">
        <v>19</v>
      </c>
      <c r="P1145" s="16">
        <v>1</v>
      </c>
      <c r="Q1145" s="16" t="s">
        <v>6221</v>
      </c>
      <c r="R1145" s="3" t="s">
        <v>52</v>
      </c>
      <c r="S1145"/>
      <c r="T1145"/>
      <c r="U1145"/>
      <c r="V1145"/>
      <c r="W1145"/>
      <c r="X1145"/>
      <c r="Y1145"/>
      <c r="Z1145"/>
      <c r="AA1145"/>
    </row>
    <row r="1146" spans="1:27" s="2" customFormat="1">
      <c r="A1146" s="96">
        <v>42257.463822534723</v>
      </c>
      <c r="B1146" s="16" t="s">
        <v>23</v>
      </c>
      <c r="C1146" s="16" t="s">
        <v>518</v>
      </c>
      <c r="D1146" s="16" t="s">
        <v>517</v>
      </c>
      <c r="E1146" s="16" t="s">
        <v>6222</v>
      </c>
      <c r="F1146" s="16" t="s">
        <v>6223</v>
      </c>
      <c r="G1146" s="16" t="s">
        <v>343</v>
      </c>
      <c r="H1146" s="16" t="s">
        <v>342</v>
      </c>
      <c r="I1146" s="16" t="s">
        <v>4753</v>
      </c>
      <c r="J1146" s="19">
        <v>0</v>
      </c>
      <c r="K1146" s="19">
        <v>0</v>
      </c>
      <c r="L1146" s="19">
        <v>0</v>
      </c>
      <c r="M1146" s="19">
        <v>0</v>
      </c>
      <c r="N1146" s="16" t="s">
        <v>18</v>
      </c>
      <c r="O1146" s="16" t="s">
        <v>28</v>
      </c>
      <c r="P1146" s="16">
        <v>0</v>
      </c>
      <c r="Q1146" s="16"/>
      <c r="R1146" s="3" t="s">
        <v>52</v>
      </c>
      <c r="S1146"/>
      <c r="T1146"/>
      <c r="U1146"/>
      <c r="V1146"/>
      <c r="W1146"/>
      <c r="X1146"/>
      <c r="Y1146"/>
      <c r="Z1146"/>
      <c r="AA1146"/>
    </row>
    <row r="1147" spans="1:27" s="2" customFormat="1">
      <c r="A1147" s="96">
        <v>42257.463822534723</v>
      </c>
      <c r="B1147" s="16" t="s">
        <v>23</v>
      </c>
      <c r="C1147" s="16" t="s">
        <v>518</v>
      </c>
      <c r="D1147" s="16" t="s">
        <v>517</v>
      </c>
      <c r="E1147" s="16" t="s">
        <v>6222</v>
      </c>
      <c r="F1147" s="16" t="s">
        <v>6223</v>
      </c>
      <c r="G1147" s="16" t="s">
        <v>253</v>
      </c>
      <c r="H1147" s="16" t="s">
        <v>252</v>
      </c>
      <c r="I1147" s="16" t="s">
        <v>4753</v>
      </c>
      <c r="J1147" s="19">
        <v>0</v>
      </c>
      <c r="K1147" s="19">
        <v>0</v>
      </c>
      <c r="L1147" s="19">
        <v>0</v>
      </c>
      <c r="M1147" s="19">
        <v>0</v>
      </c>
      <c r="N1147" s="16" t="s">
        <v>18</v>
      </c>
      <c r="O1147" s="16" t="s">
        <v>28</v>
      </c>
      <c r="P1147" s="16">
        <v>2</v>
      </c>
      <c r="Q1147" s="16"/>
      <c r="R1147" s="3" t="s">
        <v>52</v>
      </c>
      <c r="S1147"/>
      <c r="T1147"/>
      <c r="U1147"/>
      <c r="V1147"/>
      <c r="W1147"/>
      <c r="X1147"/>
      <c r="Y1147"/>
      <c r="Z1147"/>
      <c r="AA1147"/>
    </row>
    <row r="1148" spans="1:27" s="2" customFormat="1">
      <c r="A1148" s="96">
        <v>42257.463822534723</v>
      </c>
      <c r="B1148" s="16" t="s">
        <v>23</v>
      </c>
      <c r="C1148" s="16" t="s">
        <v>518</v>
      </c>
      <c r="D1148" s="16" t="s">
        <v>517</v>
      </c>
      <c r="E1148" s="16" t="s">
        <v>6222</v>
      </c>
      <c r="F1148" s="16" t="s">
        <v>6223</v>
      </c>
      <c r="G1148" s="16" t="s">
        <v>26</v>
      </c>
      <c r="H1148" s="16" t="s">
        <v>27</v>
      </c>
      <c r="I1148" s="16" t="s">
        <v>4753</v>
      </c>
      <c r="J1148" s="19">
        <v>0</v>
      </c>
      <c r="K1148" s="19">
        <v>0</v>
      </c>
      <c r="L1148" s="19">
        <v>0</v>
      </c>
      <c r="M1148" s="19">
        <v>0</v>
      </c>
      <c r="N1148" s="16" t="s">
        <v>18</v>
      </c>
      <c r="O1148" s="16" t="s">
        <v>28</v>
      </c>
      <c r="P1148" s="16">
        <v>0</v>
      </c>
      <c r="Q1148" s="16"/>
      <c r="R1148" s="3" t="s">
        <v>52</v>
      </c>
      <c r="S1148"/>
      <c r="T1148"/>
      <c r="U1148"/>
      <c r="V1148"/>
      <c r="W1148"/>
      <c r="X1148"/>
      <c r="Y1148"/>
      <c r="Z1148"/>
      <c r="AA1148"/>
    </row>
    <row r="1149" spans="1:27" s="2" customFormat="1">
      <c r="A1149" s="96">
        <v>42257.465033298613</v>
      </c>
      <c r="B1149" s="16" t="s">
        <v>23</v>
      </c>
      <c r="C1149" s="16" t="s">
        <v>5851</v>
      </c>
      <c r="D1149" s="16" t="s">
        <v>5852</v>
      </c>
      <c r="E1149" s="16" t="s">
        <v>6224</v>
      </c>
      <c r="F1149" s="16" t="s">
        <v>6225</v>
      </c>
      <c r="G1149" s="16" t="s">
        <v>343</v>
      </c>
      <c r="H1149" s="16" t="s">
        <v>342</v>
      </c>
      <c r="I1149" s="16" t="s">
        <v>4753</v>
      </c>
      <c r="J1149" s="19">
        <v>0</v>
      </c>
      <c r="K1149" s="19">
        <v>0</v>
      </c>
      <c r="L1149" s="19">
        <v>0</v>
      </c>
      <c r="M1149" s="19">
        <v>0</v>
      </c>
      <c r="N1149" s="16" t="s">
        <v>20</v>
      </c>
      <c r="O1149" s="16" t="s">
        <v>28</v>
      </c>
      <c r="P1149" s="16">
        <v>0.08</v>
      </c>
      <c r="Q1149" s="16"/>
      <c r="R1149" s="3" t="s">
        <v>52</v>
      </c>
      <c r="S1149"/>
      <c r="T1149"/>
      <c r="U1149"/>
      <c r="V1149"/>
      <c r="W1149"/>
      <c r="X1149"/>
      <c r="Y1149"/>
      <c r="Z1149"/>
      <c r="AA1149"/>
    </row>
    <row r="1150" spans="1:27" s="2" customFormat="1">
      <c r="A1150" s="96">
        <v>42257.465033298613</v>
      </c>
      <c r="B1150" s="16" t="s">
        <v>23</v>
      </c>
      <c r="C1150" s="16" t="s">
        <v>5851</v>
      </c>
      <c r="D1150" s="16" t="s">
        <v>5852</v>
      </c>
      <c r="E1150" s="16" t="s">
        <v>6224</v>
      </c>
      <c r="F1150" s="16" t="s">
        <v>6225</v>
      </c>
      <c r="G1150" s="16" t="s">
        <v>26</v>
      </c>
      <c r="H1150" s="16" t="s">
        <v>27</v>
      </c>
      <c r="I1150" s="16" t="s">
        <v>4753</v>
      </c>
      <c r="J1150" s="19">
        <v>0</v>
      </c>
      <c r="K1150" s="19">
        <v>0</v>
      </c>
      <c r="L1150" s="19">
        <v>0</v>
      </c>
      <c r="M1150" s="19">
        <v>0</v>
      </c>
      <c r="N1150" s="16" t="s">
        <v>20</v>
      </c>
      <c r="O1150" s="16" t="s">
        <v>28</v>
      </c>
      <c r="P1150" s="16">
        <v>1</v>
      </c>
      <c r="Q1150" s="16"/>
      <c r="R1150" s="3" t="s">
        <v>52</v>
      </c>
      <c r="S1150"/>
      <c r="T1150"/>
      <c r="U1150"/>
      <c r="V1150"/>
      <c r="W1150"/>
      <c r="X1150"/>
      <c r="Y1150"/>
      <c r="Z1150"/>
      <c r="AA1150"/>
    </row>
    <row r="1151" spans="1:27" s="2" customFormat="1">
      <c r="A1151" s="96">
        <v>42257.465033298613</v>
      </c>
      <c r="B1151" s="16" t="s">
        <v>23</v>
      </c>
      <c r="C1151" s="16" t="s">
        <v>5851</v>
      </c>
      <c r="D1151" s="16" t="s">
        <v>5852</v>
      </c>
      <c r="E1151" s="16" t="s">
        <v>6224</v>
      </c>
      <c r="F1151" s="16" t="s">
        <v>6225</v>
      </c>
      <c r="G1151" s="16" t="s">
        <v>26</v>
      </c>
      <c r="H1151" s="16" t="s">
        <v>27</v>
      </c>
      <c r="I1151" s="16" t="s">
        <v>4753</v>
      </c>
      <c r="J1151" s="19">
        <v>0</v>
      </c>
      <c r="K1151" s="19">
        <v>0</v>
      </c>
      <c r="L1151" s="19">
        <v>0</v>
      </c>
      <c r="M1151" s="19">
        <v>0</v>
      </c>
      <c r="N1151" s="16" t="s">
        <v>20</v>
      </c>
      <c r="O1151" s="16" t="s">
        <v>28</v>
      </c>
      <c r="P1151" s="16">
        <v>0</v>
      </c>
      <c r="Q1151" s="16"/>
      <c r="R1151" s="3" t="s">
        <v>52</v>
      </c>
      <c r="S1151"/>
      <c r="T1151"/>
      <c r="U1151"/>
      <c r="V1151"/>
      <c r="W1151"/>
      <c r="X1151"/>
      <c r="Y1151"/>
      <c r="Z1151"/>
      <c r="AA1151"/>
    </row>
    <row r="1152" spans="1:27" s="2" customFormat="1">
      <c r="A1152" s="96">
        <v>42257.502877349536</v>
      </c>
      <c r="B1152" s="16"/>
      <c r="C1152" s="16" t="s">
        <v>48</v>
      </c>
      <c r="D1152" s="16" t="s">
        <v>49</v>
      </c>
      <c r="E1152" s="16" t="s">
        <v>6226</v>
      </c>
      <c r="F1152" s="16" t="s">
        <v>6227</v>
      </c>
      <c r="G1152" s="16" t="s">
        <v>59</v>
      </c>
      <c r="H1152" s="16" t="s">
        <v>60</v>
      </c>
      <c r="I1152" s="16" t="s">
        <v>4753</v>
      </c>
      <c r="J1152" s="19">
        <v>0</v>
      </c>
      <c r="K1152" s="19">
        <v>0</v>
      </c>
      <c r="L1152" s="19">
        <v>0</v>
      </c>
      <c r="M1152" s="19">
        <v>0</v>
      </c>
      <c r="N1152" s="16" t="s">
        <v>20</v>
      </c>
      <c r="O1152" s="16" t="s">
        <v>33</v>
      </c>
      <c r="P1152" s="16">
        <v>26</v>
      </c>
      <c r="Q1152" s="16"/>
      <c r="R1152" s="3" t="s">
        <v>52</v>
      </c>
      <c r="S1152"/>
      <c r="T1152"/>
      <c r="U1152"/>
      <c r="V1152"/>
      <c r="W1152"/>
      <c r="X1152"/>
      <c r="Y1152"/>
      <c r="Z1152"/>
      <c r="AA1152"/>
    </row>
    <row r="1153" spans="1:27" s="2" customFormat="1">
      <c r="A1153" s="96">
        <v>42257.524510567127</v>
      </c>
      <c r="B1153" s="16"/>
      <c r="C1153" s="16" t="s">
        <v>6228</v>
      </c>
      <c r="D1153" s="16" t="s">
        <v>6229</v>
      </c>
      <c r="E1153" s="16" t="s">
        <v>6230</v>
      </c>
      <c r="F1153" s="16" t="s">
        <v>6231</v>
      </c>
      <c r="G1153" s="16" t="s">
        <v>59</v>
      </c>
      <c r="H1153" s="16" t="s">
        <v>60</v>
      </c>
      <c r="I1153" s="16" t="s">
        <v>4753</v>
      </c>
      <c r="J1153" s="19">
        <v>0</v>
      </c>
      <c r="K1153" s="19">
        <v>0</v>
      </c>
      <c r="L1153" s="19">
        <v>0</v>
      </c>
      <c r="M1153" s="19">
        <v>0</v>
      </c>
      <c r="N1153" s="16" t="s">
        <v>20</v>
      </c>
      <c r="O1153" s="16" t="s">
        <v>334</v>
      </c>
      <c r="P1153" s="16">
        <v>0</v>
      </c>
      <c r="Q1153" s="16"/>
      <c r="R1153" s="3" t="s">
        <v>52</v>
      </c>
      <c r="S1153"/>
      <c r="T1153"/>
      <c r="U1153"/>
      <c r="V1153"/>
      <c r="W1153"/>
      <c r="X1153"/>
      <c r="Y1153"/>
      <c r="Z1153"/>
      <c r="AA1153"/>
    </row>
    <row r="1154" spans="1:27" s="2" customFormat="1">
      <c r="A1154" s="96">
        <v>42257.547931828703</v>
      </c>
      <c r="B1154" s="16"/>
      <c r="C1154" s="16" t="s">
        <v>362</v>
      </c>
      <c r="D1154" s="16" t="s">
        <v>348</v>
      </c>
      <c r="E1154" s="16" t="s">
        <v>6232</v>
      </c>
      <c r="F1154" s="16" t="s">
        <v>6233</v>
      </c>
      <c r="G1154" s="16" t="s">
        <v>59</v>
      </c>
      <c r="H1154" s="16" t="s">
        <v>60</v>
      </c>
      <c r="I1154" s="16" t="s">
        <v>4753</v>
      </c>
      <c r="J1154" s="19">
        <v>0</v>
      </c>
      <c r="K1154" s="19">
        <v>0</v>
      </c>
      <c r="L1154" s="19">
        <v>0</v>
      </c>
      <c r="M1154" s="19">
        <v>0</v>
      </c>
      <c r="N1154" s="16" t="s">
        <v>20</v>
      </c>
      <c r="O1154" s="16" t="s">
        <v>334</v>
      </c>
      <c r="P1154" s="16">
        <v>0</v>
      </c>
      <c r="Q1154" s="16"/>
      <c r="R1154" s="3" t="s">
        <v>52</v>
      </c>
      <c r="S1154"/>
      <c r="T1154"/>
      <c r="U1154"/>
      <c r="V1154"/>
      <c r="W1154"/>
      <c r="X1154"/>
      <c r="Y1154"/>
      <c r="Z1154"/>
      <c r="AA1154"/>
    </row>
    <row r="1155" spans="1:27" s="2" customFormat="1">
      <c r="A1155" s="96">
        <v>42257.554581863427</v>
      </c>
      <c r="B1155" s="16"/>
      <c r="C1155" s="16" t="s">
        <v>362</v>
      </c>
      <c r="D1155" s="16" t="s">
        <v>348</v>
      </c>
      <c r="E1155" s="16" t="s">
        <v>6234</v>
      </c>
      <c r="F1155" s="16" t="s">
        <v>6235</v>
      </c>
      <c r="G1155" s="16" t="s">
        <v>59</v>
      </c>
      <c r="H1155" s="16" t="s">
        <v>60</v>
      </c>
      <c r="I1155" s="16" t="s">
        <v>4753</v>
      </c>
      <c r="J1155" s="19">
        <v>0</v>
      </c>
      <c r="K1155" s="19">
        <v>0</v>
      </c>
      <c r="L1155" s="19">
        <v>0</v>
      </c>
      <c r="M1155" s="19">
        <v>0</v>
      </c>
      <c r="N1155" s="16" t="s">
        <v>20</v>
      </c>
      <c r="O1155" s="16" t="s">
        <v>334</v>
      </c>
      <c r="P1155" s="16">
        <v>0</v>
      </c>
      <c r="Q1155" s="16"/>
      <c r="R1155" s="3" t="s">
        <v>52</v>
      </c>
      <c r="S1155"/>
      <c r="T1155"/>
      <c r="U1155"/>
      <c r="V1155"/>
      <c r="W1155"/>
      <c r="X1155"/>
      <c r="Y1155"/>
      <c r="Z1155"/>
      <c r="AA1155"/>
    </row>
    <row r="1156" spans="1:27" s="2" customFormat="1">
      <c r="A1156" s="96">
        <v>42257.614449224537</v>
      </c>
      <c r="B1156" s="16" t="s">
        <v>5217</v>
      </c>
      <c r="C1156" s="16" t="s">
        <v>6236</v>
      </c>
      <c r="D1156" s="16" t="s">
        <v>6237</v>
      </c>
      <c r="E1156" s="16" t="s">
        <v>6238</v>
      </c>
      <c r="F1156" s="16" t="s">
        <v>6239</v>
      </c>
      <c r="G1156" s="16" t="s">
        <v>16</v>
      </c>
      <c r="H1156" s="16" t="s">
        <v>17</v>
      </c>
      <c r="I1156" s="16" t="s">
        <v>255</v>
      </c>
      <c r="J1156" s="19">
        <v>403.75</v>
      </c>
      <c r="K1156" s="19">
        <v>0</v>
      </c>
      <c r="L1156" s="19">
        <v>0</v>
      </c>
      <c r="M1156" s="19">
        <v>0</v>
      </c>
      <c r="N1156" s="16" t="s">
        <v>18</v>
      </c>
      <c r="O1156" s="16" t="s">
        <v>21</v>
      </c>
      <c r="P1156" s="16">
        <v>1</v>
      </c>
      <c r="Q1156" s="16" t="s">
        <v>6240</v>
      </c>
      <c r="R1156" s="3" t="s">
        <v>52</v>
      </c>
      <c r="S1156"/>
      <c r="T1156"/>
      <c r="U1156"/>
      <c r="V1156"/>
      <c r="W1156"/>
      <c r="X1156"/>
      <c r="Y1156"/>
      <c r="Z1156"/>
      <c r="AA1156"/>
    </row>
    <row r="1157" spans="1:27" s="2" customFormat="1">
      <c r="A1157" s="96">
        <v>42257.614737847223</v>
      </c>
      <c r="B1157" s="16" t="s">
        <v>5217</v>
      </c>
      <c r="C1157" s="16" t="s">
        <v>6236</v>
      </c>
      <c r="D1157" s="16" t="s">
        <v>6237</v>
      </c>
      <c r="E1157" s="16" t="s">
        <v>6238</v>
      </c>
      <c r="F1157" s="16" t="s">
        <v>6241</v>
      </c>
      <c r="G1157" s="16" t="s">
        <v>16</v>
      </c>
      <c r="H1157" s="16" t="s">
        <v>17</v>
      </c>
      <c r="I1157" s="16" t="s">
        <v>255</v>
      </c>
      <c r="J1157" s="19">
        <v>403.75</v>
      </c>
      <c r="K1157" s="19">
        <v>0</v>
      </c>
      <c r="L1157" s="19">
        <v>0</v>
      </c>
      <c r="M1157" s="19">
        <v>0</v>
      </c>
      <c r="N1157" s="16" t="s">
        <v>18</v>
      </c>
      <c r="O1157" s="16" t="s">
        <v>21</v>
      </c>
      <c r="P1157" s="16">
        <v>1</v>
      </c>
      <c r="Q1157" s="16" t="s">
        <v>6240</v>
      </c>
      <c r="R1157" s="3" t="s">
        <v>52</v>
      </c>
      <c r="S1157"/>
      <c r="T1157"/>
      <c r="U1157"/>
      <c r="V1157"/>
      <c r="W1157"/>
      <c r="X1157"/>
      <c r="Y1157"/>
      <c r="Z1157"/>
      <c r="AA1157"/>
    </row>
    <row r="1158" spans="1:27" s="2" customFormat="1">
      <c r="A1158" s="96">
        <v>42257.615085613426</v>
      </c>
      <c r="B1158" s="16" t="s">
        <v>5217</v>
      </c>
      <c r="C1158" s="16" t="s">
        <v>6236</v>
      </c>
      <c r="D1158" s="16" t="s">
        <v>6237</v>
      </c>
      <c r="E1158" s="16" t="s">
        <v>6238</v>
      </c>
      <c r="F1158" s="16" t="s">
        <v>6242</v>
      </c>
      <c r="G1158" s="16" t="s">
        <v>16</v>
      </c>
      <c r="H1158" s="16" t="s">
        <v>17</v>
      </c>
      <c r="I1158" s="16" t="s">
        <v>255</v>
      </c>
      <c r="J1158" s="19">
        <v>403.75</v>
      </c>
      <c r="K1158" s="19">
        <v>0</v>
      </c>
      <c r="L1158" s="19">
        <v>0</v>
      </c>
      <c r="M1158" s="19">
        <v>0</v>
      </c>
      <c r="N1158" s="16" t="s">
        <v>18</v>
      </c>
      <c r="O1158" s="16" t="s">
        <v>21</v>
      </c>
      <c r="P1158" s="16">
        <v>1</v>
      </c>
      <c r="Q1158" s="16" t="s">
        <v>6240</v>
      </c>
      <c r="R1158" s="3" t="s">
        <v>52</v>
      </c>
      <c r="S1158"/>
      <c r="T1158"/>
      <c r="U1158"/>
      <c r="V1158"/>
      <c r="W1158"/>
      <c r="X1158"/>
      <c r="Y1158"/>
      <c r="Z1158"/>
      <c r="AA1158"/>
    </row>
    <row r="1159" spans="1:27" s="2" customFormat="1">
      <c r="A1159" s="96">
        <v>42257.638843090281</v>
      </c>
      <c r="B1159" s="16" t="s">
        <v>63</v>
      </c>
      <c r="C1159" s="16" t="s">
        <v>296</v>
      </c>
      <c r="D1159" s="16" t="s">
        <v>295</v>
      </c>
      <c r="E1159" s="16" t="s">
        <v>6243</v>
      </c>
      <c r="F1159" s="16" t="s">
        <v>6244</v>
      </c>
      <c r="G1159" s="16" t="s">
        <v>16</v>
      </c>
      <c r="H1159" s="16" t="s">
        <v>17</v>
      </c>
      <c r="I1159" s="16" t="s">
        <v>255</v>
      </c>
      <c r="J1159" s="19">
        <v>635.83000000000004</v>
      </c>
      <c r="K1159" s="19">
        <v>0</v>
      </c>
      <c r="L1159" s="19">
        <v>0</v>
      </c>
      <c r="M1159" s="19">
        <v>0</v>
      </c>
      <c r="N1159" s="16" t="s">
        <v>18</v>
      </c>
      <c r="O1159" s="16" t="s">
        <v>19</v>
      </c>
      <c r="P1159" s="16">
        <v>1</v>
      </c>
      <c r="Q1159" s="16" t="s">
        <v>6245</v>
      </c>
      <c r="R1159" s="3" t="s">
        <v>52</v>
      </c>
      <c r="S1159"/>
      <c r="T1159"/>
      <c r="U1159"/>
      <c r="V1159"/>
      <c r="W1159"/>
      <c r="X1159"/>
      <c r="Y1159"/>
      <c r="Z1159"/>
      <c r="AA1159"/>
    </row>
    <row r="1160" spans="1:27" s="2" customFormat="1">
      <c r="A1160" s="96">
        <v>42257.640242280089</v>
      </c>
      <c r="B1160" s="16"/>
      <c r="C1160" s="16" t="s">
        <v>508</v>
      </c>
      <c r="D1160" s="16" t="s">
        <v>348</v>
      </c>
      <c r="E1160" s="16" t="s">
        <v>6246</v>
      </c>
      <c r="F1160" s="16" t="s">
        <v>6247</v>
      </c>
      <c r="G1160" s="16" t="s">
        <v>59</v>
      </c>
      <c r="H1160" s="16" t="s">
        <v>60</v>
      </c>
      <c r="I1160" s="16" t="s">
        <v>4753</v>
      </c>
      <c r="J1160" s="19">
        <v>0</v>
      </c>
      <c r="K1160" s="19">
        <v>0</v>
      </c>
      <c r="L1160" s="19">
        <v>0</v>
      </c>
      <c r="M1160" s="19">
        <v>0</v>
      </c>
      <c r="N1160" s="16" t="s">
        <v>20</v>
      </c>
      <c r="O1160" s="16" t="s">
        <v>334</v>
      </c>
      <c r="P1160" s="16">
        <v>0</v>
      </c>
      <c r="Q1160" s="16"/>
      <c r="R1160" s="3" t="s">
        <v>52</v>
      </c>
      <c r="S1160"/>
      <c r="T1160"/>
      <c r="U1160"/>
      <c r="V1160"/>
      <c r="W1160"/>
      <c r="X1160"/>
      <c r="Y1160"/>
      <c r="Z1160"/>
      <c r="AA1160"/>
    </row>
    <row r="1161" spans="1:27" s="2" customFormat="1">
      <c r="A1161" s="96">
        <v>42257.6521818287</v>
      </c>
      <c r="B1161" s="16" t="s">
        <v>63</v>
      </c>
      <c r="C1161" s="16" t="s">
        <v>296</v>
      </c>
      <c r="D1161" s="16" t="s">
        <v>295</v>
      </c>
      <c r="E1161" s="16" t="s">
        <v>6248</v>
      </c>
      <c r="F1161" s="16" t="s">
        <v>6249</v>
      </c>
      <c r="G1161" s="16" t="s">
        <v>16</v>
      </c>
      <c r="H1161" s="16" t="s">
        <v>17</v>
      </c>
      <c r="I1161" s="16" t="s">
        <v>255</v>
      </c>
      <c r="J1161" s="19">
        <v>7115</v>
      </c>
      <c r="K1161" s="19">
        <v>0</v>
      </c>
      <c r="L1161" s="19">
        <v>0</v>
      </c>
      <c r="M1161" s="19">
        <v>0</v>
      </c>
      <c r="N1161" s="16" t="s">
        <v>18</v>
      </c>
      <c r="O1161" s="16" t="s">
        <v>19</v>
      </c>
      <c r="P1161" s="16">
        <v>1</v>
      </c>
      <c r="Q1161" s="16" t="s">
        <v>6250</v>
      </c>
      <c r="R1161" s="3" t="s">
        <v>52</v>
      </c>
      <c r="S1161"/>
      <c r="T1161"/>
      <c r="U1161"/>
      <c r="V1161"/>
      <c r="W1161"/>
      <c r="X1161"/>
      <c r="Y1161"/>
      <c r="Z1161"/>
      <c r="AA1161"/>
    </row>
    <row r="1162" spans="1:27" s="2" customFormat="1">
      <c r="A1162" s="96">
        <v>42257.65294521991</v>
      </c>
      <c r="B1162" s="16" t="s">
        <v>63</v>
      </c>
      <c r="C1162" s="16" t="s">
        <v>296</v>
      </c>
      <c r="D1162" s="16" t="s">
        <v>295</v>
      </c>
      <c r="E1162" s="16" t="s">
        <v>6251</v>
      </c>
      <c r="F1162" s="16" t="s">
        <v>6252</v>
      </c>
      <c r="G1162" s="16" t="s">
        <v>16</v>
      </c>
      <c r="H1162" s="16" t="s">
        <v>17</v>
      </c>
      <c r="I1162" s="16" t="s">
        <v>255</v>
      </c>
      <c r="J1162" s="19">
        <v>3117.51</v>
      </c>
      <c r="K1162" s="19">
        <v>0</v>
      </c>
      <c r="L1162" s="19">
        <v>0</v>
      </c>
      <c r="M1162" s="19">
        <v>0</v>
      </c>
      <c r="N1162" s="16" t="s">
        <v>18</v>
      </c>
      <c r="O1162" s="16" t="s">
        <v>19</v>
      </c>
      <c r="P1162" s="16">
        <v>1</v>
      </c>
      <c r="Q1162" s="16" t="s">
        <v>6253</v>
      </c>
      <c r="R1162" s="3" t="s">
        <v>52</v>
      </c>
      <c r="S1162"/>
      <c r="T1162"/>
      <c r="U1162"/>
      <c r="V1162"/>
      <c r="W1162"/>
      <c r="X1162"/>
      <c r="Y1162"/>
      <c r="Z1162"/>
      <c r="AA1162"/>
    </row>
    <row r="1163" spans="1:27" s="2" customFormat="1">
      <c r="A1163" s="96">
        <v>42257.65474302083</v>
      </c>
      <c r="B1163" s="16"/>
      <c r="C1163" s="16" t="s">
        <v>578</v>
      </c>
      <c r="D1163" s="16" t="s">
        <v>348</v>
      </c>
      <c r="E1163" s="16" t="s">
        <v>6254</v>
      </c>
      <c r="F1163" s="16" t="s">
        <v>6255</v>
      </c>
      <c r="G1163" s="16" t="s">
        <v>59</v>
      </c>
      <c r="H1163" s="16" t="s">
        <v>60</v>
      </c>
      <c r="I1163" s="16" t="s">
        <v>4753</v>
      </c>
      <c r="J1163" s="19">
        <v>0</v>
      </c>
      <c r="K1163" s="19">
        <v>0</v>
      </c>
      <c r="L1163" s="19">
        <v>0</v>
      </c>
      <c r="M1163" s="19">
        <v>0</v>
      </c>
      <c r="N1163" s="16" t="s">
        <v>20</v>
      </c>
      <c r="O1163" s="16" t="s">
        <v>334</v>
      </c>
      <c r="P1163" s="16">
        <v>0</v>
      </c>
      <c r="Q1163" s="16"/>
      <c r="R1163" s="3" t="s">
        <v>52</v>
      </c>
      <c r="S1163"/>
      <c r="T1163"/>
      <c r="U1163"/>
      <c r="V1163"/>
      <c r="W1163"/>
      <c r="X1163"/>
      <c r="Y1163"/>
      <c r="Z1163"/>
      <c r="AA1163"/>
    </row>
    <row r="1164" spans="1:27" s="2" customFormat="1">
      <c r="A1164" s="96">
        <v>42257.65566246528</v>
      </c>
      <c r="B1164" s="16" t="s">
        <v>63</v>
      </c>
      <c r="C1164" s="16" t="s">
        <v>296</v>
      </c>
      <c r="D1164" s="16" t="s">
        <v>295</v>
      </c>
      <c r="E1164" s="16" t="s">
        <v>6256</v>
      </c>
      <c r="F1164" s="16" t="s">
        <v>6257</v>
      </c>
      <c r="G1164" s="16" t="s">
        <v>16</v>
      </c>
      <c r="H1164" s="16" t="s">
        <v>17</v>
      </c>
      <c r="I1164" s="16" t="s">
        <v>255</v>
      </c>
      <c r="J1164" s="19">
        <v>3117.51</v>
      </c>
      <c r="K1164" s="19">
        <v>0</v>
      </c>
      <c r="L1164" s="19">
        <v>0</v>
      </c>
      <c r="M1164" s="19">
        <v>0</v>
      </c>
      <c r="N1164" s="16" t="s">
        <v>18</v>
      </c>
      <c r="O1164" s="16" t="s">
        <v>19</v>
      </c>
      <c r="P1164" s="16">
        <v>1</v>
      </c>
      <c r="Q1164" s="16" t="s">
        <v>6258</v>
      </c>
      <c r="R1164" s="3" t="s">
        <v>52</v>
      </c>
      <c r="S1164"/>
      <c r="T1164"/>
      <c r="U1164"/>
      <c r="V1164"/>
      <c r="W1164"/>
      <c r="X1164"/>
      <c r="Y1164"/>
      <c r="Z1164"/>
      <c r="AA1164"/>
    </row>
    <row r="1165" spans="1:27" s="2" customFormat="1">
      <c r="A1165" s="96">
        <v>42257.659061886574</v>
      </c>
      <c r="B1165" s="16" t="s">
        <v>63</v>
      </c>
      <c r="C1165" s="16" t="s">
        <v>296</v>
      </c>
      <c r="D1165" s="16" t="s">
        <v>295</v>
      </c>
      <c r="E1165" s="16" t="s">
        <v>6259</v>
      </c>
      <c r="F1165" s="16" t="s">
        <v>6260</v>
      </c>
      <c r="G1165" s="16" t="s">
        <v>16</v>
      </c>
      <c r="H1165" s="16" t="s">
        <v>17</v>
      </c>
      <c r="I1165" s="16" t="s">
        <v>255</v>
      </c>
      <c r="J1165" s="19">
        <v>3117.51</v>
      </c>
      <c r="K1165" s="19">
        <v>0</v>
      </c>
      <c r="L1165" s="19">
        <v>0</v>
      </c>
      <c r="M1165" s="19">
        <v>0</v>
      </c>
      <c r="N1165" s="16" t="s">
        <v>18</v>
      </c>
      <c r="O1165" s="16" t="s">
        <v>19</v>
      </c>
      <c r="P1165" s="16">
        <v>1</v>
      </c>
      <c r="Q1165" s="16" t="s">
        <v>6261</v>
      </c>
      <c r="R1165" s="3" t="s">
        <v>52</v>
      </c>
      <c r="S1165"/>
      <c r="T1165"/>
      <c r="U1165"/>
      <c r="V1165"/>
      <c r="W1165"/>
      <c r="X1165"/>
      <c r="Y1165"/>
      <c r="Z1165"/>
      <c r="AA1165"/>
    </row>
    <row r="1166" spans="1:27" s="2" customFormat="1">
      <c r="A1166" s="96">
        <v>42257.662103587965</v>
      </c>
      <c r="B1166" s="16" t="s">
        <v>6262</v>
      </c>
      <c r="C1166" s="16" t="s">
        <v>1278</v>
      </c>
      <c r="D1166" s="16" t="s">
        <v>1279</v>
      </c>
      <c r="E1166" s="16" t="s">
        <v>6263</v>
      </c>
      <c r="F1166" s="16" t="s">
        <v>6264</v>
      </c>
      <c r="G1166" s="16" t="s">
        <v>16</v>
      </c>
      <c r="H1166" s="16" t="s">
        <v>17</v>
      </c>
      <c r="I1166" s="16" t="s">
        <v>255</v>
      </c>
      <c r="J1166" s="19">
        <v>3560</v>
      </c>
      <c r="K1166" s="19">
        <v>0</v>
      </c>
      <c r="L1166" s="19">
        <v>0</v>
      </c>
      <c r="M1166" s="19">
        <v>0</v>
      </c>
      <c r="N1166" s="16" t="s">
        <v>18</v>
      </c>
      <c r="O1166" s="16" t="s">
        <v>19</v>
      </c>
      <c r="P1166" s="16">
        <v>1</v>
      </c>
      <c r="Q1166" s="16"/>
      <c r="R1166" s="3" t="s">
        <v>52</v>
      </c>
      <c r="S1166"/>
      <c r="T1166"/>
      <c r="U1166"/>
      <c r="V1166"/>
      <c r="W1166"/>
      <c r="X1166"/>
      <c r="Y1166"/>
      <c r="Z1166"/>
      <c r="AA1166"/>
    </row>
    <row r="1167" spans="1:27" s="2" customFormat="1">
      <c r="A1167" s="96">
        <v>42257.662103587965</v>
      </c>
      <c r="B1167" s="16" t="s">
        <v>6262</v>
      </c>
      <c r="C1167" s="16" t="s">
        <v>1278</v>
      </c>
      <c r="D1167" s="16" t="s">
        <v>1279</v>
      </c>
      <c r="E1167" s="16" t="s">
        <v>6263</v>
      </c>
      <c r="F1167" s="16" t="s">
        <v>6264</v>
      </c>
      <c r="G1167" s="16" t="s">
        <v>6265</v>
      </c>
      <c r="H1167" s="16" t="s">
        <v>6266</v>
      </c>
      <c r="I1167" s="16" t="s">
        <v>255</v>
      </c>
      <c r="J1167" s="19">
        <v>0</v>
      </c>
      <c r="K1167" s="19">
        <v>0</v>
      </c>
      <c r="L1167" s="19">
        <v>0</v>
      </c>
      <c r="M1167" s="19">
        <v>0</v>
      </c>
      <c r="N1167" s="16" t="s">
        <v>18</v>
      </c>
      <c r="O1167" s="16" t="s">
        <v>19</v>
      </c>
      <c r="P1167" s="16">
        <v>1</v>
      </c>
      <c r="Q1167" s="16"/>
      <c r="R1167" s="3" t="s">
        <v>52</v>
      </c>
      <c r="S1167"/>
      <c r="T1167"/>
      <c r="U1167"/>
      <c r="V1167"/>
      <c r="W1167"/>
      <c r="X1167"/>
      <c r="Y1167"/>
      <c r="Z1167"/>
      <c r="AA1167"/>
    </row>
    <row r="1168" spans="1:27" s="2" customFormat="1">
      <c r="A1168" s="96">
        <v>42257.662103587965</v>
      </c>
      <c r="B1168" s="16" t="s">
        <v>6262</v>
      </c>
      <c r="C1168" s="16" t="s">
        <v>1278</v>
      </c>
      <c r="D1168" s="16" t="s">
        <v>1279</v>
      </c>
      <c r="E1168" s="16" t="s">
        <v>6263</v>
      </c>
      <c r="F1168" s="16" t="s">
        <v>6264</v>
      </c>
      <c r="G1168" s="16" t="s">
        <v>6265</v>
      </c>
      <c r="H1168" s="16" t="s">
        <v>6267</v>
      </c>
      <c r="I1168" s="16" t="s">
        <v>255</v>
      </c>
      <c r="J1168" s="19">
        <v>0</v>
      </c>
      <c r="K1168" s="19">
        <v>0</v>
      </c>
      <c r="L1168" s="19">
        <v>0</v>
      </c>
      <c r="M1168" s="19">
        <v>0</v>
      </c>
      <c r="N1168" s="16" t="s">
        <v>18</v>
      </c>
      <c r="O1168" s="16" t="s">
        <v>19</v>
      </c>
      <c r="P1168" s="16">
        <v>1</v>
      </c>
      <c r="Q1168" s="16"/>
      <c r="R1168" s="3" t="s">
        <v>52</v>
      </c>
      <c r="S1168"/>
      <c r="T1168"/>
      <c r="U1168"/>
      <c r="V1168"/>
      <c r="W1168"/>
      <c r="X1168"/>
      <c r="Y1168"/>
      <c r="Z1168"/>
      <c r="AA1168"/>
    </row>
    <row r="1169" spans="1:30" s="2" customFormat="1">
      <c r="A1169" s="96">
        <v>42257.662103587965</v>
      </c>
      <c r="B1169" s="16" t="s">
        <v>6262</v>
      </c>
      <c r="C1169" s="16" t="s">
        <v>1278</v>
      </c>
      <c r="D1169" s="16" t="s">
        <v>1279</v>
      </c>
      <c r="E1169" s="16" t="s">
        <v>6263</v>
      </c>
      <c r="F1169" s="16" t="s">
        <v>6264</v>
      </c>
      <c r="G1169" s="16" t="s">
        <v>6268</v>
      </c>
      <c r="H1169" s="16" t="s">
        <v>6269</v>
      </c>
      <c r="I1169" s="16" t="s">
        <v>255</v>
      </c>
      <c r="J1169" s="19">
        <v>0</v>
      </c>
      <c r="K1169" s="19">
        <v>0</v>
      </c>
      <c r="L1169" s="19">
        <v>0</v>
      </c>
      <c r="M1169" s="19">
        <v>0</v>
      </c>
      <c r="N1169" s="16" t="s">
        <v>18</v>
      </c>
      <c r="O1169" s="16" t="s">
        <v>19</v>
      </c>
      <c r="P1169" s="16">
        <v>1</v>
      </c>
      <c r="Q1169" s="16"/>
      <c r="R1169" s="3" t="s">
        <v>52</v>
      </c>
      <c r="S1169"/>
      <c r="T1169"/>
      <c r="U1169"/>
      <c r="V1169"/>
      <c r="W1169"/>
      <c r="X1169"/>
      <c r="Y1169"/>
      <c r="Z1169"/>
      <c r="AA1169"/>
    </row>
    <row r="1170" spans="1:30" s="2" customFormat="1">
      <c r="A1170" s="96">
        <v>42257.662103587965</v>
      </c>
      <c r="B1170" s="16" t="s">
        <v>6262</v>
      </c>
      <c r="C1170" s="16" t="s">
        <v>1278</v>
      </c>
      <c r="D1170" s="16" t="s">
        <v>1279</v>
      </c>
      <c r="E1170" s="16" t="s">
        <v>6263</v>
      </c>
      <c r="F1170" s="16" t="s">
        <v>6264</v>
      </c>
      <c r="G1170" s="16" t="s">
        <v>6268</v>
      </c>
      <c r="H1170" s="16" t="s">
        <v>6270</v>
      </c>
      <c r="I1170" s="16" t="s">
        <v>255</v>
      </c>
      <c r="J1170" s="19">
        <v>0</v>
      </c>
      <c r="K1170" s="19">
        <v>0</v>
      </c>
      <c r="L1170" s="19">
        <v>0</v>
      </c>
      <c r="M1170" s="19">
        <v>0</v>
      </c>
      <c r="N1170" s="16" t="s">
        <v>18</v>
      </c>
      <c r="O1170" s="16" t="s">
        <v>19</v>
      </c>
      <c r="P1170" s="16">
        <v>1</v>
      </c>
      <c r="Q1170" s="16"/>
      <c r="R1170" s="3" t="s">
        <v>52</v>
      </c>
      <c r="S1170"/>
      <c r="T1170"/>
      <c r="U1170"/>
      <c r="V1170"/>
      <c r="W1170"/>
      <c r="X1170"/>
      <c r="Y1170"/>
      <c r="Z1170"/>
      <c r="AA1170"/>
    </row>
    <row r="1171" spans="1:30" s="2" customFormat="1">
      <c r="A1171" s="96">
        <v>42257.662103587965</v>
      </c>
      <c r="B1171" s="16" t="s">
        <v>6262</v>
      </c>
      <c r="C1171" s="16" t="s">
        <v>1278</v>
      </c>
      <c r="D1171" s="16" t="s">
        <v>1279</v>
      </c>
      <c r="E1171" s="16" t="s">
        <v>6263</v>
      </c>
      <c r="F1171" s="16" t="s">
        <v>6264</v>
      </c>
      <c r="G1171" s="16" t="s">
        <v>6271</v>
      </c>
      <c r="H1171" s="16" t="s">
        <v>6272</v>
      </c>
      <c r="I1171" s="16" t="s">
        <v>255</v>
      </c>
      <c r="J1171" s="19">
        <v>0</v>
      </c>
      <c r="K1171" s="19">
        <v>0</v>
      </c>
      <c r="L1171" s="19">
        <v>0</v>
      </c>
      <c r="M1171" s="19">
        <v>0</v>
      </c>
      <c r="N1171" s="16" t="s">
        <v>18</v>
      </c>
      <c r="O1171" s="16" t="s">
        <v>19</v>
      </c>
      <c r="P1171" s="16">
        <v>1</v>
      </c>
      <c r="Q1171" s="16"/>
      <c r="R1171" s="3" t="s">
        <v>52</v>
      </c>
      <c r="S1171"/>
      <c r="T1171"/>
      <c r="U1171"/>
      <c r="V1171"/>
      <c r="W1171"/>
      <c r="X1171"/>
      <c r="Y1171"/>
      <c r="Z1171"/>
      <c r="AA1171"/>
    </row>
    <row r="1172" spans="1:30" s="2" customFormat="1">
      <c r="A1172" s="96">
        <v>42257.662103587965</v>
      </c>
      <c r="B1172" s="16" t="s">
        <v>6262</v>
      </c>
      <c r="C1172" s="16" t="s">
        <v>1278</v>
      </c>
      <c r="D1172" s="16" t="s">
        <v>1279</v>
      </c>
      <c r="E1172" s="16" t="s">
        <v>6263</v>
      </c>
      <c r="F1172" s="16" t="s">
        <v>6264</v>
      </c>
      <c r="G1172" s="16" t="s">
        <v>6273</v>
      </c>
      <c r="H1172" s="16" t="s">
        <v>6274</v>
      </c>
      <c r="I1172" s="16" t="s">
        <v>255</v>
      </c>
      <c r="J1172" s="19">
        <v>0</v>
      </c>
      <c r="K1172" s="19">
        <v>0</v>
      </c>
      <c r="L1172" s="19">
        <v>0</v>
      </c>
      <c r="M1172" s="19">
        <v>0</v>
      </c>
      <c r="N1172" s="16" t="s">
        <v>18</v>
      </c>
      <c r="O1172" s="16" t="s">
        <v>19</v>
      </c>
      <c r="P1172" s="16">
        <v>1</v>
      </c>
      <c r="Q1172" s="16"/>
      <c r="R1172" s="3" t="s">
        <v>52</v>
      </c>
      <c r="S1172"/>
      <c r="T1172"/>
      <c r="U1172"/>
      <c r="V1172"/>
      <c r="W1172"/>
      <c r="X1172"/>
      <c r="Y1172"/>
      <c r="Z1172"/>
      <c r="AA1172"/>
    </row>
    <row r="1173" spans="1:30" s="2" customFormat="1">
      <c r="A1173" s="96">
        <v>42257.664291516201</v>
      </c>
      <c r="B1173" s="16" t="s">
        <v>6275</v>
      </c>
      <c r="C1173" s="16" t="s">
        <v>6276</v>
      </c>
      <c r="D1173" s="16" t="s">
        <v>6277</v>
      </c>
      <c r="E1173" s="16" t="s">
        <v>6278</v>
      </c>
      <c r="F1173" s="16" t="s">
        <v>6279</v>
      </c>
      <c r="G1173" s="16" t="s">
        <v>6280</v>
      </c>
      <c r="H1173" s="16" t="s">
        <v>6281</v>
      </c>
      <c r="I1173" s="16" t="s">
        <v>260</v>
      </c>
      <c r="J1173" s="19">
        <v>0</v>
      </c>
      <c r="K1173" s="19">
        <v>0</v>
      </c>
      <c r="L1173" s="19">
        <v>0</v>
      </c>
      <c r="M1173" s="19">
        <v>0</v>
      </c>
      <c r="N1173" s="16" t="s">
        <v>18</v>
      </c>
      <c r="O1173" s="16" t="s">
        <v>19</v>
      </c>
      <c r="P1173" s="16">
        <v>1</v>
      </c>
      <c r="Q1173" s="16" t="s">
        <v>6282</v>
      </c>
      <c r="R1173" s="3" t="s">
        <v>52</v>
      </c>
      <c r="S1173"/>
      <c r="T1173"/>
      <c r="U1173"/>
      <c r="V1173"/>
      <c r="W1173"/>
      <c r="X1173"/>
      <c r="Y1173"/>
      <c r="Z1173"/>
      <c r="AA1173"/>
    </row>
    <row r="1174" spans="1:30" s="2" customFormat="1">
      <c r="A1174" s="96">
        <v>42257.664291516201</v>
      </c>
      <c r="B1174" s="16" t="s">
        <v>6275</v>
      </c>
      <c r="C1174" s="16" t="s">
        <v>6276</v>
      </c>
      <c r="D1174" s="16" t="s">
        <v>6277</v>
      </c>
      <c r="E1174" s="16" t="s">
        <v>6278</v>
      </c>
      <c r="F1174" s="16" t="s">
        <v>6279</v>
      </c>
      <c r="G1174" s="16" t="s">
        <v>6280</v>
      </c>
      <c r="H1174" s="16" t="s">
        <v>6283</v>
      </c>
      <c r="I1174" s="16" t="s">
        <v>260</v>
      </c>
      <c r="J1174" s="19">
        <v>0</v>
      </c>
      <c r="K1174" s="19">
        <v>0</v>
      </c>
      <c r="L1174" s="19">
        <v>0</v>
      </c>
      <c r="M1174" s="19">
        <v>0</v>
      </c>
      <c r="N1174" s="16" t="s">
        <v>18</v>
      </c>
      <c r="O1174" s="16" t="s">
        <v>19</v>
      </c>
      <c r="P1174" s="16">
        <v>1</v>
      </c>
      <c r="Q1174" s="16" t="s">
        <v>6282</v>
      </c>
      <c r="R1174" s="3" t="s">
        <v>52</v>
      </c>
      <c r="S1174"/>
      <c r="T1174"/>
      <c r="U1174"/>
      <c r="V1174"/>
      <c r="W1174"/>
      <c r="X1174"/>
      <c r="Y1174"/>
      <c r="Z1174"/>
      <c r="AA1174"/>
    </row>
    <row r="1175" spans="1:30" s="2" customFormat="1">
      <c r="A1175" s="96">
        <v>42257.672607870372</v>
      </c>
      <c r="B1175" s="16" t="s">
        <v>32</v>
      </c>
      <c r="C1175" s="16" t="s">
        <v>3206</v>
      </c>
      <c r="D1175" s="16" t="s">
        <v>3207</v>
      </c>
      <c r="E1175" s="16" t="s">
        <v>6284</v>
      </c>
      <c r="F1175" s="16" t="s">
        <v>6285</v>
      </c>
      <c r="G1175" s="16" t="s">
        <v>6286</v>
      </c>
      <c r="H1175" s="16" t="s">
        <v>6287</v>
      </c>
      <c r="I1175" s="16" t="s">
        <v>260</v>
      </c>
      <c r="J1175" s="19">
        <v>0</v>
      </c>
      <c r="K1175" s="19">
        <v>0</v>
      </c>
      <c r="L1175" s="19">
        <v>0</v>
      </c>
      <c r="M1175" s="19">
        <v>0</v>
      </c>
      <c r="N1175" s="16" t="s">
        <v>18</v>
      </c>
      <c r="O1175" s="16" t="s">
        <v>19</v>
      </c>
      <c r="P1175" s="16">
        <v>1</v>
      </c>
      <c r="Q1175" s="16" t="s">
        <v>6288</v>
      </c>
      <c r="R1175" s="3" t="s">
        <v>52</v>
      </c>
      <c r="S1175"/>
      <c r="T1175"/>
      <c r="U1175"/>
      <c r="V1175"/>
      <c r="W1175"/>
      <c r="X1175"/>
      <c r="Y1175"/>
      <c r="Z1175"/>
      <c r="AA1175"/>
    </row>
    <row r="1176" spans="1:30" s="2" customFormat="1">
      <c r="A1176" s="96">
        <v>42257.672607870372</v>
      </c>
      <c r="B1176" s="16" t="s">
        <v>32</v>
      </c>
      <c r="C1176" s="16" t="s">
        <v>3206</v>
      </c>
      <c r="D1176" s="16" t="s">
        <v>3207</v>
      </c>
      <c r="E1176" s="16" t="s">
        <v>6284</v>
      </c>
      <c r="F1176" s="16" t="s">
        <v>6285</v>
      </c>
      <c r="G1176" s="16" t="s">
        <v>6286</v>
      </c>
      <c r="H1176" s="16" t="s">
        <v>6289</v>
      </c>
      <c r="I1176" s="16" t="s">
        <v>260</v>
      </c>
      <c r="J1176" s="19">
        <v>0</v>
      </c>
      <c r="K1176" s="19">
        <v>0</v>
      </c>
      <c r="L1176" s="19">
        <v>0</v>
      </c>
      <c r="M1176" s="19">
        <v>0</v>
      </c>
      <c r="N1176" s="16" t="s">
        <v>18</v>
      </c>
      <c r="O1176" s="16" t="s">
        <v>19</v>
      </c>
      <c r="P1176" s="16">
        <v>1</v>
      </c>
      <c r="Q1176" s="16" t="s">
        <v>6288</v>
      </c>
      <c r="R1176" s="3" t="s">
        <v>52</v>
      </c>
      <c r="S1176"/>
      <c r="T1176"/>
      <c r="U1176"/>
      <c r="V1176"/>
      <c r="W1176"/>
      <c r="X1176"/>
      <c r="Y1176"/>
      <c r="Z1176"/>
      <c r="AA1176"/>
    </row>
    <row r="1177" spans="1:30" s="2" customFormat="1">
      <c r="A1177" s="96">
        <v>42257.672607870372</v>
      </c>
      <c r="B1177" s="16" t="s">
        <v>32</v>
      </c>
      <c r="C1177" s="16" t="s">
        <v>3206</v>
      </c>
      <c r="D1177" s="16" t="s">
        <v>3207</v>
      </c>
      <c r="E1177" s="16" t="s">
        <v>6284</v>
      </c>
      <c r="F1177" s="16" t="s">
        <v>6285</v>
      </c>
      <c r="G1177" s="16" t="s">
        <v>6286</v>
      </c>
      <c r="H1177" s="16" t="s">
        <v>6290</v>
      </c>
      <c r="I1177" s="16" t="s">
        <v>260</v>
      </c>
      <c r="J1177" s="19">
        <v>0</v>
      </c>
      <c r="K1177" s="19">
        <v>0</v>
      </c>
      <c r="L1177" s="19">
        <v>0</v>
      </c>
      <c r="M1177" s="19">
        <v>0</v>
      </c>
      <c r="N1177" s="16" t="s">
        <v>18</v>
      </c>
      <c r="O1177" s="16" t="s">
        <v>19</v>
      </c>
      <c r="P1177" s="16">
        <v>1</v>
      </c>
      <c r="Q1177" s="16" t="s">
        <v>6288</v>
      </c>
      <c r="R1177" s="3" t="s">
        <v>52</v>
      </c>
      <c r="S1177"/>
      <c r="T1177"/>
      <c r="U1177"/>
      <c r="V1177"/>
      <c r="W1177"/>
      <c r="X1177"/>
      <c r="Y1177"/>
      <c r="Z1177"/>
      <c r="AA1177"/>
    </row>
    <row r="1178" spans="1:30" s="2" customFormat="1">
      <c r="A1178" s="96">
        <v>42257.682035034719</v>
      </c>
      <c r="B1178" s="16" t="s">
        <v>63</v>
      </c>
      <c r="C1178" s="16" t="s">
        <v>399</v>
      </c>
      <c r="D1178" s="16" t="s">
        <v>398</v>
      </c>
      <c r="E1178" s="16" t="s">
        <v>6291</v>
      </c>
      <c r="F1178" s="16" t="s">
        <v>6292</v>
      </c>
      <c r="G1178" s="16" t="s">
        <v>16</v>
      </c>
      <c r="H1178" s="16" t="s">
        <v>17</v>
      </c>
      <c r="I1178" s="16" t="s">
        <v>255</v>
      </c>
      <c r="J1178" s="19">
        <v>5560</v>
      </c>
      <c r="K1178" s="19">
        <v>0</v>
      </c>
      <c r="L1178" s="19">
        <v>0</v>
      </c>
      <c r="M1178" s="19">
        <v>0</v>
      </c>
      <c r="N1178" s="16" t="s">
        <v>18</v>
      </c>
      <c r="O1178" s="16" t="s">
        <v>19</v>
      </c>
      <c r="P1178" s="16">
        <v>1</v>
      </c>
      <c r="Q1178" s="16"/>
      <c r="R1178" s="3" t="s">
        <v>52</v>
      </c>
      <c r="S1178"/>
      <c r="T1178"/>
      <c r="U1178"/>
      <c r="V1178"/>
      <c r="W1178"/>
      <c r="X1178"/>
      <c r="Y1178"/>
      <c r="Z1178"/>
      <c r="AA1178"/>
      <c r="AC1178" s="65"/>
      <c r="AD1178" s="15"/>
    </row>
    <row r="1179" spans="1:30" s="2" customFormat="1">
      <c r="A1179" s="96">
        <v>42257.682035034719</v>
      </c>
      <c r="B1179" s="16" t="s">
        <v>63</v>
      </c>
      <c r="C1179" s="16" t="s">
        <v>399</v>
      </c>
      <c r="D1179" s="16" t="s">
        <v>398</v>
      </c>
      <c r="E1179" s="16" t="s">
        <v>6291</v>
      </c>
      <c r="F1179" s="16" t="s">
        <v>6292</v>
      </c>
      <c r="G1179" s="16" t="s">
        <v>1258</v>
      </c>
      <c r="H1179" s="16" t="s">
        <v>6293</v>
      </c>
      <c r="I1179" s="16" t="s">
        <v>255</v>
      </c>
      <c r="J1179" s="19">
        <v>0</v>
      </c>
      <c r="K1179" s="19">
        <v>0</v>
      </c>
      <c r="L1179" s="19">
        <v>0</v>
      </c>
      <c r="M1179" s="19">
        <v>0</v>
      </c>
      <c r="N1179" s="16" t="s">
        <v>18</v>
      </c>
      <c r="O1179" s="16" t="s">
        <v>19</v>
      </c>
      <c r="P1179" s="16">
        <v>1</v>
      </c>
      <c r="Q1179" s="16"/>
      <c r="R1179" s="3" t="s">
        <v>52</v>
      </c>
      <c r="S1179"/>
      <c r="T1179"/>
      <c r="U1179"/>
      <c r="V1179"/>
      <c r="W1179"/>
      <c r="X1179"/>
      <c r="Y1179"/>
      <c r="Z1179"/>
      <c r="AA1179"/>
    </row>
    <row r="1180" spans="1:30" s="2" customFormat="1">
      <c r="A1180" s="96">
        <v>42257.682035034719</v>
      </c>
      <c r="B1180" s="16" t="s">
        <v>63</v>
      </c>
      <c r="C1180" s="16" t="s">
        <v>399</v>
      </c>
      <c r="D1180" s="16" t="s">
        <v>398</v>
      </c>
      <c r="E1180" s="16" t="s">
        <v>6291</v>
      </c>
      <c r="F1180" s="16" t="s">
        <v>6292</v>
      </c>
      <c r="G1180" s="16" t="s">
        <v>1258</v>
      </c>
      <c r="H1180" s="16" t="s">
        <v>6294</v>
      </c>
      <c r="I1180" s="16" t="s">
        <v>255</v>
      </c>
      <c r="J1180" s="19">
        <v>0</v>
      </c>
      <c r="K1180" s="19">
        <v>0</v>
      </c>
      <c r="L1180" s="19">
        <v>0</v>
      </c>
      <c r="M1180" s="19">
        <v>0</v>
      </c>
      <c r="N1180" s="16" t="s">
        <v>18</v>
      </c>
      <c r="O1180" s="16" t="s">
        <v>19</v>
      </c>
      <c r="P1180" s="16">
        <v>1</v>
      </c>
      <c r="Q1180" s="16"/>
      <c r="R1180" s="3" t="s">
        <v>52</v>
      </c>
      <c r="S1180"/>
      <c r="T1180"/>
      <c r="U1180"/>
      <c r="V1180"/>
      <c r="W1180"/>
      <c r="X1180"/>
      <c r="Y1180"/>
      <c r="Z1180"/>
      <c r="AA1180"/>
    </row>
    <row r="1181" spans="1:30" s="2" customFormat="1">
      <c r="A1181" s="96">
        <v>42257.682035034719</v>
      </c>
      <c r="B1181" s="16" t="s">
        <v>63</v>
      </c>
      <c r="C1181" s="16" t="s">
        <v>399</v>
      </c>
      <c r="D1181" s="16" t="s">
        <v>398</v>
      </c>
      <c r="E1181" s="16" t="s">
        <v>6291</v>
      </c>
      <c r="F1181" s="16" t="s">
        <v>6292</v>
      </c>
      <c r="G1181" s="16" t="s">
        <v>528</v>
      </c>
      <c r="H1181" s="16" t="s">
        <v>6295</v>
      </c>
      <c r="I1181" s="16" t="s">
        <v>255</v>
      </c>
      <c r="J1181" s="19">
        <v>0</v>
      </c>
      <c r="K1181" s="19">
        <v>0</v>
      </c>
      <c r="L1181" s="19">
        <v>0</v>
      </c>
      <c r="M1181" s="19">
        <v>0</v>
      </c>
      <c r="N1181" s="16" t="s">
        <v>18</v>
      </c>
      <c r="O1181" s="16" t="s">
        <v>19</v>
      </c>
      <c r="P1181" s="16">
        <v>1</v>
      </c>
      <c r="Q1181" s="16"/>
      <c r="R1181" s="3" t="s">
        <v>52</v>
      </c>
      <c r="S1181"/>
      <c r="T1181"/>
      <c r="U1181"/>
      <c r="V1181"/>
      <c r="W1181"/>
      <c r="X1181"/>
      <c r="Y1181"/>
      <c r="Z1181"/>
      <c r="AA1181"/>
    </row>
    <row r="1182" spans="1:30" s="2" customFormat="1">
      <c r="A1182" s="96">
        <v>42257.682035034719</v>
      </c>
      <c r="B1182" s="16" t="s">
        <v>63</v>
      </c>
      <c r="C1182" s="16" t="s">
        <v>399</v>
      </c>
      <c r="D1182" s="16" t="s">
        <v>398</v>
      </c>
      <c r="E1182" s="16" t="s">
        <v>6291</v>
      </c>
      <c r="F1182" s="16" t="s">
        <v>6292</v>
      </c>
      <c r="G1182" s="16" t="s">
        <v>528</v>
      </c>
      <c r="H1182" s="16" t="s">
        <v>6296</v>
      </c>
      <c r="I1182" s="16" t="s">
        <v>255</v>
      </c>
      <c r="J1182" s="19">
        <v>0</v>
      </c>
      <c r="K1182" s="19">
        <v>0</v>
      </c>
      <c r="L1182" s="19">
        <v>0</v>
      </c>
      <c r="M1182" s="19">
        <v>0</v>
      </c>
      <c r="N1182" s="16" t="s">
        <v>18</v>
      </c>
      <c r="O1182" s="16" t="s">
        <v>19</v>
      </c>
      <c r="P1182" s="16">
        <v>1</v>
      </c>
      <c r="Q1182" s="16"/>
      <c r="R1182" s="3" t="s">
        <v>52</v>
      </c>
      <c r="S1182"/>
      <c r="T1182"/>
      <c r="U1182"/>
      <c r="V1182"/>
      <c r="W1182"/>
      <c r="X1182"/>
      <c r="Y1182"/>
      <c r="Z1182"/>
      <c r="AA1182"/>
    </row>
    <row r="1183" spans="1:30" s="2" customFormat="1">
      <c r="A1183" s="96">
        <v>42257.682035034719</v>
      </c>
      <c r="B1183" s="16" t="s">
        <v>63</v>
      </c>
      <c r="C1183" s="16" t="s">
        <v>399</v>
      </c>
      <c r="D1183" s="16" t="s">
        <v>398</v>
      </c>
      <c r="E1183" s="16" t="s">
        <v>6291</v>
      </c>
      <c r="F1183" s="16" t="s">
        <v>6292</v>
      </c>
      <c r="G1183" s="16" t="s">
        <v>820</v>
      </c>
      <c r="H1183" s="16" t="s">
        <v>6297</v>
      </c>
      <c r="I1183" s="16" t="s">
        <v>255</v>
      </c>
      <c r="J1183" s="19">
        <v>0</v>
      </c>
      <c r="K1183" s="19">
        <v>0</v>
      </c>
      <c r="L1183" s="19">
        <v>0</v>
      </c>
      <c r="M1183" s="19">
        <v>0</v>
      </c>
      <c r="N1183" s="16" t="s">
        <v>18</v>
      </c>
      <c r="O1183" s="16" t="s">
        <v>19</v>
      </c>
      <c r="P1183" s="16">
        <v>1</v>
      </c>
      <c r="Q1183" s="16"/>
      <c r="R1183" s="3" t="s">
        <v>52</v>
      </c>
      <c r="S1183"/>
      <c r="T1183"/>
      <c r="U1183"/>
      <c r="V1183"/>
      <c r="W1183"/>
      <c r="X1183"/>
      <c r="Y1183"/>
      <c r="Z1183"/>
      <c r="AA1183"/>
    </row>
    <row r="1184" spans="1:30" s="2" customFormat="1">
      <c r="A1184" s="96">
        <v>42257.682035034719</v>
      </c>
      <c r="B1184" s="16" t="s">
        <v>63</v>
      </c>
      <c r="C1184" s="16" t="s">
        <v>399</v>
      </c>
      <c r="D1184" s="16" t="s">
        <v>398</v>
      </c>
      <c r="E1184" s="16" t="s">
        <v>6291</v>
      </c>
      <c r="F1184" s="16" t="s">
        <v>6292</v>
      </c>
      <c r="G1184" s="16" t="s">
        <v>512</v>
      </c>
      <c r="H1184" s="16" t="s">
        <v>6298</v>
      </c>
      <c r="I1184" s="16" t="s">
        <v>255</v>
      </c>
      <c r="J1184" s="19">
        <v>0</v>
      </c>
      <c r="K1184" s="19">
        <v>0</v>
      </c>
      <c r="L1184" s="19">
        <v>0</v>
      </c>
      <c r="M1184" s="19">
        <v>0</v>
      </c>
      <c r="N1184" s="16" t="s">
        <v>18</v>
      </c>
      <c r="O1184" s="16" t="s">
        <v>19</v>
      </c>
      <c r="P1184" s="16">
        <v>1</v>
      </c>
      <c r="Q1184" s="16"/>
      <c r="R1184" s="3" t="s">
        <v>52</v>
      </c>
      <c r="S1184"/>
      <c r="T1184"/>
      <c r="U1184"/>
      <c r="V1184"/>
      <c r="W1184"/>
      <c r="X1184"/>
      <c r="Y1184"/>
      <c r="Z1184"/>
      <c r="AA1184"/>
    </row>
    <row r="1185" spans="1:30" s="2" customFormat="1">
      <c r="A1185" s="96">
        <v>42257.682035034719</v>
      </c>
      <c r="B1185" s="16" t="s">
        <v>63</v>
      </c>
      <c r="C1185" s="16" t="s">
        <v>399</v>
      </c>
      <c r="D1185" s="16" t="s">
        <v>398</v>
      </c>
      <c r="E1185" s="16" t="s">
        <v>6291</v>
      </c>
      <c r="F1185" s="16" t="s">
        <v>6292</v>
      </c>
      <c r="G1185" s="16" t="s">
        <v>827</v>
      </c>
      <c r="H1185" s="16" t="s">
        <v>6299</v>
      </c>
      <c r="I1185" s="16" t="s">
        <v>255</v>
      </c>
      <c r="J1185" s="19">
        <v>0</v>
      </c>
      <c r="K1185" s="19">
        <v>0</v>
      </c>
      <c r="L1185" s="19">
        <v>0</v>
      </c>
      <c r="M1185" s="19">
        <v>0</v>
      </c>
      <c r="N1185" s="16" t="s">
        <v>18</v>
      </c>
      <c r="O1185" s="16" t="s">
        <v>19</v>
      </c>
      <c r="P1185" s="16">
        <v>1</v>
      </c>
      <c r="Q1185" s="16"/>
      <c r="R1185" s="3" t="s">
        <v>52</v>
      </c>
      <c r="S1185"/>
      <c r="T1185"/>
      <c r="U1185"/>
      <c r="V1185"/>
      <c r="W1185"/>
      <c r="X1185"/>
      <c r="Y1185"/>
      <c r="Z1185"/>
      <c r="AA1185"/>
    </row>
    <row r="1186" spans="1:30" s="2" customFormat="1">
      <c r="A1186" s="96">
        <v>42257.682035034719</v>
      </c>
      <c r="B1186" s="16" t="s">
        <v>63</v>
      </c>
      <c r="C1186" s="16" t="s">
        <v>399</v>
      </c>
      <c r="D1186" s="16" t="s">
        <v>398</v>
      </c>
      <c r="E1186" s="16" t="s">
        <v>6291</v>
      </c>
      <c r="F1186" s="16" t="s">
        <v>6292</v>
      </c>
      <c r="G1186" s="16" t="s">
        <v>827</v>
      </c>
      <c r="H1186" s="16" t="s">
        <v>6300</v>
      </c>
      <c r="I1186" s="16" t="s">
        <v>255</v>
      </c>
      <c r="J1186" s="19">
        <v>0</v>
      </c>
      <c r="K1186" s="19">
        <v>0</v>
      </c>
      <c r="L1186" s="19">
        <v>0</v>
      </c>
      <c r="M1186" s="19">
        <v>0</v>
      </c>
      <c r="N1186" s="16" t="s">
        <v>18</v>
      </c>
      <c r="O1186" s="16" t="s">
        <v>19</v>
      </c>
      <c r="P1186" s="16">
        <v>1</v>
      </c>
      <c r="Q1186" s="16"/>
      <c r="R1186" s="3" t="s">
        <v>52</v>
      </c>
      <c r="S1186"/>
      <c r="T1186"/>
      <c r="U1186"/>
      <c r="V1186"/>
      <c r="W1186"/>
      <c r="X1186"/>
      <c r="Y1186"/>
      <c r="Z1186"/>
      <c r="AA1186"/>
    </row>
    <row r="1187" spans="1:30" s="2" customFormat="1">
      <c r="A1187" s="96">
        <v>42257.682035034719</v>
      </c>
      <c r="B1187" s="16" t="s">
        <v>63</v>
      </c>
      <c r="C1187" s="16" t="s">
        <v>399</v>
      </c>
      <c r="D1187" s="16" t="s">
        <v>398</v>
      </c>
      <c r="E1187" s="16" t="s">
        <v>6291</v>
      </c>
      <c r="F1187" s="16" t="s">
        <v>6292</v>
      </c>
      <c r="G1187" s="16" t="s">
        <v>827</v>
      </c>
      <c r="H1187" s="16" t="s">
        <v>6301</v>
      </c>
      <c r="I1187" s="16" t="s">
        <v>255</v>
      </c>
      <c r="J1187" s="19">
        <v>0</v>
      </c>
      <c r="K1187" s="19">
        <v>0</v>
      </c>
      <c r="L1187" s="19">
        <v>0</v>
      </c>
      <c r="M1187" s="19">
        <v>0</v>
      </c>
      <c r="N1187" s="16" t="s">
        <v>18</v>
      </c>
      <c r="O1187" s="16" t="s">
        <v>19</v>
      </c>
      <c r="P1187" s="16">
        <v>1</v>
      </c>
      <c r="Q1187" s="16"/>
      <c r="R1187" s="3" t="s">
        <v>52</v>
      </c>
      <c r="S1187"/>
      <c r="T1187"/>
      <c r="U1187"/>
      <c r="V1187"/>
      <c r="W1187"/>
      <c r="X1187"/>
      <c r="Y1187"/>
      <c r="Z1187"/>
      <c r="AA1187"/>
    </row>
    <row r="1188" spans="1:30" s="2" customFormat="1">
      <c r="A1188" s="96">
        <v>42257.682035034719</v>
      </c>
      <c r="B1188" s="16" t="s">
        <v>63</v>
      </c>
      <c r="C1188" s="16" t="s">
        <v>399</v>
      </c>
      <c r="D1188" s="16" t="s">
        <v>398</v>
      </c>
      <c r="E1188" s="16" t="s">
        <v>6291</v>
      </c>
      <c r="F1188" s="16" t="s">
        <v>6292</v>
      </c>
      <c r="G1188" s="16" t="s">
        <v>827</v>
      </c>
      <c r="H1188" s="16" t="s">
        <v>6302</v>
      </c>
      <c r="I1188" s="16" t="s">
        <v>255</v>
      </c>
      <c r="J1188" s="19">
        <v>0</v>
      </c>
      <c r="K1188" s="19">
        <v>0</v>
      </c>
      <c r="L1188" s="19">
        <v>0</v>
      </c>
      <c r="M1188" s="19">
        <v>0</v>
      </c>
      <c r="N1188" s="16" t="s">
        <v>18</v>
      </c>
      <c r="O1188" s="16" t="s">
        <v>19</v>
      </c>
      <c r="P1188" s="16">
        <v>1</v>
      </c>
      <c r="Q1188" s="16"/>
      <c r="R1188" s="3" t="s">
        <v>52</v>
      </c>
      <c r="S1188"/>
      <c r="T1188"/>
      <c r="U1188"/>
      <c r="V1188"/>
      <c r="W1188"/>
      <c r="X1188"/>
      <c r="Y1188"/>
      <c r="Z1188"/>
      <c r="AA1188"/>
      <c r="AC1188" s="65"/>
      <c r="AD1188" s="15"/>
    </row>
    <row r="1189" spans="1:30" s="2" customFormat="1">
      <c r="A1189" s="96">
        <v>42257.682828969904</v>
      </c>
      <c r="B1189" s="16" t="s">
        <v>283</v>
      </c>
      <c r="C1189" s="16" t="s">
        <v>504</v>
      </c>
      <c r="D1189" s="16" t="s">
        <v>503</v>
      </c>
      <c r="E1189" s="16" t="s">
        <v>6303</v>
      </c>
      <c r="F1189" s="16" t="s">
        <v>6304</v>
      </c>
      <c r="G1189" s="16" t="s">
        <v>29</v>
      </c>
      <c r="H1189" s="16" t="s">
        <v>6305</v>
      </c>
      <c r="I1189" s="16" t="s">
        <v>864</v>
      </c>
      <c r="J1189" s="19">
        <v>0</v>
      </c>
      <c r="K1189" s="19">
        <v>0</v>
      </c>
      <c r="L1189" s="19">
        <v>0</v>
      </c>
      <c r="M1189" s="19">
        <v>0</v>
      </c>
      <c r="N1189" s="16" t="s">
        <v>18</v>
      </c>
      <c r="O1189" s="16" t="s">
        <v>19</v>
      </c>
      <c r="P1189" s="16">
        <v>1</v>
      </c>
      <c r="Q1189" s="16"/>
      <c r="R1189" s="3" t="s">
        <v>52</v>
      </c>
      <c r="S1189"/>
      <c r="T1189"/>
      <c r="U1189"/>
      <c r="V1189"/>
      <c r="W1189"/>
      <c r="X1189"/>
      <c r="Y1189"/>
      <c r="Z1189"/>
      <c r="AA1189"/>
    </row>
    <row r="1190" spans="1:30" s="2" customFormat="1">
      <c r="A1190" s="96">
        <v>42257.685750497687</v>
      </c>
      <c r="B1190" s="16" t="s">
        <v>22</v>
      </c>
      <c r="C1190" s="16" t="s">
        <v>6306</v>
      </c>
      <c r="D1190" s="16" t="s">
        <v>6307</v>
      </c>
      <c r="E1190" s="16" t="s">
        <v>6308</v>
      </c>
      <c r="F1190" s="16" t="s">
        <v>6309</v>
      </c>
      <c r="G1190" s="16" t="s">
        <v>16</v>
      </c>
      <c r="H1190" s="16" t="s">
        <v>17</v>
      </c>
      <c r="I1190" s="16" t="s">
        <v>255</v>
      </c>
      <c r="J1190" s="19">
        <v>2832.5</v>
      </c>
      <c r="K1190" s="19">
        <v>0</v>
      </c>
      <c r="L1190" s="19">
        <v>0</v>
      </c>
      <c r="M1190" s="19">
        <v>0</v>
      </c>
      <c r="N1190" s="16" t="s">
        <v>18</v>
      </c>
      <c r="O1190" s="16" t="s">
        <v>21</v>
      </c>
      <c r="P1190" s="16">
        <v>1</v>
      </c>
      <c r="Q1190" s="16" t="s">
        <v>6310</v>
      </c>
      <c r="R1190" s="3" t="s">
        <v>52</v>
      </c>
      <c r="S1190"/>
      <c r="T1190"/>
      <c r="U1190"/>
      <c r="V1190"/>
      <c r="W1190"/>
      <c r="X1190"/>
      <c r="Y1190"/>
      <c r="Z1190"/>
      <c r="AA1190"/>
    </row>
    <row r="1191" spans="1:30" s="2" customFormat="1">
      <c r="A1191" s="96">
        <v>42257.695085763888</v>
      </c>
      <c r="B1191" s="16"/>
      <c r="C1191" s="16" t="s">
        <v>1210</v>
      </c>
      <c r="D1191" s="16" t="s">
        <v>348</v>
      </c>
      <c r="E1191" s="16" t="s">
        <v>6311</v>
      </c>
      <c r="F1191" s="16" t="s">
        <v>6312</v>
      </c>
      <c r="G1191" s="16" t="s">
        <v>59</v>
      </c>
      <c r="H1191" s="16" t="s">
        <v>60</v>
      </c>
      <c r="I1191" s="16" t="s">
        <v>4753</v>
      </c>
      <c r="J1191" s="19">
        <v>0</v>
      </c>
      <c r="K1191" s="19">
        <v>0</v>
      </c>
      <c r="L1191" s="19">
        <v>0</v>
      </c>
      <c r="M1191" s="19">
        <v>0</v>
      </c>
      <c r="N1191" s="16" t="s">
        <v>20</v>
      </c>
      <c r="O1191" s="16" t="s">
        <v>334</v>
      </c>
      <c r="P1191" s="16">
        <v>0</v>
      </c>
      <c r="Q1191" s="16"/>
      <c r="R1191" s="3" t="s">
        <v>52</v>
      </c>
      <c r="S1191"/>
      <c r="T1191"/>
      <c r="U1191"/>
      <c r="V1191"/>
      <c r="W1191"/>
      <c r="X1191"/>
      <c r="Y1191"/>
      <c r="Z1191"/>
      <c r="AA1191"/>
    </row>
    <row r="1192" spans="1:30" s="2" customFormat="1">
      <c r="A1192" s="96">
        <v>42257.700869872686</v>
      </c>
      <c r="B1192" s="16"/>
      <c r="C1192" s="16"/>
      <c r="D1192" s="16"/>
      <c r="E1192" s="16" t="s">
        <v>6313</v>
      </c>
      <c r="F1192" s="16" t="s">
        <v>6314</v>
      </c>
      <c r="G1192" s="16" t="s">
        <v>347</v>
      </c>
      <c r="H1192" s="16" t="s">
        <v>346</v>
      </c>
      <c r="I1192" s="16" t="s">
        <v>4753</v>
      </c>
      <c r="J1192" s="19">
        <v>0</v>
      </c>
      <c r="K1192" s="19">
        <v>0</v>
      </c>
      <c r="L1192" s="19">
        <v>0</v>
      </c>
      <c r="M1192" s="19">
        <v>0</v>
      </c>
      <c r="N1192" s="16" t="s">
        <v>20</v>
      </c>
      <c r="O1192" s="16"/>
      <c r="P1192" s="16">
        <v>0.5</v>
      </c>
      <c r="Q1192" s="16"/>
      <c r="R1192" s="3" t="s">
        <v>52</v>
      </c>
      <c r="S1192"/>
      <c r="T1192"/>
      <c r="U1192"/>
      <c r="V1192"/>
      <c r="W1192"/>
      <c r="X1192"/>
      <c r="Y1192"/>
      <c r="Z1192"/>
      <c r="AA1192"/>
    </row>
    <row r="1193" spans="1:30" s="2" customFormat="1">
      <c r="A1193" s="96">
        <v>42257.703285844909</v>
      </c>
      <c r="B1193" s="16"/>
      <c r="C1193" s="16"/>
      <c r="D1193" s="16"/>
      <c r="E1193" s="16" t="s">
        <v>6315</v>
      </c>
      <c r="F1193" s="16" t="s">
        <v>6316</v>
      </c>
      <c r="G1193" s="16" t="s">
        <v>347</v>
      </c>
      <c r="H1193" s="16" t="s">
        <v>346</v>
      </c>
      <c r="I1193" s="16" t="s">
        <v>4753</v>
      </c>
      <c r="J1193" s="19">
        <v>0</v>
      </c>
      <c r="K1193" s="19">
        <v>0</v>
      </c>
      <c r="L1193" s="19">
        <v>0</v>
      </c>
      <c r="M1193" s="19">
        <v>0</v>
      </c>
      <c r="N1193" s="16" t="s">
        <v>20</v>
      </c>
      <c r="O1193" s="16"/>
      <c r="P1193" s="16">
        <v>0.5</v>
      </c>
      <c r="Q1193" s="16"/>
      <c r="R1193" s="3" t="s">
        <v>52</v>
      </c>
      <c r="S1193"/>
      <c r="T1193"/>
      <c r="U1193"/>
      <c r="V1193"/>
      <c r="W1193"/>
      <c r="X1193"/>
      <c r="Y1193"/>
      <c r="Z1193"/>
      <c r="AA1193"/>
    </row>
    <row r="1194" spans="1:30" s="2" customFormat="1">
      <c r="A1194" s="96">
        <v>42257.703945451387</v>
      </c>
      <c r="B1194" s="16" t="s">
        <v>22</v>
      </c>
      <c r="C1194" s="16" t="s">
        <v>6317</v>
      </c>
      <c r="D1194" s="16" t="s">
        <v>348</v>
      </c>
      <c r="E1194" s="16" t="s">
        <v>6318</v>
      </c>
      <c r="F1194" s="16" t="s">
        <v>6319</v>
      </c>
      <c r="G1194" s="16" t="s">
        <v>403</v>
      </c>
      <c r="H1194" s="16" t="s">
        <v>402</v>
      </c>
      <c r="I1194" s="16" t="s">
        <v>5224</v>
      </c>
      <c r="J1194" s="19">
        <v>0</v>
      </c>
      <c r="K1194" s="19">
        <v>0</v>
      </c>
      <c r="L1194" s="19">
        <v>14.25</v>
      </c>
      <c r="M1194" s="19">
        <v>0</v>
      </c>
      <c r="N1194" s="16" t="s">
        <v>20</v>
      </c>
      <c r="O1194" s="16" t="s">
        <v>42</v>
      </c>
      <c r="P1194" s="16">
        <v>1</v>
      </c>
      <c r="Q1194" s="16" t="s">
        <v>6320</v>
      </c>
      <c r="R1194" s="3" t="s">
        <v>52</v>
      </c>
      <c r="S1194"/>
      <c r="T1194"/>
      <c r="U1194"/>
      <c r="V1194"/>
      <c r="W1194"/>
      <c r="X1194"/>
      <c r="Y1194"/>
      <c r="Z1194"/>
      <c r="AA1194"/>
    </row>
    <row r="1195" spans="1:30" s="2" customFormat="1">
      <c r="A1195" s="96">
        <v>42257.703945451387</v>
      </c>
      <c r="B1195" s="16" t="s">
        <v>22</v>
      </c>
      <c r="C1195" s="16" t="s">
        <v>6317</v>
      </c>
      <c r="D1195" s="16" t="s">
        <v>348</v>
      </c>
      <c r="E1195" s="16" t="s">
        <v>6318</v>
      </c>
      <c r="F1195" s="16" t="s">
        <v>6319</v>
      </c>
      <c r="G1195" s="16" t="s">
        <v>403</v>
      </c>
      <c r="H1195" s="16" t="s">
        <v>402</v>
      </c>
      <c r="I1195" s="16" t="s">
        <v>5224</v>
      </c>
      <c r="J1195" s="19">
        <v>0</v>
      </c>
      <c r="K1195" s="19">
        <v>0</v>
      </c>
      <c r="L1195" s="19">
        <v>14.25</v>
      </c>
      <c r="M1195" s="19">
        <v>0</v>
      </c>
      <c r="N1195" s="16" t="s">
        <v>20</v>
      </c>
      <c r="O1195" s="16" t="s">
        <v>42</v>
      </c>
      <c r="P1195" s="16">
        <v>1</v>
      </c>
      <c r="Q1195" s="16" t="s">
        <v>6320</v>
      </c>
      <c r="R1195" s="3" t="s">
        <v>52</v>
      </c>
      <c r="S1195"/>
      <c r="T1195"/>
      <c r="U1195"/>
      <c r="V1195"/>
      <c r="W1195"/>
      <c r="X1195"/>
      <c r="Y1195"/>
      <c r="Z1195"/>
      <c r="AA1195"/>
    </row>
    <row r="1196" spans="1:30" s="2" customFormat="1">
      <c r="A1196" s="96">
        <v>42257.703945451387</v>
      </c>
      <c r="B1196" s="16" t="s">
        <v>22</v>
      </c>
      <c r="C1196" s="16" t="s">
        <v>6317</v>
      </c>
      <c r="D1196" s="16" t="s">
        <v>348</v>
      </c>
      <c r="E1196" s="16" t="s">
        <v>6318</v>
      </c>
      <c r="F1196" s="16" t="s">
        <v>6319</v>
      </c>
      <c r="G1196" s="16" t="s">
        <v>403</v>
      </c>
      <c r="H1196" s="16" t="s">
        <v>402</v>
      </c>
      <c r="I1196" s="16" t="s">
        <v>5224</v>
      </c>
      <c r="J1196" s="19">
        <v>0</v>
      </c>
      <c r="K1196" s="19">
        <v>0</v>
      </c>
      <c r="L1196" s="19">
        <v>14.25</v>
      </c>
      <c r="M1196" s="19">
        <v>0</v>
      </c>
      <c r="N1196" s="16" t="s">
        <v>20</v>
      </c>
      <c r="O1196" s="16" t="s">
        <v>42</v>
      </c>
      <c r="P1196" s="16">
        <v>1</v>
      </c>
      <c r="Q1196" s="16" t="s">
        <v>6320</v>
      </c>
      <c r="R1196" s="3" t="s">
        <v>52</v>
      </c>
      <c r="S1196"/>
      <c r="T1196"/>
      <c r="U1196"/>
      <c r="V1196"/>
      <c r="W1196"/>
      <c r="X1196"/>
      <c r="Y1196"/>
      <c r="Z1196"/>
      <c r="AA1196"/>
    </row>
    <row r="1197" spans="1:30" s="2" customFormat="1">
      <c r="A1197" s="96">
        <v>42257.703945451387</v>
      </c>
      <c r="B1197" s="16" t="s">
        <v>22</v>
      </c>
      <c r="C1197" s="16" t="s">
        <v>6317</v>
      </c>
      <c r="D1197" s="16" t="s">
        <v>348</v>
      </c>
      <c r="E1197" s="16" t="s">
        <v>6318</v>
      </c>
      <c r="F1197" s="16" t="s">
        <v>6319</v>
      </c>
      <c r="G1197" s="16" t="s">
        <v>403</v>
      </c>
      <c r="H1197" s="16" t="s">
        <v>402</v>
      </c>
      <c r="I1197" s="16" t="s">
        <v>5224</v>
      </c>
      <c r="J1197" s="19">
        <v>0</v>
      </c>
      <c r="K1197" s="19">
        <v>0</v>
      </c>
      <c r="L1197" s="19">
        <v>14.25</v>
      </c>
      <c r="M1197" s="19">
        <v>0</v>
      </c>
      <c r="N1197" s="16" t="s">
        <v>20</v>
      </c>
      <c r="O1197" s="16" t="s">
        <v>42</v>
      </c>
      <c r="P1197" s="16">
        <v>1</v>
      </c>
      <c r="Q1197" s="16" t="s">
        <v>6320</v>
      </c>
      <c r="R1197" s="3" t="s">
        <v>52</v>
      </c>
      <c r="S1197"/>
      <c r="T1197"/>
      <c r="U1197"/>
      <c r="V1197"/>
      <c r="W1197"/>
      <c r="X1197"/>
      <c r="Y1197"/>
      <c r="Z1197"/>
      <c r="AA1197"/>
    </row>
    <row r="1198" spans="1:30" s="2" customFormat="1">
      <c r="A1198" s="96">
        <v>42257.703945451387</v>
      </c>
      <c r="B1198" s="16" t="s">
        <v>22</v>
      </c>
      <c r="C1198" s="16" t="s">
        <v>6317</v>
      </c>
      <c r="D1198" s="16" t="s">
        <v>348</v>
      </c>
      <c r="E1198" s="16" t="s">
        <v>6318</v>
      </c>
      <c r="F1198" s="16" t="s">
        <v>6319</v>
      </c>
      <c r="G1198" s="16" t="s">
        <v>403</v>
      </c>
      <c r="H1198" s="16" t="s">
        <v>402</v>
      </c>
      <c r="I1198" s="16" t="s">
        <v>5224</v>
      </c>
      <c r="J1198" s="19">
        <v>0</v>
      </c>
      <c r="K1198" s="19">
        <v>0</v>
      </c>
      <c r="L1198" s="19">
        <v>14.25</v>
      </c>
      <c r="M1198" s="19">
        <v>0</v>
      </c>
      <c r="N1198" s="16" t="s">
        <v>20</v>
      </c>
      <c r="O1198" s="16" t="s">
        <v>42</v>
      </c>
      <c r="P1198" s="16">
        <v>1</v>
      </c>
      <c r="Q1198" s="16" t="s">
        <v>6320</v>
      </c>
      <c r="R1198" s="3" t="s">
        <v>52</v>
      </c>
      <c r="S1198"/>
      <c r="T1198"/>
      <c r="U1198"/>
      <c r="V1198"/>
      <c r="W1198"/>
      <c r="X1198"/>
      <c r="Y1198"/>
      <c r="Z1198"/>
      <c r="AA1198"/>
    </row>
    <row r="1199" spans="1:30" s="2" customFormat="1">
      <c r="A1199" s="96">
        <v>42257.703945451387</v>
      </c>
      <c r="B1199" s="16" t="s">
        <v>22</v>
      </c>
      <c r="C1199" s="16" t="s">
        <v>6317</v>
      </c>
      <c r="D1199" s="16" t="s">
        <v>348</v>
      </c>
      <c r="E1199" s="16" t="s">
        <v>6318</v>
      </c>
      <c r="F1199" s="16" t="s">
        <v>6319</v>
      </c>
      <c r="G1199" s="16" t="s">
        <v>403</v>
      </c>
      <c r="H1199" s="16" t="s">
        <v>402</v>
      </c>
      <c r="I1199" s="16" t="s">
        <v>5224</v>
      </c>
      <c r="J1199" s="19">
        <v>0</v>
      </c>
      <c r="K1199" s="19">
        <v>0</v>
      </c>
      <c r="L1199" s="19">
        <v>14.25</v>
      </c>
      <c r="M1199" s="19">
        <v>0</v>
      </c>
      <c r="N1199" s="16" t="s">
        <v>20</v>
      </c>
      <c r="O1199" s="16" t="s">
        <v>42</v>
      </c>
      <c r="P1199" s="16">
        <v>1</v>
      </c>
      <c r="Q1199" s="16" t="s">
        <v>6320</v>
      </c>
      <c r="R1199" s="3" t="s">
        <v>52</v>
      </c>
      <c r="S1199"/>
      <c r="T1199"/>
      <c r="U1199"/>
      <c r="V1199"/>
      <c r="W1199"/>
      <c r="X1199"/>
      <c r="Y1199"/>
      <c r="Z1199"/>
      <c r="AA1199"/>
    </row>
    <row r="1200" spans="1:30" s="2" customFormat="1">
      <c r="A1200" s="96">
        <v>42257.703945451387</v>
      </c>
      <c r="B1200" s="16" t="s">
        <v>22</v>
      </c>
      <c r="C1200" s="16" t="s">
        <v>6317</v>
      </c>
      <c r="D1200" s="16" t="s">
        <v>348</v>
      </c>
      <c r="E1200" s="16" t="s">
        <v>6318</v>
      </c>
      <c r="F1200" s="16" t="s">
        <v>6319</v>
      </c>
      <c r="G1200" s="16" t="s">
        <v>403</v>
      </c>
      <c r="H1200" s="16" t="s">
        <v>402</v>
      </c>
      <c r="I1200" s="16" t="s">
        <v>5224</v>
      </c>
      <c r="J1200" s="19">
        <v>0</v>
      </c>
      <c r="K1200" s="19">
        <v>0</v>
      </c>
      <c r="L1200" s="19">
        <v>14.25</v>
      </c>
      <c r="M1200" s="19">
        <v>0</v>
      </c>
      <c r="N1200" s="16" t="s">
        <v>20</v>
      </c>
      <c r="O1200" s="16" t="s">
        <v>42</v>
      </c>
      <c r="P1200" s="16">
        <v>1</v>
      </c>
      <c r="Q1200" s="16" t="s">
        <v>6320</v>
      </c>
      <c r="R1200" s="3" t="s">
        <v>52</v>
      </c>
      <c r="S1200"/>
      <c r="T1200"/>
      <c r="U1200"/>
      <c r="V1200"/>
      <c r="W1200"/>
      <c r="X1200"/>
      <c r="Y1200"/>
      <c r="Z1200"/>
      <c r="AA1200"/>
    </row>
    <row r="1201" spans="1:27" s="2" customFormat="1">
      <c r="A1201" s="96">
        <v>42257.705586805554</v>
      </c>
      <c r="B1201" s="16" t="s">
        <v>22</v>
      </c>
      <c r="C1201" s="16" t="s">
        <v>5405</v>
      </c>
      <c r="D1201" s="16" t="s">
        <v>348</v>
      </c>
      <c r="E1201" s="16" t="s">
        <v>6321</v>
      </c>
      <c r="F1201" s="16" t="s">
        <v>6322</v>
      </c>
      <c r="G1201" s="16" t="s">
        <v>403</v>
      </c>
      <c r="H1201" s="16" t="s">
        <v>402</v>
      </c>
      <c r="I1201" s="16" t="s">
        <v>5224</v>
      </c>
      <c r="J1201" s="19">
        <v>0</v>
      </c>
      <c r="K1201" s="19">
        <v>0</v>
      </c>
      <c r="L1201" s="19">
        <v>14.25</v>
      </c>
      <c r="M1201" s="19">
        <v>0</v>
      </c>
      <c r="N1201" s="16" t="s">
        <v>20</v>
      </c>
      <c r="O1201" s="16" t="s">
        <v>42</v>
      </c>
      <c r="P1201" s="16">
        <v>1</v>
      </c>
      <c r="Q1201" s="16" t="s">
        <v>6323</v>
      </c>
      <c r="R1201" s="3" t="s">
        <v>52</v>
      </c>
      <c r="S1201"/>
      <c r="T1201"/>
      <c r="U1201"/>
      <c r="V1201"/>
      <c r="W1201"/>
      <c r="X1201"/>
      <c r="Y1201"/>
      <c r="Z1201"/>
      <c r="AA1201"/>
    </row>
    <row r="1202" spans="1:27" s="2" customFormat="1">
      <c r="A1202" s="96">
        <v>42257.705905868053</v>
      </c>
      <c r="B1202" s="16" t="s">
        <v>22</v>
      </c>
      <c r="C1202" s="16" t="s">
        <v>5295</v>
      </c>
      <c r="D1202" s="16" t="s">
        <v>348</v>
      </c>
      <c r="E1202" s="16" t="s">
        <v>6324</v>
      </c>
      <c r="F1202" s="16" t="s">
        <v>6325</v>
      </c>
      <c r="G1202" s="16" t="s">
        <v>403</v>
      </c>
      <c r="H1202" s="16" t="s">
        <v>402</v>
      </c>
      <c r="I1202" s="16" t="s">
        <v>5224</v>
      </c>
      <c r="J1202" s="19">
        <v>0</v>
      </c>
      <c r="K1202" s="19">
        <v>0</v>
      </c>
      <c r="L1202" s="19">
        <v>14.25</v>
      </c>
      <c r="M1202" s="19">
        <v>0</v>
      </c>
      <c r="N1202" s="16" t="s">
        <v>20</v>
      </c>
      <c r="O1202" s="16" t="s">
        <v>42</v>
      </c>
      <c r="P1202" s="16">
        <v>1</v>
      </c>
      <c r="Q1202" s="16" t="s">
        <v>5298</v>
      </c>
      <c r="R1202" s="3" t="s">
        <v>52</v>
      </c>
      <c r="S1202"/>
      <c r="T1202"/>
      <c r="U1202"/>
      <c r="V1202"/>
      <c r="W1202"/>
      <c r="X1202"/>
      <c r="Y1202"/>
      <c r="Z1202"/>
      <c r="AA1202"/>
    </row>
    <row r="1203" spans="1:27" s="2" customFormat="1">
      <c r="A1203" s="96">
        <v>42257.705905868053</v>
      </c>
      <c r="B1203" s="16" t="s">
        <v>22</v>
      </c>
      <c r="C1203" s="16" t="s">
        <v>5295</v>
      </c>
      <c r="D1203" s="16" t="s">
        <v>348</v>
      </c>
      <c r="E1203" s="16" t="s">
        <v>6324</v>
      </c>
      <c r="F1203" s="16" t="s">
        <v>6325</v>
      </c>
      <c r="G1203" s="16" t="s">
        <v>403</v>
      </c>
      <c r="H1203" s="16" t="s">
        <v>402</v>
      </c>
      <c r="I1203" s="16" t="s">
        <v>5224</v>
      </c>
      <c r="J1203" s="19">
        <v>0</v>
      </c>
      <c r="K1203" s="19">
        <v>0</v>
      </c>
      <c r="L1203" s="19">
        <v>14.25</v>
      </c>
      <c r="M1203" s="19">
        <v>0</v>
      </c>
      <c r="N1203" s="16" t="s">
        <v>20</v>
      </c>
      <c r="O1203" s="16" t="s">
        <v>42</v>
      </c>
      <c r="P1203" s="16">
        <v>1</v>
      </c>
      <c r="Q1203" s="16" t="s">
        <v>5298</v>
      </c>
      <c r="R1203" s="3" t="s">
        <v>52</v>
      </c>
      <c r="S1203"/>
      <c r="T1203"/>
      <c r="U1203"/>
      <c r="V1203"/>
      <c r="W1203"/>
      <c r="X1203"/>
      <c r="Y1203"/>
      <c r="Z1203"/>
      <c r="AA1203"/>
    </row>
    <row r="1204" spans="1:27" s="2" customFormat="1">
      <c r="A1204" s="96">
        <v>42257.708024270833</v>
      </c>
      <c r="B1204" s="16" t="s">
        <v>22</v>
      </c>
      <c r="C1204" s="16" t="s">
        <v>4762</v>
      </c>
      <c r="D1204" s="16" t="s">
        <v>348</v>
      </c>
      <c r="E1204" s="16" t="s">
        <v>6326</v>
      </c>
      <c r="F1204" s="16" t="s">
        <v>6327</v>
      </c>
      <c r="G1204" s="16" t="s">
        <v>403</v>
      </c>
      <c r="H1204" s="16" t="s">
        <v>402</v>
      </c>
      <c r="I1204" s="16" t="s">
        <v>5224</v>
      </c>
      <c r="J1204" s="19">
        <v>0</v>
      </c>
      <c r="K1204" s="19">
        <v>0</v>
      </c>
      <c r="L1204" s="19">
        <v>14.25</v>
      </c>
      <c r="M1204" s="19">
        <v>0</v>
      </c>
      <c r="N1204" s="16" t="s">
        <v>20</v>
      </c>
      <c r="O1204" s="16" t="s">
        <v>42</v>
      </c>
      <c r="P1204" s="16">
        <v>1</v>
      </c>
      <c r="Q1204" s="16" t="s">
        <v>6328</v>
      </c>
      <c r="R1204" s="3" t="s">
        <v>52</v>
      </c>
      <c r="S1204"/>
      <c r="T1204"/>
      <c r="U1204"/>
      <c r="V1204"/>
      <c r="W1204"/>
      <c r="X1204"/>
      <c r="Y1204"/>
      <c r="Z1204"/>
      <c r="AA1204"/>
    </row>
    <row r="1205" spans="1:27" s="2" customFormat="1">
      <c r="A1205" s="96">
        <v>42257.708171180559</v>
      </c>
      <c r="B1205" s="16" t="s">
        <v>22</v>
      </c>
      <c r="C1205" s="16" t="s">
        <v>6329</v>
      </c>
      <c r="D1205" s="16" t="s">
        <v>348</v>
      </c>
      <c r="E1205" s="16" t="s">
        <v>6330</v>
      </c>
      <c r="F1205" s="16" t="s">
        <v>6331</v>
      </c>
      <c r="G1205" s="16" t="s">
        <v>5380</v>
      </c>
      <c r="H1205" s="16" t="s">
        <v>5381</v>
      </c>
      <c r="I1205" s="16" t="s">
        <v>4923</v>
      </c>
      <c r="J1205" s="19">
        <v>0</v>
      </c>
      <c r="K1205" s="19">
        <v>0</v>
      </c>
      <c r="L1205" s="19">
        <v>14.25</v>
      </c>
      <c r="M1205" s="19">
        <v>0</v>
      </c>
      <c r="N1205" s="16" t="s">
        <v>20</v>
      </c>
      <c r="O1205" s="16" t="s">
        <v>42</v>
      </c>
      <c r="P1205" s="16">
        <v>1</v>
      </c>
      <c r="Q1205" s="16" t="s">
        <v>6332</v>
      </c>
      <c r="R1205" s="3" t="s">
        <v>52</v>
      </c>
      <c r="S1205"/>
      <c r="T1205"/>
      <c r="U1205"/>
      <c r="V1205"/>
      <c r="W1205"/>
      <c r="X1205"/>
      <c r="Y1205"/>
      <c r="Z1205"/>
      <c r="AA1205"/>
    </row>
    <row r="1206" spans="1:27" s="2" customFormat="1">
      <c r="A1206" s="96">
        <v>42257.708171180559</v>
      </c>
      <c r="B1206" s="16" t="s">
        <v>22</v>
      </c>
      <c r="C1206" s="16" t="s">
        <v>6329</v>
      </c>
      <c r="D1206" s="16" t="s">
        <v>348</v>
      </c>
      <c r="E1206" s="16" t="s">
        <v>6330</v>
      </c>
      <c r="F1206" s="16" t="s">
        <v>6331</v>
      </c>
      <c r="G1206" s="16" t="s">
        <v>5380</v>
      </c>
      <c r="H1206" s="16" t="s">
        <v>5381</v>
      </c>
      <c r="I1206" s="16" t="s">
        <v>4923</v>
      </c>
      <c r="J1206" s="19">
        <v>0</v>
      </c>
      <c r="K1206" s="19">
        <v>0</v>
      </c>
      <c r="L1206" s="19">
        <v>14.25</v>
      </c>
      <c r="M1206" s="19">
        <v>0</v>
      </c>
      <c r="N1206" s="16" t="s">
        <v>20</v>
      </c>
      <c r="O1206" s="16" t="s">
        <v>42</v>
      </c>
      <c r="P1206" s="16">
        <v>1</v>
      </c>
      <c r="Q1206" s="16" t="s">
        <v>6332</v>
      </c>
      <c r="R1206" s="3" t="s">
        <v>52</v>
      </c>
      <c r="S1206"/>
      <c r="T1206"/>
      <c r="U1206"/>
      <c r="V1206"/>
      <c r="W1206"/>
      <c r="X1206"/>
      <c r="Y1206"/>
      <c r="Z1206"/>
      <c r="AA1206"/>
    </row>
    <row r="1207" spans="1:27" s="2" customFormat="1">
      <c r="A1207" s="96">
        <v>42257.708171180559</v>
      </c>
      <c r="B1207" s="16" t="s">
        <v>22</v>
      </c>
      <c r="C1207" s="16" t="s">
        <v>6329</v>
      </c>
      <c r="D1207" s="16" t="s">
        <v>348</v>
      </c>
      <c r="E1207" s="16" t="s">
        <v>6330</v>
      </c>
      <c r="F1207" s="16" t="s">
        <v>6331</v>
      </c>
      <c r="G1207" s="16" t="s">
        <v>5380</v>
      </c>
      <c r="H1207" s="16" t="s">
        <v>5381</v>
      </c>
      <c r="I1207" s="16" t="s">
        <v>4923</v>
      </c>
      <c r="J1207" s="19">
        <v>0</v>
      </c>
      <c r="K1207" s="19">
        <v>0</v>
      </c>
      <c r="L1207" s="19">
        <v>14.25</v>
      </c>
      <c r="M1207" s="19">
        <v>0</v>
      </c>
      <c r="N1207" s="16" t="s">
        <v>20</v>
      </c>
      <c r="O1207" s="16" t="s">
        <v>42</v>
      </c>
      <c r="P1207" s="16">
        <v>1</v>
      </c>
      <c r="Q1207" s="16" t="s">
        <v>6332</v>
      </c>
      <c r="R1207" s="3" t="s">
        <v>52</v>
      </c>
      <c r="S1207"/>
      <c r="T1207"/>
      <c r="U1207"/>
      <c r="V1207"/>
      <c r="W1207"/>
      <c r="X1207"/>
      <c r="Y1207"/>
      <c r="Z1207"/>
      <c r="AA1207"/>
    </row>
    <row r="1208" spans="1:27" s="2" customFormat="1">
      <c r="A1208" s="96">
        <v>42257.708171180559</v>
      </c>
      <c r="B1208" s="16" t="s">
        <v>22</v>
      </c>
      <c r="C1208" s="16" t="s">
        <v>6329</v>
      </c>
      <c r="D1208" s="16" t="s">
        <v>348</v>
      </c>
      <c r="E1208" s="16" t="s">
        <v>6330</v>
      </c>
      <c r="F1208" s="16" t="s">
        <v>6331</v>
      </c>
      <c r="G1208" s="16" t="s">
        <v>5380</v>
      </c>
      <c r="H1208" s="16" t="s">
        <v>5381</v>
      </c>
      <c r="I1208" s="16" t="s">
        <v>4923</v>
      </c>
      <c r="J1208" s="19">
        <v>0</v>
      </c>
      <c r="K1208" s="19">
        <v>0</v>
      </c>
      <c r="L1208" s="19">
        <v>14.25</v>
      </c>
      <c r="M1208" s="19">
        <v>0</v>
      </c>
      <c r="N1208" s="16" t="s">
        <v>20</v>
      </c>
      <c r="O1208" s="16" t="s">
        <v>42</v>
      </c>
      <c r="P1208" s="16">
        <v>1</v>
      </c>
      <c r="Q1208" s="16" t="s">
        <v>6332</v>
      </c>
      <c r="R1208" s="3" t="s">
        <v>52</v>
      </c>
      <c r="S1208"/>
      <c r="T1208"/>
      <c r="U1208"/>
      <c r="V1208"/>
      <c r="W1208"/>
      <c r="X1208"/>
      <c r="Y1208"/>
      <c r="Z1208"/>
      <c r="AA1208"/>
    </row>
    <row r="1209" spans="1:27" s="2" customFormat="1">
      <c r="A1209" s="96">
        <v>42257.709294756947</v>
      </c>
      <c r="B1209" s="16" t="s">
        <v>22</v>
      </c>
      <c r="C1209" s="16" t="s">
        <v>5275</v>
      </c>
      <c r="D1209" s="16" t="s">
        <v>348</v>
      </c>
      <c r="E1209" s="16" t="s">
        <v>6333</v>
      </c>
      <c r="F1209" s="16" t="s">
        <v>6334</v>
      </c>
      <c r="G1209" s="16" t="s">
        <v>403</v>
      </c>
      <c r="H1209" s="16" t="s">
        <v>402</v>
      </c>
      <c r="I1209" s="16" t="s">
        <v>5224</v>
      </c>
      <c r="J1209" s="19">
        <v>0</v>
      </c>
      <c r="K1209" s="19">
        <v>0</v>
      </c>
      <c r="L1209" s="19">
        <v>14.25</v>
      </c>
      <c r="M1209" s="19">
        <v>0</v>
      </c>
      <c r="N1209" s="16" t="s">
        <v>20</v>
      </c>
      <c r="O1209" s="16" t="s">
        <v>42</v>
      </c>
      <c r="P1209" s="16">
        <v>1</v>
      </c>
      <c r="Q1209" s="16" t="s">
        <v>6335</v>
      </c>
      <c r="R1209" s="3" t="s">
        <v>52</v>
      </c>
      <c r="S1209"/>
      <c r="T1209"/>
      <c r="U1209"/>
      <c r="V1209"/>
      <c r="W1209"/>
      <c r="X1209"/>
      <c r="Y1209"/>
      <c r="Z1209"/>
      <c r="AA1209"/>
    </row>
    <row r="1210" spans="1:27" s="2" customFormat="1">
      <c r="A1210" s="96">
        <v>42257.7097818287</v>
      </c>
      <c r="B1210" s="16" t="s">
        <v>65</v>
      </c>
      <c r="C1210" s="16" t="s">
        <v>940</v>
      </c>
      <c r="D1210" s="16" t="s">
        <v>348</v>
      </c>
      <c r="E1210" s="16" t="s">
        <v>6336</v>
      </c>
      <c r="F1210" s="16" t="s">
        <v>6337</v>
      </c>
      <c r="G1210" s="16" t="s">
        <v>5380</v>
      </c>
      <c r="H1210" s="16" t="s">
        <v>5381</v>
      </c>
      <c r="I1210" s="16" t="s">
        <v>4923</v>
      </c>
      <c r="J1210" s="19">
        <v>0</v>
      </c>
      <c r="K1210" s="19">
        <v>0</v>
      </c>
      <c r="L1210" s="19">
        <v>14.25</v>
      </c>
      <c r="M1210" s="19">
        <v>0</v>
      </c>
      <c r="N1210" s="16" t="s">
        <v>20</v>
      </c>
      <c r="O1210" s="16" t="s">
        <v>42</v>
      </c>
      <c r="P1210" s="16">
        <v>1</v>
      </c>
      <c r="Q1210" s="16" t="s">
        <v>6338</v>
      </c>
      <c r="R1210" s="3" t="s">
        <v>52</v>
      </c>
      <c r="S1210"/>
      <c r="T1210"/>
      <c r="U1210"/>
      <c r="V1210"/>
      <c r="W1210"/>
      <c r="X1210"/>
      <c r="Y1210"/>
      <c r="Z1210"/>
      <c r="AA1210"/>
    </row>
    <row r="1211" spans="1:27" s="2" customFormat="1">
      <c r="A1211" s="96">
        <v>42257.710721493058</v>
      </c>
      <c r="B1211" s="16" t="s">
        <v>22</v>
      </c>
      <c r="C1211" s="16" t="s">
        <v>5275</v>
      </c>
      <c r="D1211" s="16" t="s">
        <v>348</v>
      </c>
      <c r="E1211" s="16" t="s">
        <v>6339</v>
      </c>
      <c r="F1211" s="16" t="s">
        <v>6340</v>
      </c>
      <c r="G1211" s="16" t="s">
        <v>403</v>
      </c>
      <c r="H1211" s="16" t="s">
        <v>402</v>
      </c>
      <c r="I1211" s="16" t="s">
        <v>5224</v>
      </c>
      <c r="J1211" s="19">
        <v>0</v>
      </c>
      <c r="K1211" s="19">
        <v>0</v>
      </c>
      <c r="L1211" s="19">
        <v>14.25</v>
      </c>
      <c r="M1211" s="19">
        <v>0</v>
      </c>
      <c r="N1211" s="16" t="s">
        <v>20</v>
      </c>
      <c r="O1211" s="16" t="s">
        <v>42</v>
      </c>
      <c r="P1211" s="16">
        <v>1</v>
      </c>
      <c r="Q1211" s="16" t="s">
        <v>6341</v>
      </c>
      <c r="R1211" s="3" t="s">
        <v>52</v>
      </c>
      <c r="S1211"/>
      <c r="T1211"/>
      <c r="U1211"/>
      <c r="V1211"/>
      <c r="W1211"/>
      <c r="X1211"/>
      <c r="Y1211"/>
      <c r="Z1211"/>
      <c r="AA1211"/>
    </row>
    <row r="1212" spans="1:27" s="2" customFormat="1">
      <c r="A1212" s="96">
        <v>42257.712361226855</v>
      </c>
      <c r="B1212" s="16" t="s">
        <v>5217</v>
      </c>
      <c r="C1212" s="16" t="s">
        <v>415</v>
      </c>
      <c r="D1212" s="16" t="s">
        <v>348</v>
      </c>
      <c r="E1212" s="16" t="s">
        <v>6342</v>
      </c>
      <c r="F1212" s="16" t="s">
        <v>6343</v>
      </c>
      <c r="G1212" s="16" t="s">
        <v>5380</v>
      </c>
      <c r="H1212" s="16" t="s">
        <v>5381</v>
      </c>
      <c r="I1212" s="16" t="s">
        <v>4923</v>
      </c>
      <c r="J1212" s="19">
        <v>0</v>
      </c>
      <c r="K1212" s="19">
        <v>0</v>
      </c>
      <c r="L1212" s="19">
        <v>14.25</v>
      </c>
      <c r="M1212" s="19">
        <v>0</v>
      </c>
      <c r="N1212" s="16" t="s">
        <v>20</v>
      </c>
      <c r="O1212" s="16" t="s">
        <v>42</v>
      </c>
      <c r="P1212" s="16">
        <v>1</v>
      </c>
      <c r="Q1212" s="16" t="s">
        <v>6344</v>
      </c>
      <c r="R1212" s="3" t="s">
        <v>52</v>
      </c>
      <c r="S1212"/>
      <c r="T1212"/>
      <c r="U1212"/>
      <c r="V1212"/>
      <c r="W1212"/>
      <c r="X1212"/>
      <c r="Y1212"/>
      <c r="Z1212"/>
      <c r="AA1212"/>
    </row>
    <row r="1213" spans="1:27" s="2" customFormat="1">
      <c r="A1213" s="96">
        <v>42257.712541747685</v>
      </c>
      <c r="B1213" s="16" t="s">
        <v>65</v>
      </c>
      <c r="C1213" s="16" t="s">
        <v>3646</v>
      </c>
      <c r="D1213" s="16" t="s">
        <v>348</v>
      </c>
      <c r="E1213" s="16" t="s">
        <v>6345</v>
      </c>
      <c r="F1213" s="16" t="s">
        <v>6346</v>
      </c>
      <c r="G1213" s="16" t="s">
        <v>403</v>
      </c>
      <c r="H1213" s="16" t="s">
        <v>402</v>
      </c>
      <c r="I1213" s="16" t="s">
        <v>5224</v>
      </c>
      <c r="J1213" s="19">
        <v>0</v>
      </c>
      <c r="K1213" s="19">
        <v>0</v>
      </c>
      <c r="L1213" s="19">
        <v>14.25</v>
      </c>
      <c r="M1213" s="19">
        <v>0</v>
      </c>
      <c r="N1213" s="16" t="s">
        <v>20</v>
      </c>
      <c r="O1213" s="16" t="s">
        <v>42</v>
      </c>
      <c r="P1213" s="16">
        <v>1</v>
      </c>
      <c r="Q1213" s="16" t="s">
        <v>6347</v>
      </c>
      <c r="R1213" s="3" t="s">
        <v>52</v>
      </c>
      <c r="S1213"/>
      <c r="T1213"/>
      <c r="U1213"/>
      <c r="V1213"/>
      <c r="W1213"/>
      <c r="X1213"/>
      <c r="Y1213"/>
      <c r="Z1213"/>
      <c r="AA1213"/>
    </row>
    <row r="1214" spans="1:27" s="2" customFormat="1">
      <c r="A1214" s="96">
        <v>42257.713767511574</v>
      </c>
      <c r="B1214" s="16" t="s">
        <v>22</v>
      </c>
      <c r="C1214" s="16" t="s">
        <v>5275</v>
      </c>
      <c r="D1214" s="16" t="s">
        <v>348</v>
      </c>
      <c r="E1214" s="16" t="s">
        <v>6348</v>
      </c>
      <c r="F1214" s="16" t="s">
        <v>6349</v>
      </c>
      <c r="G1214" s="16" t="s">
        <v>403</v>
      </c>
      <c r="H1214" s="16" t="s">
        <v>402</v>
      </c>
      <c r="I1214" s="16" t="s">
        <v>5224</v>
      </c>
      <c r="J1214" s="19">
        <v>0</v>
      </c>
      <c r="K1214" s="19">
        <v>0</v>
      </c>
      <c r="L1214" s="19">
        <v>14.25</v>
      </c>
      <c r="M1214" s="19">
        <v>0</v>
      </c>
      <c r="N1214" s="16" t="s">
        <v>20</v>
      </c>
      <c r="O1214" s="16" t="s">
        <v>42</v>
      </c>
      <c r="P1214" s="16">
        <v>1</v>
      </c>
      <c r="Q1214" s="16" t="s">
        <v>6350</v>
      </c>
      <c r="R1214" s="3" t="s">
        <v>52</v>
      </c>
      <c r="S1214"/>
      <c r="T1214"/>
      <c r="U1214"/>
      <c r="V1214"/>
      <c r="W1214"/>
      <c r="X1214"/>
      <c r="Y1214"/>
      <c r="Z1214"/>
      <c r="AA1214"/>
    </row>
    <row r="1215" spans="1:27" s="2" customFormat="1">
      <c r="A1215" s="96">
        <v>42257.713930324077</v>
      </c>
      <c r="B1215" s="16" t="s">
        <v>5217</v>
      </c>
      <c r="C1215" s="16" t="s">
        <v>415</v>
      </c>
      <c r="D1215" s="16" t="s">
        <v>348</v>
      </c>
      <c r="E1215" s="16" t="s">
        <v>6351</v>
      </c>
      <c r="F1215" s="16" t="s">
        <v>6352</v>
      </c>
      <c r="G1215" s="16" t="s">
        <v>26</v>
      </c>
      <c r="H1215" s="16" t="s">
        <v>27</v>
      </c>
      <c r="I1215" s="16" t="s">
        <v>4753</v>
      </c>
      <c r="J1215" s="19">
        <v>0</v>
      </c>
      <c r="K1215" s="19">
        <v>0</v>
      </c>
      <c r="L1215" s="19">
        <v>14.25</v>
      </c>
      <c r="M1215" s="19">
        <v>0</v>
      </c>
      <c r="N1215" s="16" t="s">
        <v>20</v>
      </c>
      <c r="O1215" s="16" t="s">
        <v>42</v>
      </c>
      <c r="P1215" s="16">
        <v>1</v>
      </c>
      <c r="Q1215" s="16" t="s">
        <v>6353</v>
      </c>
      <c r="R1215" s="3" t="s">
        <v>52</v>
      </c>
      <c r="S1215"/>
      <c r="T1215"/>
      <c r="U1215"/>
      <c r="V1215"/>
      <c r="W1215"/>
      <c r="X1215"/>
      <c r="Y1215"/>
      <c r="Z1215"/>
      <c r="AA1215"/>
    </row>
    <row r="1216" spans="1:27" s="2" customFormat="1">
      <c r="A1216" s="96">
        <v>42257.713930324077</v>
      </c>
      <c r="B1216" s="16" t="s">
        <v>5217</v>
      </c>
      <c r="C1216" s="16" t="s">
        <v>415</v>
      </c>
      <c r="D1216" s="16" t="s">
        <v>348</v>
      </c>
      <c r="E1216" s="16" t="s">
        <v>6351</v>
      </c>
      <c r="F1216" s="16" t="s">
        <v>6352</v>
      </c>
      <c r="G1216" s="16" t="s">
        <v>403</v>
      </c>
      <c r="H1216" s="16" t="s">
        <v>402</v>
      </c>
      <c r="I1216" s="16" t="s">
        <v>4753</v>
      </c>
      <c r="J1216" s="19">
        <v>0</v>
      </c>
      <c r="K1216" s="19">
        <v>0</v>
      </c>
      <c r="L1216" s="19">
        <v>14.25</v>
      </c>
      <c r="M1216" s="19">
        <v>0</v>
      </c>
      <c r="N1216" s="16" t="s">
        <v>20</v>
      </c>
      <c r="O1216" s="16" t="s">
        <v>42</v>
      </c>
      <c r="P1216" s="16">
        <v>1</v>
      </c>
      <c r="Q1216" s="16" t="s">
        <v>6353</v>
      </c>
      <c r="R1216" s="3" t="s">
        <v>52</v>
      </c>
      <c r="S1216"/>
      <c r="T1216"/>
      <c r="U1216"/>
      <c r="V1216"/>
      <c r="W1216"/>
      <c r="X1216"/>
      <c r="Y1216"/>
      <c r="Z1216"/>
      <c r="AA1216"/>
    </row>
    <row r="1217" spans="1:30" s="2" customFormat="1">
      <c r="A1217" s="96">
        <v>42257.715495520832</v>
      </c>
      <c r="B1217" s="16" t="s">
        <v>5217</v>
      </c>
      <c r="C1217" s="16" t="s">
        <v>1332</v>
      </c>
      <c r="D1217" s="16" t="s">
        <v>348</v>
      </c>
      <c r="E1217" s="16" t="s">
        <v>6354</v>
      </c>
      <c r="F1217" s="16" t="s">
        <v>6355</v>
      </c>
      <c r="G1217" s="16" t="s">
        <v>26</v>
      </c>
      <c r="H1217" s="16" t="s">
        <v>27</v>
      </c>
      <c r="I1217" s="16" t="s">
        <v>4753</v>
      </c>
      <c r="J1217" s="19">
        <v>0</v>
      </c>
      <c r="K1217" s="19">
        <v>0</v>
      </c>
      <c r="L1217" s="19">
        <v>14.25</v>
      </c>
      <c r="M1217" s="19">
        <v>0</v>
      </c>
      <c r="N1217" s="16" t="s">
        <v>20</v>
      </c>
      <c r="O1217" s="16" t="s">
        <v>42</v>
      </c>
      <c r="P1217" s="16">
        <v>1</v>
      </c>
      <c r="Q1217" s="16" t="s">
        <v>6356</v>
      </c>
      <c r="R1217" s="3" t="s">
        <v>52</v>
      </c>
      <c r="S1217"/>
      <c r="T1217"/>
      <c r="U1217"/>
      <c r="V1217"/>
      <c r="W1217"/>
      <c r="X1217"/>
      <c r="Y1217"/>
      <c r="Z1217"/>
      <c r="AA1217"/>
      <c r="AC1217" s="65"/>
      <c r="AD1217" s="15"/>
    </row>
    <row r="1218" spans="1:30" s="2" customFormat="1">
      <c r="A1218" s="96">
        <v>42257.715495520832</v>
      </c>
      <c r="B1218" s="16" t="s">
        <v>5217</v>
      </c>
      <c r="C1218" s="16" t="s">
        <v>1332</v>
      </c>
      <c r="D1218" s="16" t="s">
        <v>348</v>
      </c>
      <c r="E1218" s="16" t="s">
        <v>6354</v>
      </c>
      <c r="F1218" s="16" t="s">
        <v>6355</v>
      </c>
      <c r="G1218" s="16" t="s">
        <v>5380</v>
      </c>
      <c r="H1218" s="16" t="s">
        <v>5381</v>
      </c>
      <c r="I1218" s="16" t="s">
        <v>4753</v>
      </c>
      <c r="J1218" s="19">
        <v>0</v>
      </c>
      <c r="K1218" s="19">
        <v>0</v>
      </c>
      <c r="L1218" s="19">
        <v>14.25</v>
      </c>
      <c r="M1218" s="19">
        <v>0</v>
      </c>
      <c r="N1218" s="16" t="s">
        <v>20</v>
      </c>
      <c r="O1218" s="16" t="s">
        <v>42</v>
      </c>
      <c r="P1218" s="16">
        <v>1</v>
      </c>
      <c r="Q1218" s="16" t="s">
        <v>6356</v>
      </c>
      <c r="R1218" s="3" t="s">
        <v>52</v>
      </c>
      <c r="S1218"/>
      <c r="T1218"/>
      <c r="U1218"/>
      <c r="V1218"/>
      <c r="W1218"/>
      <c r="X1218"/>
      <c r="Y1218"/>
      <c r="Z1218"/>
      <c r="AA1218"/>
    </row>
    <row r="1219" spans="1:30" s="2" customFormat="1">
      <c r="A1219" s="96">
        <v>42257.716604548608</v>
      </c>
      <c r="B1219" s="16" t="s">
        <v>22</v>
      </c>
      <c r="C1219" s="16" t="s">
        <v>6357</v>
      </c>
      <c r="D1219" s="16" t="s">
        <v>348</v>
      </c>
      <c r="E1219" s="16" t="s">
        <v>6358</v>
      </c>
      <c r="F1219" s="16" t="s">
        <v>6359</v>
      </c>
      <c r="G1219" s="16" t="s">
        <v>403</v>
      </c>
      <c r="H1219" s="16" t="s">
        <v>402</v>
      </c>
      <c r="I1219" s="16" t="s">
        <v>5224</v>
      </c>
      <c r="J1219" s="19">
        <v>0</v>
      </c>
      <c r="K1219" s="19">
        <v>0</v>
      </c>
      <c r="L1219" s="19">
        <v>14.25</v>
      </c>
      <c r="M1219" s="19">
        <v>0</v>
      </c>
      <c r="N1219" s="16" t="s">
        <v>20</v>
      </c>
      <c r="O1219" s="16" t="s">
        <v>42</v>
      </c>
      <c r="P1219" s="16">
        <v>1</v>
      </c>
      <c r="Q1219" s="16" t="s">
        <v>6360</v>
      </c>
      <c r="R1219" s="3" t="s">
        <v>52</v>
      </c>
      <c r="S1219"/>
      <c r="T1219"/>
      <c r="U1219"/>
      <c r="V1219"/>
      <c r="W1219"/>
      <c r="X1219"/>
      <c r="Y1219"/>
      <c r="Z1219"/>
      <c r="AA1219"/>
    </row>
    <row r="1220" spans="1:30" s="2" customFormat="1">
      <c r="A1220" s="96">
        <v>42257.717658368056</v>
      </c>
      <c r="B1220" s="16" t="s">
        <v>22</v>
      </c>
      <c r="C1220" s="16" t="s">
        <v>6329</v>
      </c>
      <c r="D1220" s="16" t="s">
        <v>348</v>
      </c>
      <c r="E1220" s="16" t="s">
        <v>6361</v>
      </c>
      <c r="F1220" s="16" t="s">
        <v>6362</v>
      </c>
      <c r="G1220" s="16" t="s">
        <v>5380</v>
      </c>
      <c r="H1220" s="16" t="s">
        <v>5381</v>
      </c>
      <c r="I1220" s="16" t="s">
        <v>4923</v>
      </c>
      <c r="J1220" s="19">
        <v>0</v>
      </c>
      <c r="K1220" s="19">
        <v>0</v>
      </c>
      <c r="L1220" s="19">
        <v>14.25</v>
      </c>
      <c r="M1220" s="19">
        <v>0</v>
      </c>
      <c r="N1220" s="16" t="s">
        <v>20</v>
      </c>
      <c r="O1220" s="16" t="s">
        <v>42</v>
      </c>
      <c r="P1220" s="16">
        <v>1</v>
      </c>
      <c r="Q1220" s="16" t="s">
        <v>6363</v>
      </c>
      <c r="R1220" s="3" t="s">
        <v>52</v>
      </c>
      <c r="S1220"/>
      <c r="T1220"/>
      <c r="U1220"/>
      <c r="V1220"/>
      <c r="W1220"/>
      <c r="X1220"/>
      <c r="Y1220"/>
      <c r="Z1220"/>
      <c r="AA1220"/>
    </row>
    <row r="1221" spans="1:30" s="2" customFormat="1">
      <c r="A1221" s="96">
        <v>42257.717658368056</v>
      </c>
      <c r="B1221" s="16" t="s">
        <v>22</v>
      </c>
      <c r="C1221" s="16" t="s">
        <v>6329</v>
      </c>
      <c r="D1221" s="16" t="s">
        <v>348</v>
      </c>
      <c r="E1221" s="16" t="s">
        <v>6361</v>
      </c>
      <c r="F1221" s="16" t="s">
        <v>6362</v>
      </c>
      <c r="G1221" s="16" t="s">
        <v>5380</v>
      </c>
      <c r="H1221" s="16" t="s">
        <v>5381</v>
      </c>
      <c r="I1221" s="16" t="s">
        <v>4923</v>
      </c>
      <c r="J1221" s="19">
        <v>0</v>
      </c>
      <c r="K1221" s="19">
        <v>0</v>
      </c>
      <c r="L1221" s="19">
        <v>14.25</v>
      </c>
      <c r="M1221" s="19">
        <v>0</v>
      </c>
      <c r="N1221" s="16" t="s">
        <v>20</v>
      </c>
      <c r="O1221" s="16" t="s">
        <v>42</v>
      </c>
      <c r="P1221" s="16">
        <v>1</v>
      </c>
      <c r="Q1221" s="16" t="s">
        <v>6363</v>
      </c>
      <c r="R1221" s="3" t="s">
        <v>52</v>
      </c>
      <c r="S1221"/>
      <c r="T1221"/>
      <c r="U1221"/>
      <c r="V1221"/>
      <c r="W1221"/>
      <c r="X1221"/>
      <c r="Y1221"/>
      <c r="Z1221"/>
      <c r="AA1221"/>
    </row>
    <row r="1222" spans="1:30" s="2" customFormat="1">
      <c r="A1222" s="96">
        <v>42257.717658368056</v>
      </c>
      <c r="B1222" s="16" t="s">
        <v>22</v>
      </c>
      <c r="C1222" s="16" t="s">
        <v>6329</v>
      </c>
      <c r="D1222" s="16" t="s">
        <v>348</v>
      </c>
      <c r="E1222" s="16" t="s">
        <v>6361</v>
      </c>
      <c r="F1222" s="16" t="s">
        <v>6362</v>
      </c>
      <c r="G1222" s="16" t="s">
        <v>5380</v>
      </c>
      <c r="H1222" s="16" t="s">
        <v>5381</v>
      </c>
      <c r="I1222" s="16" t="s">
        <v>4923</v>
      </c>
      <c r="J1222" s="19">
        <v>0</v>
      </c>
      <c r="K1222" s="19">
        <v>0</v>
      </c>
      <c r="L1222" s="19">
        <v>14.25</v>
      </c>
      <c r="M1222" s="19">
        <v>0</v>
      </c>
      <c r="N1222" s="16" t="s">
        <v>20</v>
      </c>
      <c r="O1222" s="16" t="s">
        <v>42</v>
      </c>
      <c r="P1222" s="16">
        <v>1</v>
      </c>
      <c r="Q1222" s="16" t="s">
        <v>6363</v>
      </c>
      <c r="R1222" s="3" t="s">
        <v>52</v>
      </c>
      <c r="S1222"/>
      <c r="T1222"/>
      <c r="U1222"/>
      <c r="V1222"/>
      <c r="W1222"/>
      <c r="X1222"/>
      <c r="Y1222"/>
      <c r="Z1222"/>
      <c r="AA1222"/>
    </row>
    <row r="1223" spans="1:30" s="2" customFormat="1">
      <c r="A1223" s="96">
        <v>42257.717885104168</v>
      </c>
      <c r="B1223" s="16"/>
      <c r="C1223" s="16" t="s">
        <v>505</v>
      </c>
      <c r="D1223" s="16" t="s">
        <v>348</v>
      </c>
      <c r="E1223" s="16" t="s">
        <v>6364</v>
      </c>
      <c r="F1223" s="16" t="s">
        <v>6365</v>
      </c>
      <c r="G1223" s="16" t="s">
        <v>59</v>
      </c>
      <c r="H1223" s="16" t="s">
        <v>60</v>
      </c>
      <c r="I1223" s="16" t="s">
        <v>4753</v>
      </c>
      <c r="J1223" s="19">
        <v>0</v>
      </c>
      <c r="K1223" s="19">
        <v>0</v>
      </c>
      <c r="L1223" s="19">
        <v>0</v>
      </c>
      <c r="M1223" s="19">
        <v>0</v>
      </c>
      <c r="N1223" s="16" t="s">
        <v>20</v>
      </c>
      <c r="O1223" s="16" t="s">
        <v>334</v>
      </c>
      <c r="P1223" s="16">
        <v>0</v>
      </c>
      <c r="Q1223" s="16"/>
      <c r="R1223" s="3" t="s">
        <v>52</v>
      </c>
      <c r="S1223"/>
      <c r="T1223"/>
      <c r="U1223"/>
      <c r="V1223"/>
      <c r="W1223"/>
      <c r="X1223"/>
      <c r="Y1223"/>
      <c r="Z1223"/>
      <c r="AA1223"/>
    </row>
    <row r="1224" spans="1:30" s="2" customFormat="1">
      <c r="A1224" s="96">
        <v>42257.7185846875</v>
      </c>
      <c r="B1224" s="16" t="s">
        <v>22</v>
      </c>
      <c r="C1224" s="16" t="s">
        <v>5275</v>
      </c>
      <c r="D1224" s="16" t="s">
        <v>348</v>
      </c>
      <c r="E1224" s="16" t="s">
        <v>6366</v>
      </c>
      <c r="F1224" s="16" t="s">
        <v>6367</v>
      </c>
      <c r="G1224" s="16" t="s">
        <v>403</v>
      </c>
      <c r="H1224" s="16" t="s">
        <v>402</v>
      </c>
      <c r="I1224" s="16" t="s">
        <v>5224</v>
      </c>
      <c r="J1224" s="19">
        <v>0</v>
      </c>
      <c r="K1224" s="19">
        <v>0</v>
      </c>
      <c r="L1224" s="19">
        <v>14.25</v>
      </c>
      <c r="M1224" s="19">
        <v>0</v>
      </c>
      <c r="N1224" s="16" t="s">
        <v>20</v>
      </c>
      <c r="O1224" s="16" t="s">
        <v>42</v>
      </c>
      <c r="P1224" s="16">
        <v>1</v>
      </c>
      <c r="Q1224" s="16" t="s">
        <v>6368</v>
      </c>
      <c r="R1224" s="3" t="s">
        <v>52</v>
      </c>
      <c r="S1224"/>
      <c r="T1224"/>
      <c r="U1224"/>
      <c r="V1224"/>
      <c r="W1224"/>
      <c r="X1224"/>
      <c r="Y1224"/>
      <c r="Z1224"/>
      <c r="AA1224"/>
    </row>
    <row r="1225" spans="1:30" s="2" customFormat="1">
      <c r="A1225" s="96">
        <v>42257.720539664355</v>
      </c>
      <c r="B1225" s="16" t="s">
        <v>22</v>
      </c>
      <c r="C1225" s="16" t="s">
        <v>6369</v>
      </c>
      <c r="D1225" s="16" t="s">
        <v>348</v>
      </c>
      <c r="E1225" s="16" t="s">
        <v>6370</v>
      </c>
      <c r="F1225" s="16" t="s">
        <v>6371</v>
      </c>
      <c r="G1225" s="16" t="s">
        <v>403</v>
      </c>
      <c r="H1225" s="16" t="s">
        <v>402</v>
      </c>
      <c r="I1225" s="16" t="s">
        <v>5224</v>
      </c>
      <c r="J1225" s="19">
        <v>0</v>
      </c>
      <c r="K1225" s="19">
        <v>0</v>
      </c>
      <c r="L1225" s="19">
        <v>14.25</v>
      </c>
      <c r="M1225" s="19">
        <v>0</v>
      </c>
      <c r="N1225" s="16" t="s">
        <v>20</v>
      </c>
      <c r="O1225" s="16" t="s">
        <v>42</v>
      </c>
      <c r="P1225" s="16">
        <v>1</v>
      </c>
      <c r="Q1225" s="16" t="s">
        <v>6372</v>
      </c>
      <c r="R1225" s="3" t="s">
        <v>52</v>
      </c>
      <c r="S1225"/>
      <c r="T1225"/>
      <c r="U1225"/>
      <c r="V1225"/>
      <c r="W1225"/>
      <c r="X1225"/>
      <c r="Y1225"/>
      <c r="Z1225"/>
      <c r="AA1225"/>
    </row>
    <row r="1226" spans="1:30" s="2" customFormat="1">
      <c r="A1226" s="96">
        <v>42257.721376041663</v>
      </c>
      <c r="B1226" s="16" t="s">
        <v>5217</v>
      </c>
      <c r="C1226" s="16" t="s">
        <v>351</v>
      </c>
      <c r="D1226" s="16" t="s">
        <v>348</v>
      </c>
      <c r="E1226" s="16" t="s">
        <v>6373</v>
      </c>
      <c r="F1226" s="16" t="s">
        <v>6374</v>
      </c>
      <c r="G1226" s="16" t="s">
        <v>26</v>
      </c>
      <c r="H1226" s="16" t="s">
        <v>27</v>
      </c>
      <c r="I1226" s="16" t="s">
        <v>4753</v>
      </c>
      <c r="J1226" s="19">
        <v>0</v>
      </c>
      <c r="K1226" s="19">
        <v>0</v>
      </c>
      <c r="L1226" s="19">
        <v>14.25</v>
      </c>
      <c r="M1226" s="19">
        <v>0</v>
      </c>
      <c r="N1226" s="16" t="s">
        <v>20</v>
      </c>
      <c r="O1226" s="16" t="s">
        <v>42</v>
      </c>
      <c r="P1226" s="16">
        <v>1</v>
      </c>
      <c r="Q1226" s="16" t="s">
        <v>6375</v>
      </c>
      <c r="R1226" s="3" t="s">
        <v>52</v>
      </c>
      <c r="S1226"/>
      <c r="T1226"/>
      <c r="U1226"/>
      <c r="V1226"/>
      <c r="W1226"/>
      <c r="X1226"/>
      <c r="Y1226"/>
      <c r="Z1226"/>
      <c r="AA1226"/>
    </row>
    <row r="1227" spans="1:30" s="2" customFormat="1">
      <c r="A1227" s="96">
        <v>42257.721376041663</v>
      </c>
      <c r="B1227" s="16" t="s">
        <v>5217</v>
      </c>
      <c r="C1227" s="16" t="s">
        <v>351</v>
      </c>
      <c r="D1227" s="16" t="s">
        <v>348</v>
      </c>
      <c r="E1227" s="16" t="s">
        <v>6373</v>
      </c>
      <c r="F1227" s="16" t="s">
        <v>6374</v>
      </c>
      <c r="G1227" s="16" t="s">
        <v>403</v>
      </c>
      <c r="H1227" s="16" t="s">
        <v>402</v>
      </c>
      <c r="I1227" s="16" t="s">
        <v>4753</v>
      </c>
      <c r="J1227" s="19">
        <v>0</v>
      </c>
      <c r="K1227" s="19">
        <v>0</v>
      </c>
      <c r="L1227" s="19">
        <v>14.25</v>
      </c>
      <c r="M1227" s="19">
        <v>0</v>
      </c>
      <c r="N1227" s="16" t="s">
        <v>20</v>
      </c>
      <c r="O1227" s="16" t="s">
        <v>42</v>
      </c>
      <c r="P1227" s="16">
        <v>1</v>
      </c>
      <c r="Q1227" s="16" t="s">
        <v>6375</v>
      </c>
      <c r="R1227" s="3" t="s">
        <v>52</v>
      </c>
      <c r="S1227"/>
      <c r="T1227"/>
      <c r="U1227"/>
      <c r="V1227"/>
      <c r="W1227"/>
      <c r="X1227"/>
      <c r="Y1227"/>
      <c r="Z1227"/>
      <c r="AA1227"/>
    </row>
    <row r="1228" spans="1:30" s="2" customFormat="1">
      <c r="A1228" s="96">
        <v>42257.721768715281</v>
      </c>
      <c r="B1228" s="16" t="s">
        <v>22</v>
      </c>
      <c r="C1228" s="16" t="s">
        <v>6369</v>
      </c>
      <c r="D1228" s="16" t="s">
        <v>348</v>
      </c>
      <c r="E1228" s="16" t="s">
        <v>6376</v>
      </c>
      <c r="F1228" s="16" t="s">
        <v>6377</v>
      </c>
      <c r="G1228" s="16" t="s">
        <v>403</v>
      </c>
      <c r="H1228" s="16" t="s">
        <v>402</v>
      </c>
      <c r="I1228" s="16" t="s">
        <v>5224</v>
      </c>
      <c r="J1228" s="19">
        <v>0</v>
      </c>
      <c r="K1228" s="19">
        <v>0</v>
      </c>
      <c r="L1228" s="19">
        <v>14.25</v>
      </c>
      <c r="M1228" s="19">
        <v>0</v>
      </c>
      <c r="N1228" s="16" t="s">
        <v>20</v>
      </c>
      <c r="O1228" s="16" t="s">
        <v>42</v>
      </c>
      <c r="P1228" s="16">
        <v>1</v>
      </c>
      <c r="Q1228" s="16" t="s">
        <v>6378</v>
      </c>
      <c r="R1228" s="3" t="s">
        <v>52</v>
      </c>
      <c r="S1228"/>
      <c r="T1228"/>
      <c r="U1228"/>
      <c r="V1228"/>
      <c r="W1228"/>
      <c r="X1228"/>
      <c r="Y1228"/>
      <c r="Z1228"/>
      <c r="AA1228"/>
    </row>
    <row r="1229" spans="1:30" s="2" customFormat="1">
      <c r="A1229" s="96">
        <v>42257.722717094905</v>
      </c>
      <c r="B1229" s="16"/>
      <c r="C1229" s="16" t="s">
        <v>505</v>
      </c>
      <c r="D1229" s="16" t="s">
        <v>348</v>
      </c>
      <c r="E1229" s="16" t="s">
        <v>6379</v>
      </c>
      <c r="F1229" s="16" t="s">
        <v>6380</v>
      </c>
      <c r="G1229" s="16" t="s">
        <v>59</v>
      </c>
      <c r="H1229" s="16" t="s">
        <v>60</v>
      </c>
      <c r="I1229" s="16" t="s">
        <v>4753</v>
      </c>
      <c r="J1229" s="19">
        <v>0</v>
      </c>
      <c r="K1229" s="19">
        <v>0</v>
      </c>
      <c r="L1229" s="19">
        <v>0</v>
      </c>
      <c r="M1229" s="19">
        <v>0</v>
      </c>
      <c r="N1229" s="16" t="s">
        <v>20</v>
      </c>
      <c r="O1229" s="16" t="s">
        <v>334</v>
      </c>
      <c r="P1229" s="16">
        <v>0</v>
      </c>
      <c r="Q1229" s="16"/>
      <c r="R1229" s="3" t="s">
        <v>52</v>
      </c>
      <c r="S1229"/>
      <c r="T1229"/>
      <c r="U1229"/>
      <c r="V1229"/>
      <c r="W1229"/>
      <c r="X1229"/>
      <c r="Y1229"/>
      <c r="Z1229"/>
      <c r="AA1229"/>
    </row>
    <row r="1230" spans="1:30" s="2" customFormat="1">
      <c r="A1230" s="96">
        <v>42257.722967905094</v>
      </c>
      <c r="B1230" s="16" t="s">
        <v>22</v>
      </c>
      <c r="C1230" s="16" t="s">
        <v>6369</v>
      </c>
      <c r="D1230" s="16" t="s">
        <v>348</v>
      </c>
      <c r="E1230" s="16" t="s">
        <v>6381</v>
      </c>
      <c r="F1230" s="16" t="s">
        <v>6382</v>
      </c>
      <c r="G1230" s="16" t="s">
        <v>403</v>
      </c>
      <c r="H1230" s="16" t="s">
        <v>402</v>
      </c>
      <c r="I1230" s="16" t="s">
        <v>5224</v>
      </c>
      <c r="J1230" s="19">
        <v>0</v>
      </c>
      <c r="K1230" s="19">
        <v>0</v>
      </c>
      <c r="L1230" s="19">
        <v>14.25</v>
      </c>
      <c r="M1230" s="19">
        <v>0</v>
      </c>
      <c r="N1230" s="16" t="s">
        <v>20</v>
      </c>
      <c r="O1230" s="16" t="s">
        <v>42</v>
      </c>
      <c r="P1230" s="16">
        <v>1</v>
      </c>
      <c r="Q1230" s="16" t="s">
        <v>6378</v>
      </c>
      <c r="R1230" s="3" t="s">
        <v>52</v>
      </c>
      <c r="S1230"/>
      <c r="T1230"/>
      <c r="U1230"/>
      <c r="V1230"/>
      <c r="W1230"/>
      <c r="X1230"/>
      <c r="Y1230"/>
      <c r="Z1230"/>
      <c r="AA1230"/>
    </row>
    <row r="1231" spans="1:30" s="2" customFormat="1">
      <c r="A1231" s="96">
        <v>42257.722967905094</v>
      </c>
      <c r="B1231" s="16" t="s">
        <v>22</v>
      </c>
      <c r="C1231" s="16" t="s">
        <v>6369</v>
      </c>
      <c r="D1231" s="16" t="s">
        <v>348</v>
      </c>
      <c r="E1231" s="16" t="s">
        <v>6381</v>
      </c>
      <c r="F1231" s="16" t="s">
        <v>6382</v>
      </c>
      <c r="G1231" s="16" t="s">
        <v>403</v>
      </c>
      <c r="H1231" s="16" t="s">
        <v>402</v>
      </c>
      <c r="I1231" s="16" t="s">
        <v>5224</v>
      </c>
      <c r="J1231" s="19">
        <v>0</v>
      </c>
      <c r="K1231" s="19">
        <v>0</v>
      </c>
      <c r="L1231" s="19">
        <v>14.25</v>
      </c>
      <c r="M1231" s="19">
        <v>0</v>
      </c>
      <c r="N1231" s="16" t="s">
        <v>20</v>
      </c>
      <c r="O1231" s="16" t="s">
        <v>42</v>
      </c>
      <c r="P1231" s="16">
        <v>1</v>
      </c>
      <c r="Q1231" s="16" t="s">
        <v>6378</v>
      </c>
      <c r="R1231" s="3" t="s">
        <v>52</v>
      </c>
      <c r="S1231"/>
      <c r="T1231"/>
      <c r="U1231"/>
      <c r="V1231"/>
      <c r="W1231"/>
      <c r="X1231"/>
      <c r="Y1231"/>
      <c r="Z1231"/>
      <c r="AA1231"/>
    </row>
    <row r="1232" spans="1:30" s="2" customFormat="1">
      <c r="A1232" s="96">
        <v>42257.722967905094</v>
      </c>
      <c r="B1232" s="16" t="s">
        <v>22</v>
      </c>
      <c r="C1232" s="16" t="s">
        <v>6369</v>
      </c>
      <c r="D1232" s="16" t="s">
        <v>348</v>
      </c>
      <c r="E1232" s="16" t="s">
        <v>6381</v>
      </c>
      <c r="F1232" s="16" t="s">
        <v>6382</v>
      </c>
      <c r="G1232" s="16" t="s">
        <v>403</v>
      </c>
      <c r="H1232" s="16" t="s">
        <v>402</v>
      </c>
      <c r="I1232" s="16" t="s">
        <v>5224</v>
      </c>
      <c r="J1232" s="19">
        <v>0</v>
      </c>
      <c r="K1232" s="19">
        <v>0</v>
      </c>
      <c r="L1232" s="19">
        <v>14.25</v>
      </c>
      <c r="M1232" s="19">
        <v>0</v>
      </c>
      <c r="N1232" s="16" t="s">
        <v>20</v>
      </c>
      <c r="O1232" s="16" t="s">
        <v>42</v>
      </c>
      <c r="P1232" s="16">
        <v>1</v>
      </c>
      <c r="Q1232" s="16" t="s">
        <v>6378</v>
      </c>
      <c r="R1232" s="3" t="s">
        <v>52</v>
      </c>
      <c r="S1232"/>
      <c r="T1232"/>
      <c r="U1232"/>
      <c r="V1232"/>
      <c r="W1232"/>
      <c r="X1232"/>
      <c r="Y1232"/>
      <c r="Z1232"/>
      <c r="AA1232"/>
    </row>
    <row r="1233" spans="1:27" s="2" customFormat="1">
      <c r="A1233" s="96">
        <v>42257.723354166665</v>
      </c>
      <c r="B1233" s="16" t="s">
        <v>5217</v>
      </c>
      <c r="C1233" s="16" t="s">
        <v>351</v>
      </c>
      <c r="D1233" s="16" t="s">
        <v>348</v>
      </c>
      <c r="E1233" s="16" t="s">
        <v>6383</v>
      </c>
      <c r="F1233" s="16" t="s">
        <v>6384</v>
      </c>
      <c r="G1233" s="16" t="s">
        <v>26</v>
      </c>
      <c r="H1233" s="16" t="s">
        <v>27</v>
      </c>
      <c r="I1233" s="16" t="s">
        <v>4753</v>
      </c>
      <c r="J1233" s="19">
        <v>0</v>
      </c>
      <c r="K1233" s="19">
        <v>0</v>
      </c>
      <c r="L1233" s="19">
        <v>14.25</v>
      </c>
      <c r="M1233" s="19">
        <v>0</v>
      </c>
      <c r="N1233" s="16" t="s">
        <v>20</v>
      </c>
      <c r="O1233" s="16" t="s">
        <v>42</v>
      </c>
      <c r="P1233" s="16">
        <v>1</v>
      </c>
      <c r="Q1233" s="16" t="s">
        <v>6385</v>
      </c>
      <c r="R1233" s="3" t="s">
        <v>52</v>
      </c>
      <c r="S1233"/>
      <c r="T1233"/>
      <c r="U1233"/>
      <c r="V1233"/>
      <c r="W1233"/>
      <c r="X1233"/>
      <c r="Y1233"/>
      <c r="Z1233"/>
      <c r="AA1233"/>
    </row>
    <row r="1234" spans="1:27" s="2" customFormat="1">
      <c r="A1234" s="96">
        <v>42257.723354166665</v>
      </c>
      <c r="B1234" s="16" t="s">
        <v>5217</v>
      </c>
      <c r="C1234" s="16" t="s">
        <v>351</v>
      </c>
      <c r="D1234" s="16" t="s">
        <v>348</v>
      </c>
      <c r="E1234" s="16" t="s">
        <v>6383</v>
      </c>
      <c r="F1234" s="16" t="s">
        <v>6384</v>
      </c>
      <c r="G1234" s="16" t="s">
        <v>403</v>
      </c>
      <c r="H1234" s="16" t="s">
        <v>402</v>
      </c>
      <c r="I1234" s="16" t="s">
        <v>4753</v>
      </c>
      <c r="J1234" s="19">
        <v>0</v>
      </c>
      <c r="K1234" s="19">
        <v>0</v>
      </c>
      <c r="L1234" s="19">
        <v>14.25</v>
      </c>
      <c r="M1234" s="19">
        <v>0</v>
      </c>
      <c r="N1234" s="16" t="s">
        <v>20</v>
      </c>
      <c r="O1234" s="16" t="s">
        <v>42</v>
      </c>
      <c r="P1234" s="16">
        <v>1</v>
      </c>
      <c r="Q1234" s="16" t="s">
        <v>6385</v>
      </c>
      <c r="R1234" s="3" t="s">
        <v>52</v>
      </c>
      <c r="S1234"/>
      <c r="T1234"/>
      <c r="U1234"/>
      <c r="V1234"/>
      <c r="W1234"/>
      <c r="X1234"/>
      <c r="Y1234"/>
      <c r="Z1234"/>
      <c r="AA1234"/>
    </row>
    <row r="1235" spans="1:27" s="2" customFormat="1">
      <c r="A1235" s="96">
        <v>42257.723869641202</v>
      </c>
      <c r="B1235" s="16" t="s">
        <v>22</v>
      </c>
      <c r="C1235" s="16" t="s">
        <v>5405</v>
      </c>
      <c r="D1235" s="16" t="s">
        <v>348</v>
      </c>
      <c r="E1235" s="16" t="s">
        <v>6386</v>
      </c>
      <c r="F1235" s="16" t="s">
        <v>6387</v>
      </c>
      <c r="G1235" s="16" t="s">
        <v>403</v>
      </c>
      <c r="H1235" s="16" t="s">
        <v>402</v>
      </c>
      <c r="I1235" s="16" t="s">
        <v>5224</v>
      </c>
      <c r="J1235" s="19">
        <v>0</v>
      </c>
      <c r="K1235" s="19">
        <v>0</v>
      </c>
      <c r="L1235" s="19">
        <v>14.25</v>
      </c>
      <c r="M1235" s="19">
        <v>0</v>
      </c>
      <c r="N1235" s="16" t="s">
        <v>20</v>
      </c>
      <c r="O1235" s="16" t="s">
        <v>42</v>
      </c>
      <c r="P1235" s="16">
        <v>1</v>
      </c>
      <c r="Q1235" s="16" t="s">
        <v>6388</v>
      </c>
      <c r="R1235" s="3" t="s">
        <v>52</v>
      </c>
      <c r="S1235"/>
      <c r="T1235"/>
      <c r="U1235"/>
      <c r="V1235"/>
      <c r="W1235"/>
      <c r="X1235"/>
      <c r="Y1235"/>
      <c r="Z1235"/>
      <c r="AA1235"/>
    </row>
    <row r="1236" spans="1:27" s="2" customFormat="1">
      <c r="A1236" s="96">
        <v>42257.724847256941</v>
      </c>
      <c r="B1236" s="16" t="s">
        <v>5217</v>
      </c>
      <c r="C1236" s="16" t="s">
        <v>351</v>
      </c>
      <c r="D1236" s="16" t="s">
        <v>348</v>
      </c>
      <c r="E1236" s="16" t="s">
        <v>6389</v>
      </c>
      <c r="F1236" s="16" t="s">
        <v>6390</v>
      </c>
      <c r="G1236" s="16" t="s">
        <v>26</v>
      </c>
      <c r="H1236" s="16" t="s">
        <v>27</v>
      </c>
      <c r="I1236" s="16" t="s">
        <v>4753</v>
      </c>
      <c r="J1236" s="19">
        <v>0</v>
      </c>
      <c r="K1236" s="19">
        <v>0</v>
      </c>
      <c r="L1236" s="19">
        <v>14.25</v>
      </c>
      <c r="M1236" s="19">
        <v>0</v>
      </c>
      <c r="N1236" s="16" t="s">
        <v>20</v>
      </c>
      <c r="O1236" s="16" t="s">
        <v>42</v>
      </c>
      <c r="P1236" s="16">
        <v>1</v>
      </c>
      <c r="Q1236" s="16" t="s">
        <v>6391</v>
      </c>
      <c r="R1236" s="3" t="s">
        <v>52</v>
      </c>
      <c r="S1236"/>
      <c r="T1236"/>
      <c r="U1236"/>
      <c r="V1236"/>
      <c r="W1236"/>
      <c r="X1236"/>
      <c r="Y1236"/>
      <c r="Z1236"/>
      <c r="AA1236"/>
    </row>
    <row r="1237" spans="1:27" s="2" customFormat="1">
      <c r="A1237" s="96">
        <v>42257.724847256941</v>
      </c>
      <c r="B1237" s="16" t="s">
        <v>5217</v>
      </c>
      <c r="C1237" s="16" t="s">
        <v>351</v>
      </c>
      <c r="D1237" s="16" t="s">
        <v>348</v>
      </c>
      <c r="E1237" s="16" t="s">
        <v>6389</v>
      </c>
      <c r="F1237" s="16" t="s">
        <v>6390</v>
      </c>
      <c r="G1237" s="16" t="s">
        <v>403</v>
      </c>
      <c r="H1237" s="16" t="s">
        <v>402</v>
      </c>
      <c r="I1237" s="16" t="s">
        <v>4753</v>
      </c>
      <c r="J1237" s="19">
        <v>0</v>
      </c>
      <c r="K1237" s="19">
        <v>0</v>
      </c>
      <c r="L1237" s="19">
        <v>14.25</v>
      </c>
      <c r="M1237" s="19">
        <v>0</v>
      </c>
      <c r="N1237" s="16" t="s">
        <v>20</v>
      </c>
      <c r="O1237" s="16" t="s">
        <v>42</v>
      </c>
      <c r="P1237" s="16">
        <v>1</v>
      </c>
      <c r="Q1237" s="16" t="s">
        <v>6391</v>
      </c>
      <c r="R1237" s="3" t="s">
        <v>52</v>
      </c>
      <c r="S1237"/>
      <c r="T1237"/>
      <c r="U1237"/>
      <c r="V1237"/>
      <c r="W1237"/>
      <c r="X1237"/>
      <c r="Y1237"/>
      <c r="Z1237"/>
      <c r="AA1237"/>
    </row>
    <row r="1238" spans="1:27" s="2" customFormat="1">
      <c r="A1238" s="96">
        <v>42257.725097222225</v>
      </c>
      <c r="B1238" s="16" t="s">
        <v>65</v>
      </c>
      <c r="C1238" s="16" t="s">
        <v>6392</v>
      </c>
      <c r="D1238" s="16" t="s">
        <v>348</v>
      </c>
      <c r="E1238" s="16" t="s">
        <v>6393</v>
      </c>
      <c r="F1238" s="16" t="s">
        <v>6394</v>
      </c>
      <c r="G1238" s="16" t="s">
        <v>26</v>
      </c>
      <c r="H1238" s="16" t="s">
        <v>27</v>
      </c>
      <c r="I1238" s="16" t="s">
        <v>4753</v>
      </c>
      <c r="J1238" s="19">
        <v>0</v>
      </c>
      <c r="K1238" s="19">
        <v>0</v>
      </c>
      <c r="L1238" s="19">
        <v>14.25</v>
      </c>
      <c r="M1238" s="19">
        <v>0</v>
      </c>
      <c r="N1238" s="16" t="s">
        <v>20</v>
      </c>
      <c r="O1238" s="16" t="s">
        <v>42</v>
      </c>
      <c r="P1238" s="16">
        <v>1</v>
      </c>
      <c r="Q1238" s="16" t="s">
        <v>6395</v>
      </c>
      <c r="R1238" s="3" t="s">
        <v>52</v>
      </c>
      <c r="S1238"/>
      <c r="T1238"/>
      <c r="U1238"/>
      <c r="V1238"/>
      <c r="W1238"/>
      <c r="X1238"/>
      <c r="Y1238"/>
      <c r="Z1238"/>
      <c r="AA1238"/>
    </row>
    <row r="1239" spans="1:27" s="2" customFormat="1">
      <c r="A1239" s="96">
        <v>42257.725097222225</v>
      </c>
      <c r="B1239" s="16" t="s">
        <v>65</v>
      </c>
      <c r="C1239" s="16" t="s">
        <v>6392</v>
      </c>
      <c r="D1239" s="16" t="s">
        <v>348</v>
      </c>
      <c r="E1239" s="16" t="s">
        <v>6393</v>
      </c>
      <c r="F1239" s="16" t="s">
        <v>6394</v>
      </c>
      <c r="G1239" s="16" t="s">
        <v>5380</v>
      </c>
      <c r="H1239" s="16" t="s">
        <v>5381</v>
      </c>
      <c r="I1239" s="16" t="s">
        <v>4753</v>
      </c>
      <c r="J1239" s="19">
        <v>0</v>
      </c>
      <c r="K1239" s="19">
        <v>0</v>
      </c>
      <c r="L1239" s="19">
        <v>14.25</v>
      </c>
      <c r="M1239" s="19">
        <v>0</v>
      </c>
      <c r="N1239" s="16" t="s">
        <v>20</v>
      </c>
      <c r="O1239" s="16" t="s">
        <v>42</v>
      </c>
      <c r="P1239" s="16">
        <v>1</v>
      </c>
      <c r="Q1239" s="16" t="s">
        <v>6395</v>
      </c>
      <c r="R1239" s="3" t="s">
        <v>52</v>
      </c>
      <c r="S1239"/>
      <c r="T1239"/>
      <c r="U1239"/>
      <c r="V1239"/>
      <c r="W1239"/>
      <c r="X1239"/>
      <c r="Y1239"/>
      <c r="Z1239"/>
      <c r="AA1239"/>
    </row>
    <row r="1240" spans="1:27" s="2" customFormat="1">
      <c r="A1240" s="96">
        <v>42257.725097222225</v>
      </c>
      <c r="B1240" s="16" t="s">
        <v>65</v>
      </c>
      <c r="C1240" s="16" t="s">
        <v>6392</v>
      </c>
      <c r="D1240" s="16" t="s">
        <v>348</v>
      </c>
      <c r="E1240" s="16" t="s">
        <v>6393</v>
      </c>
      <c r="F1240" s="16" t="s">
        <v>6394</v>
      </c>
      <c r="G1240" s="16" t="s">
        <v>5380</v>
      </c>
      <c r="H1240" s="16" t="s">
        <v>5381</v>
      </c>
      <c r="I1240" s="16" t="s">
        <v>4753</v>
      </c>
      <c r="J1240" s="19">
        <v>0</v>
      </c>
      <c r="K1240" s="19">
        <v>0</v>
      </c>
      <c r="L1240" s="19">
        <v>14.25</v>
      </c>
      <c r="M1240" s="19">
        <v>0</v>
      </c>
      <c r="N1240" s="16" t="s">
        <v>20</v>
      </c>
      <c r="O1240" s="16" t="s">
        <v>42</v>
      </c>
      <c r="P1240" s="16">
        <v>1</v>
      </c>
      <c r="Q1240" s="16" t="s">
        <v>6395</v>
      </c>
      <c r="R1240" s="3" t="s">
        <v>52</v>
      </c>
      <c r="S1240"/>
      <c r="T1240"/>
      <c r="U1240"/>
      <c r="V1240"/>
      <c r="W1240"/>
      <c r="X1240"/>
      <c r="Y1240"/>
      <c r="Z1240"/>
      <c r="AA1240"/>
    </row>
    <row r="1241" spans="1:27" s="2" customFormat="1">
      <c r="A1241" s="96">
        <v>42257.725097222225</v>
      </c>
      <c r="B1241" s="16" t="s">
        <v>65</v>
      </c>
      <c r="C1241" s="16" t="s">
        <v>6392</v>
      </c>
      <c r="D1241" s="16" t="s">
        <v>348</v>
      </c>
      <c r="E1241" s="16" t="s">
        <v>6393</v>
      </c>
      <c r="F1241" s="16" t="s">
        <v>6394</v>
      </c>
      <c r="G1241" s="16" t="s">
        <v>5380</v>
      </c>
      <c r="H1241" s="16" t="s">
        <v>5381</v>
      </c>
      <c r="I1241" s="16" t="s">
        <v>4753</v>
      </c>
      <c r="J1241" s="19">
        <v>0</v>
      </c>
      <c r="K1241" s="19">
        <v>0</v>
      </c>
      <c r="L1241" s="19">
        <v>14.25</v>
      </c>
      <c r="M1241" s="19">
        <v>0</v>
      </c>
      <c r="N1241" s="16" t="s">
        <v>20</v>
      </c>
      <c r="O1241" s="16" t="s">
        <v>42</v>
      </c>
      <c r="P1241" s="16">
        <v>1</v>
      </c>
      <c r="Q1241" s="16" t="s">
        <v>6395</v>
      </c>
      <c r="R1241" s="3" t="s">
        <v>52</v>
      </c>
      <c r="S1241"/>
      <c r="T1241"/>
      <c r="U1241"/>
      <c r="V1241"/>
      <c r="W1241"/>
      <c r="X1241"/>
      <c r="Y1241"/>
      <c r="Z1241"/>
      <c r="AA1241"/>
    </row>
    <row r="1242" spans="1:27" s="2" customFormat="1">
      <c r="A1242" s="96">
        <v>42257.725124189812</v>
      </c>
      <c r="B1242" s="16"/>
      <c r="C1242" s="16" t="s">
        <v>4767</v>
      </c>
      <c r="D1242" s="16" t="s">
        <v>348</v>
      </c>
      <c r="E1242" s="16" t="s">
        <v>6396</v>
      </c>
      <c r="F1242" s="16" t="s">
        <v>6397</v>
      </c>
      <c r="G1242" s="16" t="s">
        <v>59</v>
      </c>
      <c r="H1242" s="16" t="s">
        <v>60</v>
      </c>
      <c r="I1242" s="16" t="s">
        <v>4753</v>
      </c>
      <c r="J1242" s="19">
        <v>0</v>
      </c>
      <c r="K1242" s="19">
        <v>0</v>
      </c>
      <c r="L1242" s="19">
        <v>0</v>
      </c>
      <c r="M1242" s="19">
        <v>0</v>
      </c>
      <c r="N1242" s="16" t="s">
        <v>20</v>
      </c>
      <c r="O1242" s="16" t="s">
        <v>334</v>
      </c>
      <c r="P1242" s="16">
        <v>0</v>
      </c>
      <c r="Q1242" s="16"/>
      <c r="R1242" s="3" t="s">
        <v>52</v>
      </c>
      <c r="S1242"/>
      <c r="T1242"/>
      <c r="U1242"/>
      <c r="V1242"/>
      <c r="W1242"/>
      <c r="X1242"/>
      <c r="Y1242"/>
      <c r="Z1242"/>
      <c r="AA1242"/>
    </row>
    <row r="1243" spans="1:27" s="2" customFormat="1">
      <c r="A1243" s="96">
        <v>42257.726146180554</v>
      </c>
      <c r="B1243" s="16" t="s">
        <v>5217</v>
      </c>
      <c r="C1243" s="16" t="s">
        <v>5282</v>
      </c>
      <c r="D1243" s="16" t="s">
        <v>348</v>
      </c>
      <c r="E1243" s="16" t="s">
        <v>6398</v>
      </c>
      <c r="F1243" s="16" t="s">
        <v>6399</v>
      </c>
      <c r="G1243" s="16" t="s">
        <v>26</v>
      </c>
      <c r="H1243" s="16" t="s">
        <v>27</v>
      </c>
      <c r="I1243" s="16" t="s">
        <v>4753</v>
      </c>
      <c r="J1243" s="19">
        <v>0</v>
      </c>
      <c r="K1243" s="19">
        <v>0</v>
      </c>
      <c r="L1243" s="19">
        <v>14.25</v>
      </c>
      <c r="M1243" s="19">
        <v>0</v>
      </c>
      <c r="N1243" s="16" t="s">
        <v>20</v>
      </c>
      <c r="O1243" s="16" t="s">
        <v>42</v>
      </c>
      <c r="P1243" s="16">
        <v>1</v>
      </c>
      <c r="Q1243" s="16" t="s">
        <v>6400</v>
      </c>
      <c r="R1243" s="3" t="s">
        <v>52</v>
      </c>
      <c r="S1243"/>
      <c r="T1243"/>
      <c r="U1243"/>
      <c r="V1243"/>
      <c r="W1243"/>
      <c r="X1243"/>
      <c r="Y1243"/>
      <c r="Z1243"/>
      <c r="AA1243"/>
    </row>
    <row r="1244" spans="1:27" s="2" customFormat="1">
      <c r="A1244" s="96">
        <v>42257.726146180554</v>
      </c>
      <c r="B1244" s="16" t="s">
        <v>5217</v>
      </c>
      <c r="C1244" s="16" t="s">
        <v>5282</v>
      </c>
      <c r="D1244" s="16" t="s">
        <v>348</v>
      </c>
      <c r="E1244" s="16" t="s">
        <v>6398</v>
      </c>
      <c r="F1244" s="16" t="s">
        <v>6399</v>
      </c>
      <c r="G1244" s="16" t="s">
        <v>5380</v>
      </c>
      <c r="H1244" s="16" t="s">
        <v>5381</v>
      </c>
      <c r="I1244" s="16" t="s">
        <v>4753</v>
      </c>
      <c r="J1244" s="19">
        <v>0</v>
      </c>
      <c r="K1244" s="19">
        <v>0</v>
      </c>
      <c r="L1244" s="19">
        <v>14.25</v>
      </c>
      <c r="M1244" s="19">
        <v>0</v>
      </c>
      <c r="N1244" s="16" t="s">
        <v>20</v>
      </c>
      <c r="O1244" s="16" t="s">
        <v>42</v>
      </c>
      <c r="P1244" s="16">
        <v>1</v>
      </c>
      <c r="Q1244" s="16" t="s">
        <v>6400</v>
      </c>
      <c r="R1244" s="3" t="s">
        <v>52</v>
      </c>
      <c r="S1244"/>
      <c r="T1244"/>
      <c r="U1244"/>
      <c r="V1244"/>
      <c r="W1244"/>
      <c r="X1244"/>
      <c r="Y1244"/>
      <c r="Z1244"/>
      <c r="AA1244"/>
    </row>
    <row r="1245" spans="1:27" s="2" customFormat="1">
      <c r="A1245" s="96">
        <v>42257.726218483796</v>
      </c>
      <c r="B1245" s="16" t="s">
        <v>65</v>
      </c>
      <c r="C1245" s="16" t="s">
        <v>519</v>
      </c>
      <c r="D1245" s="16" t="s">
        <v>348</v>
      </c>
      <c r="E1245" s="16" t="s">
        <v>6401</v>
      </c>
      <c r="F1245" s="16" t="s">
        <v>6402</v>
      </c>
      <c r="G1245" s="16" t="s">
        <v>403</v>
      </c>
      <c r="H1245" s="16" t="s">
        <v>402</v>
      </c>
      <c r="I1245" s="16" t="s">
        <v>5224</v>
      </c>
      <c r="J1245" s="19">
        <v>0</v>
      </c>
      <c r="K1245" s="19">
        <v>0</v>
      </c>
      <c r="L1245" s="19">
        <v>14.25</v>
      </c>
      <c r="M1245" s="19">
        <v>0</v>
      </c>
      <c r="N1245" s="16" t="s">
        <v>20</v>
      </c>
      <c r="O1245" s="16" t="s">
        <v>42</v>
      </c>
      <c r="P1245" s="16">
        <v>1</v>
      </c>
      <c r="Q1245" s="16" t="s">
        <v>6403</v>
      </c>
      <c r="R1245" s="3" t="s">
        <v>52</v>
      </c>
      <c r="S1245"/>
      <c r="T1245"/>
      <c r="U1245"/>
      <c r="V1245"/>
      <c r="W1245"/>
      <c r="X1245"/>
      <c r="Y1245"/>
      <c r="Z1245"/>
      <c r="AA1245"/>
    </row>
    <row r="1246" spans="1:27" s="2" customFormat="1">
      <c r="A1246" s="96">
        <v>42257.726218483796</v>
      </c>
      <c r="B1246" s="16" t="s">
        <v>65</v>
      </c>
      <c r="C1246" s="16" t="s">
        <v>519</v>
      </c>
      <c r="D1246" s="16" t="s">
        <v>348</v>
      </c>
      <c r="E1246" s="16" t="s">
        <v>6401</v>
      </c>
      <c r="F1246" s="16" t="s">
        <v>6402</v>
      </c>
      <c r="G1246" s="16" t="s">
        <v>403</v>
      </c>
      <c r="H1246" s="16" t="s">
        <v>402</v>
      </c>
      <c r="I1246" s="16" t="s">
        <v>5224</v>
      </c>
      <c r="J1246" s="19">
        <v>0</v>
      </c>
      <c r="K1246" s="19">
        <v>0</v>
      </c>
      <c r="L1246" s="19">
        <v>14.25</v>
      </c>
      <c r="M1246" s="19">
        <v>0</v>
      </c>
      <c r="N1246" s="16" t="s">
        <v>20</v>
      </c>
      <c r="O1246" s="16" t="s">
        <v>42</v>
      </c>
      <c r="P1246" s="16">
        <v>1</v>
      </c>
      <c r="Q1246" s="16" t="s">
        <v>6403</v>
      </c>
      <c r="R1246" s="3" t="s">
        <v>52</v>
      </c>
      <c r="S1246"/>
      <c r="T1246"/>
      <c r="U1246"/>
      <c r="V1246"/>
      <c r="W1246"/>
      <c r="X1246"/>
      <c r="Y1246"/>
      <c r="Z1246"/>
      <c r="AA1246"/>
    </row>
    <row r="1247" spans="1:27" s="2" customFormat="1">
      <c r="A1247" s="96">
        <v>42257.726218483796</v>
      </c>
      <c r="B1247" s="16" t="s">
        <v>65</v>
      </c>
      <c r="C1247" s="16" t="s">
        <v>519</v>
      </c>
      <c r="D1247" s="16" t="s">
        <v>348</v>
      </c>
      <c r="E1247" s="16" t="s">
        <v>6401</v>
      </c>
      <c r="F1247" s="16" t="s">
        <v>6402</v>
      </c>
      <c r="G1247" s="16" t="s">
        <v>403</v>
      </c>
      <c r="H1247" s="16" t="s">
        <v>402</v>
      </c>
      <c r="I1247" s="16" t="s">
        <v>5224</v>
      </c>
      <c r="J1247" s="19">
        <v>0</v>
      </c>
      <c r="K1247" s="19">
        <v>0</v>
      </c>
      <c r="L1247" s="19">
        <v>14.25</v>
      </c>
      <c r="M1247" s="19">
        <v>0</v>
      </c>
      <c r="N1247" s="16" t="s">
        <v>20</v>
      </c>
      <c r="O1247" s="16" t="s">
        <v>42</v>
      </c>
      <c r="P1247" s="16">
        <v>1</v>
      </c>
      <c r="Q1247" s="16" t="s">
        <v>6403</v>
      </c>
      <c r="R1247" s="3" t="s">
        <v>52</v>
      </c>
      <c r="S1247"/>
      <c r="T1247"/>
      <c r="U1247"/>
      <c r="V1247"/>
      <c r="W1247"/>
      <c r="X1247"/>
      <c r="Y1247"/>
      <c r="Z1247"/>
      <c r="AA1247"/>
    </row>
    <row r="1248" spans="1:27" s="2" customFormat="1">
      <c r="A1248" s="96">
        <v>42257.731870057869</v>
      </c>
      <c r="B1248" s="16"/>
      <c r="C1248" s="16" t="s">
        <v>508</v>
      </c>
      <c r="D1248" s="16" t="s">
        <v>348</v>
      </c>
      <c r="E1248" s="16" t="s">
        <v>6404</v>
      </c>
      <c r="F1248" s="16" t="s">
        <v>6405</v>
      </c>
      <c r="G1248" s="16" t="s">
        <v>59</v>
      </c>
      <c r="H1248" s="16" t="s">
        <v>60</v>
      </c>
      <c r="I1248" s="16" t="s">
        <v>4753</v>
      </c>
      <c r="J1248" s="19">
        <v>0</v>
      </c>
      <c r="K1248" s="19">
        <v>0</v>
      </c>
      <c r="L1248" s="19">
        <v>0</v>
      </c>
      <c r="M1248" s="19">
        <v>0</v>
      </c>
      <c r="N1248" s="16" t="s">
        <v>20</v>
      </c>
      <c r="O1248" s="16" t="s">
        <v>334</v>
      </c>
      <c r="P1248" s="16">
        <v>0</v>
      </c>
      <c r="Q1248" s="16"/>
      <c r="R1248" s="3" t="s">
        <v>52</v>
      </c>
      <c r="S1248"/>
      <c r="T1248"/>
      <c r="U1248"/>
      <c r="V1248"/>
      <c r="W1248"/>
      <c r="X1248"/>
      <c r="Y1248"/>
      <c r="Z1248"/>
      <c r="AA1248"/>
    </row>
    <row r="1249" spans="1:27" s="2" customFormat="1">
      <c r="A1249" s="96">
        <v>42257.733945983797</v>
      </c>
      <c r="B1249" s="16" t="s">
        <v>22</v>
      </c>
      <c r="C1249" s="16" t="s">
        <v>5275</v>
      </c>
      <c r="D1249" s="16" t="s">
        <v>348</v>
      </c>
      <c r="E1249" s="16" t="s">
        <v>6406</v>
      </c>
      <c r="F1249" s="16" t="s">
        <v>6407</v>
      </c>
      <c r="G1249" s="16" t="s">
        <v>403</v>
      </c>
      <c r="H1249" s="16" t="s">
        <v>402</v>
      </c>
      <c r="I1249" s="16" t="s">
        <v>5224</v>
      </c>
      <c r="J1249" s="19">
        <v>0</v>
      </c>
      <c r="K1249" s="19">
        <v>0</v>
      </c>
      <c r="L1249" s="19">
        <v>14.25</v>
      </c>
      <c r="M1249" s="19">
        <v>0</v>
      </c>
      <c r="N1249" s="16" t="s">
        <v>20</v>
      </c>
      <c r="O1249" s="16" t="s">
        <v>42</v>
      </c>
      <c r="P1249" s="16">
        <v>1</v>
      </c>
      <c r="Q1249" s="16" t="s">
        <v>5288</v>
      </c>
      <c r="R1249" s="3" t="s">
        <v>52</v>
      </c>
      <c r="S1249"/>
      <c r="T1249"/>
      <c r="U1249"/>
      <c r="V1249"/>
      <c r="W1249"/>
      <c r="X1249"/>
      <c r="Y1249"/>
      <c r="Z1249"/>
      <c r="AA1249"/>
    </row>
    <row r="1250" spans="1:27" s="2" customFormat="1">
      <c r="A1250" s="96">
        <v>42257.733945983797</v>
      </c>
      <c r="B1250" s="16" t="s">
        <v>22</v>
      </c>
      <c r="C1250" s="16" t="s">
        <v>5275</v>
      </c>
      <c r="D1250" s="16" t="s">
        <v>348</v>
      </c>
      <c r="E1250" s="16" t="s">
        <v>6406</v>
      </c>
      <c r="F1250" s="16" t="s">
        <v>6407</v>
      </c>
      <c r="G1250" s="16" t="s">
        <v>403</v>
      </c>
      <c r="H1250" s="16" t="s">
        <v>402</v>
      </c>
      <c r="I1250" s="16" t="s">
        <v>5224</v>
      </c>
      <c r="J1250" s="19">
        <v>0</v>
      </c>
      <c r="K1250" s="19">
        <v>0</v>
      </c>
      <c r="L1250" s="19">
        <v>14.25</v>
      </c>
      <c r="M1250" s="19">
        <v>0</v>
      </c>
      <c r="N1250" s="16" t="s">
        <v>20</v>
      </c>
      <c r="O1250" s="16" t="s">
        <v>42</v>
      </c>
      <c r="P1250" s="16">
        <v>1</v>
      </c>
      <c r="Q1250" s="16" t="s">
        <v>5288</v>
      </c>
      <c r="R1250" s="3" t="s">
        <v>52</v>
      </c>
      <c r="S1250"/>
      <c r="T1250"/>
      <c r="U1250"/>
      <c r="V1250"/>
      <c r="W1250"/>
      <c r="X1250"/>
      <c r="Y1250"/>
      <c r="Z1250"/>
      <c r="AA1250"/>
    </row>
    <row r="1251" spans="1:27" s="2" customFormat="1">
      <c r="A1251" s="96">
        <v>42257.737337650462</v>
      </c>
      <c r="B1251" s="16" t="s">
        <v>22</v>
      </c>
      <c r="C1251" s="16" t="s">
        <v>5275</v>
      </c>
      <c r="D1251" s="16" t="s">
        <v>348</v>
      </c>
      <c r="E1251" s="16" t="s">
        <v>6408</v>
      </c>
      <c r="F1251" s="16" t="s">
        <v>6409</v>
      </c>
      <c r="G1251" s="16" t="s">
        <v>403</v>
      </c>
      <c r="H1251" s="16" t="s">
        <v>402</v>
      </c>
      <c r="I1251" s="16" t="s">
        <v>5224</v>
      </c>
      <c r="J1251" s="19">
        <v>0</v>
      </c>
      <c r="K1251" s="19">
        <v>0</v>
      </c>
      <c r="L1251" s="19">
        <v>14.25</v>
      </c>
      <c r="M1251" s="19">
        <v>0</v>
      </c>
      <c r="N1251" s="16" t="s">
        <v>20</v>
      </c>
      <c r="O1251" s="16" t="s">
        <v>42</v>
      </c>
      <c r="P1251" s="16">
        <v>1</v>
      </c>
      <c r="Q1251" s="16" t="s">
        <v>5278</v>
      </c>
      <c r="R1251" s="3" t="s">
        <v>52</v>
      </c>
      <c r="S1251"/>
      <c r="T1251"/>
      <c r="U1251"/>
      <c r="V1251"/>
      <c r="W1251"/>
      <c r="X1251"/>
      <c r="Y1251"/>
      <c r="Z1251"/>
      <c r="AA1251"/>
    </row>
    <row r="1252" spans="1:27" s="2" customFormat="1">
      <c r="A1252" s="96">
        <v>42257.73836304398</v>
      </c>
      <c r="B1252" s="16" t="s">
        <v>289</v>
      </c>
      <c r="C1252" s="16" t="s">
        <v>5541</v>
      </c>
      <c r="D1252" s="16" t="s">
        <v>348</v>
      </c>
      <c r="E1252" s="16" t="s">
        <v>6410</v>
      </c>
      <c r="F1252" s="16" t="s">
        <v>6411</v>
      </c>
      <c r="G1252" s="16" t="s">
        <v>26</v>
      </c>
      <c r="H1252" s="16" t="s">
        <v>27</v>
      </c>
      <c r="I1252" s="16" t="s">
        <v>4753</v>
      </c>
      <c r="J1252" s="19">
        <v>0</v>
      </c>
      <c r="K1252" s="19">
        <v>0</v>
      </c>
      <c r="L1252" s="19">
        <v>14.25</v>
      </c>
      <c r="M1252" s="19">
        <v>0</v>
      </c>
      <c r="N1252" s="16" t="s">
        <v>20</v>
      </c>
      <c r="O1252" s="16" t="s">
        <v>42</v>
      </c>
      <c r="P1252" s="16">
        <v>1</v>
      </c>
      <c r="Q1252" s="16" t="s">
        <v>6412</v>
      </c>
      <c r="R1252" s="3" t="s">
        <v>52</v>
      </c>
      <c r="S1252"/>
      <c r="T1252"/>
      <c r="U1252"/>
      <c r="V1252"/>
      <c r="W1252"/>
      <c r="X1252"/>
      <c r="Y1252"/>
      <c r="Z1252"/>
      <c r="AA1252"/>
    </row>
    <row r="1253" spans="1:27" s="2" customFormat="1">
      <c r="A1253" s="96">
        <v>42257.73836304398</v>
      </c>
      <c r="B1253" s="16" t="s">
        <v>289</v>
      </c>
      <c r="C1253" s="16" t="s">
        <v>5541</v>
      </c>
      <c r="D1253" s="16" t="s">
        <v>348</v>
      </c>
      <c r="E1253" s="16" t="s">
        <v>6410</v>
      </c>
      <c r="F1253" s="16" t="s">
        <v>6411</v>
      </c>
      <c r="G1253" s="16" t="s">
        <v>403</v>
      </c>
      <c r="H1253" s="16" t="s">
        <v>402</v>
      </c>
      <c r="I1253" s="16" t="s">
        <v>4753</v>
      </c>
      <c r="J1253" s="19">
        <v>0</v>
      </c>
      <c r="K1253" s="19">
        <v>0</v>
      </c>
      <c r="L1253" s="19">
        <v>14.25</v>
      </c>
      <c r="M1253" s="19">
        <v>0</v>
      </c>
      <c r="N1253" s="16" t="s">
        <v>20</v>
      </c>
      <c r="O1253" s="16" t="s">
        <v>42</v>
      </c>
      <c r="P1253" s="16">
        <v>1</v>
      </c>
      <c r="Q1253" s="16" t="s">
        <v>6412</v>
      </c>
      <c r="R1253" s="3" t="s">
        <v>52</v>
      </c>
      <c r="S1253"/>
      <c r="T1253"/>
      <c r="U1253"/>
      <c r="V1253"/>
      <c r="W1253"/>
      <c r="X1253"/>
      <c r="Y1253"/>
      <c r="Z1253"/>
      <c r="AA1253"/>
    </row>
    <row r="1254" spans="1:27" s="2" customFormat="1">
      <c r="A1254" s="96">
        <v>42257.739534803244</v>
      </c>
      <c r="B1254" s="16" t="s">
        <v>22</v>
      </c>
      <c r="C1254" s="16" t="s">
        <v>5275</v>
      </c>
      <c r="D1254" s="16" t="s">
        <v>348</v>
      </c>
      <c r="E1254" s="16" t="s">
        <v>6413</v>
      </c>
      <c r="F1254" s="16" t="s">
        <v>6414</v>
      </c>
      <c r="G1254" s="16" t="s">
        <v>403</v>
      </c>
      <c r="H1254" s="16" t="s">
        <v>402</v>
      </c>
      <c r="I1254" s="16" t="s">
        <v>5224</v>
      </c>
      <c r="J1254" s="19">
        <v>0</v>
      </c>
      <c r="K1254" s="19">
        <v>0</v>
      </c>
      <c r="L1254" s="19">
        <v>14.25</v>
      </c>
      <c r="M1254" s="19">
        <v>0</v>
      </c>
      <c r="N1254" s="16" t="s">
        <v>20</v>
      </c>
      <c r="O1254" s="16" t="s">
        <v>42</v>
      </c>
      <c r="P1254" s="16">
        <v>1</v>
      </c>
      <c r="Q1254" s="16" t="s">
        <v>6415</v>
      </c>
      <c r="R1254" s="3" t="s">
        <v>52</v>
      </c>
      <c r="S1254"/>
      <c r="T1254"/>
      <c r="U1254"/>
      <c r="V1254"/>
      <c r="W1254"/>
      <c r="X1254"/>
      <c r="Y1254"/>
      <c r="Z1254"/>
      <c r="AA1254"/>
    </row>
    <row r="1255" spans="1:27" s="2" customFormat="1">
      <c r="A1255" s="96">
        <v>42257.768067824072</v>
      </c>
      <c r="B1255" s="16"/>
      <c r="C1255" s="16" t="s">
        <v>362</v>
      </c>
      <c r="D1255" s="16" t="s">
        <v>348</v>
      </c>
      <c r="E1255" s="16" t="s">
        <v>6416</v>
      </c>
      <c r="F1255" s="16" t="s">
        <v>6417</v>
      </c>
      <c r="G1255" s="16" t="s">
        <v>59</v>
      </c>
      <c r="H1255" s="16" t="s">
        <v>60</v>
      </c>
      <c r="I1255" s="16" t="s">
        <v>4753</v>
      </c>
      <c r="J1255" s="19">
        <v>0</v>
      </c>
      <c r="K1255" s="19">
        <v>0</v>
      </c>
      <c r="L1255" s="19">
        <v>0</v>
      </c>
      <c r="M1255" s="19">
        <v>0</v>
      </c>
      <c r="N1255" s="16" t="s">
        <v>20</v>
      </c>
      <c r="O1255" s="16" t="s">
        <v>334</v>
      </c>
      <c r="P1255" s="16">
        <v>0</v>
      </c>
      <c r="Q1255" s="16"/>
      <c r="R1255" s="3" t="s">
        <v>52</v>
      </c>
      <c r="S1255"/>
      <c r="T1255"/>
      <c r="U1255"/>
      <c r="V1255"/>
      <c r="W1255"/>
      <c r="X1255"/>
      <c r="Y1255"/>
      <c r="Z1255"/>
      <c r="AA1255"/>
    </row>
    <row r="1256" spans="1:27" s="2" customFormat="1">
      <c r="A1256" s="96">
        <v>42257.77033457176</v>
      </c>
      <c r="B1256" s="16"/>
      <c r="C1256" s="16" t="s">
        <v>742</v>
      </c>
      <c r="D1256" s="16" t="s">
        <v>348</v>
      </c>
      <c r="E1256" s="16" t="s">
        <v>6418</v>
      </c>
      <c r="F1256" s="16" t="s">
        <v>6419</v>
      </c>
      <c r="G1256" s="16" t="s">
        <v>59</v>
      </c>
      <c r="H1256" s="16" t="s">
        <v>60</v>
      </c>
      <c r="I1256" s="16" t="s">
        <v>4753</v>
      </c>
      <c r="J1256" s="19">
        <v>0</v>
      </c>
      <c r="K1256" s="19">
        <v>0</v>
      </c>
      <c r="L1256" s="19">
        <v>0</v>
      </c>
      <c r="M1256" s="19">
        <v>0</v>
      </c>
      <c r="N1256" s="16" t="s">
        <v>20</v>
      </c>
      <c r="O1256" s="16" t="s">
        <v>334</v>
      </c>
      <c r="P1256" s="16">
        <v>0</v>
      </c>
      <c r="Q1256" s="16"/>
      <c r="R1256" s="3" t="s">
        <v>52</v>
      </c>
      <c r="S1256"/>
      <c r="T1256"/>
      <c r="U1256"/>
      <c r="V1256"/>
      <c r="W1256"/>
      <c r="X1256"/>
      <c r="Y1256"/>
      <c r="Z1256"/>
      <c r="AA1256"/>
    </row>
    <row r="1257" spans="1:27" s="2" customFormat="1">
      <c r="A1257" s="96">
        <v>42257.772366053243</v>
      </c>
      <c r="B1257" s="16"/>
      <c r="C1257" s="16" t="s">
        <v>742</v>
      </c>
      <c r="D1257" s="16" t="s">
        <v>348</v>
      </c>
      <c r="E1257" s="16" t="s">
        <v>6420</v>
      </c>
      <c r="F1257" s="16" t="s">
        <v>6421</v>
      </c>
      <c r="G1257" s="16" t="s">
        <v>59</v>
      </c>
      <c r="H1257" s="16" t="s">
        <v>60</v>
      </c>
      <c r="I1257" s="16" t="s">
        <v>4753</v>
      </c>
      <c r="J1257" s="19">
        <v>0</v>
      </c>
      <c r="K1257" s="19">
        <v>0</v>
      </c>
      <c r="L1257" s="19">
        <v>0</v>
      </c>
      <c r="M1257" s="19">
        <v>0</v>
      </c>
      <c r="N1257" s="16" t="s">
        <v>20</v>
      </c>
      <c r="O1257" s="16" t="s">
        <v>334</v>
      </c>
      <c r="P1257" s="16">
        <v>0</v>
      </c>
      <c r="Q1257" s="16"/>
      <c r="R1257" s="3" t="s">
        <v>52</v>
      </c>
      <c r="S1257"/>
      <c r="T1257"/>
      <c r="U1257"/>
      <c r="V1257"/>
      <c r="W1257"/>
      <c r="X1257"/>
      <c r="Y1257"/>
      <c r="Z1257"/>
      <c r="AA1257"/>
    </row>
    <row r="1258" spans="1:27" s="2" customFormat="1">
      <c r="A1258" s="96">
        <v>42257.774618715281</v>
      </c>
      <c r="B1258" s="16"/>
      <c r="C1258" s="16" t="s">
        <v>742</v>
      </c>
      <c r="D1258" s="16" t="s">
        <v>348</v>
      </c>
      <c r="E1258" s="16" t="s">
        <v>6422</v>
      </c>
      <c r="F1258" s="16" t="s">
        <v>6423</v>
      </c>
      <c r="G1258" s="16" t="s">
        <v>59</v>
      </c>
      <c r="H1258" s="16" t="s">
        <v>60</v>
      </c>
      <c r="I1258" s="16" t="s">
        <v>4753</v>
      </c>
      <c r="J1258" s="19">
        <v>0</v>
      </c>
      <c r="K1258" s="19">
        <v>0</v>
      </c>
      <c r="L1258" s="19">
        <v>0</v>
      </c>
      <c r="M1258" s="19">
        <v>0</v>
      </c>
      <c r="N1258" s="16" t="s">
        <v>20</v>
      </c>
      <c r="O1258" s="16" t="s">
        <v>334</v>
      </c>
      <c r="P1258" s="16">
        <v>0</v>
      </c>
      <c r="Q1258" s="16"/>
      <c r="R1258" s="3" t="s">
        <v>52</v>
      </c>
      <c r="S1258"/>
      <c r="T1258"/>
      <c r="U1258"/>
      <c r="V1258"/>
      <c r="W1258"/>
      <c r="X1258"/>
      <c r="Y1258"/>
      <c r="Z1258"/>
      <c r="AA1258"/>
    </row>
    <row r="1259" spans="1:27" s="2" customFormat="1">
      <c r="A1259" s="96">
        <v>42261.423025081021</v>
      </c>
      <c r="B1259" s="16" t="s">
        <v>65</v>
      </c>
      <c r="C1259" s="16" t="s">
        <v>4066</v>
      </c>
      <c r="D1259" s="16" t="s">
        <v>348</v>
      </c>
      <c r="E1259" s="16" t="s">
        <v>6424</v>
      </c>
      <c r="F1259" s="16" t="s">
        <v>6425</v>
      </c>
      <c r="G1259" s="16" t="s">
        <v>26</v>
      </c>
      <c r="H1259" s="16" t="s">
        <v>27</v>
      </c>
      <c r="I1259" s="16" t="s">
        <v>4753</v>
      </c>
      <c r="J1259" s="19">
        <v>0</v>
      </c>
      <c r="K1259" s="19">
        <v>0</v>
      </c>
      <c r="L1259" s="19">
        <v>14.25</v>
      </c>
      <c r="M1259" s="19">
        <v>0</v>
      </c>
      <c r="N1259" s="16" t="s">
        <v>20</v>
      </c>
      <c r="O1259" s="16" t="s">
        <v>42</v>
      </c>
      <c r="P1259" s="16">
        <v>1</v>
      </c>
      <c r="Q1259" s="16" t="s">
        <v>6426</v>
      </c>
      <c r="R1259" s="3" t="s">
        <v>52</v>
      </c>
      <c r="S1259"/>
      <c r="T1259"/>
      <c r="U1259"/>
      <c r="V1259"/>
      <c r="W1259"/>
      <c r="X1259"/>
      <c r="Y1259"/>
      <c r="Z1259"/>
      <c r="AA1259"/>
    </row>
    <row r="1260" spans="1:27" s="2" customFormat="1">
      <c r="A1260" s="96">
        <v>42261.423025081021</v>
      </c>
      <c r="B1260" s="16" t="s">
        <v>65</v>
      </c>
      <c r="C1260" s="16" t="s">
        <v>4066</v>
      </c>
      <c r="D1260" s="16" t="s">
        <v>348</v>
      </c>
      <c r="E1260" s="16" t="s">
        <v>6424</v>
      </c>
      <c r="F1260" s="16" t="s">
        <v>6425</v>
      </c>
      <c r="G1260" s="16" t="s">
        <v>403</v>
      </c>
      <c r="H1260" s="16" t="s">
        <v>402</v>
      </c>
      <c r="I1260" s="16" t="s">
        <v>4753</v>
      </c>
      <c r="J1260" s="19">
        <v>0</v>
      </c>
      <c r="K1260" s="19">
        <v>0</v>
      </c>
      <c r="L1260" s="19">
        <v>14.25</v>
      </c>
      <c r="M1260" s="19">
        <v>0</v>
      </c>
      <c r="N1260" s="16" t="s">
        <v>20</v>
      </c>
      <c r="O1260" s="16" t="s">
        <v>42</v>
      </c>
      <c r="P1260" s="16">
        <v>1</v>
      </c>
      <c r="Q1260" s="16" t="s">
        <v>6426</v>
      </c>
      <c r="R1260" s="3" t="s">
        <v>52</v>
      </c>
      <c r="S1260"/>
      <c r="T1260"/>
      <c r="U1260"/>
      <c r="V1260"/>
      <c r="W1260"/>
      <c r="X1260"/>
      <c r="Y1260"/>
      <c r="Z1260"/>
      <c r="AA1260"/>
    </row>
    <row r="1261" spans="1:27" s="2" customFormat="1">
      <c r="A1261" s="96">
        <v>42261.429688657408</v>
      </c>
      <c r="B1261" s="16" t="s">
        <v>65</v>
      </c>
      <c r="C1261" s="16" t="s">
        <v>4066</v>
      </c>
      <c r="D1261" s="16" t="s">
        <v>348</v>
      </c>
      <c r="E1261" s="16" t="s">
        <v>6427</v>
      </c>
      <c r="F1261" s="16" t="s">
        <v>6428</v>
      </c>
      <c r="G1261" s="16" t="s">
        <v>403</v>
      </c>
      <c r="H1261" s="16" t="s">
        <v>402</v>
      </c>
      <c r="I1261" s="16" t="s">
        <v>5224</v>
      </c>
      <c r="J1261" s="19">
        <v>0</v>
      </c>
      <c r="K1261" s="19">
        <v>0</v>
      </c>
      <c r="L1261" s="19">
        <v>14.25</v>
      </c>
      <c r="M1261" s="19">
        <v>0</v>
      </c>
      <c r="N1261" s="16" t="s">
        <v>20</v>
      </c>
      <c r="O1261" s="16" t="s">
        <v>42</v>
      </c>
      <c r="P1261" s="16">
        <v>1</v>
      </c>
      <c r="Q1261" s="16" t="s">
        <v>6429</v>
      </c>
      <c r="R1261" s="3" t="s">
        <v>52</v>
      </c>
      <c r="S1261"/>
      <c r="T1261"/>
      <c r="U1261"/>
      <c r="V1261"/>
      <c r="W1261"/>
      <c r="X1261"/>
      <c r="Y1261"/>
      <c r="Z1261"/>
      <c r="AA1261"/>
    </row>
    <row r="1262" spans="1:27" s="2" customFormat="1">
      <c r="A1262" s="96">
        <v>42261.430858946762</v>
      </c>
      <c r="B1262" s="16" t="s">
        <v>22</v>
      </c>
      <c r="C1262" s="16" t="s">
        <v>5275</v>
      </c>
      <c r="D1262" s="16" t="s">
        <v>348</v>
      </c>
      <c r="E1262" s="16" t="s">
        <v>6430</v>
      </c>
      <c r="F1262" s="16" t="s">
        <v>6431</v>
      </c>
      <c r="G1262" s="16" t="s">
        <v>26</v>
      </c>
      <c r="H1262" s="16" t="s">
        <v>27</v>
      </c>
      <c r="I1262" s="16" t="s">
        <v>4753</v>
      </c>
      <c r="J1262" s="19">
        <v>0</v>
      </c>
      <c r="K1262" s="19">
        <v>0</v>
      </c>
      <c r="L1262" s="19">
        <v>14.25</v>
      </c>
      <c r="M1262" s="19">
        <v>0</v>
      </c>
      <c r="N1262" s="16" t="s">
        <v>20</v>
      </c>
      <c r="O1262" s="16" t="s">
        <v>42</v>
      </c>
      <c r="P1262" s="16">
        <v>1</v>
      </c>
      <c r="Q1262" s="16" t="s">
        <v>6432</v>
      </c>
      <c r="R1262" s="3" t="s">
        <v>52</v>
      </c>
      <c r="S1262"/>
      <c r="T1262"/>
      <c r="U1262"/>
      <c r="V1262"/>
      <c r="W1262"/>
      <c r="X1262"/>
      <c r="Y1262"/>
      <c r="Z1262"/>
      <c r="AA1262"/>
    </row>
    <row r="1263" spans="1:27" s="2" customFormat="1">
      <c r="A1263" s="96">
        <v>42261.430858946762</v>
      </c>
      <c r="B1263" s="16" t="s">
        <v>22</v>
      </c>
      <c r="C1263" s="16" t="s">
        <v>5275</v>
      </c>
      <c r="D1263" s="16" t="s">
        <v>348</v>
      </c>
      <c r="E1263" s="16" t="s">
        <v>6430</v>
      </c>
      <c r="F1263" s="16" t="s">
        <v>6431</v>
      </c>
      <c r="G1263" s="16" t="s">
        <v>403</v>
      </c>
      <c r="H1263" s="16" t="s">
        <v>402</v>
      </c>
      <c r="I1263" s="16" t="s">
        <v>4753</v>
      </c>
      <c r="J1263" s="19">
        <v>0</v>
      </c>
      <c r="K1263" s="19">
        <v>0</v>
      </c>
      <c r="L1263" s="19">
        <v>14.25</v>
      </c>
      <c r="M1263" s="19">
        <v>0</v>
      </c>
      <c r="N1263" s="16" t="s">
        <v>20</v>
      </c>
      <c r="O1263" s="16" t="s">
        <v>42</v>
      </c>
      <c r="P1263" s="16">
        <v>1</v>
      </c>
      <c r="Q1263" s="16" t="s">
        <v>6432</v>
      </c>
      <c r="R1263" s="3" t="s">
        <v>52</v>
      </c>
      <c r="S1263"/>
      <c r="T1263"/>
      <c r="U1263"/>
      <c r="V1263"/>
      <c r="W1263"/>
      <c r="X1263"/>
      <c r="Y1263"/>
      <c r="Z1263"/>
      <c r="AA1263"/>
    </row>
    <row r="1264" spans="1:27" s="2" customFormat="1">
      <c r="A1264" s="96">
        <v>42261.431882372686</v>
      </c>
      <c r="B1264" s="16" t="s">
        <v>5217</v>
      </c>
      <c r="C1264" s="16" t="s">
        <v>6433</v>
      </c>
      <c r="D1264" s="16" t="s">
        <v>348</v>
      </c>
      <c r="E1264" s="16" t="s">
        <v>6434</v>
      </c>
      <c r="F1264" s="16" t="s">
        <v>6435</v>
      </c>
      <c r="G1264" s="16" t="s">
        <v>403</v>
      </c>
      <c r="H1264" s="16" t="s">
        <v>402</v>
      </c>
      <c r="I1264" s="16" t="s">
        <v>5224</v>
      </c>
      <c r="J1264" s="19">
        <v>0</v>
      </c>
      <c r="K1264" s="19">
        <v>0</v>
      </c>
      <c r="L1264" s="19">
        <v>14.25</v>
      </c>
      <c r="M1264" s="19">
        <v>0</v>
      </c>
      <c r="N1264" s="16" t="s">
        <v>20</v>
      </c>
      <c r="O1264" s="16" t="s">
        <v>42</v>
      </c>
      <c r="P1264" s="16">
        <v>1</v>
      </c>
      <c r="Q1264" s="16" t="s">
        <v>6436</v>
      </c>
      <c r="R1264" s="3" t="s">
        <v>52</v>
      </c>
      <c r="S1264"/>
      <c r="T1264"/>
      <c r="U1264"/>
      <c r="V1264"/>
      <c r="W1264"/>
      <c r="X1264"/>
      <c r="Y1264"/>
      <c r="Z1264"/>
      <c r="AA1264"/>
    </row>
    <row r="1265" spans="1:27" s="2" customFormat="1">
      <c r="A1265" s="96">
        <v>42261.433136770836</v>
      </c>
      <c r="B1265" s="16" t="s">
        <v>65</v>
      </c>
      <c r="C1265" s="16" t="s">
        <v>519</v>
      </c>
      <c r="D1265" s="16" t="s">
        <v>348</v>
      </c>
      <c r="E1265" s="16" t="s">
        <v>6437</v>
      </c>
      <c r="F1265" s="16" t="s">
        <v>6438</v>
      </c>
      <c r="G1265" s="16" t="s">
        <v>26</v>
      </c>
      <c r="H1265" s="16" t="s">
        <v>27</v>
      </c>
      <c r="I1265" s="16" t="s">
        <v>4753</v>
      </c>
      <c r="J1265" s="19">
        <v>0</v>
      </c>
      <c r="K1265" s="19">
        <v>0</v>
      </c>
      <c r="L1265" s="19">
        <v>14.25</v>
      </c>
      <c r="M1265" s="19">
        <v>0</v>
      </c>
      <c r="N1265" s="16" t="s">
        <v>20</v>
      </c>
      <c r="O1265" s="16" t="s">
        <v>42</v>
      </c>
      <c r="P1265" s="16">
        <v>1</v>
      </c>
      <c r="Q1265" s="16" t="s">
        <v>6439</v>
      </c>
      <c r="R1265" s="3" t="s">
        <v>52</v>
      </c>
      <c r="S1265"/>
      <c r="T1265"/>
      <c r="U1265"/>
      <c r="V1265"/>
      <c r="W1265"/>
      <c r="X1265"/>
      <c r="Y1265"/>
      <c r="Z1265"/>
      <c r="AA1265"/>
    </row>
    <row r="1266" spans="1:27" s="2" customFormat="1">
      <c r="A1266" s="96">
        <v>42261.433136770836</v>
      </c>
      <c r="B1266" s="16" t="s">
        <v>65</v>
      </c>
      <c r="C1266" s="16" t="s">
        <v>519</v>
      </c>
      <c r="D1266" s="16" t="s">
        <v>348</v>
      </c>
      <c r="E1266" s="16" t="s">
        <v>6437</v>
      </c>
      <c r="F1266" s="16" t="s">
        <v>6438</v>
      </c>
      <c r="G1266" s="16" t="s">
        <v>403</v>
      </c>
      <c r="H1266" s="16" t="s">
        <v>402</v>
      </c>
      <c r="I1266" s="16" t="s">
        <v>4753</v>
      </c>
      <c r="J1266" s="19">
        <v>0</v>
      </c>
      <c r="K1266" s="19">
        <v>0</v>
      </c>
      <c r="L1266" s="19">
        <v>14.25</v>
      </c>
      <c r="M1266" s="19">
        <v>0</v>
      </c>
      <c r="N1266" s="16" t="s">
        <v>20</v>
      </c>
      <c r="O1266" s="16" t="s">
        <v>42</v>
      </c>
      <c r="P1266" s="16">
        <v>1</v>
      </c>
      <c r="Q1266" s="16" t="s">
        <v>6439</v>
      </c>
      <c r="R1266" s="3" t="s">
        <v>52</v>
      </c>
      <c r="S1266"/>
      <c r="T1266"/>
      <c r="U1266"/>
      <c r="V1266"/>
      <c r="W1266"/>
      <c r="X1266"/>
      <c r="Y1266"/>
      <c r="Z1266"/>
      <c r="AA1266"/>
    </row>
    <row r="1267" spans="1:27" s="2" customFormat="1">
      <c r="A1267" s="96">
        <v>42261.433136770836</v>
      </c>
      <c r="B1267" s="16" t="s">
        <v>65</v>
      </c>
      <c r="C1267" s="16" t="s">
        <v>519</v>
      </c>
      <c r="D1267" s="16" t="s">
        <v>348</v>
      </c>
      <c r="E1267" s="16" t="s">
        <v>6437</v>
      </c>
      <c r="F1267" s="16" t="s">
        <v>6438</v>
      </c>
      <c r="G1267" s="16" t="s">
        <v>403</v>
      </c>
      <c r="H1267" s="16" t="s">
        <v>402</v>
      </c>
      <c r="I1267" s="16" t="s">
        <v>4753</v>
      </c>
      <c r="J1267" s="19">
        <v>0</v>
      </c>
      <c r="K1267" s="19">
        <v>0</v>
      </c>
      <c r="L1267" s="19">
        <v>14.25</v>
      </c>
      <c r="M1267" s="19">
        <v>0</v>
      </c>
      <c r="N1267" s="16" t="s">
        <v>20</v>
      </c>
      <c r="O1267" s="16" t="s">
        <v>42</v>
      </c>
      <c r="P1267" s="16">
        <v>1</v>
      </c>
      <c r="Q1267" s="16" t="s">
        <v>6439</v>
      </c>
      <c r="R1267" s="3" t="s">
        <v>52</v>
      </c>
      <c r="S1267"/>
      <c r="T1267"/>
      <c r="U1267"/>
      <c r="V1267"/>
      <c r="W1267"/>
      <c r="X1267"/>
      <c r="Y1267"/>
      <c r="Z1267"/>
      <c r="AA1267"/>
    </row>
    <row r="1268" spans="1:27" s="2" customFormat="1">
      <c r="A1268" s="96">
        <v>42261.434224386576</v>
      </c>
      <c r="B1268" s="16" t="s">
        <v>22</v>
      </c>
      <c r="C1268" s="16" t="s">
        <v>6357</v>
      </c>
      <c r="D1268" s="16" t="s">
        <v>348</v>
      </c>
      <c r="E1268" s="16" t="s">
        <v>6440</v>
      </c>
      <c r="F1268" s="16" t="s">
        <v>6441</v>
      </c>
      <c r="G1268" s="16" t="s">
        <v>403</v>
      </c>
      <c r="H1268" s="16" t="s">
        <v>402</v>
      </c>
      <c r="I1268" s="16" t="s">
        <v>5224</v>
      </c>
      <c r="J1268" s="19">
        <v>0</v>
      </c>
      <c r="K1268" s="19">
        <v>0</v>
      </c>
      <c r="L1268" s="19">
        <v>14.25</v>
      </c>
      <c r="M1268" s="19">
        <v>0</v>
      </c>
      <c r="N1268" s="16" t="s">
        <v>20</v>
      </c>
      <c r="O1268" s="16" t="s">
        <v>42</v>
      </c>
      <c r="P1268" s="16">
        <v>1</v>
      </c>
      <c r="Q1268" s="16" t="s">
        <v>6442</v>
      </c>
      <c r="R1268" s="3" t="s">
        <v>52</v>
      </c>
      <c r="S1268"/>
      <c r="T1268"/>
      <c r="U1268"/>
      <c r="V1268"/>
      <c r="W1268"/>
      <c r="X1268"/>
      <c r="Y1268"/>
      <c r="Z1268"/>
      <c r="AA1268"/>
    </row>
    <row r="1269" spans="1:27" s="2" customFormat="1">
      <c r="A1269" s="96">
        <v>42261.435352893517</v>
      </c>
      <c r="B1269" s="16" t="s">
        <v>5217</v>
      </c>
      <c r="C1269" s="16" t="s">
        <v>351</v>
      </c>
      <c r="D1269" s="16" t="s">
        <v>348</v>
      </c>
      <c r="E1269" s="16" t="s">
        <v>6443</v>
      </c>
      <c r="F1269" s="16" t="s">
        <v>6444</v>
      </c>
      <c r="G1269" s="16" t="s">
        <v>403</v>
      </c>
      <c r="H1269" s="16" t="s">
        <v>402</v>
      </c>
      <c r="I1269" s="16" t="s">
        <v>5224</v>
      </c>
      <c r="J1269" s="19">
        <v>0</v>
      </c>
      <c r="K1269" s="19">
        <v>0</v>
      </c>
      <c r="L1269" s="19">
        <v>14.25</v>
      </c>
      <c r="M1269" s="19">
        <v>0</v>
      </c>
      <c r="N1269" s="16" t="s">
        <v>20</v>
      </c>
      <c r="O1269" s="16" t="s">
        <v>42</v>
      </c>
      <c r="P1269" s="16">
        <v>1</v>
      </c>
      <c r="Q1269" s="16" t="s">
        <v>6445</v>
      </c>
      <c r="R1269" s="3" t="s">
        <v>52</v>
      </c>
      <c r="S1269"/>
      <c r="T1269"/>
      <c r="U1269"/>
      <c r="V1269"/>
      <c r="W1269"/>
      <c r="X1269"/>
      <c r="Y1269"/>
      <c r="Z1269"/>
      <c r="AA1269"/>
    </row>
    <row r="1270" spans="1:27" s="2" customFormat="1">
      <c r="A1270" s="96">
        <v>42261.436297997687</v>
      </c>
      <c r="B1270" s="16" t="s">
        <v>289</v>
      </c>
      <c r="C1270" s="16" t="s">
        <v>6446</v>
      </c>
      <c r="D1270" s="16" t="s">
        <v>348</v>
      </c>
      <c r="E1270" s="16" t="s">
        <v>6447</v>
      </c>
      <c r="F1270" s="16" t="s">
        <v>6448</v>
      </c>
      <c r="G1270" s="16" t="s">
        <v>403</v>
      </c>
      <c r="H1270" s="16" t="s">
        <v>402</v>
      </c>
      <c r="I1270" s="16" t="s">
        <v>5224</v>
      </c>
      <c r="J1270" s="19">
        <v>0</v>
      </c>
      <c r="K1270" s="19">
        <v>0</v>
      </c>
      <c r="L1270" s="19">
        <v>14.25</v>
      </c>
      <c r="M1270" s="19">
        <v>0</v>
      </c>
      <c r="N1270" s="16" t="s">
        <v>20</v>
      </c>
      <c r="O1270" s="16" t="s">
        <v>42</v>
      </c>
      <c r="P1270" s="16">
        <v>1</v>
      </c>
      <c r="Q1270" s="16" t="s">
        <v>6449</v>
      </c>
      <c r="R1270" s="3" t="s">
        <v>52</v>
      </c>
      <c r="S1270"/>
      <c r="T1270"/>
      <c r="U1270"/>
      <c r="V1270"/>
      <c r="W1270"/>
      <c r="X1270"/>
      <c r="Y1270"/>
      <c r="Z1270"/>
      <c r="AA1270"/>
    </row>
    <row r="1271" spans="1:27" s="2" customFormat="1">
      <c r="A1271" s="96">
        <v>42261.437710798615</v>
      </c>
      <c r="B1271" s="16" t="s">
        <v>5217</v>
      </c>
      <c r="C1271" s="16" t="s">
        <v>6450</v>
      </c>
      <c r="D1271" s="16" t="s">
        <v>348</v>
      </c>
      <c r="E1271" s="16" t="s">
        <v>6451</v>
      </c>
      <c r="F1271" s="16" t="s">
        <v>6452</v>
      </c>
      <c r="G1271" s="16" t="s">
        <v>26</v>
      </c>
      <c r="H1271" s="16" t="s">
        <v>27</v>
      </c>
      <c r="I1271" s="16" t="s">
        <v>4753</v>
      </c>
      <c r="J1271" s="19">
        <v>0</v>
      </c>
      <c r="K1271" s="19">
        <v>0</v>
      </c>
      <c r="L1271" s="19">
        <v>14.25</v>
      </c>
      <c r="M1271" s="19">
        <v>0</v>
      </c>
      <c r="N1271" s="16" t="s">
        <v>20</v>
      </c>
      <c r="O1271" s="16" t="s">
        <v>42</v>
      </c>
      <c r="P1271" s="16">
        <v>1</v>
      </c>
      <c r="Q1271" s="16" t="s">
        <v>6453</v>
      </c>
      <c r="R1271" s="3" t="s">
        <v>52</v>
      </c>
      <c r="S1271"/>
      <c r="T1271"/>
      <c r="U1271"/>
      <c r="V1271"/>
      <c r="W1271"/>
      <c r="X1271"/>
      <c r="Y1271"/>
      <c r="Z1271"/>
      <c r="AA1271"/>
    </row>
    <row r="1272" spans="1:27" s="2" customFormat="1">
      <c r="A1272" s="96">
        <v>42261.437710798615</v>
      </c>
      <c r="B1272" s="16" t="s">
        <v>5217</v>
      </c>
      <c r="C1272" s="16" t="s">
        <v>6450</v>
      </c>
      <c r="D1272" s="16" t="s">
        <v>348</v>
      </c>
      <c r="E1272" s="16" t="s">
        <v>6451</v>
      </c>
      <c r="F1272" s="16" t="s">
        <v>6452</v>
      </c>
      <c r="G1272" s="16" t="s">
        <v>403</v>
      </c>
      <c r="H1272" s="16" t="s">
        <v>402</v>
      </c>
      <c r="I1272" s="16" t="s">
        <v>4753</v>
      </c>
      <c r="J1272" s="19">
        <v>0</v>
      </c>
      <c r="K1272" s="19">
        <v>0</v>
      </c>
      <c r="L1272" s="19">
        <v>14.25</v>
      </c>
      <c r="M1272" s="19">
        <v>0</v>
      </c>
      <c r="N1272" s="16" t="s">
        <v>20</v>
      </c>
      <c r="O1272" s="16" t="s">
        <v>42</v>
      </c>
      <c r="P1272" s="16">
        <v>1</v>
      </c>
      <c r="Q1272" s="16" t="s">
        <v>6453</v>
      </c>
      <c r="R1272" s="3" t="s">
        <v>52</v>
      </c>
      <c r="S1272"/>
      <c r="T1272"/>
      <c r="U1272"/>
      <c r="V1272"/>
      <c r="W1272"/>
      <c r="X1272"/>
      <c r="Y1272"/>
      <c r="Z1272"/>
      <c r="AA1272"/>
    </row>
    <row r="1273" spans="1:27" s="2" customFormat="1">
      <c r="A1273" s="96">
        <v>42261.439793831021</v>
      </c>
      <c r="B1273" s="16" t="s">
        <v>65</v>
      </c>
      <c r="C1273" s="16" t="s">
        <v>519</v>
      </c>
      <c r="D1273" s="16" t="s">
        <v>348</v>
      </c>
      <c r="E1273" s="16" t="s">
        <v>6454</v>
      </c>
      <c r="F1273" s="16" t="s">
        <v>6455</v>
      </c>
      <c r="G1273" s="16" t="s">
        <v>26</v>
      </c>
      <c r="H1273" s="16" t="s">
        <v>27</v>
      </c>
      <c r="I1273" s="16" t="s">
        <v>4753</v>
      </c>
      <c r="J1273" s="19">
        <v>0</v>
      </c>
      <c r="K1273" s="19">
        <v>0</v>
      </c>
      <c r="L1273" s="19">
        <v>14.25</v>
      </c>
      <c r="M1273" s="19">
        <v>0</v>
      </c>
      <c r="N1273" s="16" t="s">
        <v>20</v>
      </c>
      <c r="O1273" s="16" t="s">
        <v>42</v>
      </c>
      <c r="P1273" s="16">
        <v>1</v>
      </c>
      <c r="Q1273" s="16" t="s">
        <v>6456</v>
      </c>
      <c r="R1273" s="3" t="s">
        <v>52</v>
      </c>
      <c r="S1273"/>
      <c r="T1273"/>
      <c r="U1273"/>
      <c r="V1273"/>
      <c r="W1273"/>
      <c r="X1273"/>
      <c r="Y1273"/>
      <c r="Z1273"/>
      <c r="AA1273"/>
    </row>
    <row r="1274" spans="1:27" s="2" customFormat="1">
      <c r="A1274" s="96">
        <v>42261.439793831021</v>
      </c>
      <c r="B1274" s="16" t="s">
        <v>65</v>
      </c>
      <c r="C1274" s="16" t="s">
        <v>519</v>
      </c>
      <c r="D1274" s="16" t="s">
        <v>348</v>
      </c>
      <c r="E1274" s="16" t="s">
        <v>6454</v>
      </c>
      <c r="F1274" s="16" t="s">
        <v>6455</v>
      </c>
      <c r="G1274" s="16" t="s">
        <v>403</v>
      </c>
      <c r="H1274" s="16" t="s">
        <v>402</v>
      </c>
      <c r="I1274" s="16" t="s">
        <v>4753</v>
      </c>
      <c r="J1274" s="19">
        <v>0</v>
      </c>
      <c r="K1274" s="19">
        <v>0</v>
      </c>
      <c r="L1274" s="19">
        <v>14.25</v>
      </c>
      <c r="M1274" s="19">
        <v>0</v>
      </c>
      <c r="N1274" s="16" t="s">
        <v>20</v>
      </c>
      <c r="O1274" s="16" t="s">
        <v>42</v>
      </c>
      <c r="P1274" s="16">
        <v>1</v>
      </c>
      <c r="Q1274" s="16" t="s">
        <v>6456</v>
      </c>
      <c r="R1274" s="3" t="s">
        <v>52</v>
      </c>
      <c r="S1274"/>
      <c r="T1274"/>
      <c r="U1274"/>
      <c r="V1274"/>
      <c r="W1274"/>
      <c r="X1274"/>
      <c r="Y1274"/>
      <c r="Z1274"/>
      <c r="AA1274"/>
    </row>
    <row r="1275" spans="1:27" s="2" customFormat="1">
      <c r="A1275" s="96">
        <v>42261.439793831021</v>
      </c>
      <c r="B1275" s="16" t="s">
        <v>65</v>
      </c>
      <c r="C1275" s="16" t="s">
        <v>519</v>
      </c>
      <c r="D1275" s="16" t="s">
        <v>348</v>
      </c>
      <c r="E1275" s="16" t="s">
        <v>6454</v>
      </c>
      <c r="F1275" s="16" t="s">
        <v>6455</v>
      </c>
      <c r="G1275" s="16" t="s">
        <v>403</v>
      </c>
      <c r="H1275" s="16" t="s">
        <v>402</v>
      </c>
      <c r="I1275" s="16" t="s">
        <v>4753</v>
      </c>
      <c r="J1275" s="19">
        <v>0</v>
      </c>
      <c r="K1275" s="19">
        <v>0</v>
      </c>
      <c r="L1275" s="19">
        <v>14.25</v>
      </c>
      <c r="M1275" s="19">
        <v>0</v>
      </c>
      <c r="N1275" s="16" t="s">
        <v>20</v>
      </c>
      <c r="O1275" s="16" t="s">
        <v>42</v>
      </c>
      <c r="P1275" s="16">
        <v>1</v>
      </c>
      <c r="Q1275" s="16" t="s">
        <v>6456</v>
      </c>
      <c r="R1275" s="3" t="s">
        <v>52</v>
      </c>
      <c r="S1275"/>
      <c r="T1275"/>
      <c r="U1275"/>
      <c r="V1275"/>
      <c r="W1275"/>
      <c r="X1275"/>
      <c r="Y1275"/>
      <c r="Z1275"/>
      <c r="AA1275"/>
    </row>
    <row r="1276" spans="1:27" s="2" customFormat="1">
      <c r="A1276" s="96">
        <v>42261.45521886574</v>
      </c>
      <c r="B1276" s="16"/>
      <c r="C1276" s="16"/>
      <c r="D1276" s="16"/>
      <c r="E1276" s="16" t="s">
        <v>6457</v>
      </c>
      <c r="F1276" s="16" t="s">
        <v>6458</v>
      </c>
      <c r="G1276" s="16" t="s">
        <v>347</v>
      </c>
      <c r="H1276" s="16" t="s">
        <v>346</v>
      </c>
      <c r="I1276" s="16" t="s">
        <v>4753</v>
      </c>
      <c r="J1276" s="19">
        <v>0</v>
      </c>
      <c r="K1276" s="19">
        <v>0</v>
      </c>
      <c r="L1276" s="19">
        <v>0</v>
      </c>
      <c r="M1276" s="19">
        <v>0</v>
      </c>
      <c r="N1276" s="16" t="s">
        <v>20</v>
      </c>
      <c r="O1276" s="16"/>
      <c r="P1276" s="16">
        <v>0.5</v>
      </c>
      <c r="Q1276" s="16"/>
      <c r="R1276" s="3" t="s">
        <v>52</v>
      </c>
      <c r="S1276"/>
      <c r="T1276"/>
      <c r="U1276"/>
      <c r="V1276"/>
      <c r="W1276"/>
      <c r="X1276"/>
      <c r="Y1276"/>
      <c r="Z1276"/>
      <c r="AA1276"/>
    </row>
    <row r="1277" spans="1:27" s="2" customFormat="1">
      <c r="A1277" s="96">
        <v>42261.456048263892</v>
      </c>
      <c r="B1277" s="16"/>
      <c r="C1277" s="16"/>
      <c r="D1277" s="16"/>
      <c r="E1277" s="16" t="s">
        <v>6459</v>
      </c>
      <c r="F1277" s="16" t="s">
        <v>6460</v>
      </c>
      <c r="G1277" s="16" t="s">
        <v>347</v>
      </c>
      <c r="H1277" s="16" t="s">
        <v>346</v>
      </c>
      <c r="I1277" s="16" t="s">
        <v>4753</v>
      </c>
      <c r="J1277" s="19">
        <v>0</v>
      </c>
      <c r="K1277" s="19">
        <v>0</v>
      </c>
      <c r="L1277" s="19">
        <v>0</v>
      </c>
      <c r="M1277" s="19">
        <v>0</v>
      </c>
      <c r="N1277" s="16" t="s">
        <v>20</v>
      </c>
      <c r="O1277" s="16"/>
      <c r="P1277" s="16">
        <v>0.5</v>
      </c>
      <c r="Q1277" s="16"/>
      <c r="R1277" s="3" t="s">
        <v>52</v>
      </c>
      <c r="S1277"/>
      <c r="T1277"/>
      <c r="U1277"/>
      <c r="V1277"/>
      <c r="W1277"/>
      <c r="X1277"/>
      <c r="Y1277"/>
      <c r="Z1277"/>
      <c r="AA1277"/>
    </row>
    <row r="1278" spans="1:27" s="2" customFormat="1">
      <c r="A1278" s="96">
        <v>42261.456960451389</v>
      </c>
      <c r="B1278" s="16"/>
      <c r="C1278" s="16"/>
      <c r="D1278" s="16"/>
      <c r="E1278" s="16" t="s">
        <v>6461</v>
      </c>
      <c r="F1278" s="16" t="s">
        <v>6462</v>
      </c>
      <c r="G1278" s="16" t="s">
        <v>347</v>
      </c>
      <c r="H1278" s="16" t="s">
        <v>346</v>
      </c>
      <c r="I1278" s="16" t="s">
        <v>4753</v>
      </c>
      <c r="J1278" s="19">
        <v>0</v>
      </c>
      <c r="K1278" s="19">
        <v>0</v>
      </c>
      <c r="L1278" s="19">
        <v>0</v>
      </c>
      <c r="M1278" s="19">
        <v>0</v>
      </c>
      <c r="N1278" s="16" t="s">
        <v>20</v>
      </c>
      <c r="O1278" s="16"/>
      <c r="P1278" s="16">
        <v>0.5</v>
      </c>
      <c r="Q1278" s="16"/>
      <c r="R1278" s="3" t="s">
        <v>52</v>
      </c>
      <c r="S1278"/>
      <c r="T1278"/>
      <c r="U1278"/>
      <c r="V1278"/>
      <c r="W1278"/>
      <c r="X1278"/>
      <c r="Y1278"/>
      <c r="Z1278"/>
      <c r="AA1278"/>
    </row>
    <row r="1279" spans="1:27" s="2" customFormat="1">
      <c r="A1279" s="96">
        <v>42261.457988969909</v>
      </c>
      <c r="B1279" s="16"/>
      <c r="C1279" s="16"/>
      <c r="D1279" s="16"/>
      <c r="E1279" s="16" t="s">
        <v>6463</v>
      </c>
      <c r="F1279" s="16" t="s">
        <v>6464</v>
      </c>
      <c r="G1279" s="16" t="s">
        <v>347</v>
      </c>
      <c r="H1279" s="16" t="s">
        <v>346</v>
      </c>
      <c r="I1279" s="16" t="s">
        <v>4753</v>
      </c>
      <c r="J1279" s="19">
        <v>0</v>
      </c>
      <c r="K1279" s="19">
        <v>0</v>
      </c>
      <c r="L1279" s="19">
        <v>0</v>
      </c>
      <c r="M1279" s="19">
        <v>0</v>
      </c>
      <c r="N1279" s="16" t="s">
        <v>20</v>
      </c>
      <c r="O1279" s="16"/>
      <c r="P1279" s="16">
        <v>0.5</v>
      </c>
      <c r="Q1279" s="16"/>
      <c r="R1279" s="3" t="s">
        <v>52</v>
      </c>
      <c r="S1279"/>
      <c r="T1279"/>
      <c r="U1279"/>
      <c r="V1279"/>
      <c r="W1279"/>
      <c r="X1279"/>
      <c r="Y1279"/>
      <c r="Z1279"/>
      <c r="AA1279"/>
    </row>
    <row r="1280" spans="1:27" s="2" customFormat="1">
      <c r="A1280" s="96">
        <v>42261.45865015046</v>
      </c>
      <c r="B1280" s="16"/>
      <c r="C1280" s="16"/>
      <c r="D1280" s="16"/>
      <c r="E1280" s="16" t="s">
        <v>6465</v>
      </c>
      <c r="F1280" s="16" t="s">
        <v>6466</v>
      </c>
      <c r="G1280" s="16" t="s">
        <v>347</v>
      </c>
      <c r="H1280" s="16" t="s">
        <v>346</v>
      </c>
      <c r="I1280" s="16" t="s">
        <v>4753</v>
      </c>
      <c r="J1280" s="19">
        <v>0</v>
      </c>
      <c r="K1280" s="19">
        <v>0</v>
      </c>
      <c r="L1280" s="19">
        <v>0</v>
      </c>
      <c r="M1280" s="19">
        <v>0</v>
      </c>
      <c r="N1280" s="16" t="s">
        <v>20</v>
      </c>
      <c r="O1280" s="16"/>
      <c r="P1280" s="16">
        <v>0.5</v>
      </c>
      <c r="Q1280" s="16"/>
      <c r="R1280" s="3" t="s">
        <v>52</v>
      </c>
      <c r="S1280"/>
      <c r="T1280"/>
      <c r="U1280"/>
      <c r="V1280"/>
      <c r="W1280"/>
      <c r="X1280"/>
      <c r="Y1280"/>
      <c r="Z1280"/>
      <c r="AA1280"/>
    </row>
    <row r="1281" spans="1:27" s="2" customFormat="1">
      <c r="A1281" s="96">
        <v>42261.468324849535</v>
      </c>
      <c r="B1281" s="16"/>
      <c r="C1281" s="16"/>
      <c r="D1281" s="16"/>
      <c r="E1281" s="16" t="s">
        <v>6467</v>
      </c>
      <c r="F1281" s="16" t="s">
        <v>6468</v>
      </c>
      <c r="G1281" s="16" t="s">
        <v>347</v>
      </c>
      <c r="H1281" s="16" t="s">
        <v>346</v>
      </c>
      <c r="I1281" s="16" t="s">
        <v>4753</v>
      </c>
      <c r="J1281" s="19">
        <v>0</v>
      </c>
      <c r="K1281" s="19">
        <v>0</v>
      </c>
      <c r="L1281" s="19">
        <v>0</v>
      </c>
      <c r="M1281" s="19">
        <v>0</v>
      </c>
      <c r="N1281" s="16" t="s">
        <v>20</v>
      </c>
      <c r="O1281" s="16"/>
      <c r="P1281" s="16">
        <v>0.5</v>
      </c>
      <c r="Q1281" s="16"/>
      <c r="R1281" s="3" t="s">
        <v>52</v>
      </c>
      <c r="S1281"/>
      <c r="T1281"/>
      <c r="U1281"/>
      <c r="V1281"/>
      <c r="W1281"/>
      <c r="X1281"/>
      <c r="Y1281"/>
      <c r="Z1281"/>
      <c r="AA1281"/>
    </row>
    <row r="1282" spans="1:27" s="2" customFormat="1">
      <c r="A1282" s="96">
        <v>42261.469355173613</v>
      </c>
      <c r="B1282" s="16"/>
      <c r="C1282" s="16"/>
      <c r="D1282" s="16"/>
      <c r="E1282" s="16" t="s">
        <v>6469</v>
      </c>
      <c r="F1282" s="16" t="s">
        <v>6470</v>
      </c>
      <c r="G1282" s="16" t="s">
        <v>347</v>
      </c>
      <c r="H1282" s="16" t="s">
        <v>346</v>
      </c>
      <c r="I1282" s="16" t="s">
        <v>4753</v>
      </c>
      <c r="J1282" s="19">
        <v>0</v>
      </c>
      <c r="K1282" s="19">
        <v>0</v>
      </c>
      <c r="L1282" s="19">
        <v>0</v>
      </c>
      <c r="M1282" s="19">
        <v>0</v>
      </c>
      <c r="N1282" s="16" t="s">
        <v>20</v>
      </c>
      <c r="O1282" s="16"/>
      <c r="P1282" s="16">
        <v>0.5</v>
      </c>
      <c r="Q1282" s="16"/>
      <c r="R1282" s="3" t="s">
        <v>52</v>
      </c>
      <c r="S1282"/>
      <c r="T1282"/>
      <c r="U1282"/>
      <c r="V1282"/>
      <c r="W1282"/>
      <c r="X1282"/>
      <c r="Y1282"/>
      <c r="Z1282"/>
      <c r="AA1282"/>
    </row>
    <row r="1283" spans="1:27" s="2" customFormat="1">
      <c r="A1283" s="96">
        <v>42261.476883020834</v>
      </c>
      <c r="B1283" s="16"/>
      <c r="C1283" s="16"/>
      <c r="D1283" s="16"/>
      <c r="E1283" s="16" t="s">
        <v>6471</v>
      </c>
      <c r="F1283" s="16" t="s">
        <v>6472</v>
      </c>
      <c r="G1283" s="16" t="s">
        <v>347</v>
      </c>
      <c r="H1283" s="16" t="s">
        <v>346</v>
      </c>
      <c r="I1283" s="16" t="s">
        <v>4753</v>
      </c>
      <c r="J1283" s="19">
        <v>0</v>
      </c>
      <c r="K1283" s="19">
        <v>0</v>
      </c>
      <c r="L1283" s="19">
        <v>0</v>
      </c>
      <c r="M1283" s="19">
        <v>0</v>
      </c>
      <c r="N1283" s="16" t="s">
        <v>18</v>
      </c>
      <c r="O1283" s="16"/>
      <c r="P1283" s="16">
        <v>0.5</v>
      </c>
      <c r="Q1283" s="16"/>
      <c r="R1283" s="3" t="s">
        <v>52</v>
      </c>
      <c r="S1283"/>
      <c r="T1283"/>
      <c r="U1283"/>
      <c r="V1283"/>
      <c r="W1283"/>
      <c r="X1283"/>
      <c r="Y1283"/>
      <c r="Z1283"/>
      <c r="AA1283"/>
    </row>
    <row r="1284" spans="1:27" s="2" customFormat="1">
      <c r="A1284" s="96">
        <v>42261.478699768515</v>
      </c>
      <c r="B1284" s="16"/>
      <c r="C1284" s="16"/>
      <c r="D1284" s="16"/>
      <c r="E1284" s="16" t="s">
        <v>6473</v>
      </c>
      <c r="F1284" s="16" t="s">
        <v>6474</v>
      </c>
      <c r="G1284" s="16" t="s">
        <v>347</v>
      </c>
      <c r="H1284" s="16" t="s">
        <v>346</v>
      </c>
      <c r="I1284" s="16" t="s">
        <v>4753</v>
      </c>
      <c r="J1284" s="19">
        <v>0</v>
      </c>
      <c r="K1284" s="19">
        <v>0</v>
      </c>
      <c r="L1284" s="19">
        <v>0</v>
      </c>
      <c r="M1284" s="19">
        <v>0</v>
      </c>
      <c r="N1284" s="16" t="s">
        <v>18</v>
      </c>
      <c r="O1284" s="16"/>
      <c r="P1284" s="16">
        <v>0.5</v>
      </c>
      <c r="Q1284" s="16"/>
      <c r="R1284" s="3" t="s">
        <v>52</v>
      </c>
      <c r="S1284"/>
      <c r="T1284"/>
      <c r="U1284"/>
      <c r="V1284"/>
      <c r="W1284"/>
      <c r="X1284"/>
      <c r="Y1284"/>
      <c r="Z1284"/>
      <c r="AA1284"/>
    </row>
    <row r="1285" spans="1:27" s="2" customFormat="1">
      <c r="A1285" s="96">
        <v>42261.47987422454</v>
      </c>
      <c r="B1285" s="16"/>
      <c r="C1285" s="16"/>
      <c r="D1285" s="16"/>
      <c r="E1285" s="16" t="s">
        <v>6475</v>
      </c>
      <c r="F1285" s="16" t="s">
        <v>6476</v>
      </c>
      <c r="G1285" s="16" t="s">
        <v>347</v>
      </c>
      <c r="H1285" s="16" t="s">
        <v>346</v>
      </c>
      <c r="I1285" s="16" t="s">
        <v>4753</v>
      </c>
      <c r="J1285" s="19">
        <v>0</v>
      </c>
      <c r="K1285" s="19">
        <v>0</v>
      </c>
      <c r="L1285" s="19">
        <v>0</v>
      </c>
      <c r="M1285" s="19">
        <v>0</v>
      </c>
      <c r="N1285" s="16" t="s">
        <v>20</v>
      </c>
      <c r="O1285" s="16"/>
      <c r="P1285" s="16">
        <v>0.5</v>
      </c>
      <c r="Q1285" s="16"/>
      <c r="R1285" s="3" t="s">
        <v>52</v>
      </c>
      <c r="S1285"/>
      <c r="T1285"/>
      <c r="U1285"/>
      <c r="V1285"/>
      <c r="W1285"/>
      <c r="X1285"/>
      <c r="Y1285"/>
      <c r="Z1285"/>
      <c r="AA1285"/>
    </row>
    <row r="1286" spans="1:27" s="2" customFormat="1">
      <c r="A1286" s="96">
        <v>42261.480578206021</v>
      </c>
      <c r="B1286" s="16"/>
      <c r="C1286" s="16"/>
      <c r="D1286" s="16"/>
      <c r="E1286" s="16" t="s">
        <v>6477</v>
      </c>
      <c r="F1286" s="16" t="s">
        <v>6478</v>
      </c>
      <c r="G1286" s="16" t="s">
        <v>347</v>
      </c>
      <c r="H1286" s="16" t="s">
        <v>346</v>
      </c>
      <c r="I1286" s="16" t="s">
        <v>4753</v>
      </c>
      <c r="J1286" s="19">
        <v>0</v>
      </c>
      <c r="K1286" s="19">
        <v>0</v>
      </c>
      <c r="L1286" s="19">
        <v>0</v>
      </c>
      <c r="M1286" s="19">
        <v>0</v>
      </c>
      <c r="N1286" s="16" t="s">
        <v>20</v>
      </c>
      <c r="O1286" s="16"/>
      <c r="P1286" s="16">
        <v>0.5</v>
      </c>
      <c r="Q1286" s="16"/>
      <c r="R1286" s="3" t="s">
        <v>52</v>
      </c>
      <c r="S1286"/>
      <c r="T1286"/>
      <c r="U1286"/>
      <c r="V1286"/>
      <c r="W1286"/>
      <c r="X1286"/>
      <c r="Y1286"/>
      <c r="Z1286"/>
      <c r="AA1286"/>
    </row>
    <row r="1287" spans="1:27" s="2" customFormat="1">
      <c r="A1287" s="96">
        <v>42261.481042858795</v>
      </c>
      <c r="B1287" s="16"/>
      <c r="C1287" s="16" t="s">
        <v>508</v>
      </c>
      <c r="D1287" s="16" t="s">
        <v>348</v>
      </c>
      <c r="E1287" s="16" t="s">
        <v>6479</v>
      </c>
      <c r="F1287" s="16" t="s">
        <v>6480</v>
      </c>
      <c r="G1287" s="16" t="s">
        <v>59</v>
      </c>
      <c r="H1287" s="16" t="s">
        <v>60</v>
      </c>
      <c r="I1287" s="16" t="s">
        <v>4753</v>
      </c>
      <c r="J1287" s="19">
        <v>0</v>
      </c>
      <c r="K1287" s="19">
        <v>0</v>
      </c>
      <c r="L1287" s="19">
        <v>0</v>
      </c>
      <c r="M1287" s="19">
        <v>0</v>
      </c>
      <c r="N1287" s="16" t="s">
        <v>20</v>
      </c>
      <c r="O1287" s="16" t="s">
        <v>334</v>
      </c>
      <c r="P1287" s="16">
        <v>0</v>
      </c>
      <c r="Q1287" s="16"/>
      <c r="R1287" s="3" t="s">
        <v>52</v>
      </c>
      <c r="S1287"/>
      <c r="T1287"/>
      <c r="U1287"/>
      <c r="V1287"/>
      <c r="W1287"/>
      <c r="X1287"/>
      <c r="Y1287"/>
      <c r="Z1287"/>
      <c r="AA1287"/>
    </row>
    <row r="1288" spans="1:27" s="2" customFormat="1">
      <c r="A1288" s="96">
        <v>42261.482918368056</v>
      </c>
      <c r="B1288" s="16"/>
      <c r="C1288" s="16" t="s">
        <v>1210</v>
      </c>
      <c r="D1288" s="16" t="s">
        <v>348</v>
      </c>
      <c r="E1288" s="16" t="s">
        <v>6481</v>
      </c>
      <c r="F1288" s="16" t="s">
        <v>6482</v>
      </c>
      <c r="G1288" s="16" t="s">
        <v>59</v>
      </c>
      <c r="H1288" s="16" t="s">
        <v>60</v>
      </c>
      <c r="I1288" s="16" t="s">
        <v>4753</v>
      </c>
      <c r="J1288" s="19">
        <v>0</v>
      </c>
      <c r="K1288" s="19">
        <v>0</v>
      </c>
      <c r="L1288" s="19">
        <v>0</v>
      </c>
      <c r="M1288" s="19">
        <v>0</v>
      </c>
      <c r="N1288" s="16" t="s">
        <v>20</v>
      </c>
      <c r="O1288" s="16" t="s">
        <v>334</v>
      </c>
      <c r="P1288" s="16">
        <v>0</v>
      </c>
      <c r="Q1288" s="16"/>
      <c r="R1288" s="3" t="s">
        <v>52</v>
      </c>
      <c r="S1288"/>
      <c r="T1288"/>
      <c r="U1288"/>
      <c r="V1288"/>
      <c r="W1288"/>
      <c r="X1288"/>
      <c r="Y1288"/>
      <c r="Z1288"/>
      <c r="AA1288"/>
    </row>
    <row r="1289" spans="1:27" s="2" customFormat="1">
      <c r="A1289" s="96">
        <v>42261.486056678237</v>
      </c>
      <c r="B1289" s="16"/>
      <c r="C1289" s="16" t="s">
        <v>3900</v>
      </c>
      <c r="D1289" s="16" t="s">
        <v>348</v>
      </c>
      <c r="E1289" s="16" t="s">
        <v>6483</v>
      </c>
      <c r="F1289" s="16" t="s">
        <v>6484</v>
      </c>
      <c r="G1289" s="16" t="s">
        <v>59</v>
      </c>
      <c r="H1289" s="16" t="s">
        <v>60</v>
      </c>
      <c r="I1289" s="16" t="s">
        <v>4753</v>
      </c>
      <c r="J1289" s="19">
        <v>0</v>
      </c>
      <c r="K1289" s="19">
        <v>0</v>
      </c>
      <c r="L1289" s="19">
        <v>0</v>
      </c>
      <c r="M1289" s="19">
        <v>0</v>
      </c>
      <c r="N1289" s="16" t="s">
        <v>20</v>
      </c>
      <c r="O1289" s="16" t="s">
        <v>334</v>
      </c>
      <c r="P1289" s="16">
        <v>0</v>
      </c>
      <c r="Q1289" s="16"/>
      <c r="R1289" s="3" t="s">
        <v>52</v>
      </c>
      <c r="S1289"/>
      <c r="T1289"/>
      <c r="U1289"/>
      <c r="V1289"/>
      <c r="W1289"/>
      <c r="X1289"/>
      <c r="Y1289"/>
      <c r="Z1289"/>
      <c r="AA1289"/>
    </row>
    <row r="1290" spans="1:27" s="2" customFormat="1">
      <c r="A1290" s="96">
        <v>42261.48695431713</v>
      </c>
      <c r="B1290" s="16"/>
      <c r="C1290" s="16"/>
      <c r="D1290" s="16"/>
      <c r="E1290" s="16" t="s">
        <v>6485</v>
      </c>
      <c r="F1290" s="16" t="s">
        <v>6486</v>
      </c>
      <c r="G1290" s="16" t="s">
        <v>347</v>
      </c>
      <c r="H1290" s="16" t="s">
        <v>346</v>
      </c>
      <c r="I1290" s="16" t="s">
        <v>4753</v>
      </c>
      <c r="J1290" s="19">
        <v>0</v>
      </c>
      <c r="K1290" s="19">
        <v>0</v>
      </c>
      <c r="L1290" s="19">
        <v>0</v>
      </c>
      <c r="M1290" s="19">
        <v>0</v>
      </c>
      <c r="N1290" s="16" t="s">
        <v>20</v>
      </c>
      <c r="O1290" s="16"/>
      <c r="P1290" s="16">
        <v>0.5</v>
      </c>
      <c r="Q1290" s="16"/>
      <c r="R1290" s="3" t="s">
        <v>52</v>
      </c>
      <c r="S1290"/>
      <c r="T1290"/>
      <c r="U1290"/>
      <c r="V1290"/>
      <c r="W1290"/>
      <c r="X1290"/>
      <c r="Y1290"/>
      <c r="Z1290"/>
      <c r="AA1290"/>
    </row>
    <row r="1291" spans="1:27" s="2" customFormat="1">
      <c r="A1291" s="96">
        <v>42261.487679548613</v>
      </c>
      <c r="B1291" s="16"/>
      <c r="C1291" s="16"/>
      <c r="D1291" s="16"/>
      <c r="E1291" s="16" t="s">
        <v>6487</v>
      </c>
      <c r="F1291" s="16" t="s">
        <v>6488</v>
      </c>
      <c r="G1291" s="16" t="s">
        <v>347</v>
      </c>
      <c r="H1291" s="16" t="s">
        <v>346</v>
      </c>
      <c r="I1291" s="16" t="s">
        <v>4753</v>
      </c>
      <c r="J1291" s="19">
        <v>0</v>
      </c>
      <c r="K1291" s="19">
        <v>0</v>
      </c>
      <c r="L1291" s="19">
        <v>0</v>
      </c>
      <c r="M1291" s="19">
        <v>0</v>
      </c>
      <c r="N1291" s="16" t="s">
        <v>20</v>
      </c>
      <c r="O1291" s="16"/>
      <c r="P1291" s="16">
        <v>0.5</v>
      </c>
      <c r="Q1291" s="16"/>
      <c r="R1291" s="3" t="s">
        <v>52</v>
      </c>
      <c r="S1291"/>
      <c r="T1291"/>
      <c r="U1291"/>
      <c r="V1291"/>
      <c r="W1291"/>
      <c r="X1291"/>
      <c r="Y1291"/>
      <c r="Z1291"/>
      <c r="AA1291"/>
    </row>
    <row r="1292" spans="1:27" s="2" customFormat="1">
      <c r="A1292" s="96">
        <v>42261.48775821759</v>
      </c>
      <c r="B1292" s="16"/>
      <c r="C1292" s="16" t="s">
        <v>357</v>
      </c>
      <c r="D1292" s="16" t="s">
        <v>348</v>
      </c>
      <c r="E1292" s="16" t="s">
        <v>6489</v>
      </c>
      <c r="F1292" s="16" t="s">
        <v>6490</v>
      </c>
      <c r="G1292" s="16" t="s">
        <v>59</v>
      </c>
      <c r="H1292" s="16" t="s">
        <v>60</v>
      </c>
      <c r="I1292" s="16" t="s">
        <v>4753</v>
      </c>
      <c r="J1292" s="19">
        <v>0</v>
      </c>
      <c r="K1292" s="19">
        <v>0</v>
      </c>
      <c r="L1292" s="19">
        <v>0</v>
      </c>
      <c r="M1292" s="19">
        <v>0</v>
      </c>
      <c r="N1292" s="16" t="s">
        <v>20</v>
      </c>
      <c r="O1292" s="16" t="s">
        <v>334</v>
      </c>
      <c r="P1292" s="16">
        <v>0</v>
      </c>
      <c r="Q1292" s="16"/>
      <c r="R1292" s="3" t="s">
        <v>52</v>
      </c>
      <c r="S1292"/>
      <c r="T1292"/>
      <c r="U1292"/>
      <c r="V1292"/>
      <c r="W1292"/>
      <c r="X1292"/>
      <c r="Y1292"/>
      <c r="Z1292"/>
      <c r="AA1292"/>
    </row>
    <row r="1293" spans="1:27" s="2" customFormat="1">
      <c r="A1293" s="96">
        <v>42261.527920370369</v>
      </c>
      <c r="B1293" s="16"/>
      <c r="C1293" s="16"/>
      <c r="D1293" s="16"/>
      <c r="E1293" s="16" t="s">
        <v>6491</v>
      </c>
      <c r="F1293" s="16" t="s">
        <v>6492</v>
      </c>
      <c r="G1293" s="16" t="s">
        <v>347</v>
      </c>
      <c r="H1293" s="16" t="s">
        <v>346</v>
      </c>
      <c r="I1293" s="16" t="s">
        <v>4753</v>
      </c>
      <c r="J1293" s="19">
        <v>0</v>
      </c>
      <c r="K1293" s="19">
        <v>0</v>
      </c>
      <c r="L1293" s="19">
        <v>0</v>
      </c>
      <c r="M1293" s="19">
        <v>0</v>
      </c>
      <c r="N1293" s="16" t="s">
        <v>20</v>
      </c>
      <c r="O1293" s="16"/>
      <c r="P1293" s="16">
        <v>0.5</v>
      </c>
      <c r="Q1293" s="16"/>
      <c r="R1293" s="3" t="s">
        <v>52</v>
      </c>
      <c r="S1293"/>
      <c r="T1293"/>
      <c r="U1293"/>
      <c r="V1293"/>
      <c r="W1293"/>
      <c r="X1293"/>
      <c r="Y1293"/>
      <c r="Z1293"/>
      <c r="AA1293"/>
    </row>
    <row r="1294" spans="1:27" s="2" customFormat="1">
      <c r="A1294" s="96">
        <v>42261.530228356482</v>
      </c>
      <c r="B1294" s="16"/>
      <c r="C1294" s="16"/>
      <c r="D1294" s="16"/>
      <c r="E1294" s="16" t="s">
        <v>6493</v>
      </c>
      <c r="F1294" s="16" t="s">
        <v>6494</v>
      </c>
      <c r="G1294" s="16" t="s">
        <v>347</v>
      </c>
      <c r="H1294" s="16" t="s">
        <v>346</v>
      </c>
      <c r="I1294" s="16" t="s">
        <v>4753</v>
      </c>
      <c r="J1294" s="19">
        <v>0</v>
      </c>
      <c r="K1294" s="19">
        <v>0</v>
      </c>
      <c r="L1294" s="19">
        <v>0</v>
      </c>
      <c r="M1294" s="19">
        <v>0</v>
      </c>
      <c r="N1294" s="16" t="s">
        <v>20</v>
      </c>
      <c r="O1294" s="16"/>
      <c r="P1294" s="16">
        <v>0.5</v>
      </c>
      <c r="Q1294" s="16"/>
      <c r="R1294" s="3" t="s">
        <v>52</v>
      </c>
      <c r="S1294"/>
      <c r="T1294"/>
      <c r="U1294"/>
      <c r="V1294"/>
      <c r="W1294"/>
      <c r="X1294"/>
      <c r="Y1294"/>
      <c r="Z1294"/>
      <c r="AA1294"/>
    </row>
    <row r="1295" spans="1:27" s="2" customFormat="1">
      <c r="A1295" s="96">
        <v>42261.554667476848</v>
      </c>
      <c r="B1295" s="16"/>
      <c r="C1295" s="16" t="s">
        <v>505</v>
      </c>
      <c r="D1295" s="16" t="s">
        <v>348</v>
      </c>
      <c r="E1295" s="16" t="s">
        <v>6495</v>
      </c>
      <c r="F1295" s="16" t="s">
        <v>6496</v>
      </c>
      <c r="G1295" s="16" t="s">
        <v>59</v>
      </c>
      <c r="H1295" s="16" t="s">
        <v>60</v>
      </c>
      <c r="I1295" s="16" t="s">
        <v>4753</v>
      </c>
      <c r="J1295" s="19">
        <v>0</v>
      </c>
      <c r="K1295" s="19">
        <v>0</v>
      </c>
      <c r="L1295" s="19">
        <v>0</v>
      </c>
      <c r="M1295" s="19">
        <v>0</v>
      </c>
      <c r="N1295" s="16" t="s">
        <v>20</v>
      </c>
      <c r="O1295" s="16" t="s">
        <v>334</v>
      </c>
      <c r="P1295" s="16">
        <v>0</v>
      </c>
      <c r="Q1295" s="16"/>
      <c r="R1295" s="3" t="s">
        <v>52</v>
      </c>
      <c r="S1295"/>
      <c r="T1295"/>
      <c r="U1295"/>
      <c r="V1295"/>
      <c r="W1295"/>
      <c r="X1295"/>
      <c r="Y1295"/>
      <c r="Z1295"/>
      <c r="AA1295"/>
    </row>
    <row r="1296" spans="1:27" s="2" customFormat="1">
      <c r="A1296" s="96">
        <v>42261.556137766202</v>
      </c>
      <c r="B1296" s="16"/>
      <c r="C1296" s="16" t="s">
        <v>447</v>
      </c>
      <c r="D1296" s="16" t="s">
        <v>348</v>
      </c>
      <c r="E1296" s="16" t="s">
        <v>6497</v>
      </c>
      <c r="F1296" s="16" t="s">
        <v>6498</v>
      </c>
      <c r="G1296" s="16" t="s">
        <v>59</v>
      </c>
      <c r="H1296" s="16" t="s">
        <v>60</v>
      </c>
      <c r="I1296" s="16" t="s">
        <v>4753</v>
      </c>
      <c r="J1296" s="19">
        <v>0</v>
      </c>
      <c r="K1296" s="19">
        <v>0</v>
      </c>
      <c r="L1296" s="19">
        <v>0</v>
      </c>
      <c r="M1296" s="19">
        <v>0</v>
      </c>
      <c r="N1296" s="16" t="s">
        <v>20</v>
      </c>
      <c r="O1296" s="16" t="s">
        <v>334</v>
      </c>
      <c r="P1296" s="16">
        <v>0</v>
      </c>
      <c r="Q1296" s="16"/>
      <c r="R1296" s="3" t="s">
        <v>52</v>
      </c>
      <c r="S1296"/>
      <c r="T1296"/>
      <c r="U1296"/>
      <c r="V1296"/>
      <c r="W1296"/>
      <c r="X1296"/>
      <c r="Y1296"/>
      <c r="Z1296"/>
      <c r="AA1296"/>
    </row>
    <row r="1297" spans="1:27" s="2" customFormat="1">
      <c r="A1297" s="96">
        <v>42261.557907025461</v>
      </c>
      <c r="B1297" s="16"/>
      <c r="C1297" s="16" t="s">
        <v>1210</v>
      </c>
      <c r="D1297" s="16" t="s">
        <v>348</v>
      </c>
      <c r="E1297" s="16" t="s">
        <v>6499</v>
      </c>
      <c r="F1297" s="16" t="s">
        <v>6500</v>
      </c>
      <c r="G1297" s="16" t="s">
        <v>59</v>
      </c>
      <c r="H1297" s="16" t="s">
        <v>60</v>
      </c>
      <c r="I1297" s="16" t="s">
        <v>4753</v>
      </c>
      <c r="J1297" s="19">
        <v>0</v>
      </c>
      <c r="K1297" s="19">
        <v>0</v>
      </c>
      <c r="L1297" s="19">
        <v>0</v>
      </c>
      <c r="M1297" s="19">
        <v>0</v>
      </c>
      <c r="N1297" s="16" t="s">
        <v>20</v>
      </c>
      <c r="O1297" s="16" t="s">
        <v>334</v>
      </c>
      <c r="P1297" s="16">
        <v>0</v>
      </c>
      <c r="Q1297" s="16"/>
      <c r="R1297" s="3" t="s">
        <v>52</v>
      </c>
      <c r="S1297"/>
      <c r="T1297"/>
      <c r="U1297"/>
      <c r="V1297"/>
      <c r="W1297"/>
      <c r="X1297"/>
      <c r="Y1297"/>
      <c r="Z1297"/>
      <c r="AA1297"/>
    </row>
    <row r="1298" spans="1:27" s="2" customFormat="1">
      <c r="A1298" s="96">
        <v>42261.559602858797</v>
      </c>
      <c r="B1298" s="16"/>
      <c r="C1298" s="16" t="s">
        <v>1253</v>
      </c>
      <c r="D1298" s="16" t="s">
        <v>348</v>
      </c>
      <c r="E1298" s="16" t="s">
        <v>6501</v>
      </c>
      <c r="F1298" s="16" t="s">
        <v>6502</v>
      </c>
      <c r="G1298" s="16" t="s">
        <v>59</v>
      </c>
      <c r="H1298" s="16" t="s">
        <v>60</v>
      </c>
      <c r="I1298" s="16" t="s">
        <v>4753</v>
      </c>
      <c r="J1298" s="19">
        <v>0</v>
      </c>
      <c r="K1298" s="19">
        <v>0</v>
      </c>
      <c r="L1298" s="19">
        <v>0</v>
      </c>
      <c r="M1298" s="19">
        <v>0</v>
      </c>
      <c r="N1298" s="16" t="s">
        <v>20</v>
      </c>
      <c r="O1298" s="16" t="s">
        <v>334</v>
      </c>
      <c r="P1298" s="16">
        <v>0</v>
      </c>
      <c r="Q1298" s="16"/>
      <c r="R1298" s="3" t="s">
        <v>52</v>
      </c>
      <c r="S1298"/>
      <c r="T1298"/>
      <c r="U1298"/>
      <c r="V1298"/>
      <c r="W1298"/>
      <c r="X1298"/>
      <c r="Y1298"/>
      <c r="Z1298"/>
      <c r="AA1298"/>
    </row>
    <row r="1299" spans="1:27" s="2" customFormat="1">
      <c r="A1299" s="96">
        <v>42261.61974765046</v>
      </c>
      <c r="B1299" s="16"/>
      <c r="C1299" s="16" t="s">
        <v>3703</v>
      </c>
      <c r="D1299" s="16" t="s">
        <v>348</v>
      </c>
      <c r="E1299" s="16" t="s">
        <v>6503</v>
      </c>
      <c r="F1299" s="16" t="s">
        <v>6504</v>
      </c>
      <c r="G1299" s="16" t="s">
        <v>59</v>
      </c>
      <c r="H1299" s="16" t="s">
        <v>60</v>
      </c>
      <c r="I1299" s="16" t="s">
        <v>4753</v>
      </c>
      <c r="J1299" s="19">
        <v>0</v>
      </c>
      <c r="K1299" s="19">
        <v>0</v>
      </c>
      <c r="L1299" s="19">
        <v>0</v>
      </c>
      <c r="M1299" s="19">
        <v>0</v>
      </c>
      <c r="N1299" s="16" t="s">
        <v>20</v>
      </c>
      <c r="O1299" s="16" t="s">
        <v>334</v>
      </c>
      <c r="P1299" s="16">
        <v>0</v>
      </c>
      <c r="Q1299" s="16"/>
      <c r="R1299" s="3" t="s">
        <v>52</v>
      </c>
      <c r="S1299"/>
      <c r="T1299"/>
      <c r="U1299"/>
      <c r="V1299"/>
      <c r="W1299"/>
      <c r="X1299"/>
      <c r="Y1299"/>
      <c r="Z1299"/>
      <c r="AA1299"/>
    </row>
    <row r="1300" spans="1:27" s="2" customFormat="1">
      <c r="A1300" s="96">
        <v>42261.621277430553</v>
      </c>
      <c r="B1300" s="16"/>
      <c r="C1300" s="16" t="s">
        <v>357</v>
      </c>
      <c r="D1300" s="16" t="s">
        <v>348</v>
      </c>
      <c r="E1300" s="16" t="s">
        <v>6505</v>
      </c>
      <c r="F1300" s="16" t="s">
        <v>6506</v>
      </c>
      <c r="G1300" s="16" t="s">
        <v>59</v>
      </c>
      <c r="H1300" s="16" t="s">
        <v>60</v>
      </c>
      <c r="I1300" s="16" t="s">
        <v>4753</v>
      </c>
      <c r="J1300" s="19">
        <v>0</v>
      </c>
      <c r="K1300" s="19">
        <v>0</v>
      </c>
      <c r="L1300" s="19">
        <v>0</v>
      </c>
      <c r="M1300" s="19">
        <v>0</v>
      </c>
      <c r="N1300" s="16" t="s">
        <v>20</v>
      </c>
      <c r="O1300" s="16" t="s">
        <v>334</v>
      </c>
      <c r="P1300" s="16">
        <v>0</v>
      </c>
      <c r="Q1300" s="16"/>
      <c r="R1300" s="3" t="s">
        <v>52</v>
      </c>
      <c r="S1300"/>
      <c r="T1300"/>
      <c r="U1300"/>
      <c r="V1300"/>
      <c r="W1300"/>
      <c r="X1300"/>
      <c r="Y1300"/>
      <c r="Z1300"/>
      <c r="AA1300"/>
    </row>
    <row r="1301" spans="1:27" s="2" customFormat="1">
      <c r="A1301" s="96">
        <v>42261.622655324078</v>
      </c>
      <c r="B1301" s="16"/>
      <c r="C1301" s="16" t="s">
        <v>742</v>
      </c>
      <c r="D1301" s="16" t="s">
        <v>348</v>
      </c>
      <c r="E1301" s="16" t="s">
        <v>6507</v>
      </c>
      <c r="F1301" s="16" t="s">
        <v>6508</v>
      </c>
      <c r="G1301" s="16" t="s">
        <v>59</v>
      </c>
      <c r="H1301" s="16" t="s">
        <v>60</v>
      </c>
      <c r="I1301" s="16" t="s">
        <v>4753</v>
      </c>
      <c r="J1301" s="19">
        <v>0</v>
      </c>
      <c r="K1301" s="19">
        <v>0</v>
      </c>
      <c r="L1301" s="19">
        <v>0</v>
      </c>
      <c r="M1301" s="19">
        <v>0</v>
      </c>
      <c r="N1301" s="16" t="s">
        <v>20</v>
      </c>
      <c r="O1301" s="16" t="s">
        <v>334</v>
      </c>
      <c r="P1301" s="16">
        <v>0</v>
      </c>
      <c r="Q1301" s="16"/>
      <c r="R1301" s="3" t="s">
        <v>52</v>
      </c>
      <c r="S1301"/>
      <c r="T1301"/>
      <c r="U1301"/>
      <c r="V1301"/>
      <c r="W1301"/>
      <c r="X1301"/>
      <c r="Y1301"/>
      <c r="Z1301"/>
      <c r="AA1301"/>
    </row>
    <row r="1302" spans="1:27" s="2" customFormat="1">
      <c r="A1302" s="96">
        <v>42261.624065393517</v>
      </c>
      <c r="B1302" s="16"/>
      <c r="C1302" s="16" t="s">
        <v>742</v>
      </c>
      <c r="D1302" s="16" t="s">
        <v>348</v>
      </c>
      <c r="E1302" s="16" t="s">
        <v>6509</v>
      </c>
      <c r="F1302" s="16" t="s">
        <v>6510</v>
      </c>
      <c r="G1302" s="16" t="s">
        <v>59</v>
      </c>
      <c r="H1302" s="16" t="s">
        <v>60</v>
      </c>
      <c r="I1302" s="16" t="s">
        <v>4753</v>
      </c>
      <c r="J1302" s="19">
        <v>0</v>
      </c>
      <c r="K1302" s="19">
        <v>0</v>
      </c>
      <c r="L1302" s="19">
        <v>0</v>
      </c>
      <c r="M1302" s="19">
        <v>0</v>
      </c>
      <c r="N1302" s="16" t="s">
        <v>20</v>
      </c>
      <c r="O1302" s="16" t="s">
        <v>334</v>
      </c>
      <c r="P1302" s="16">
        <v>0</v>
      </c>
      <c r="Q1302" s="16"/>
      <c r="R1302" s="3" t="s">
        <v>52</v>
      </c>
      <c r="S1302"/>
      <c r="T1302"/>
      <c r="U1302"/>
      <c r="V1302"/>
      <c r="W1302"/>
      <c r="X1302"/>
      <c r="Y1302"/>
      <c r="Z1302"/>
      <c r="AA1302"/>
    </row>
    <row r="1303" spans="1:27" s="2" customFormat="1">
      <c r="A1303" s="96">
        <v>42261.62562071759</v>
      </c>
      <c r="B1303" s="16"/>
      <c r="C1303" s="16" t="s">
        <v>835</v>
      </c>
      <c r="D1303" s="16" t="s">
        <v>348</v>
      </c>
      <c r="E1303" s="16" t="s">
        <v>6511</v>
      </c>
      <c r="F1303" s="16" t="s">
        <v>6512</v>
      </c>
      <c r="G1303" s="16" t="s">
        <v>59</v>
      </c>
      <c r="H1303" s="16" t="s">
        <v>60</v>
      </c>
      <c r="I1303" s="16" t="s">
        <v>4753</v>
      </c>
      <c r="J1303" s="19">
        <v>0</v>
      </c>
      <c r="K1303" s="19">
        <v>0</v>
      </c>
      <c r="L1303" s="19">
        <v>0</v>
      </c>
      <c r="M1303" s="19">
        <v>0</v>
      </c>
      <c r="N1303" s="16" t="s">
        <v>20</v>
      </c>
      <c r="O1303" s="16" t="s">
        <v>334</v>
      </c>
      <c r="P1303" s="16">
        <v>0</v>
      </c>
      <c r="Q1303" s="16"/>
      <c r="R1303" s="3" t="s">
        <v>52</v>
      </c>
      <c r="S1303"/>
      <c r="T1303"/>
      <c r="U1303"/>
      <c r="V1303"/>
      <c r="W1303"/>
      <c r="X1303"/>
      <c r="Y1303"/>
      <c r="Z1303"/>
      <c r="AA1303"/>
    </row>
    <row r="1304" spans="1:27" s="2" customFormat="1">
      <c r="A1304" s="96">
        <v>42261.6273028125</v>
      </c>
      <c r="B1304" s="16"/>
      <c r="C1304" s="16" t="s">
        <v>845</v>
      </c>
      <c r="D1304" s="16" t="s">
        <v>348</v>
      </c>
      <c r="E1304" s="16" t="s">
        <v>6513</v>
      </c>
      <c r="F1304" s="16" t="s">
        <v>6514</v>
      </c>
      <c r="G1304" s="16" t="s">
        <v>59</v>
      </c>
      <c r="H1304" s="16" t="s">
        <v>60</v>
      </c>
      <c r="I1304" s="16" t="s">
        <v>4753</v>
      </c>
      <c r="J1304" s="19">
        <v>0</v>
      </c>
      <c r="K1304" s="19">
        <v>0</v>
      </c>
      <c r="L1304" s="19">
        <v>0</v>
      </c>
      <c r="M1304" s="19">
        <v>0</v>
      </c>
      <c r="N1304" s="16" t="s">
        <v>20</v>
      </c>
      <c r="O1304" s="16" t="s">
        <v>334</v>
      </c>
      <c r="P1304" s="16">
        <v>0</v>
      </c>
      <c r="Q1304" s="16"/>
      <c r="R1304" s="3" t="s">
        <v>52</v>
      </c>
      <c r="S1304"/>
      <c r="T1304"/>
      <c r="U1304"/>
      <c r="V1304"/>
      <c r="W1304"/>
      <c r="X1304"/>
      <c r="Y1304"/>
      <c r="Z1304"/>
      <c r="AA1304"/>
    </row>
    <row r="1305" spans="1:27" s="2" customFormat="1">
      <c r="A1305" s="96">
        <v>42261.673274733796</v>
      </c>
      <c r="B1305" s="16" t="s">
        <v>45</v>
      </c>
      <c r="C1305" s="16" t="s">
        <v>6515</v>
      </c>
      <c r="D1305" s="16" t="s">
        <v>6516</v>
      </c>
      <c r="E1305" s="16" t="s">
        <v>6517</v>
      </c>
      <c r="F1305" s="16" t="s">
        <v>6518</v>
      </c>
      <c r="G1305" s="16" t="s">
        <v>429</v>
      </c>
      <c r="H1305" s="16" t="s">
        <v>428</v>
      </c>
      <c r="I1305" s="16" t="s">
        <v>4947</v>
      </c>
      <c r="J1305" s="19">
        <v>6880</v>
      </c>
      <c r="K1305" s="19">
        <v>0</v>
      </c>
      <c r="L1305" s="19">
        <v>0</v>
      </c>
      <c r="M1305" s="19">
        <v>0</v>
      </c>
      <c r="N1305" s="16" t="s">
        <v>18</v>
      </c>
      <c r="O1305" s="16" t="s">
        <v>42</v>
      </c>
      <c r="P1305" s="16">
        <v>1</v>
      </c>
      <c r="Q1305" s="16" t="s">
        <v>6519</v>
      </c>
      <c r="R1305" s="3" t="s">
        <v>52</v>
      </c>
      <c r="S1305"/>
      <c r="T1305"/>
      <c r="U1305"/>
      <c r="V1305"/>
      <c r="W1305"/>
      <c r="X1305"/>
      <c r="Y1305"/>
      <c r="Z1305"/>
      <c r="AA1305"/>
    </row>
    <row r="1306" spans="1:27" s="2" customFormat="1">
      <c r="A1306" s="96">
        <v>42261.675174386575</v>
      </c>
      <c r="B1306" s="16"/>
      <c r="C1306" s="16" t="s">
        <v>742</v>
      </c>
      <c r="D1306" s="16" t="s">
        <v>348</v>
      </c>
      <c r="E1306" s="16" t="s">
        <v>6520</v>
      </c>
      <c r="F1306" s="16" t="s">
        <v>6521</v>
      </c>
      <c r="G1306" s="16" t="s">
        <v>59</v>
      </c>
      <c r="H1306" s="16" t="s">
        <v>60</v>
      </c>
      <c r="I1306" s="16" t="s">
        <v>4753</v>
      </c>
      <c r="J1306" s="19">
        <v>0</v>
      </c>
      <c r="K1306" s="19">
        <v>0</v>
      </c>
      <c r="L1306" s="19">
        <v>0</v>
      </c>
      <c r="M1306" s="19">
        <v>0</v>
      </c>
      <c r="N1306" s="16" t="s">
        <v>20</v>
      </c>
      <c r="O1306" s="16" t="s">
        <v>334</v>
      </c>
      <c r="P1306" s="16">
        <v>0</v>
      </c>
      <c r="Q1306" s="16"/>
      <c r="R1306" s="3" t="s">
        <v>52</v>
      </c>
      <c r="S1306"/>
      <c r="T1306"/>
      <c r="U1306"/>
      <c r="V1306"/>
      <c r="W1306"/>
      <c r="X1306"/>
      <c r="Y1306"/>
      <c r="Z1306"/>
      <c r="AA1306"/>
    </row>
    <row r="1307" spans="1:27" s="2" customFormat="1">
      <c r="A1307" s="96">
        <v>42261.678891932868</v>
      </c>
      <c r="B1307" s="16"/>
      <c r="C1307" s="16" t="s">
        <v>1210</v>
      </c>
      <c r="D1307" s="16" t="s">
        <v>348</v>
      </c>
      <c r="E1307" s="16" t="s">
        <v>6522</v>
      </c>
      <c r="F1307" s="16" t="s">
        <v>6523</v>
      </c>
      <c r="G1307" s="16" t="s">
        <v>59</v>
      </c>
      <c r="H1307" s="16" t="s">
        <v>60</v>
      </c>
      <c r="I1307" s="16" t="s">
        <v>4753</v>
      </c>
      <c r="J1307" s="19">
        <v>0</v>
      </c>
      <c r="K1307" s="19">
        <v>0</v>
      </c>
      <c r="L1307" s="19">
        <v>0</v>
      </c>
      <c r="M1307" s="19">
        <v>0</v>
      </c>
      <c r="N1307" s="16" t="s">
        <v>20</v>
      </c>
      <c r="O1307" s="16" t="s">
        <v>334</v>
      </c>
      <c r="P1307" s="16">
        <v>0</v>
      </c>
      <c r="Q1307" s="16"/>
      <c r="R1307" s="3" t="s">
        <v>52</v>
      </c>
      <c r="S1307"/>
      <c r="T1307"/>
      <c r="U1307"/>
      <c r="V1307"/>
      <c r="W1307"/>
      <c r="X1307"/>
      <c r="Y1307"/>
      <c r="Z1307"/>
      <c r="AA1307"/>
    </row>
    <row r="1308" spans="1:27" s="2" customFormat="1">
      <c r="A1308" s="96">
        <v>42261.679448726849</v>
      </c>
      <c r="B1308" s="16" t="s">
        <v>32</v>
      </c>
      <c r="C1308" s="16" t="s">
        <v>6524</v>
      </c>
      <c r="D1308" s="16" t="s">
        <v>6525</v>
      </c>
      <c r="E1308" s="16" t="s">
        <v>6526</v>
      </c>
      <c r="F1308" s="16" t="s">
        <v>6527</v>
      </c>
      <c r="G1308" s="16" t="s">
        <v>40</v>
      </c>
      <c r="H1308" s="16" t="s">
        <v>41</v>
      </c>
      <c r="I1308" s="16" t="s">
        <v>4923</v>
      </c>
      <c r="J1308" s="19">
        <v>500</v>
      </c>
      <c r="K1308" s="19">
        <v>0</v>
      </c>
      <c r="L1308" s="19">
        <v>0</v>
      </c>
      <c r="M1308" s="19">
        <v>0</v>
      </c>
      <c r="N1308" s="16" t="s">
        <v>18</v>
      </c>
      <c r="O1308" s="16" t="s">
        <v>42</v>
      </c>
      <c r="P1308" s="16">
        <v>1</v>
      </c>
      <c r="Q1308" s="16" t="s">
        <v>6528</v>
      </c>
      <c r="R1308" s="3" t="s">
        <v>52</v>
      </c>
      <c r="S1308"/>
      <c r="T1308"/>
      <c r="U1308"/>
      <c r="V1308"/>
      <c r="W1308"/>
      <c r="X1308"/>
      <c r="Y1308"/>
      <c r="Z1308"/>
      <c r="AA1308"/>
    </row>
    <row r="1309" spans="1:27" s="2" customFormat="1">
      <c r="A1309" s="96">
        <v>42261.679448726849</v>
      </c>
      <c r="B1309" s="16" t="s">
        <v>32</v>
      </c>
      <c r="C1309" s="16" t="s">
        <v>6524</v>
      </c>
      <c r="D1309" s="16" t="s">
        <v>6525</v>
      </c>
      <c r="E1309" s="16" t="s">
        <v>6526</v>
      </c>
      <c r="F1309" s="16" t="s">
        <v>6527</v>
      </c>
      <c r="G1309" s="16" t="s">
        <v>429</v>
      </c>
      <c r="H1309" s="16" t="s">
        <v>428</v>
      </c>
      <c r="I1309" s="16" t="s">
        <v>4923</v>
      </c>
      <c r="J1309" s="19">
        <v>0</v>
      </c>
      <c r="K1309" s="19">
        <v>0</v>
      </c>
      <c r="L1309" s="19">
        <v>0</v>
      </c>
      <c r="M1309" s="19">
        <v>0</v>
      </c>
      <c r="N1309" s="16" t="s">
        <v>18</v>
      </c>
      <c r="O1309" s="16" t="s">
        <v>42</v>
      </c>
      <c r="P1309" s="16">
        <v>3.5</v>
      </c>
      <c r="Q1309" s="16" t="s">
        <v>6528</v>
      </c>
      <c r="R1309" s="3" t="s">
        <v>52</v>
      </c>
      <c r="S1309"/>
      <c r="T1309"/>
      <c r="U1309"/>
      <c r="V1309"/>
      <c r="W1309"/>
      <c r="X1309"/>
      <c r="Y1309"/>
      <c r="Z1309"/>
      <c r="AA1309"/>
    </row>
    <row r="1310" spans="1:27" s="2" customFormat="1">
      <c r="A1310" s="96">
        <v>42261.681027777777</v>
      </c>
      <c r="B1310" s="16"/>
      <c r="C1310" s="16" t="s">
        <v>742</v>
      </c>
      <c r="D1310" s="16" t="s">
        <v>348</v>
      </c>
      <c r="E1310" s="16" t="s">
        <v>6529</v>
      </c>
      <c r="F1310" s="16" t="s">
        <v>6530</v>
      </c>
      <c r="G1310" s="16" t="s">
        <v>59</v>
      </c>
      <c r="H1310" s="16" t="s">
        <v>60</v>
      </c>
      <c r="I1310" s="16" t="s">
        <v>4753</v>
      </c>
      <c r="J1310" s="19">
        <v>0</v>
      </c>
      <c r="K1310" s="19">
        <v>0</v>
      </c>
      <c r="L1310" s="19">
        <v>0</v>
      </c>
      <c r="M1310" s="19">
        <v>0</v>
      </c>
      <c r="N1310" s="16" t="s">
        <v>20</v>
      </c>
      <c r="O1310" s="16" t="s">
        <v>334</v>
      </c>
      <c r="P1310" s="16">
        <v>0</v>
      </c>
      <c r="Q1310" s="16"/>
      <c r="R1310" s="3" t="s">
        <v>52</v>
      </c>
      <c r="S1310"/>
      <c r="T1310"/>
      <c r="U1310"/>
      <c r="V1310"/>
      <c r="W1310"/>
      <c r="X1310"/>
      <c r="Y1310"/>
      <c r="Z1310"/>
      <c r="AA1310"/>
    </row>
    <row r="1311" spans="1:27" s="2" customFormat="1">
      <c r="A1311" s="96">
        <v>42261.68451053241</v>
      </c>
      <c r="B1311" s="16" t="s">
        <v>45</v>
      </c>
      <c r="C1311" s="16" t="s">
        <v>5130</v>
      </c>
      <c r="D1311" s="16" t="s">
        <v>5131</v>
      </c>
      <c r="E1311" s="16" t="s">
        <v>6531</v>
      </c>
      <c r="F1311" s="16" t="s">
        <v>6532</v>
      </c>
      <c r="G1311" s="16" t="s">
        <v>429</v>
      </c>
      <c r="H1311" s="16" t="s">
        <v>428</v>
      </c>
      <c r="I1311" s="16" t="s">
        <v>4947</v>
      </c>
      <c r="J1311" s="19">
        <v>7080</v>
      </c>
      <c r="K1311" s="19">
        <v>0</v>
      </c>
      <c r="L1311" s="19">
        <v>0</v>
      </c>
      <c r="M1311" s="19">
        <v>0</v>
      </c>
      <c r="N1311" s="16" t="s">
        <v>18</v>
      </c>
      <c r="O1311" s="16" t="s">
        <v>42</v>
      </c>
      <c r="P1311" s="16">
        <v>1</v>
      </c>
      <c r="Q1311" s="16" t="s">
        <v>6533</v>
      </c>
      <c r="R1311" s="3" t="s">
        <v>52</v>
      </c>
      <c r="S1311"/>
      <c r="T1311"/>
      <c r="U1311"/>
      <c r="V1311"/>
      <c r="W1311"/>
      <c r="X1311"/>
      <c r="Y1311"/>
      <c r="Z1311"/>
      <c r="AA1311"/>
    </row>
    <row r="1312" spans="1:27" s="2" customFormat="1">
      <c r="A1312" s="96">
        <v>42261.68451053241</v>
      </c>
      <c r="B1312" s="16" t="s">
        <v>45</v>
      </c>
      <c r="C1312" s="16" t="s">
        <v>5130</v>
      </c>
      <c r="D1312" s="16" t="s">
        <v>5131</v>
      </c>
      <c r="E1312" s="16" t="s">
        <v>6531</v>
      </c>
      <c r="F1312" s="16" t="s">
        <v>6532</v>
      </c>
      <c r="G1312" s="16" t="s">
        <v>40</v>
      </c>
      <c r="H1312" s="16" t="s">
        <v>41</v>
      </c>
      <c r="I1312" s="16" t="s">
        <v>4947</v>
      </c>
      <c r="J1312" s="19">
        <v>0</v>
      </c>
      <c r="K1312" s="19">
        <v>0</v>
      </c>
      <c r="L1312" s="19">
        <v>0</v>
      </c>
      <c r="M1312" s="19">
        <v>0</v>
      </c>
      <c r="N1312" s="16" t="s">
        <v>18</v>
      </c>
      <c r="O1312" s="16" t="s">
        <v>42</v>
      </c>
      <c r="P1312" s="16">
        <v>2.5</v>
      </c>
      <c r="Q1312" s="16" t="s">
        <v>6533</v>
      </c>
      <c r="R1312" s="3" t="s">
        <v>52</v>
      </c>
      <c r="S1312"/>
      <c r="T1312"/>
      <c r="U1312"/>
      <c r="V1312"/>
      <c r="W1312"/>
      <c r="X1312"/>
      <c r="Y1312"/>
      <c r="Z1312"/>
      <c r="AA1312"/>
    </row>
    <row r="1313" spans="1:27" s="2" customFormat="1">
      <c r="A1313" s="96">
        <v>42261.68451053241</v>
      </c>
      <c r="B1313" s="16" t="s">
        <v>45</v>
      </c>
      <c r="C1313" s="16" t="s">
        <v>5130</v>
      </c>
      <c r="D1313" s="16" t="s">
        <v>5131</v>
      </c>
      <c r="E1313" s="16" t="s">
        <v>6531</v>
      </c>
      <c r="F1313" s="16" t="s">
        <v>6532</v>
      </c>
      <c r="G1313" s="16" t="s">
        <v>40</v>
      </c>
      <c r="H1313" s="16" t="s">
        <v>41</v>
      </c>
      <c r="I1313" s="16" t="s">
        <v>4947</v>
      </c>
      <c r="J1313" s="19">
        <v>0</v>
      </c>
      <c r="K1313" s="19">
        <v>0</v>
      </c>
      <c r="L1313" s="19">
        <v>0</v>
      </c>
      <c r="M1313" s="19">
        <v>0</v>
      </c>
      <c r="N1313" s="16" t="s">
        <v>18</v>
      </c>
      <c r="O1313" s="16" t="s">
        <v>42</v>
      </c>
      <c r="P1313" s="16">
        <v>2.5</v>
      </c>
      <c r="Q1313" s="16" t="s">
        <v>6533</v>
      </c>
      <c r="R1313" s="3" t="s">
        <v>52</v>
      </c>
      <c r="S1313"/>
      <c r="T1313"/>
      <c r="U1313"/>
      <c r="V1313"/>
      <c r="W1313"/>
      <c r="X1313"/>
      <c r="Y1313"/>
      <c r="Z1313"/>
      <c r="AA1313"/>
    </row>
    <row r="1314" spans="1:27" s="2" customFormat="1">
      <c r="A1314" s="96">
        <v>42261.68451053241</v>
      </c>
      <c r="B1314" s="16" t="s">
        <v>45</v>
      </c>
      <c r="C1314" s="16" t="s">
        <v>5130</v>
      </c>
      <c r="D1314" s="16" t="s">
        <v>5131</v>
      </c>
      <c r="E1314" s="16" t="s">
        <v>6531</v>
      </c>
      <c r="F1314" s="16" t="s">
        <v>6532</v>
      </c>
      <c r="G1314" s="16" t="s">
        <v>30</v>
      </c>
      <c r="H1314" s="16" t="s">
        <v>31</v>
      </c>
      <c r="I1314" s="16" t="s">
        <v>4947</v>
      </c>
      <c r="J1314" s="19">
        <v>0</v>
      </c>
      <c r="K1314" s="19">
        <v>0</v>
      </c>
      <c r="L1314" s="19">
        <v>0</v>
      </c>
      <c r="M1314" s="19">
        <v>8.1199999999999992</v>
      </c>
      <c r="N1314" s="16" t="s">
        <v>18</v>
      </c>
      <c r="O1314" s="16" t="s">
        <v>42</v>
      </c>
      <c r="P1314" s="16">
        <v>1</v>
      </c>
      <c r="Q1314" s="16" t="s">
        <v>6533</v>
      </c>
      <c r="R1314" s="3" t="s">
        <v>52</v>
      </c>
      <c r="S1314"/>
      <c r="T1314"/>
      <c r="U1314"/>
      <c r="V1314"/>
      <c r="W1314"/>
      <c r="X1314"/>
      <c r="Y1314"/>
      <c r="Z1314"/>
      <c r="AA1314"/>
    </row>
    <row r="1315" spans="1:27" s="2" customFormat="1">
      <c r="A1315" s="96">
        <v>42261.68451053241</v>
      </c>
      <c r="B1315" s="16" t="s">
        <v>45</v>
      </c>
      <c r="C1315" s="16" t="s">
        <v>5130</v>
      </c>
      <c r="D1315" s="16" t="s">
        <v>5131</v>
      </c>
      <c r="E1315" s="16" t="s">
        <v>6531</v>
      </c>
      <c r="F1315" s="16" t="s">
        <v>6532</v>
      </c>
      <c r="G1315" s="16" t="s">
        <v>36</v>
      </c>
      <c r="H1315" s="16" t="s">
        <v>39</v>
      </c>
      <c r="I1315" s="16" t="s">
        <v>4947</v>
      </c>
      <c r="J1315" s="19">
        <v>0</v>
      </c>
      <c r="K1315" s="19">
        <v>0</v>
      </c>
      <c r="L1315" s="19">
        <v>0</v>
      </c>
      <c r="M1315" s="19">
        <v>13.86</v>
      </c>
      <c r="N1315" s="16" t="s">
        <v>18</v>
      </c>
      <c r="O1315" s="16" t="s">
        <v>42</v>
      </c>
      <c r="P1315" s="16">
        <v>1</v>
      </c>
      <c r="Q1315" s="16" t="s">
        <v>6533</v>
      </c>
      <c r="R1315" s="3" t="s">
        <v>52</v>
      </c>
      <c r="S1315"/>
      <c r="T1315"/>
      <c r="U1315"/>
      <c r="V1315"/>
      <c r="W1315"/>
      <c r="X1315"/>
      <c r="Y1315"/>
      <c r="Z1315"/>
      <c r="AA1315"/>
    </row>
    <row r="1316" spans="1:27" s="2" customFormat="1">
      <c r="A1316" s="96">
        <v>42261.689292048613</v>
      </c>
      <c r="B1316" s="16"/>
      <c r="C1316" s="16" t="s">
        <v>362</v>
      </c>
      <c r="D1316" s="16" t="s">
        <v>348</v>
      </c>
      <c r="E1316" s="16" t="s">
        <v>6534</v>
      </c>
      <c r="F1316" s="16" t="s">
        <v>6535</v>
      </c>
      <c r="G1316" s="16" t="s">
        <v>59</v>
      </c>
      <c r="H1316" s="16" t="s">
        <v>60</v>
      </c>
      <c r="I1316" s="16" t="s">
        <v>4753</v>
      </c>
      <c r="J1316" s="19">
        <v>0</v>
      </c>
      <c r="K1316" s="19">
        <v>0</v>
      </c>
      <c r="L1316" s="19">
        <v>0</v>
      </c>
      <c r="M1316" s="19">
        <v>0</v>
      </c>
      <c r="N1316" s="16" t="s">
        <v>20</v>
      </c>
      <c r="O1316" s="16" t="s">
        <v>334</v>
      </c>
      <c r="P1316" s="16">
        <v>0</v>
      </c>
      <c r="Q1316" s="16"/>
      <c r="R1316" s="3" t="s">
        <v>52</v>
      </c>
      <c r="S1316"/>
      <c r="T1316"/>
      <c r="U1316"/>
      <c r="V1316"/>
      <c r="W1316"/>
      <c r="X1316"/>
      <c r="Y1316"/>
      <c r="Z1316"/>
      <c r="AA1316"/>
    </row>
    <row r="1317" spans="1:27" s="2" customFormat="1">
      <c r="A1317" s="96">
        <v>42261.691763738425</v>
      </c>
      <c r="B1317" s="16"/>
      <c r="C1317" s="16" t="s">
        <v>362</v>
      </c>
      <c r="D1317" s="16" t="s">
        <v>348</v>
      </c>
      <c r="E1317" s="16" t="s">
        <v>6536</v>
      </c>
      <c r="F1317" s="16" t="s">
        <v>6537</v>
      </c>
      <c r="G1317" s="16" t="s">
        <v>59</v>
      </c>
      <c r="H1317" s="16" t="s">
        <v>60</v>
      </c>
      <c r="I1317" s="16" t="s">
        <v>4753</v>
      </c>
      <c r="J1317" s="19">
        <v>0</v>
      </c>
      <c r="K1317" s="19">
        <v>0</v>
      </c>
      <c r="L1317" s="19">
        <v>0</v>
      </c>
      <c r="M1317" s="19">
        <v>0</v>
      </c>
      <c r="N1317" s="16" t="s">
        <v>20</v>
      </c>
      <c r="O1317" s="16" t="s">
        <v>334</v>
      </c>
      <c r="P1317" s="16">
        <v>0</v>
      </c>
      <c r="Q1317" s="16"/>
      <c r="R1317" s="3" t="s">
        <v>52</v>
      </c>
      <c r="S1317"/>
      <c r="T1317"/>
      <c r="U1317"/>
      <c r="V1317"/>
      <c r="W1317"/>
      <c r="X1317"/>
      <c r="Y1317"/>
      <c r="Z1317"/>
      <c r="AA1317"/>
    </row>
    <row r="1318" spans="1:27" s="2" customFormat="1">
      <c r="A1318" s="96">
        <v>42261.700157638887</v>
      </c>
      <c r="B1318" s="16" t="s">
        <v>37</v>
      </c>
      <c r="C1318" s="16" t="s">
        <v>6538</v>
      </c>
      <c r="D1318" s="16" t="s">
        <v>6539</v>
      </c>
      <c r="E1318" s="16" t="s">
        <v>6540</v>
      </c>
      <c r="F1318" s="16" t="s">
        <v>6541</v>
      </c>
      <c r="G1318" s="16" t="s">
        <v>604</v>
      </c>
      <c r="H1318" s="16" t="s">
        <v>603</v>
      </c>
      <c r="I1318" s="16" t="s">
        <v>6542</v>
      </c>
      <c r="J1318" s="19">
        <v>5200</v>
      </c>
      <c r="K1318" s="19">
        <v>0</v>
      </c>
      <c r="L1318" s="19">
        <v>0</v>
      </c>
      <c r="M1318" s="19">
        <v>0</v>
      </c>
      <c r="N1318" s="16" t="s">
        <v>18</v>
      </c>
      <c r="O1318" s="16" t="s">
        <v>42</v>
      </c>
      <c r="P1318" s="16">
        <v>1</v>
      </c>
      <c r="Q1318" s="16" t="s">
        <v>6543</v>
      </c>
      <c r="R1318" s="3" t="s">
        <v>52</v>
      </c>
      <c r="S1318"/>
      <c r="T1318"/>
      <c r="U1318"/>
      <c r="V1318"/>
      <c r="W1318"/>
      <c r="X1318"/>
      <c r="Y1318"/>
      <c r="Z1318"/>
      <c r="AA1318"/>
    </row>
    <row r="1319" spans="1:27" s="2" customFormat="1">
      <c r="A1319" s="96">
        <v>42261.740109143517</v>
      </c>
      <c r="B1319" s="16"/>
      <c r="C1319" s="16" t="s">
        <v>411</v>
      </c>
      <c r="D1319" s="16" t="s">
        <v>348</v>
      </c>
      <c r="E1319" s="16" t="s">
        <v>6544</v>
      </c>
      <c r="F1319" s="16" t="s">
        <v>6545</v>
      </c>
      <c r="G1319" s="16" t="s">
        <v>59</v>
      </c>
      <c r="H1319" s="16" t="s">
        <v>60</v>
      </c>
      <c r="I1319" s="16" t="s">
        <v>4753</v>
      </c>
      <c r="J1319" s="19">
        <v>0</v>
      </c>
      <c r="K1319" s="19">
        <v>0</v>
      </c>
      <c r="L1319" s="19">
        <v>0</v>
      </c>
      <c r="M1319" s="19">
        <v>0</v>
      </c>
      <c r="N1319" s="16" t="s">
        <v>20</v>
      </c>
      <c r="O1319" s="16" t="s">
        <v>334</v>
      </c>
      <c r="P1319" s="16">
        <v>0</v>
      </c>
      <c r="Q1319" s="16"/>
      <c r="R1319" s="3" t="s">
        <v>52</v>
      </c>
      <c r="S1319"/>
      <c r="T1319"/>
      <c r="U1319"/>
      <c r="V1319"/>
      <c r="W1319"/>
      <c r="X1319"/>
      <c r="Y1319"/>
      <c r="Z1319"/>
      <c r="AA1319"/>
    </row>
    <row r="1320" spans="1:27" s="2" customFormat="1">
      <c r="A1320" s="96">
        <v>42261.744620451391</v>
      </c>
      <c r="B1320" s="16"/>
      <c r="C1320" s="16" t="s">
        <v>415</v>
      </c>
      <c r="D1320" s="16" t="s">
        <v>348</v>
      </c>
      <c r="E1320" s="16" t="s">
        <v>6546</v>
      </c>
      <c r="F1320" s="16" t="s">
        <v>6547</v>
      </c>
      <c r="G1320" s="16" t="s">
        <v>59</v>
      </c>
      <c r="H1320" s="16" t="s">
        <v>60</v>
      </c>
      <c r="I1320" s="16" t="s">
        <v>4753</v>
      </c>
      <c r="J1320" s="19">
        <v>0</v>
      </c>
      <c r="K1320" s="19">
        <v>0</v>
      </c>
      <c r="L1320" s="19">
        <v>0</v>
      </c>
      <c r="M1320" s="19">
        <v>0</v>
      </c>
      <c r="N1320" s="16" t="s">
        <v>20</v>
      </c>
      <c r="O1320" s="16" t="s">
        <v>334</v>
      </c>
      <c r="P1320" s="16">
        <v>0</v>
      </c>
      <c r="Q1320" s="16"/>
      <c r="R1320" s="3" t="s">
        <v>52</v>
      </c>
      <c r="S1320"/>
      <c r="T1320"/>
      <c r="U1320"/>
      <c r="V1320"/>
      <c r="W1320"/>
      <c r="X1320"/>
      <c r="Y1320"/>
      <c r="Z1320"/>
      <c r="AA1320"/>
    </row>
    <row r="1321" spans="1:27" s="2" customFormat="1">
      <c r="A1321" s="96">
        <v>42261.74759540509</v>
      </c>
      <c r="B1321" s="16"/>
      <c r="C1321" s="16" t="s">
        <v>3703</v>
      </c>
      <c r="D1321" s="16" t="s">
        <v>348</v>
      </c>
      <c r="E1321" s="16" t="s">
        <v>6548</v>
      </c>
      <c r="F1321" s="16" t="s">
        <v>6549</v>
      </c>
      <c r="G1321" s="16" t="s">
        <v>59</v>
      </c>
      <c r="H1321" s="16" t="s">
        <v>60</v>
      </c>
      <c r="I1321" s="16" t="s">
        <v>4753</v>
      </c>
      <c r="J1321" s="19">
        <v>0</v>
      </c>
      <c r="K1321" s="19">
        <v>0</v>
      </c>
      <c r="L1321" s="19">
        <v>0</v>
      </c>
      <c r="M1321" s="19">
        <v>0</v>
      </c>
      <c r="N1321" s="16" t="s">
        <v>20</v>
      </c>
      <c r="O1321" s="16" t="s">
        <v>334</v>
      </c>
      <c r="P1321" s="16">
        <v>0</v>
      </c>
      <c r="Q1321" s="16"/>
      <c r="R1321" s="3" t="s">
        <v>52</v>
      </c>
      <c r="S1321"/>
      <c r="T1321"/>
      <c r="U1321"/>
      <c r="V1321"/>
      <c r="W1321"/>
      <c r="X1321"/>
      <c r="Y1321"/>
      <c r="Z1321"/>
      <c r="AA1321"/>
    </row>
    <row r="1322" spans="1:27" s="2" customFormat="1">
      <c r="A1322" s="96">
        <v>42261.837230902776</v>
      </c>
      <c r="B1322" s="16"/>
      <c r="C1322" s="16" t="s">
        <v>48</v>
      </c>
      <c r="D1322" s="16" t="s">
        <v>49</v>
      </c>
      <c r="E1322" s="16" t="s">
        <v>6550</v>
      </c>
      <c r="F1322" s="16" t="s">
        <v>6551</v>
      </c>
      <c r="G1322" s="16" t="s">
        <v>59</v>
      </c>
      <c r="H1322" s="16" t="s">
        <v>60</v>
      </c>
      <c r="I1322" s="16" t="s">
        <v>4753</v>
      </c>
      <c r="J1322" s="19">
        <v>0</v>
      </c>
      <c r="K1322" s="19">
        <v>0</v>
      </c>
      <c r="L1322" s="19">
        <v>0</v>
      </c>
      <c r="M1322" s="19">
        <v>0</v>
      </c>
      <c r="N1322" s="16" t="s">
        <v>20</v>
      </c>
      <c r="O1322" s="16" t="s">
        <v>28</v>
      </c>
      <c r="P1322" s="16">
        <v>0.5</v>
      </c>
      <c r="Q1322" s="16"/>
      <c r="R1322" s="3" t="s">
        <v>52</v>
      </c>
      <c r="S1322"/>
      <c r="T1322"/>
      <c r="U1322"/>
      <c r="V1322"/>
      <c r="W1322"/>
      <c r="X1322"/>
      <c r="Y1322"/>
      <c r="Z1322"/>
      <c r="AA1322"/>
    </row>
    <row r="1323" spans="1:27" s="2" customFormat="1">
      <c r="A1323" s="96">
        <v>42261.837230902776</v>
      </c>
      <c r="B1323" s="16"/>
      <c r="C1323" s="16" t="s">
        <v>48</v>
      </c>
      <c r="D1323" s="16" t="s">
        <v>49</v>
      </c>
      <c r="E1323" s="16" t="s">
        <v>6550</v>
      </c>
      <c r="F1323" s="16" t="s">
        <v>6551</v>
      </c>
      <c r="G1323" s="16" t="s">
        <v>5012</v>
      </c>
      <c r="H1323" s="16" t="s">
        <v>5013</v>
      </c>
      <c r="I1323" s="16" t="s">
        <v>4753</v>
      </c>
      <c r="J1323" s="19">
        <v>0</v>
      </c>
      <c r="K1323" s="19">
        <v>0</v>
      </c>
      <c r="L1323" s="19">
        <v>0</v>
      </c>
      <c r="M1323" s="19">
        <v>0</v>
      </c>
      <c r="N1323" s="16" t="s">
        <v>20</v>
      </c>
      <c r="O1323" s="16" t="s">
        <v>28</v>
      </c>
      <c r="P1323" s="16">
        <v>3.1E-2</v>
      </c>
      <c r="Q1323" s="16"/>
      <c r="R1323" s="3" t="s">
        <v>52</v>
      </c>
      <c r="S1323"/>
      <c r="T1323"/>
      <c r="U1323"/>
      <c r="V1323"/>
      <c r="W1323"/>
      <c r="X1323"/>
      <c r="Y1323"/>
      <c r="Z1323"/>
      <c r="AA1323"/>
    </row>
    <row r="1324" spans="1:27" s="2" customFormat="1">
      <c r="A1324" s="96">
        <v>42262.388089155094</v>
      </c>
      <c r="B1324" s="16"/>
      <c r="C1324" s="16" t="s">
        <v>6552</v>
      </c>
      <c r="D1324" s="16" t="s">
        <v>335</v>
      </c>
      <c r="E1324" s="16" t="s">
        <v>6553</v>
      </c>
      <c r="F1324" s="16" t="s">
        <v>6554</v>
      </c>
      <c r="G1324" s="16" t="s">
        <v>59</v>
      </c>
      <c r="H1324" s="16" t="s">
        <v>60</v>
      </c>
      <c r="I1324" s="16" t="s">
        <v>4753</v>
      </c>
      <c r="J1324" s="19">
        <v>0</v>
      </c>
      <c r="K1324" s="19">
        <v>0</v>
      </c>
      <c r="L1324" s="19">
        <v>0</v>
      </c>
      <c r="M1324" s="19">
        <v>0</v>
      </c>
      <c r="N1324" s="16" t="s">
        <v>20</v>
      </c>
      <c r="O1324" s="16" t="s">
        <v>334</v>
      </c>
      <c r="P1324" s="16">
        <v>0</v>
      </c>
      <c r="Q1324" s="16"/>
      <c r="R1324" s="3" t="s">
        <v>52</v>
      </c>
      <c r="S1324"/>
      <c r="T1324"/>
      <c r="U1324"/>
      <c r="V1324"/>
      <c r="W1324"/>
      <c r="X1324"/>
      <c r="Y1324"/>
      <c r="Z1324"/>
      <c r="AA1324"/>
    </row>
    <row r="1325" spans="1:27" s="2" customFormat="1">
      <c r="A1325" s="96">
        <v>42262.431529629626</v>
      </c>
      <c r="B1325" s="16"/>
      <c r="C1325" s="16" t="s">
        <v>578</v>
      </c>
      <c r="D1325" s="16" t="s">
        <v>348</v>
      </c>
      <c r="E1325" s="16" t="s">
        <v>6555</v>
      </c>
      <c r="F1325" s="16" t="s">
        <v>6556</v>
      </c>
      <c r="G1325" s="16" t="s">
        <v>59</v>
      </c>
      <c r="H1325" s="16" t="s">
        <v>60</v>
      </c>
      <c r="I1325" s="16" t="s">
        <v>4753</v>
      </c>
      <c r="J1325" s="19">
        <v>0</v>
      </c>
      <c r="K1325" s="19">
        <v>0</v>
      </c>
      <c r="L1325" s="19">
        <v>0</v>
      </c>
      <c r="M1325" s="19">
        <v>0</v>
      </c>
      <c r="N1325" s="16" t="s">
        <v>20</v>
      </c>
      <c r="O1325" s="16" t="s">
        <v>334</v>
      </c>
      <c r="P1325" s="16">
        <v>0</v>
      </c>
      <c r="Q1325" s="16"/>
      <c r="R1325" s="3" t="s">
        <v>52</v>
      </c>
      <c r="S1325"/>
      <c r="T1325"/>
      <c r="U1325"/>
      <c r="V1325"/>
      <c r="W1325"/>
      <c r="X1325"/>
      <c r="Y1325"/>
      <c r="Z1325"/>
      <c r="AA1325"/>
    </row>
    <row r="1326" spans="1:27" s="2" customFormat="1">
      <c r="A1326" s="96">
        <v>42262.436778784722</v>
      </c>
      <c r="B1326" s="16" t="s">
        <v>23</v>
      </c>
      <c r="C1326" s="16" t="s">
        <v>4808</v>
      </c>
      <c r="D1326" s="16" t="s">
        <v>4809</v>
      </c>
      <c r="E1326" s="16" t="s">
        <v>6557</v>
      </c>
      <c r="F1326" s="16" t="s">
        <v>6558</v>
      </c>
      <c r="G1326" s="16" t="s">
        <v>26</v>
      </c>
      <c r="H1326" s="16" t="s">
        <v>27</v>
      </c>
      <c r="I1326" s="16" t="s">
        <v>4753</v>
      </c>
      <c r="J1326" s="19">
        <v>0</v>
      </c>
      <c r="K1326" s="19">
        <v>0</v>
      </c>
      <c r="L1326" s="19">
        <v>0</v>
      </c>
      <c r="M1326" s="19">
        <v>0</v>
      </c>
      <c r="N1326" s="16" t="s">
        <v>20</v>
      </c>
      <c r="O1326" s="16" t="s">
        <v>28</v>
      </c>
      <c r="P1326" s="16">
        <v>12</v>
      </c>
      <c r="Q1326" s="16"/>
      <c r="R1326" s="3" t="s">
        <v>52</v>
      </c>
      <c r="S1326"/>
      <c r="T1326"/>
      <c r="U1326"/>
      <c r="V1326"/>
      <c r="W1326"/>
      <c r="X1326"/>
      <c r="Y1326"/>
      <c r="Z1326"/>
      <c r="AA1326"/>
    </row>
    <row r="1327" spans="1:27" s="2" customFormat="1">
      <c r="A1327" s="96">
        <v>42262.436778784722</v>
      </c>
      <c r="B1327" s="16" t="s">
        <v>23</v>
      </c>
      <c r="C1327" s="16" t="s">
        <v>4808</v>
      </c>
      <c r="D1327" s="16" t="s">
        <v>4809</v>
      </c>
      <c r="E1327" s="16" t="s">
        <v>6557</v>
      </c>
      <c r="F1327" s="16" t="s">
        <v>6558</v>
      </c>
      <c r="G1327" s="16" t="s">
        <v>26</v>
      </c>
      <c r="H1327" s="16" t="s">
        <v>27</v>
      </c>
      <c r="I1327" s="16" t="s">
        <v>4753</v>
      </c>
      <c r="J1327" s="19">
        <v>0</v>
      </c>
      <c r="K1327" s="19">
        <v>0</v>
      </c>
      <c r="L1327" s="19">
        <v>0</v>
      </c>
      <c r="M1327" s="19">
        <v>0</v>
      </c>
      <c r="N1327" s="16" t="s">
        <v>20</v>
      </c>
      <c r="O1327" s="16" t="s">
        <v>28</v>
      </c>
      <c r="P1327" s="16">
        <v>3.5</v>
      </c>
      <c r="Q1327" s="16"/>
      <c r="R1327" s="3" t="s">
        <v>52</v>
      </c>
      <c r="S1327"/>
      <c r="T1327"/>
      <c r="U1327"/>
      <c r="V1327"/>
      <c r="W1327"/>
      <c r="X1327"/>
      <c r="Y1327"/>
      <c r="Z1327"/>
      <c r="AA1327"/>
    </row>
    <row r="1328" spans="1:27" s="2" customFormat="1">
      <c r="A1328" s="96">
        <v>42262.436778784722</v>
      </c>
      <c r="B1328" s="16" t="s">
        <v>23</v>
      </c>
      <c r="C1328" s="16" t="s">
        <v>4808</v>
      </c>
      <c r="D1328" s="16" t="s">
        <v>4809</v>
      </c>
      <c r="E1328" s="16" t="s">
        <v>6557</v>
      </c>
      <c r="F1328" s="16" t="s">
        <v>6558</v>
      </c>
      <c r="G1328" s="16" t="s">
        <v>36</v>
      </c>
      <c r="H1328" s="16" t="s">
        <v>39</v>
      </c>
      <c r="I1328" s="16" t="s">
        <v>4753</v>
      </c>
      <c r="J1328" s="19">
        <v>0</v>
      </c>
      <c r="K1328" s="19">
        <v>0</v>
      </c>
      <c r="L1328" s="19">
        <v>0</v>
      </c>
      <c r="M1328" s="19">
        <v>18.600000000000001</v>
      </c>
      <c r="N1328" s="16" t="s">
        <v>20</v>
      </c>
      <c r="O1328" s="16" t="s">
        <v>28</v>
      </c>
      <c r="P1328" s="16">
        <v>1</v>
      </c>
      <c r="Q1328" s="16"/>
      <c r="R1328" s="3" t="s">
        <v>52</v>
      </c>
      <c r="S1328"/>
      <c r="T1328"/>
      <c r="U1328"/>
      <c r="V1328"/>
      <c r="W1328"/>
      <c r="X1328"/>
      <c r="Y1328"/>
      <c r="Z1328"/>
      <c r="AA1328"/>
    </row>
    <row r="1329" spans="1:27" s="2" customFormat="1">
      <c r="A1329" s="96">
        <v>42262.436778784722</v>
      </c>
      <c r="B1329" s="16" t="s">
        <v>23</v>
      </c>
      <c r="C1329" s="16" t="s">
        <v>4808</v>
      </c>
      <c r="D1329" s="16" t="s">
        <v>4809</v>
      </c>
      <c r="E1329" s="16" t="s">
        <v>6557</v>
      </c>
      <c r="F1329" s="16" t="s">
        <v>6558</v>
      </c>
      <c r="G1329" s="16" t="s">
        <v>36</v>
      </c>
      <c r="H1329" s="16" t="s">
        <v>39</v>
      </c>
      <c r="I1329" s="16" t="s">
        <v>4753</v>
      </c>
      <c r="J1329" s="19">
        <v>0</v>
      </c>
      <c r="K1329" s="19">
        <v>0</v>
      </c>
      <c r="L1329" s="19">
        <v>0</v>
      </c>
      <c r="M1329" s="19">
        <v>33.4</v>
      </c>
      <c r="N1329" s="16" t="s">
        <v>20</v>
      </c>
      <c r="O1329" s="16" t="s">
        <v>28</v>
      </c>
      <c r="P1329" s="16">
        <v>1</v>
      </c>
      <c r="Q1329" s="16"/>
      <c r="R1329" s="3" t="s">
        <v>52</v>
      </c>
      <c r="S1329"/>
      <c r="T1329"/>
      <c r="U1329"/>
      <c r="V1329"/>
      <c r="W1329"/>
      <c r="X1329"/>
      <c r="Y1329"/>
      <c r="Z1329"/>
      <c r="AA1329"/>
    </row>
    <row r="1330" spans="1:27" s="2" customFormat="1">
      <c r="A1330" s="96">
        <v>42262.439624965278</v>
      </c>
      <c r="B1330" s="16"/>
      <c r="C1330" s="16" t="s">
        <v>845</v>
      </c>
      <c r="D1330" s="16" t="s">
        <v>348</v>
      </c>
      <c r="E1330" s="16" t="s">
        <v>6559</v>
      </c>
      <c r="F1330" s="16" t="s">
        <v>6560</v>
      </c>
      <c r="G1330" s="16" t="s">
        <v>59</v>
      </c>
      <c r="H1330" s="16" t="s">
        <v>60</v>
      </c>
      <c r="I1330" s="16" t="s">
        <v>4753</v>
      </c>
      <c r="J1330" s="19">
        <v>0</v>
      </c>
      <c r="K1330" s="19">
        <v>0</v>
      </c>
      <c r="L1330" s="19">
        <v>0</v>
      </c>
      <c r="M1330" s="19">
        <v>0</v>
      </c>
      <c r="N1330" s="16" t="s">
        <v>20</v>
      </c>
      <c r="O1330" s="16" t="s">
        <v>334</v>
      </c>
      <c r="P1330" s="16">
        <v>0</v>
      </c>
      <c r="Q1330" s="16"/>
      <c r="R1330" s="3" t="s">
        <v>52</v>
      </c>
      <c r="S1330"/>
      <c r="T1330"/>
      <c r="U1330"/>
      <c r="V1330"/>
      <c r="W1330"/>
      <c r="X1330"/>
      <c r="Y1330"/>
      <c r="Z1330"/>
      <c r="AA1330"/>
    </row>
    <row r="1331" spans="1:27" s="2" customFormat="1">
      <c r="A1331" s="96">
        <v>42262.443235104169</v>
      </c>
      <c r="B1331" s="16" t="s">
        <v>23</v>
      </c>
      <c r="C1331" s="16" t="s">
        <v>85</v>
      </c>
      <c r="D1331" s="16" t="s">
        <v>84</v>
      </c>
      <c r="E1331" s="16" t="s">
        <v>6561</v>
      </c>
      <c r="F1331" s="16" t="s">
        <v>6562</v>
      </c>
      <c r="G1331" s="16" t="s">
        <v>26</v>
      </c>
      <c r="H1331" s="16" t="s">
        <v>27</v>
      </c>
      <c r="I1331" s="16" t="s">
        <v>4753</v>
      </c>
      <c r="J1331" s="19">
        <v>0</v>
      </c>
      <c r="K1331" s="19">
        <v>0</v>
      </c>
      <c r="L1331" s="19">
        <v>71.400000000000006</v>
      </c>
      <c r="M1331" s="19">
        <v>0</v>
      </c>
      <c r="N1331" s="16" t="s">
        <v>20</v>
      </c>
      <c r="O1331" s="16" t="s">
        <v>336</v>
      </c>
      <c r="P1331" s="16">
        <v>2</v>
      </c>
      <c r="Q1331" s="16"/>
      <c r="R1331" s="3" t="s">
        <v>52</v>
      </c>
      <c r="S1331"/>
      <c r="T1331"/>
      <c r="U1331"/>
      <c r="V1331"/>
      <c r="W1331"/>
      <c r="X1331"/>
      <c r="Y1331"/>
      <c r="Z1331"/>
      <c r="AA1331"/>
    </row>
    <row r="1332" spans="1:27" s="2" customFormat="1">
      <c r="A1332" s="96">
        <v>42262.444535960647</v>
      </c>
      <c r="B1332" s="16" t="s">
        <v>23</v>
      </c>
      <c r="C1332" s="16" t="s">
        <v>6563</v>
      </c>
      <c r="D1332" s="16" t="s">
        <v>6564</v>
      </c>
      <c r="E1332" s="16" t="s">
        <v>6565</v>
      </c>
      <c r="F1332" s="16" t="s">
        <v>6566</v>
      </c>
      <c r="G1332" s="16" t="s">
        <v>26</v>
      </c>
      <c r="H1332" s="16" t="s">
        <v>27</v>
      </c>
      <c r="I1332" s="16" t="s">
        <v>4753</v>
      </c>
      <c r="J1332" s="19">
        <v>0</v>
      </c>
      <c r="K1332" s="19">
        <v>0</v>
      </c>
      <c r="L1332" s="19">
        <v>0</v>
      </c>
      <c r="M1332" s="19">
        <v>0</v>
      </c>
      <c r="N1332" s="16" t="s">
        <v>20</v>
      </c>
      <c r="O1332" s="16" t="s">
        <v>25</v>
      </c>
      <c r="P1332" s="16">
        <v>1.75</v>
      </c>
      <c r="Q1332" s="16"/>
      <c r="R1332" s="3" t="s">
        <v>52</v>
      </c>
      <c r="S1332"/>
      <c r="T1332"/>
      <c r="U1332"/>
      <c r="V1332"/>
      <c r="W1332"/>
      <c r="X1332"/>
      <c r="Y1332"/>
      <c r="Z1332"/>
      <c r="AA1332"/>
    </row>
    <row r="1333" spans="1:27" s="2" customFormat="1">
      <c r="A1333" s="96">
        <v>42262.444535960647</v>
      </c>
      <c r="B1333" s="16" t="s">
        <v>23</v>
      </c>
      <c r="C1333" s="16" t="s">
        <v>6563</v>
      </c>
      <c r="D1333" s="16" t="s">
        <v>6564</v>
      </c>
      <c r="E1333" s="16" t="s">
        <v>6565</v>
      </c>
      <c r="F1333" s="16" t="s">
        <v>6566</v>
      </c>
      <c r="G1333" s="16" t="s">
        <v>36</v>
      </c>
      <c r="H1333" s="16" t="s">
        <v>39</v>
      </c>
      <c r="I1333" s="16" t="s">
        <v>4753</v>
      </c>
      <c r="J1333" s="19">
        <v>0</v>
      </c>
      <c r="K1333" s="19">
        <v>0</v>
      </c>
      <c r="L1333" s="19">
        <v>0</v>
      </c>
      <c r="M1333" s="19">
        <v>8.8000000000000007</v>
      </c>
      <c r="N1333" s="16" t="s">
        <v>20</v>
      </c>
      <c r="O1333" s="16" t="s">
        <v>25</v>
      </c>
      <c r="P1333" s="16">
        <v>1</v>
      </c>
      <c r="Q1333" s="16"/>
      <c r="R1333" s="3" t="s">
        <v>52</v>
      </c>
      <c r="S1333"/>
      <c r="T1333"/>
      <c r="U1333"/>
      <c r="V1333"/>
      <c r="W1333"/>
      <c r="X1333"/>
      <c r="Y1333"/>
      <c r="Z1333"/>
      <c r="AA1333"/>
    </row>
    <row r="1334" spans="1:27" s="2" customFormat="1">
      <c r="A1334" s="96">
        <v>42262.444535960647</v>
      </c>
      <c r="B1334" s="16" t="s">
        <v>23</v>
      </c>
      <c r="C1334" s="16" t="s">
        <v>6563</v>
      </c>
      <c r="D1334" s="16" t="s">
        <v>6564</v>
      </c>
      <c r="E1334" s="16" t="s">
        <v>6565</v>
      </c>
      <c r="F1334" s="16" t="s">
        <v>6566</v>
      </c>
      <c r="G1334" s="16" t="s">
        <v>6567</v>
      </c>
      <c r="H1334" s="16" t="s">
        <v>6568</v>
      </c>
      <c r="I1334" s="16" t="s">
        <v>4753</v>
      </c>
      <c r="J1334" s="19">
        <v>0</v>
      </c>
      <c r="K1334" s="19">
        <v>195.73</v>
      </c>
      <c r="L1334" s="19">
        <v>0</v>
      </c>
      <c r="M1334" s="19">
        <v>0</v>
      </c>
      <c r="N1334" s="16" t="s">
        <v>20</v>
      </c>
      <c r="O1334" s="16" t="s">
        <v>25</v>
      </c>
      <c r="P1334" s="16">
        <v>1</v>
      </c>
      <c r="Q1334" s="16"/>
      <c r="R1334" s="3" t="s">
        <v>52</v>
      </c>
      <c r="S1334"/>
      <c r="T1334"/>
      <c r="U1334"/>
      <c r="V1334"/>
      <c r="W1334"/>
      <c r="X1334"/>
      <c r="Y1334"/>
      <c r="Z1334"/>
      <c r="AA1334"/>
    </row>
    <row r="1335" spans="1:27" s="2" customFormat="1">
      <c r="A1335" s="96">
        <v>42262.444535960647</v>
      </c>
      <c r="B1335" s="16" t="s">
        <v>23</v>
      </c>
      <c r="C1335" s="16" t="s">
        <v>6563</v>
      </c>
      <c r="D1335" s="16" t="s">
        <v>6564</v>
      </c>
      <c r="E1335" s="16" t="s">
        <v>6565</v>
      </c>
      <c r="F1335" s="16" t="s">
        <v>6566</v>
      </c>
      <c r="G1335" s="16" t="s">
        <v>36</v>
      </c>
      <c r="H1335" s="16" t="s">
        <v>39</v>
      </c>
      <c r="I1335" s="16" t="s">
        <v>4753</v>
      </c>
      <c r="J1335" s="19">
        <v>0</v>
      </c>
      <c r="K1335" s="19">
        <v>0</v>
      </c>
      <c r="L1335" s="19">
        <v>0</v>
      </c>
      <c r="M1335" s="19">
        <v>11.05</v>
      </c>
      <c r="N1335" s="16" t="s">
        <v>20</v>
      </c>
      <c r="O1335" s="16" t="s">
        <v>25</v>
      </c>
      <c r="P1335" s="16">
        <v>1</v>
      </c>
      <c r="Q1335" s="16"/>
      <c r="R1335" s="3" t="s">
        <v>52</v>
      </c>
      <c r="S1335"/>
      <c r="T1335"/>
      <c r="U1335"/>
      <c r="V1335"/>
      <c r="W1335"/>
      <c r="X1335"/>
      <c r="Y1335"/>
      <c r="Z1335"/>
      <c r="AA1335"/>
    </row>
    <row r="1336" spans="1:27" s="2" customFormat="1">
      <c r="A1336" s="96">
        <v>42262.447742245371</v>
      </c>
      <c r="B1336" s="16" t="s">
        <v>23</v>
      </c>
      <c r="C1336" s="16" t="s">
        <v>6569</v>
      </c>
      <c r="D1336" s="16" t="s">
        <v>6570</v>
      </c>
      <c r="E1336" s="16" t="s">
        <v>6571</v>
      </c>
      <c r="F1336" s="16" t="s">
        <v>6572</v>
      </c>
      <c r="G1336" s="16" t="s">
        <v>26</v>
      </c>
      <c r="H1336" s="16" t="s">
        <v>27</v>
      </c>
      <c r="I1336" s="16" t="s">
        <v>4753</v>
      </c>
      <c r="J1336" s="19">
        <v>0</v>
      </c>
      <c r="K1336" s="19">
        <v>0</v>
      </c>
      <c r="L1336" s="19">
        <v>0</v>
      </c>
      <c r="M1336" s="19">
        <v>0</v>
      </c>
      <c r="N1336" s="16" t="s">
        <v>20</v>
      </c>
      <c r="O1336" s="16" t="s">
        <v>25</v>
      </c>
      <c r="P1336" s="16">
        <v>0.5</v>
      </c>
      <c r="Q1336" s="16"/>
      <c r="R1336" s="3" t="s">
        <v>52</v>
      </c>
      <c r="S1336"/>
      <c r="T1336"/>
      <c r="U1336"/>
      <c r="V1336"/>
      <c r="W1336"/>
      <c r="X1336"/>
      <c r="Y1336"/>
      <c r="Z1336"/>
      <c r="AA1336"/>
    </row>
    <row r="1337" spans="1:27" s="2" customFormat="1">
      <c r="A1337" s="96">
        <v>42262.447742245371</v>
      </c>
      <c r="B1337" s="16" t="s">
        <v>23</v>
      </c>
      <c r="C1337" s="16" t="s">
        <v>6569</v>
      </c>
      <c r="D1337" s="16" t="s">
        <v>6570</v>
      </c>
      <c r="E1337" s="16" t="s">
        <v>6571</v>
      </c>
      <c r="F1337" s="16" t="s">
        <v>6572</v>
      </c>
      <c r="G1337" s="16" t="s">
        <v>6573</v>
      </c>
      <c r="H1337" s="16" t="s">
        <v>6574</v>
      </c>
      <c r="I1337" s="16" t="s">
        <v>4753</v>
      </c>
      <c r="J1337" s="19">
        <v>0</v>
      </c>
      <c r="K1337" s="19">
        <v>123.03</v>
      </c>
      <c r="L1337" s="19">
        <v>0</v>
      </c>
      <c r="M1337" s="19">
        <v>0</v>
      </c>
      <c r="N1337" s="16" t="s">
        <v>20</v>
      </c>
      <c r="O1337" s="16" t="s">
        <v>25</v>
      </c>
      <c r="P1337" s="16">
        <v>1</v>
      </c>
      <c r="Q1337" s="16"/>
      <c r="R1337" s="3" t="s">
        <v>52</v>
      </c>
      <c r="S1337"/>
      <c r="T1337"/>
      <c r="U1337"/>
      <c r="V1337"/>
      <c r="W1337"/>
      <c r="X1337"/>
      <c r="Y1337"/>
      <c r="Z1337"/>
      <c r="AA1337"/>
    </row>
    <row r="1338" spans="1:27" s="2" customFormat="1">
      <c r="A1338" s="96">
        <v>42262.447742245371</v>
      </c>
      <c r="B1338" s="16" t="s">
        <v>23</v>
      </c>
      <c r="C1338" s="16" t="s">
        <v>6569</v>
      </c>
      <c r="D1338" s="16" t="s">
        <v>6570</v>
      </c>
      <c r="E1338" s="16" t="s">
        <v>6571</v>
      </c>
      <c r="F1338" s="16" t="s">
        <v>6572</v>
      </c>
      <c r="G1338" s="16" t="s">
        <v>36</v>
      </c>
      <c r="H1338" s="16" t="s">
        <v>39</v>
      </c>
      <c r="I1338" s="16" t="s">
        <v>4753</v>
      </c>
      <c r="J1338" s="19">
        <v>0</v>
      </c>
      <c r="K1338" s="19">
        <v>0</v>
      </c>
      <c r="L1338" s="19">
        <v>0</v>
      </c>
      <c r="M1338" s="19">
        <v>11.56</v>
      </c>
      <c r="N1338" s="16" t="s">
        <v>20</v>
      </c>
      <c r="O1338" s="16" t="s">
        <v>25</v>
      </c>
      <c r="P1338" s="16">
        <v>1</v>
      </c>
      <c r="Q1338" s="16"/>
      <c r="R1338" s="3" t="s">
        <v>52</v>
      </c>
      <c r="S1338"/>
      <c r="T1338"/>
      <c r="U1338"/>
      <c r="V1338"/>
      <c r="W1338"/>
      <c r="X1338"/>
      <c r="Y1338"/>
      <c r="Z1338"/>
      <c r="AA1338"/>
    </row>
    <row r="1339" spans="1:27" s="2" customFormat="1">
      <c r="A1339" s="96">
        <v>42262.447742245371</v>
      </c>
      <c r="B1339" s="16" t="s">
        <v>23</v>
      </c>
      <c r="C1339" s="16" t="s">
        <v>6569</v>
      </c>
      <c r="D1339" s="16" t="s">
        <v>6570</v>
      </c>
      <c r="E1339" s="16" t="s">
        <v>6571</v>
      </c>
      <c r="F1339" s="16" t="s">
        <v>6572</v>
      </c>
      <c r="G1339" s="16" t="s">
        <v>36</v>
      </c>
      <c r="H1339" s="16" t="s">
        <v>39</v>
      </c>
      <c r="I1339" s="16" t="s">
        <v>4753</v>
      </c>
      <c r="J1339" s="19">
        <v>0</v>
      </c>
      <c r="K1339" s="19">
        <v>0</v>
      </c>
      <c r="L1339" s="19">
        <v>0</v>
      </c>
      <c r="M1339" s="19">
        <v>12.48</v>
      </c>
      <c r="N1339" s="16" t="s">
        <v>20</v>
      </c>
      <c r="O1339" s="16" t="s">
        <v>25</v>
      </c>
      <c r="P1339" s="16">
        <v>1</v>
      </c>
      <c r="Q1339" s="16"/>
      <c r="R1339" s="3" t="s">
        <v>52</v>
      </c>
      <c r="S1339"/>
      <c r="T1339"/>
      <c r="U1339"/>
      <c r="V1339"/>
      <c r="W1339"/>
      <c r="X1339"/>
      <c r="Y1339"/>
      <c r="Z1339"/>
      <c r="AA1339"/>
    </row>
    <row r="1340" spans="1:27" s="2" customFormat="1">
      <c r="A1340" s="96">
        <v>42262.450059641204</v>
      </c>
      <c r="B1340" s="16" t="s">
        <v>23</v>
      </c>
      <c r="C1340" s="16" t="s">
        <v>6563</v>
      </c>
      <c r="D1340" s="16" t="s">
        <v>6564</v>
      </c>
      <c r="E1340" s="16" t="s">
        <v>6575</v>
      </c>
      <c r="F1340" s="16" t="s">
        <v>6576</v>
      </c>
      <c r="G1340" s="16" t="s">
        <v>26</v>
      </c>
      <c r="H1340" s="16" t="s">
        <v>27</v>
      </c>
      <c r="I1340" s="16" t="s">
        <v>4753</v>
      </c>
      <c r="J1340" s="19">
        <v>0</v>
      </c>
      <c r="K1340" s="19">
        <v>0</v>
      </c>
      <c r="L1340" s="19">
        <v>0</v>
      </c>
      <c r="M1340" s="19">
        <v>0</v>
      </c>
      <c r="N1340" s="16" t="s">
        <v>20</v>
      </c>
      <c r="O1340" s="16" t="s">
        <v>25</v>
      </c>
      <c r="P1340" s="16">
        <v>2.5</v>
      </c>
      <c r="Q1340" s="16"/>
      <c r="R1340" s="3" t="s">
        <v>52</v>
      </c>
      <c r="S1340"/>
      <c r="T1340"/>
      <c r="U1340"/>
      <c r="V1340"/>
      <c r="W1340"/>
      <c r="X1340"/>
      <c r="Y1340"/>
      <c r="Z1340"/>
      <c r="AA1340"/>
    </row>
    <row r="1341" spans="1:27" s="2" customFormat="1">
      <c r="A1341" s="96">
        <v>42262.450059641204</v>
      </c>
      <c r="B1341" s="16" t="s">
        <v>23</v>
      </c>
      <c r="C1341" s="16" t="s">
        <v>6563</v>
      </c>
      <c r="D1341" s="16" t="s">
        <v>6564</v>
      </c>
      <c r="E1341" s="16" t="s">
        <v>6575</v>
      </c>
      <c r="F1341" s="16" t="s">
        <v>6576</v>
      </c>
      <c r="G1341" s="16" t="s">
        <v>36</v>
      </c>
      <c r="H1341" s="16" t="s">
        <v>39</v>
      </c>
      <c r="I1341" s="16" t="s">
        <v>4753</v>
      </c>
      <c r="J1341" s="19">
        <v>0</v>
      </c>
      <c r="K1341" s="19">
        <v>0</v>
      </c>
      <c r="L1341" s="19">
        <v>0</v>
      </c>
      <c r="M1341" s="19">
        <v>9.6</v>
      </c>
      <c r="N1341" s="16" t="s">
        <v>20</v>
      </c>
      <c r="O1341" s="16" t="s">
        <v>25</v>
      </c>
      <c r="P1341" s="16">
        <v>1</v>
      </c>
      <c r="Q1341" s="16"/>
      <c r="R1341" s="3" t="s">
        <v>52</v>
      </c>
      <c r="S1341"/>
      <c r="T1341"/>
      <c r="U1341"/>
      <c r="V1341"/>
      <c r="W1341"/>
      <c r="X1341"/>
      <c r="Y1341"/>
      <c r="Z1341"/>
      <c r="AA1341"/>
    </row>
    <row r="1342" spans="1:27" s="2" customFormat="1">
      <c r="A1342" s="96">
        <v>42262.450059641204</v>
      </c>
      <c r="B1342" s="16" t="s">
        <v>23</v>
      </c>
      <c r="C1342" s="16" t="s">
        <v>6563</v>
      </c>
      <c r="D1342" s="16" t="s">
        <v>6564</v>
      </c>
      <c r="E1342" s="16" t="s">
        <v>6575</v>
      </c>
      <c r="F1342" s="16" t="s">
        <v>6576</v>
      </c>
      <c r="G1342" s="16" t="s">
        <v>36</v>
      </c>
      <c r="H1342" s="16" t="s">
        <v>39</v>
      </c>
      <c r="I1342" s="16" t="s">
        <v>4753</v>
      </c>
      <c r="J1342" s="19">
        <v>0</v>
      </c>
      <c r="K1342" s="19">
        <v>0</v>
      </c>
      <c r="L1342" s="19">
        <v>0</v>
      </c>
      <c r="M1342" s="19">
        <v>8.25</v>
      </c>
      <c r="N1342" s="16" t="s">
        <v>20</v>
      </c>
      <c r="O1342" s="16" t="s">
        <v>25</v>
      </c>
      <c r="P1342" s="16">
        <v>1</v>
      </c>
      <c r="Q1342" s="16"/>
      <c r="R1342" s="3" t="s">
        <v>52</v>
      </c>
      <c r="S1342"/>
      <c r="T1342"/>
      <c r="U1342"/>
      <c r="V1342"/>
      <c r="W1342"/>
      <c r="X1342"/>
      <c r="Y1342"/>
      <c r="Z1342"/>
      <c r="AA1342"/>
    </row>
    <row r="1343" spans="1:27" s="2" customFormat="1">
      <c r="A1343" s="96">
        <v>42262.450059641204</v>
      </c>
      <c r="B1343" s="16" t="s">
        <v>23</v>
      </c>
      <c r="C1343" s="16" t="s">
        <v>6563</v>
      </c>
      <c r="D1343" s="16" t="s">
        <v>6564</v>
      </c>
      <c r="E1343" s="16" t="s">
        <v>6575</v>
      </c>
      <c r="F1343" s="16" t="s">
        <v>6576</v>
      </c>
      <c r="G1343" s="16" t="s">
        <v>1790</v>
      </c>
      <c r="H1343" s="16" t="s">
        <v>1791</v>
      </c>
      <c r="I1343" s="16" t="s">
        <v>4753</v>
      </c>
      <c r="J1343" s="19">
        <v>0</v>
      </c>
      <c r="K1343" s="19">
        <v>248</v>
      </c>
      <c r="L1343" s="19">
        <v>0</v>
      </c>
      <c r="M1343" s="19">
        <v>0</v>
      </c>
      <c r="N1343" s="16" t="s">
        <v>20</v>
      </c>
      <c r="O1343" s="16" t="s">
        <v>25</v>
      </c>
      <c r="P1343" s="16">
        <v>1</v>
      </c>
      <c r="Q1343" s="16"/>
      <c r="R1343" s="3" t="s">
        <v>52</v>
      </c>
      <c r="S1343"/>
      <c r="T1343"/>
      <c r="U1343"/>
      <c r="V1343"/>
      <c r="W1343"/>
      <c r="X1343"/>
      <c r="Y1343"/>
      <c r="Z1343"/>
      <c r="AA1343"/>
    </row>
    <row r="1344" spans="1:27" s="2" customFormat="1">
      <c r="A1344" s="96">
        <v>42262.450059641204</v>
      </c>
      <c r="B1344" s="16" t="s">
        <v>23</v>
      </c>
      <c r="C1344" s="16" t="s">
        <v>6563</v>
      </c>
      <c r="D1344" s="16" t="s">
        <v>6564</v>
      </c>
      <c r="E1344" s="16" t="s">
        <v>6575</v>
      </c>
      <c r="F1344" s="16" t="s">
        <v>6576</v>
      </c>
      <c r="G1344" s="16" t="s">
        <v>6577</v>
      </c>
      <c r="H1344" s="16" t="s">
        <v>6578</v>
      </c>
      <c r="I1344" s="16" t="s">
        <v>4753</v>
      </c>
      <c r="J1344" s="19">
        <v>0</v>
      </c>
      <c r="K1344" s="19">
        <v>122.25</v>
      </c>
      <c r="L1344" s="19">
        <v>0</v>
      </c>
      <c r="M1344" s="19">
        <v>0</v>
      </c>
      <c r="N1344" s="16" t="s">
        <v>20</v>
      </c>
      <c r="O1344" s="16" t="s">
        <v>25</v>
      </c>
      <c r="P1344" s="16">
        <v>1</v>
      </c>
      <c r="Q1344" s="16"/>
      <c r="R1344" s="3" t="s">
        <v>52</v>
      </c>
      <c r="S1344"/>
      <c r="T1344"/>
      <c r="U1344"/>
      <c r="V1344"/>
      <c r="W1344"/>
      <c r="X1344"/>
      <c r="Y1344"/>
      <c r="Z1344"/>
      <c r="AA1344"/>
    </row>
    <row r="1345" spans="1:27" s="2" customFormat="1">
      <c r="A1345" s="96">
        <v>42262.451203703706</v>
      </c>
      <c r="B1345" s="16" t="s">
        <v>23</v>
      </c>
      <c r="C1345" s="16" t="s">
        <v>6579</v>
      </c>
      <c r="D1345" s="16" t="s">
        <v>6145</v>
      </c>
      <c r="E1345" s="16" t="s">
        <v>6580</v>
      </c>
      <c r="F1345" s="16" t="s">
        <v>6581</v>
      </c>
      <c r="G1345" s="16" t="s">
        <v>26</v>
      </c>
      <c r="H1345" s="16" t="s">
        <v>27</v>
      </c>
      <c r="I1345" s="16" t="s">
        <v>4753</v>
      </c>
      <c r="J1345" s="19">
        <v>0</v>
      </c>
      <c r="K1345" s="19">
        <v>0</v>
      </c>
      <c r="L1345" s="19">
        <v>0</v>
      </c>
      <c r="M1345" s="19">
        <v>0</v>
      </c>
      <c r="N1345" s="16" t="s">
        <v>20</v>
      </c>
      <c r="O1345" s="16" t="s">
        <v>25</v>
      </c>
      <c r="P1345" s="16">
        <v>1.5</v>
      </c>
      <c r="Q1345" s="16"/>
      <c r="R1345" s="3" t="s">
        <v>52</v>
      </c>
      <c r="S1345"/>
      <c r="T1345"/>
      <c r="U1345"/>
      <c r="V1345"/>
      <c r="W1345"/>
      <c r="X1345"/>
      <c r="Y1345"/>
      <c r="Z1345"/>
      <c r="AA1345"/>
    </row>
    <row r="1346" spans="1:27" s="2" customFormat="1">
      <c r="A1346" s="96">
        <v>42262.451203703706</v>
      </c>
      <c r="B1346" s="16" t="s">
        <v>23</v>
      </c>
      <c r="C1346" s="16" t="s">
        <v>6579</v>
      </c>
      <c r="D1346" s="16" t="s">
        <v>6145</v>
      </c>
      <c r="E1346" s="16" t="s">
        <v>6580</v>
      </c>
      <c r="F1346" s="16" t="s">
        <v>6581</v>
      </c>
      <c r="G1346" s="16" t="s">
        <v>36</v>
      </c>
      <c r="H1346" s="16" t="s">
        <v>39</v>
      </c>
      <c r="I1346" s="16" t="s">
        <v>4753</v>
      </c>
      <c r="J1346" s="19">
        <v>0</v>
      </c>
      <c r="K1346" s="19">
        <v>0</v>
      </c>
      <c r="L1346" s="19">
        <v>0</v>
      </c>
      <c r="M1346" s="19">
        <v>10.3</v>
      </c>
      <c r="N1346" s="16" t="s">
        <v>20</v>
      </c>
      <c r="O1346" s="16" t="s">
        <v>25</v>
      </c>
      <c r="P1346" s="16">
        <v>1</v>
      </c>
      <c r="Q1346" s="16"/>
      <c r="R1346" s="3" t="s">
        <v>52</v>
      </c>
      <c r="S1346"/>
      <c r="T1346"/>
      <c r="U1346"/>
      <c r="V1346"/>
      <c r="W1346"/>
      <c r="X1346"/>
      <c r="Y1346"/>
      <c r="Z1346"/>
      <c r="AA1346"/>
    </row>
    <row r="1347" spans="1:27" s="2" customFormat="1">
      <c r="A1347" s="96">
        <v>42262.451203703706</v>
      </c>
      <c r="B1347" s="16" t="s">
        <v>23</v>
      </c>
      <c r="C1347" s="16" t="s">
        <v>6579</v>
      </c>
      <c r="D1347" s="16" t="s">
        <v>6145</v>
      </c>
      <c r="E1347" s="16" t="s">
        <v>6580</v>
      </c>
      <c r="F1347" s="16" t="s">
        <v>6581</v>
      </c>
      <c r="G1347" s="16" t="s">
        <v>36</v>
      </c>
      <c r="H1347" s="16" t="s">
        <v>39</v>
      </c>
      <c r="I1347" s="16" t="s">
        <v>4753</v>
      </c>
      <c r="J1347" s="19">
        <v>0</v>
      </c>
      <c r="K1347" s="19">
        <v>0</v>
      </c>
      <c r="L1347" s="19">
        <v>0</v>
      </c>
      <c r="M1347" s="19">
        <v>9.5</v>
      </c>
      <c r="N1347" s="16" t="s">
        <v>20</v>
      </c>
      <c r="O1347" s="16" t="s">
        <v>25</v>
      </c>
      <c r="P1347" s="16">
        <v>1</v>
      </c>
      <c r="Q1347" s="16"/>
      <c r="R1347" s="3" t="s">
        <v>52</v>
      </c>
      <c r="S1347"/>
      <c r="T1347"/>
      <c r="U1347"/>
      <c r="V1347"/>
      <c r="W1347"/>
      <c r="X1347"/>
      <c r="Y1347"/>
      <c r="Z1347"/>
      <c r="AA1347"/>
    </row>
    <row r="1348" spans="1:27" s="2" customFormat="1">
      <c r="A1348" s="96">
        <v>42262.451203703706</v>
      </c>
      <c r="B1348" s="16" t="s">
        <v>23</v>
      </c>
      <c r="C1348" s="16" t="s">
        <v>6579</v>
      </c>
      <c r="D1348" s="16" t="s">
        <v>6145</v>
      </c>
      <c r="E1348" s="16" t="s">
        <v>6580</v>
      </c>
      <c r="F1348" s="16" t="s">
        <v>6581</v>
      </c>
      <c r="G1348" s="16" t="s">
        <v>26</v>
      </c>
      <c r="H1348" s="16" t="s">
        <v>27</v>
      </c>
      <c r="I1348" s="16" t="s">
        <v>4753</v>
      </c>
      <c r="J1348" s="19">
        <v>0</v>
      </c>
      <c r="K1348" s="19">
        <v>0</v>
      </c>
      <c r="L1348" s="19">
        <v>0</v>
      </c>
      <c r="M1348" s="19">
        <v>0</v>
      </c>
      <c r="N1348" s="16" t="s">
        <v>20</v>
      </c>
      <c r="O1348" s="16" t="s">
        <v>25</v>
      </c>
      <c r="P1348" s="16">
        <v>0.5</v>
      </c>
      <c r="Q1348" s="16"/>
      <c r="R1348" s="3" t="s">
        <v>52</v>
      </c>
      <c r="S1348"/>
      <c r="T1348"/>
      <c r="U1348"/>
      <c r="V1348"/>
      <c r="W1348"/>
      <c r="X1348"/>
      <c r="Y1348"/>
      <c r="Z1348"/>
      <c r="AA1348"/>
    </row>
    <row r="1349" spans="1:27" s="2" customFormat="1">
      <c r="A1349" s="96">
        <v>42262.451203703706</v>
      </c>
      <c r="B1349" s="16" t="s">
        <v>23</v>
      </c>
      <c r="C1349" s="16" t="s">
        <v>6579</v>
      </c>
      <c r="D1349" s="16" t="s">
        <v>6145</v>
      </c>
      <c r="E1349" s="16" t="s">
        <v>6580</v>
      </c>
      <c r="F1349" s="16" t="s">
        <v>6581</v>
      </c>
      <c r="G1349" s="16" t="s">
        <v>36</v>
      </c>
      <c r="H1349" s="16" t="s">
        <v>39</v>
      </c>
      <c r="I1349" s="16" t="s">
        <v>4753</v>
      </c>
      <c r="J1349" s="19">
        <v>0</v>
      </c>
      <c r="K1349" s="19">
        <v>0</v>
      </c>
      <c r="L1349" s="19">
        <v>0</v>
      </c>
      <c r="M1349" s="19">
        <v>11.55</v>
      </c>
      <c r="N1349" s="16" t="s">
        <v>20</v>
      </c>
      <c r="O1349" s="16" t="s">
        <v>25</v>
      </c>
      <c r="P1349" s="16">
        <v>1</v>
      </c>
      <c r="Q1349" s="16"/>
      <c r="R1349" s="3" t="s">
        <v>52</v>
      </c>
      <c r="S1349"/>
      <c r="T1349"/>
      <c r="U1349"/>
      <c r="V1349"/>
      <c r="W1349"/>
      <c r="X1349"/>
      <c r="Y1349"/>
      <c r="Z1349"/>
      <c r="AA1349"/>
    </row>
    <row r="1350" spans="1:27" s="2" customFormat="1">
      <c r="A1350" s="96">
        <v>42262.451203703706</v>
      </c>
      <c r="B1350" s="16" t="s">
        <v>23</v>
      </c>
      <c r="C1350" s="16" t="s">
        <v>6579</v>
      </c>
      <c r="D1350" s="16" t="s">
        <v>6145</v>
      </c>
      <c r="E1350" s="16" t="s">
        <v>6580</v>
      </c>
      <c r="F1350" s="16" t="s">
        <v>6581</v>
      </c>
      <c r="G1350" s="16" t="s">
        <v>36</v>
      </c>
      <c r="H1350" s="16" t="s">
        <v>39</v>
      </c>
      <c r="I1350" s="16" t="s">
        <v>4753</v>
      </c>
      <c r="J1350" s="19">
        <v>0</v>
      </c>
      <c r="K1350" s="19">
        <v>0</v>
      </c>
      <c r="L1350" s="19">
        <v>0</v>
      </c>
      <c r="M1350" s="19">
        <v>14.43</v>
      </c>
      <c r="N1350" s="16" t="s">
        <v>20</v>
      </c>
      <c r="O1350" s="16" t="s">
        <v>25</v>
      </c>
      <c r="P1350" s="16">
        <v>1</v>
      </c>
      <c r="Q1350" s="16"/>
      <c r="R1350" s="3" t="s">
        <v>52</v>
      </c>
      <c r="S1350"/>
      <c r="T1350"/>
      <c r="U1350"/>
      <c r="V1350"/>
      <c r="W1350"/>
      <c r="X1350"/>
      <c r="Y1350"/>
      <c r="Z1350"/>
      <c r="AA1350"/>
    </row>
    <row r="1351" spans="1:27" s="2" customFormat="1">
      <c r="A1351" s="96">
        <v>42262.453118900463</v>
      </c>
      <c r="B1351" s="16" t="s">
        <v>23</v>
      </c>
      <c r="C1351" s="16" t="s">
        <v>308</v>
      </c>
      <c r="D1351" s="16" t="s">
        <v>307</v>
      </c>
      <c r="E1351" s="16" t="s">
        <v>6582</v>
      </c>
      <c r="F1351" s="16" t="s">
        <v>6583</v>
      </c>
      <c r="G1351" s="16" t="s">
        <v>43</v>
      </c>
      <c r="H1351" s="16" t="s">
        <v>44</v>
      </c>
      <c r="I1351" s="16" t="s">
        <v>4753</v>
      </c>
      <c r="J1351" s="19">
        <v>0</v>
      </c>
      <c r="K1351" s="19">
        <v>0</v>
      </c>
      <c r="L1351" s="19">
        <v>0</v>
      </c>
      <c r="M1351" s="19">
        <v>0</v>
      </c>
      <c r="N1351" s="16" t="s">
        <v>20</v>
      </c>
      <c r="O1351" s="16" t="s">
        <v>25</v>
      </c>
      <c r="P1351" s="16">
        <v>1</v>
      </c>
      <c r="Q1351" s="16"/>
      <c r="R1351" s="3" t="s">
        <v>52</v>
      </c>
      <c r="S1351"/>
      <c r="T1351"/>
      <c r="U1351"/>
      <c r="V1351"/>
      <c r="W1351"/>
      <c r="X1351"/>
      <c r="Y1351"/>
      <c r="Z1351"/>
      <c r="AA1351"/>
    </row>
    <row r="1352" spans="1:27" s="2" customFormat="1">
      <c r="A1352" s="96">
        <v>42262.453913888887</v>
      </c>
      <c r="B1352" s="16" t="s">
        <v>23</v>
      </c>
      <c r="C1352" s="16" t="s">
        <v>5851</v>
      </c>
      <c r="D1352" s="16" t="s">
        <v>5852</v>
      </c>
      <c r="E1352" s="16" t="s">
        <v>6584</v>
      </c>
      <c r="F1352" s="16" t="s">
        <v>6585</v>
      </c>
      <c r="G1352" s="16" t="s">
        <v>26</v>
      </c>
      <c r="H1352" s="16" t="s">
        <v>27</v>
      </c>
      <c r="I1352" s="16" t="s">
        <v>4753</v>
      </c>
      <c r="J1352" s="19">
        <v>0</v>
      </c>
      <c r="K1352" s="19">
        <v>0</v>
      </c>
      <c r="L1352" s="19">
        <v>0</v>
      </c>
      <c r="M1352" s="19">
        <v>0</v>
      </c>
      <c r="N1352" s="16" t="s">
        <v>20</v>
      </c>
      <c r="O1352" s="16" t="s">
        <v>28</v>
      </c>
      <c r="P1352" s="16">
        <v>2</v>
      </c>
      <c r="Q1352" s="16"/>
      <c r="R1352" s="3" t="s">
        <v>52</v>
      </c>
      <c r="S1352"/>
      <c r="T1352"/>
      <c r="U1352"/>
      <c r="V1352"/>
      <c r="W1352"/>
      <c r="X1352"/>
      <c r="Y1352"/>
      <c r="Z1352"/>
      <c r="AA1352"/>
    </row>
    <row r="1353" spans="1:27" s="2" customFormat="1">
      <c r="A1353" s="96">
        <v>42262.462576770835</v>
      </c>
      <c r="B1353" s="16" t="s">
        <v>23</v>
      </c>
      <c r="C1353" s="16" t="s">
        <v>6586</v>
      </c>
      <c r="D1353" s="16" t="s">
        <v>6587</v>
      </c>
      <c r="E1353" s="16" t="s">
        <v>6588</v>
      </c>
      <c r="F1353" s="16" t="s">
        <v>6589</v>
      </c>
      <c r="G1353" s="16" t="s">
        <v>26</v>
      </c>
      <c r="H1353" s="16" t="s">
        <v>27</v>
      </c>
      <c r="I1353" s="16" t="s">
        <v>4753</v>
      </c>
      <c r="J1353" s="19">
        <v>0</v>
      </c>
      <c r="K1353" s="19">
        <v>0</v>
      </c>
      <c r="L1353" s="19">
        <v>12.74</v>
      </c>
      <c r="M1353" s="19">
        <v>0</v>
      </c>
      <c r="N1353" s="16" t="s">
        <v>20</v>
      </c>
      <c r="O1353" s="16" t="s">
        <v>379</v>
      </c>
      <c r="P1353" s="16">
        <v>0.75</v>
      </c>
      <c r="Q1353" s="16"/>
      <c r="R1353" s="3" t="s">
        <v>52</v>
      </c>
      <c r="S1353"/>
      <c r="T1353"/>
      <c r="U1353"/>
      <c r="V1353"/>
      <c r="W1353"/>
      <c r="X1353"/>
      <c r="Y1353"/>
      <c r="Z1353"/>
      <c r="AA1353"/>
    </row>
    <row r="1354" spans="1:27" s="2" customFormat="1">
      <c r="A1354" s="96">
        <v>42262.462576770835</v>
      </c>
      <c r="B1354" s="16" t="s">
        <v>23</v>
      </c>
      <c r="C1354" s="16" t="s">
        <v>6586</v>
      </c>
      <c r="D1354" s="16" t="s">
        <v>6587</v>
      </c>
      <c r="E1354" s="16" t="s">
        <v>6588</v>
      </c>
      <c r="F1354" s="16" t="s">
        <v>6589</v>
      </c>
      <c r="G1354" s="16" t="s">
        <v>36</v>
      </c>
      <c r="H1354" s="16" t="s">
        <v>39</v>
      </c>
      <c r="I1354" s="16" t="s">
        <v>4753</v>
      </c>
      <c r="J1354" s="19">
        <v>0</v>
      </c>
      <c r="K1354" s="19">
        <v>0</v>
      </c>
      <c r="L1354" s="19">
        <v>0</v>
      </c>
      <c r="M1354" s="19">
        <v>4.8</v>
      </c>
      <c r="N1354" s="16" t="s">
        <v>20</v>
      </c>
      <c r="O1354" s="16" t="s">
        <v>379</v>
      </c>
      <c r="P1354" s="16">
        <v>1</v>
      </c>
      <c r="Q1354" s="16"/>
      <c r="R1354" s="3" t="s">
        <v>52</v>
      </c>
      <c r="S1354"/>
      <c r="T1354"/>
      <c r="U1354"/>
      <c r="V1354"/>
      <c r="W1354"/>
      <c r="X1354"/>
      <c r="Y1354"/>
      <c r="Z1354"/>
      <c r="AA1354"/>
    </row>
    <row r="1355" spans="1:27" s="2" customFormat="1">
      <c r="A1355" s="96">
        <v>42262.462576770835</v>
      </c>
      <c r="B1355" s="16" t="s">
        <v>23</v>
      </c>
      <c r="C1355" s="16" t="s">
        <v>6586</v>
      </c>
      <c r="D1355" s="16" t="s">
        <v>6587</v>
      </c>
      <c r="E1355" s="16" t="s">
        <v>6588</v>
      </c>
      <c r="F1355" s="16" t="s">
        <v>6589</v>
      </c>
      <c r="G1355" s="16" t="s">
        <v>36</v>
      </c>
      <c r="H1355" s="16" t="s">
        <v>39</v>
      </c>
      <c r="I1355" s="16" t="s">
        <v>4753</v>
      </c>
      <c r="J1355" s="19">
        <v>0</v>
      </c>
      <c r="K1355" s="19">
        <v>0</v>
      </c>
      <c r="L1355" s="19">
        <v>0</v>
      </c>
      <c r="M1355" s="19">
        <v>13.5</v>
      </c>
      <c r="N1355" s="16" t="s">
        <v>20</v>
      </c>
      <c r="O1355" s="16" t="s">
        <v>379</v>
      </c>
      <c r="P1355" s="16">
        <v>1</v>
      </c>
      <c r="Q1355" s="16"/>
      <c r="R1355" s="3" t="s">
        <v>52</v>
      </c>
      <c r="S1355"/>
      <c r="T1355"/>
      <c r="U1355"/>
      <c r="V1355"/>
      <c r="W1355"/>
      <c r="X1355"/>
      <c r="Y1355"/>
      <c r="Z1355"/>
      <c r="AA1355"/>
    </row>
    <row r="1356" spans="1:27" s="2" customFormat="1">
      <c r="A1356" s="96">
        <v>42262.462576770835</v>
      </c>
      <c r="B1356" s="16" t="s">
        <v>23</v>
      </c>
      <c r="C1356" s="16" t="s">
        <v>6586</v>
      </c>
      <c r="D1356" s="16" t="s">
        <v>6587</v>
      </c>
      <c r="E1356" s="16" t="s">
        <v>6588</v>
      </c>
      <c r="F1356" s="16" t="s">
        <v>6589</v>
      </c>
      <c r="G1356" s="16" t="s">
        <v>36</v>
      </c>
      <c r="H1356" s="16" t="s">
        <v>39</v>
      </c>
      <c r="I1356" s="16" t="s">
        <v>4753</v>
      </c>
      <c r="J1356" s="19">
        <v>0</v>
      </c>
      <c r="K1356" s="19">
        <v>0</v>
      </c>
      <c r="L1356" s="19">
        <v>0</v>
      </c>
      <c r="M1356" s="19">
        <v>7.35</v>
      </c>
      <c r="N1356" s="16" t="s">
        <v>20</v>
      </c>
      <c r="O1356" s="16" t="s">
        <v>379</v>
      </c>
      <c r="P1356" s="16">
        <v>1</v>
      </c>
      <c r="Q1356" s="16"/>
      <c r="R1356" s="3" t="s">
        <v>52</v>
      </c>
      <c r="S1356"/>
      <c r="T1356"/>
      <c r="U1356"/>
      <c r="V1356"/>
      <c r="W1356"/>
      <c r="X1356"/>
      <c r="Y1356"/>
      <c r="Z1356"/>
      <c r="AA1356"/>
    </row>
    <row r="1357" spans="1:27" s="2" customFormat="1">
      <c r="A1357" s="96">
        <v>42262.462576770835</v>
      </c>
      <c r="B1357" s="16" t="s">
        <v>23</v>
      </c>
      <c r="C1357" s="16" t="s">
        <v>6586</v>
      </c>
      <c r="D1357" s="16" t="s">
        <v>6587</v>
      </c>
      <c r="E1357" s="16" t="s">
        <v>6588</v>
      </c>
      <c r="F1357" s="16" t="s">
        <v>6589</v>
      </c>
      <c r="G1357" s="16" t="s">
        <v>26</v>
      </c>
      <c r="H1357" s="16" t="s">
        <v>27</v>
      </c>
      <c r="I1357" s="16" t="s">
        <v>4753</v>
      </c>
      <c r="J1357" s="19">
        <v>0</v>
      </c>
      <c r="K1357" s="19">
        <v>0</v>
      </c>
      <c r="L1357" s="19">
        <v>50.97</v>
      </c>
      <c r="M1357" s="19">
        <v>0</v>
      </c>
      <c r="N1357" s="16" t="s">
        <v>20</v>
      </c>
      <c r="O1357" s="16" t="s">
        <v>379</v>
      </c>
      <c r="P1357" s="16">
        <v>3</v>
      </c>
      <c r="Q1357" s="16"/>
      <c r="R1357" s="3" t="s">
        <v>52</v>
      </c>
      <c r="S1357"/>
      <c r="T1357"/>
      <c r="U1357"/>
      <c r="V1357"/>
      <c r="W1357"/>
      <c r="X1357"/>
      <c r="Y1357"/>
      <c r="Z1357"/>
      <c r="AA1357"/>
    </row>
    <row r="1358" spans="1:27" s="2" customFormat="1">
      <c r="A1358" s="96">
        <v>42262.462576770835</v>
      </c>
      <c r="B1358" s="16" t="s">
        <v>23</v>
      </c>
      <c r="C1358" s="16" t="s">
        <v>6586</v>
      </c>
      <c r="D1358" s="16" t="s">
        <v>6587</v>
      </c>
      <c r="E1358" s="16" t="s">
        <v>6588</v>
      </c>
      <c r="F1358" s="16" t="s">
        <v>6589</v>
      </c>
      <c r="G1358" s="16" t="s">
        <v>26</v>
      </c>
      <c r="H1358" s="16" t="s">
        <v>27</v>
      </c>
      <c r="I1358" s="16" t="s">
        <v>4753</v>
      </c>
      <c r="J1358" s="19">
        <v>0</v>
      </c>
      <c r="K1358" s="19">
        <v>0</v>
      </c>
      <c r="L1358" s="19">
        <v>4.25</v>
      </c>
      <c r="M1358" s="19">
        <v>0</v>
      </c>
      <c r="N1358" s="16" t="s">
        <v>20</v>
      </c>
      <c r="O1358" s="16" t="s">
        <v>379</v>
      </c>
      <c r="P1358" s="16">
        <v>0.25</v>
      </c>
      <c r="Q1358" s="16"/>
      <c r="R1358" s="3" t="s">
        <v>52</v>
      </c>
      <c r="S1358"/>
      <c r="T1358"/>
      <c r="U1358"/>
      <c r="V1358"/>
      <c r="W1358"/>
      <c r="X1358"/>
      <c r="Y1358"/>
      <c r="Z1358"/>
      <c r="AA1358"/>
    </row>
    <row r="1359" spans="1:27" s="2" customFormat="1">
      <c r="A1359" s="96">
        <v>42262.464933599535</v>
      </c>
      <c r="B1359" s="16" t="s">
        <v>23</v>
      </c>
      <c r="C1359" s="16" t="s">
        <v>6590</v>
      </c>
      <c r="D1359" s="16" t="s">
        <v>6591</v>
      </c>
      <c r="E1359" s="16" t="s">
        <v>6592</v>
      </c>
      <c r="F1359" s="16" t="s">
        <v>6593</v>
      </c>
      <c r="G1359" s="16" t="s">
        <v>26</v>
      </c>
      <c r="H1359" s="16" t="s">
        <v>27</v>
      </c>
      <c r="I1359" s="16" t="s">
        <v>4753</v>
      </c>
      <c r="J1359" s="19">
        <v>0</v>
      </c>
      <c r="K1359" s="19">
        <v>0</v>
      </c>
      <c r="L1359" s="19">
        <v>0</v>
      </c>
      <c r="M1359" s="19">
        <v>0</v>
      </c>
      <c r="N1359" s="16" t="s">
        <v>18</v>
      </c>
      <c r="O1359" s="16" t="s">
        <v>28</v>
      </c>
      <c r="P1359" s="16">
        <v>2.75</v>
      </c>
      <c r="Q1359" s="16"/>
      <c r="R1359" s="3" t="s">
        <v>52</v>
      </c>
      <c r="S1359"/>
      <c r="T1359"/>
      <c r="U1359"/>
      <c r="V1359"/>
      <c r="W1359"/>
      <c r="X1359"/>
      <c r="Y1359"/>
      <c r="Z1359"/>
      <c r="AA1359"/>
    </row>
    <row r="1360" spans="1:27" s="2" customFormat="1">
      <c r="A1360" s="96">
        <v>42262.466232951389</v>
      </c>
      <c r="B1360" s="16" t="s">
        <v>23</v>
      </c>
      <c r="C1360" s="16" t="s">
        <v>395</v>
      </c>
      <c r="D1360" s="16" t="s">
        <v>394</v>
      </c>
      <c r="E1360" s="16" t="s">
        <v>6594</v>
      </c>
      <c r="F1360" s="16" t="s">
        <v>6595</v>
      </c>
      <c r="G1360" s="16" t="s">
        <v>401</v>
      </c>
      <c r="H1360" s="16" t="s">
        <v>400</v>
      </c>
      <c r="I1360" s="16" t="s">
        <v>4753</v>
      </c>
      <c r="J1360" s="19">
        <v>0</v>
      </c>
      <c r="K1360" s="19">
        <v>0</v>
      </c>
      <c r="L1360" s="19">
        <v>0</v>
      </c>
      <c r="M1360" s="19">
        <v>0</v>
      </c>
      <c r="N1360" s="16" t="s">
        <v>20</v>
      </c>
      <c r="O1360" s="16" t="s">
        <v>25</v>
      </c>
      <c r="P1360" s="16">
        <v>0</v>
      </c>
      <c r="Q1360" s="16"/>
      <c r="R1360" s="3" t="s">
        <v>52</v>
      </c>
      <c r="S1360"/>
      <c r="T1360"/>
      <c r="U1360"/>
      <c r="V1360"/>
      <c r="W1360"/>
      <c r="X1360"/>
      <c r="Y1360"/>
      <c r="Z1360"/>
      <c r="AA1360"/>
    </row>
    <row r="1361" spans="1:27" s="2" customFormat="1">
      <c r="A1361" s="96">
        <v>42262.466847685188</v>
      </c>
      <c r="B1361" s="16"/>
      <c r="C1361" s="16" t="s">
        <v>1210</v>
      </c>
      <c r="D1361" s="16" t="s">
        <v>348</v>
      </c>
      <c r="E1361" s="16" t="s">
        <v>6596</v>
      </c>
      <c r="F1361" s="16" t="s">
        <v>6597</v>
      </c>
      <c r="G1361" s="16" t="s">
        <v>59</v>
      </c>
      <c r="H1361" s="16" t="s">
        <v>60</v>
      </c>
      <c r="I1361" s="16" t="s">
        <v>4753</v>
      </c>
      <c r="J1361" s="19">
        <v>0</v>
      </c>
      <c r="K1361" s="19">
        <v>0</v>
      </c>
      <c r="L1361" s="19">
        <v>0</v>
      </c>
      <c r="M1361" s="19">
        <v>0</v>
      </c>
      <c r="N1361" s="16" t="s">
        <v>20</v>
      </c>
      <c r="O1361" s="16" t="s">
        <v>334</v>
      </c>
      <c r="P1361" s="16">
        <v>0</v>
      </c>
      <c r="Q1361" s="16"/>
      <c r="R1361" s="3" t="s">
        <v>52</v>
      </c>
      <c r="S1361"/>
      <c r="T1361"/>
      <c r="U1361"/>
      <c r="V1361"/>
      <c r="W1361"/>
      <c r="X1361"/>
      <c r="Y1361"/>
      <c r="Z1361"/>
      <c r="AA1361"/>
    </row>
    <row r="1362" spans="1:27" s="2" customFormat="1">
      <c r="A1362" s="96">
        <v>42262.467127118056</v>
      </c>
      <c r="B1362" s="16" t="s">
        <v>23</v>
      </c>
      <c r="C1362" s="16" t="s">
        <v>4808</v>
      </c>
      <c r="D1362" s="16" t="s">
        <v>4809</v>
      </c>
      <c r="E1362" s="16" t="s">
        <v>6598</v>
      </c>
      <c r="F1362" s="16" t="s">
        <v>6599</v>
      </c>
      <c r="G1362" s="16" t="s">
        <v>26</v>
      </c>
      <c r="H1362" s="16" t="s">
        <v>27</v>
      </c>
      <c r="I1362" s="16" t="s">
        <v>4753</v>
      </c>
      <c r="J1362" s="19">
        <v>0</v>
      </c>
      <c r="K1362" s="19">
        <v>0</v>
      </c>
      <c r="L1362" s="19">
        <v>0</v>
      </c>
      <c r="M1362" s="19">
        <v>0</v>
      </c>
      <c r="N1362" s="16" t="s">
        <v>20</v>
      </c>
      <c r="O1362" s="16" t="s">
        <v>28</v>
      </c>
      <c r="P1362" s="16">
        <v>12</v>
      </c>
      <c r="Q1362" s="16"/>
      <c r="R1362" s="3" t="s">
        <v>52</v>
      </c>
      <c r="S1362"/>
      <c r="T1362"/>
      <c r="U1362"/>
      <c r="V1362"/>
      <c r="W1362"/>
      <c r="X1362"/>
      <c r="Y1362"/>
      <c r="Z1362"/>
      <c r="AA1362"/>
    </row>
    <row r="1363" spans="1:27" s="2" customFormat="1">
      <c r="A1363" s="96">
        <v>42262.467127118056</v>
      </c>
      <c r="B1363" s="16" t="s">
        <v>23</v>
      </c>
      <c r="C1363" s="16" t="s">
        <v>4808</v>
      </c>
      <c r="D1363" s="16" t="s">
        <v>4809</v>
      </c>
      <c r="E1363" s="16" t="s">
        <v>6598</v>
      </c>
      <c r="F1363" s="16" t="s">
        <v>6599</v>
      </c>
      <c r="G1363" s="16" t="s">
        <v>36</v>
      </c>
      <c r="H1363" s="16" t="s">
        <v>39</v>
      </c>
      <c r="I1363" s="16" t="s">
        <v>4753</v>
      </c>
      <c r="J1363" s="19">
        <v>0</v>
      </c>
      <c r="K1363" s="19">
        <v>0</v>
      </c>
      <c r="L1363" s="19">
        <v>0</v>
      </c>
      <c r="M1363" s="19">
        <v>20.95</v>
      </c>
      <c r="N1363" s="16" t="s">
        <v>20</v>
      </c>
      <c r="O1363" s="16" t="s">
        <v>28</v>
      </c>
      <c r="P1363" s="16">
        <v>1</v>
      </c>
      <c r="Q1363" s="16"/>
      <c r="R1363" s="3" t="s">
        <v>52</v>
      </c>
      <c r="S1363"/>
      <c r="T1363"/>
      <c r="U1363"/>
      <c r="V1363"/>
      <c r="W1363"/>
      <c r="X1363"/>
      <c r="Y1363"/>
      <c r="Z1363"/>
      <c r="AA1363"/>
    </row>
    <row r="1364" spans="1:27" s="2" customFormat="1">
      <c r="A1364" s="96">
        <v>42262.467127118056</v>
      </c>
      <c r="B1364" s="16" t="s">
        <v>23</v>
      </c>
      <c r="C1364" s="16" t="s">
        <v>4808</v>
      </c>
      <c r="D1364" s="16" t="s">
        <v>4809</v>
      </c>
      <c r="E1364" s="16" t="s">
        <v>6598</v>
      </c>
      <c r="F1364" s="16" t="s">
        <v>6599</v>
      </c>
      <c r="G1364" s="16" t="s">
        <v>36</v>
      </c>
      <c r="H1364" s="16" t="s">
        <v>39</v>
      </c>
      <c r="I1364" s="16" t="s">
        <v>4753</v>
      </c>
      <c r="J1364" s="19">
        <v>0</v>
      </c>
      <c r="K1364" s="19">
        <v>0</v>
      </c>
      <c r="L1364" s="19">
        <v>0</v>
      </c>
      <c r="M1364" s="19">
        <v>41.6</v>
      </c>
      <c r="N1364" s="16" t="s">
        <v>20</v>
      </c>
      <c r="O1364" s="16" t="s">
        <v>28</v>
      </c>
      <c r="P1364" s="16">
        <v>1</v>
      </c>
      <c r="Q1364" s="16"/>
      <c r="R1364" s="3" t="s">
        <v>52</v>
      </c>
      <c r="S1364"/>
      <c r="T1364"/>
      <c r="U1364"/>
      <c r="V1364"/>
      <c r="W1364"/>
      <c r="X1364"/>
      <c r="Y1364"/>
      <c r="Z1364"/>
      <c r="AA1364"/>
    </row>
    <row r="1365" spans="1:27" s="2" customFormat="1">
      <c r="A1365" s="96">
        <v>42262.468050462965</v>
      </c>
      <c r="B1365" s="16" t="s">
        <v>23</v>
      </c>
      <c r="C1365" s="16" t="s">
        <v>4808</v>
      </c>
      <c r="D1365" s="16" t="s">
        <v>4809</v>
      </c>
      <c r="E1365" s="16" t="s">
        <v>6600</v>
      </c>
      <c r="F1365" s="16" t="s">
        <v>6601</v>
      </c>
      <c r="G1365" s="16" t="s">
        <v>26</v>
      </c>
      <c r="H1365" s="16" t="s">
        <v>27</v>
      </c>
      <c r="I1365" s="16" t="s">
        <v>4753</v>
      </c>
      <c r="J1365" s="19">
        <v>0</v>
      </c>
      <c r="K1365" s="19">
        <v>0</v>
      </c>
      <c r="L1365" s="19">
        <v>0</v>
      </c>
      <c r="M1365" s="19">
        <v>0</v>
      </c>
      <c r="N1365" s="16" t="s">
        <v>20</v>
      </c>
      <c r="O1365" s="16" t="s">
        <v>28</v>
      </c>
      <c r="P1365" s="16">
        <v>12.25</v>
      </c>
      <c r="Q1365" s="16"/>
      <c r="R1365" s="3" t="s">
        <v>52</v>
      </c>
      <c r="S1365"/>
      <c r="T1365"/>
      <c r="U1365"/>
      <c r="V1365"/>
      <c r="W1365"/>
      <c r="X1365"/>
      <c r="Y1365"/>
      <c r="Z1365"/>
      <c r="AA1365"/>
    </row>
    <row r="1366" spans="1:27" s="2" customFormat="1">
      <c r="A1366" s="96">
        <v>42262.468050462965</v>
      </c>
      <c r="B1366" s="16" t="s">
        <v>23</v>
      </c>
      <c r="C1366" s="16" t="s">
        <v>4808</v>
      </c>
      <c r="D1366" s="16" t="s">
        <v>4809</v>
      </c>
      <c r="E1366" s="16" t="s">
        <v>6600</v>
      </c>
      <c r="F1366" s="16" t="s">
        <v>6601</v>
      </c>
      <c r="G1366" s="16" t="s">
        <v>36</v>
      </c>
      <c r="H1366" s="16" t="s">
        <v>39</v>
      </c>
      <c r="I1366" s="16" t="s">
        <v>4753</v>
      </c>
      <c r="J1366" s="19">
        <v>0</v>
      </c>
      <c r="K1366" s="19">
        <v>0</v>
      </c>
      <c r="L1366" s="19">
        <v>0</v>
      </c>
      <c r="M1366" s="19">
        <v>23.05</v>
      </c>
      <c r="N1366" s="16" t="s">
        <v>20</v>
      </c>
      <c r="O1366" s="16" t="s">
        <v>28</v>
      </c>
      <c r="P1366" s="16">
        <v>1</v>
      </c>
      <c r="Q1366" s="16"/>
      <c r="R1366" s="3" t="s">
        <v>52</v>
      </c>
      <c r="S1366"/>
      <c r="T1366"/>
      <c r="U1366"/>
      <c r="V1366"/>
      <c r="W1366"/>
      <c r="X1366"/>
      <c r="Y1366"/>
      <c r="Z1366"/>
      <c r="AA1366"/>
    </row>
    <row r="1367" spans="1:27" s="2" customFormat="1">
      <c r="A1367" s="96">
        <v>42262.468050462965</v>
      </c>
      <c r="B1367" s="16" t="s">
        <v>23</v>
      </c>
      <c r="C1367" s="16" t="s">
        <v>4808</v>
      </c>
      <c r="D1367" s="16" t="s">
        <v>4809</v>
      </c>
      <c r="E1367" s="16" t="s">
        <v>6600</v>
      </c>
      <c r="F1367" s="16" t="s">
        <v>6601</v>
      </c>
      <c r="G1367" s="16" t="s">
        <v>36</v>
      </c>
      <c r="H1367" s="16" t="s">
        <v>39</v>
      </c>
      <c r="I1367" s="16" t="s">
        <v>4753</v>
      </c>
      <c r="J1367" s="19">
        <v>0</v>
      </c>
      <c r="K1367" s="19">
        <v>0</v>
      </c>
      <c r="L1367" s="19">
        <v>0</v>
      </c>
      <c r="M1367" s="19">
        <v>21.72</v>
      </c>
      <c r="N1367" s="16" t="s">
        <v>20</v>
      </c>
      <c r="O1367" s="16" t="s">
        <v>28</v>
      </c>
      <c r="P1367" s="16">
        <v>1</v>
      </c>
      <c r="Q1367" s="16"/>
      <c r="R1367" s="3" t="s">
        <v>52</v>
      </c>
      <c r="S1367"/>
      <c r="T1367"/>
      <c r="U1367"/>
      <c r="V1367"/>
      <c r="W1367"/>
      <c r="X1367"/>
      <c r="Y1367"/>
      <c r="Z1367"/>
      <c r="AA1367"/>
    </row>
    <row r="1368" spans="1:27" s="2" customFormat="1">
      <c r="A1368" s="96">
        <v>42262.469221145831</v>
      </c>
      <c r="B1368" s="16" t="s">
        <v>23</v>
      </c>
      <c r="C1368" s="16" t="s">
        <v>4808</v>
      </c>
      <c r="D1368" s="16" t="s">
        <v>4809</v>
      </c>
      <c r="E1368" s="16" t="s">
        <v>6602</v>
      </c>
      <c r="F1368" s="16" t="s">
        <v>6603</v>
      </c>
      <c r="G1368" s="16" t="s">
        <v>26</v>
      </c>
      <c r="H1368" s="16" t="s">
        <v>27</v>
      </c>
      <c r="I1368" s="16" t="s">
        <v>4753</v>
      </c>
      <c r="J1368" s="19">
        <v>0</v>
      </c>
      <c r="K1368" s="19">
        <v>0</v>
      </c>
      <c r="L1368" s="19">
        <v>0</v>
      </c>
      <c r="M1368" s="19">
        <v>0</v>
      </c>
      <c r="N1368" s="16" t="s">
        <v>20</v>
      </c>
      <c r="O1368" s="16" t="s">
        <v>28</v>
      </c>
      <c r="P1368" s="16">
        <v>9.5</v>
      </c>
      <c r="Q1368" s="16"/>
      <c r="R1368" s="3" t="s">
        <v>52</v>
      </c>
      <c r="S1368"/>
      <c r="T1368"/>
      <c r="U1368"/>
      <c r="V1368"/>
      <c r="W1368"/>
      <c r="X1368"/>
      <c r="Y1368"/>
      <c r="Z1368"/>
      <c r="AA1368"/>
    </row>
    <row r="1369" spans="1:27" s="2" customFormat="1">
      <c r="A1369" s="96">
        <v>42262.469221145831</v>
      </c>
      <c r="B1369" s="16" t="s">
        <v>23</v>
      </c>
      <c r="C1369" s="16" t="s">
        <v>4808</v>
      </c>
      <c r="D1369" s="16" t="s">
        <v>4809</v>
      </c>
      <c r="E1369" s="16" t="s">
        <v>6602</v>
      </c>
      <c r="F1369" s="16" t="s">
        <v>6603</v>
      </c>
      <c r="G1369" s="16" t="s">
        <v>26</v>
      </c>
      <c r="H1369" s="16" t="s">
        <v>27</v>
      </c>
      <c r="I1369" s="16" t="s">
        <v>4753</v>
      </c>
      <c r="J1369" s="19">
        <v>0</v>
      </c>
      <c r="K1369" s="19">
        <v>0</v>
      </c>
      <c r="L1369" s="19">
        <v>0</v>
      </c>
      <c r="M1369" s="19">
        <v>0</v>
      </c>
      <c r="N1369" s="16" t="s">
        <v>20</v>
      </c>
      <c r="O1369" s="16" t="s">
        <v>28</v>
      </c>
      <c r="P1369" s="16">
        <v>9.5</v>
      </c>
      <c r="Q1369" s="16"/>
      <c r="R1369" s="3" t="s">
        <v>52</v>
      </c>
      <c r="S1369"/>
      <c r="T1369"/>
      <c r="U1369"/>
      <c r="V1369"/>
      <c r="W1369"/>
      <c r="X1369"/>
      <c r="Y1369"/>
      <c r="Z1369"/>
      <c r="AA1369"/>
    </row>
    <row r="1370" spans="1:27" s="2" customFormat="1">
      <c r="A1370" s="96">
        <v>42262.469221145831</v>
      </c>
      <c r="B1370" s="16" t="s">
        <v>23</v>
      </c>
      <c r="C1370" s="16" t="s">
        <v>4808</v>
      </c>
      <c r="D1370" s="16" t="s">
        <v>4809</v>
      </c>
      <c r="E1370" s="16" t="s">
        <v>6602</v>
      </c>
      <c r="F1370" s="16" t="s">
        <v>6603</v>
      </c>
      <c r="G1370" s="16" t="s">
        <v>26</v>
      </c>
      <c r="H1370" s="16" t="s">
        <v>27</v>
      </c>
      <c r="I1370" s="16" t="s">
        <v>4753</v>
      </c>
      <c r="J1370" s="19">
        <v>0</v>
      </c>
      <c r="K1370" s="19">
        <v>0</v>
      </c>
      <c r="L1370" s="19">
        <v>0</v>
      </c>
      <c r="M1370" s="19">
        <v>0</v>
      </c>
      <c r="N1370" s="16" t="s">
        <v>20</v>
      </c>
      <c r="O1370" s="16" t="s">
        <v>28</v>
      </c>
      <c r="P1370" s="16">
        <v>9</v>
      </c>
      <c r="Q1370" s="16"/>
      <c r="R1370" s="3" t="s">
        <v>52</v>
      </c>
      <c r="S1370"/>
      <c r="T1370"/>
      <c r="U1370"/>
      <c r="V1370"/>
      <c r="W1370"/>
      <c r="X1370"/>
      <c r="Y1370"/>
      <c r="Z1370"/>
      <c r="AA1370"/>
    </row>
    <row r="1371" spans="1:27" s="2" customFormat="1">
      <c r="A1371" s="96">
        <v>42262.469221145831</v>
      </c>
      <c r="B1371" s="16" t="s">
        <v>23</v>
      </c>
      <c r="C1371" s="16" t="s">
        <v>4808</v>
      </c>
      <c r="D1371" s="16" t="s">
        <v>4809</v>
      </c>
      <c r="E1371" s="16" t="s">
        <v>6602</v>
      </c>
      <c r="F1371" s="16" t="s">
        <v>6603</v>
      </c>
      <c r="G1371" s="16" t="s">
        <v>34</v>
      </c>
      <c r="H1371" s="16" t="s">
        <v>35</v>
      </c>
      <c r="I1371" s="16" t="s">
        <v>4753</v>
      </c>
      <c r="J1371" s="19">
        <v>0</v>
      </c>
      <c r="K1371" s="19">
        <v>0</v>
      </c>
      <c r="L1371" s="19">
        <v>0</v>
      </c>
      <c r="M1371" s="19">
        <v>3</v>
      </c>
      <c r="N1371" s="16" t="s">
        <v>20</v>
      </c>
      <c r="O1371" s="16" t="s">
        <v>28</v>
      </c>
      <c r="P1371" s="16">
        <v>1</v>
      </c>
      <c r="Q1371" s="16"/>
      <c r="R1371" s="3" t="s">
        <v>52</v>
      </c>
      <c r="S1371"/>
      <c r="T1371"/>
      <c r="U1371"/>
      <c r="V1371"/>
      <c r="W1371"/>
      <c r="X1371"/>
      <c r="Y1371"/>
      <c r="Z1371"/>
      <c r="AA1371"/>
    </row>
    <row r="1372" spans="1:27" s="2" customFormat="1">
      <c r="A1372" s="96">
        <v>42262.469221145831</v>
      </c>
      <c r="B1372" s="16" t="s">
        <v>23</v>
      </c>
      <c r="C1372" s="16" t="s">
        <v>4808</v>
      </c>
      <c r="D1372" s="16" t="s">
        <v>4809</v>
      </c>
      <c r="E1372" s="16" t="s">
        <v>6602</v>
      </c>
      <c r="F1372" s="16" t="s">
        <v>6603</v>
      </c>
      <c r="G1372" s="16" t="s">
        <v>36</v>
      </c>
      <c r="H1372" s="16" t="s">
        <v>39</v>
      </c>
      <c r="I1372" s="16" t="s">
        <v>4753</v>
      </c>
      <c r="J1372" s="19">
        <v>0</v>
      </c>
      <c r="K1372" s="19">
        <v>0</v>
      </c>
      <c r="L1372" s="19">
        <v>0</v>
      </c>
      <c r="M1372" s="19">
        <v>28.55</v>
      </c>
      <c r="N1372" s="16" t="s">
        <v>20</v>
      </c>
      <c r="O1372" s="16" t="s">
        <v>28</v>
      </c>
      <c r="P1372" s="16">
        <v>1</v>
      </c>
      <c r="Q1372" s="16"/>
      <c r="R1372" s="3" t="s">
        <v>52</v>
      </c>
      <c r="S1372"/>
      <c r="T1372"/>
      <c r="U1372"/>
      <c r="V1372"/>
      <c r="W1372"/>
      <c r="X1372"/>
      <c r="Y1372"/>
      <c r="Z1372"/>
      <c r="AA1372"/>
    </row>
    <row r="1373" spans="1:27" s="2" customFormat="1">
      <c r="A1373" s="96">
        <v>42262.469221145831</v>
      </c>
      <c r="B1373" s="16" t="s">
        <v>23</v>
      </c>
      <c r="C1373" s="16" t="s">
        <v>4808</v>
      </c>
      <c r="D1373" s="16" t="s">
        <v>4809</v>
      </c>
      <c r="E1373" s="16" t="s">
        <v>6602</v>
      </c>
      <c r="F1373" s="16" t="s">
        <v>6603</v>
      </c>
      <c r="G1373" s="16" t="s">
        <v>36</v>
      </c>
      <c r="H1373" s="16" t="s">
        <v>39</v>
      </c>
      <c r="I1373" s="16" t="s">
        <v>4753</v>
      </c>
      <c r="J1373" s="19">
        <v>0</v>
      </c>
      <c r="K1373" s="19">
        <v>0</v>
      </c>
      <c r="L1373" s="19">
        <v>0</v>
      </c>
      <c r="M1373" s="19">
        <v>20.5</v>
      </c>
      <c r="N1373" s="16" t="s">
        <v>20</v>
      </c>
      <c r="O1373" s="16" t="s">
        <v>28</v>
      </c>
      <c r="P1373" s="16">
        <v>1</v>
      </c>
      <c r="Q1373" s="16"/>
      <c r="R1373" s="3" t="s">
        <v>52</v>
      </c>
      <c r="S1373"/>
      <c r="T1373"/>
      <c r="U1373"/>
      <c r="V1373"/>
      <c r="W1373"/>
      <c r="X1373"/>
      <c r="Y1373"/>
      <c r="Z1373"/>
      <c r="AA1373"/>
    </row>
    <row r="1374" spans="1:27" s="2" customFormat="1">
      <c r="A1374" s="96">
        <v>42262.469221145831</v>
      </c>
      <c r="B1374" s="16" t="s">
        <v>23</v>
      </c>
      <c r="C1374" s="16" t="s">
        <v>4808</v>
      </c>
      <c r="D1374" s="16" t="s">
        <v>4809</v>
      </c>
      <c r="E1374" s="16" t="s">
        <v>6602</v>
      </c>
      <c r="F1374" s="16" t="s">
        <v>6603</v>
      </c>
      <c r="G1374" s="16" t="s">
        <v>26</v>
      </c>
      <c r="H1374" s="16" t="s">
        <v>27</v>
      </c>
      <c r="I1374" s="16" t="s">
        <v>4753</v>
      </c>
      <c r="J1374" s="19">
        <v>0</v>
      </c>
      <c r="K1374" s="19">
        <v>0</v>
      </c>
      <c r="L1374" s="19">
        <v>0</v>
      </c>
      <c r="M1374" s="19">
        <v>0</v>
      </c>
      <c r="N1374" s="16" t="s">
        <v>20</v>
      </c>
      <c r="O1374" s="16" t="s">
        <v>28</v>
      </c>
      <c r="P1374" s="16">
        <v>9</v>
      </c>
      <c r="Q1374" s="16"/>
      <c r="R1374" s="3" t="s">
        <v>52</v>
      </c>
      <c r="S1374"/>
      <c r="T1374"/>
      <c r="U1374"/>
      <c r="V1374"/>
      <c r="W1374"/>
      <c r="X1374"/>
      <c r="Y1374"/>
      <c r="Z1374"/>
      <c r="AA1374"/>
    </row>
    <row r="1375" spans="1:27" s="2" customFormat="1">
      <c r="A1375" s="96">
        <v>42262.471105127312</v>
      </c>
      <c r="B1375" s="16" t="s">
        <v>23</v>
      </c>
      <c r="C1375" s="16" t="s">
        <v>4808</v>
      </c>
      <c r="D1375" s="16" t="s">
        <v>4809</v>
      </c>
      <c r="E1375" s="16" t="s">
        <v>6604</v>
      </c>
      <c r="F1375" s="16" t="s">
        <v>6605</v>
      </c>
      <c r="G1375" s="16" t="s">
        <v>26</v>
      </c>
      <c r="H1375" s="16" t="s">
        <v>27</v>
      </c>
      <c r="I1375" s="16" t="s">
        <v>4753</v>
      </c>
      <c r="J1375" s="19">
        <v>0</v>
      </c>
      <c r="K1375" s="19">
        <v>0</v>
      </c>
      <c r="L1375" s="19">
        <v>0</v>
      </c>
      <c r="M1375" s="19">
        <v>0</v>
      </c>
      <c r="N1375" s="16" t="s">
        <v>20</v>
      </c>
      <c r="O1375" s="16" t="s">
        <v>28</v>
      </c>
      <c r="P1375" s="16">
        <v>1.33</v>
      </c>
      <c r="Q1375" s="16"/>
      <c r="R1375" s="3" t="s">
        <v>52</v>
      </c>
      <c r="S1375"/>
      <c r="T1375"/>
      <c r="U1375"/>
      <c r="V1375"/>
      <c r="W1375"/>
      <c r="X1375"/>
      <c r="Y1375"/>
      <c r="Z1375"/>
      <c r="AA1375"/>
    </row>
    <row r="1376" spans="1:27" s="2" customFormat="1">
      <c r="A1376" s="96">
        <v>42262.471105127312</v>
      </c>
      <c r="B1376" s="16" t="s">
        <v>23</v>
      </c>
      <c r="C1376" s="16" t="s">
        <v>4808</v>
      </c>
      <c r="D1376" s="16" t="s">
        <v>4809</v>
      </c>
      <c r="E1376" s="16" t="s">
        <v>6604</v>
      </c>
      <c r="F1376" s="16" t="s">
        <v>6605</v>
      </c>
      <c r="G1376" s="16" t="s">
        <v>26</v>
      </c>
      <c r="H1376" s="16" t="s">
        <v>27</v>
      </c>
      <c r="I1376" s="16" t="s">
        <v>4753</v>
      </c>
      <c r="J1376" s="19">
        <v>0</v>
      </c>
      <c r="K1376" s="19">
        <v>0</v>
      </c>
      <c r="L1376" s="19">
        <v>0</v>
      </c>
      <c r="M1376" s="19">
        <v>0</v>
      </c>
      <c r="N1376" s="16" t="s">
        <v>20</v>
      </c>
      <c r="O1376" s="16" t="s">
        <v>28</v>
      </c>
      <c r="P1376" s="16">
        <v>1.25</v>
      </c>
      <c r="Q1376" s="16"/>
      <c r="R1376" s="3" t="s">
        <v>52</v>
      </c>
      <c r="S1376"/>
      <c r="T1376"/>
      <c r="U1376"/>
      <c r="V1376"/>
      <c r="W1376"/>
      <c r="X1376"/>
      <c r="Y1376"/>
      <c r="Z1376"/>
      <c r="AA1376"/>
    </row>
    <row r="1377" spans="1:27" s="2" customFormat="1">
      <c r="A1377" s="96">
        <v>42262.471105127312</v>
      </c>
      <c r="B1377" s="16" t="s">
        <v>23</v>
      </c>
      <c r="C1377" s="16" t="s">
        <v>4808</v>
      </c>
      <c r="D1377" s="16" t="s">
        <v>4809</v>
      </c>
      <c r="E1377" s="16" t="s">
        <v>6604</v>
      </c>
      <c r="F1377" s="16" t="s">
        <v>6605</v>
      </c>
      <c r="G1377" s="16" t="s">
        <v>30</v>
      </c>
      <c r="H1377" s="16" t="s">
        <v>31</v>
      </c>
      <c r="I1377" s="16" t="s">
        <v>4753</v>
      </c>
      <c r="J1377" s="19">
        <v>0</v>
      </c>
      <c r="K1377" s="19">
        <v>0</v>
      </c>
      <c r="L1377" s="19">
        <v>0</v>
      </c>
      <c r="M1377" s="19">
        <v>15</v>
      </c>
      <c r="N1377" s="16" t="s">
        <v>20</v>
      </c>
      <c r="O1377" s="16" t="s">
        <v>28</v>
      </c>
      <c r="P1377" s="16">
        <v>1</v>
      </c>
      <c r="Q1377" s="16"/>
      <c r="R1377" s="3" t="s">
        <v>52</v>
      </c>
      <c r="S1377"/>
      <c r="T1377"/>
      <c r="U1377"/>
      <c r="V1377"/>
      <c r="W1377"/>
      <c r="X1377"/>
      <c r="Y1377"/>
      <c r="Z1377"/>
      <c r="AA1377"/>
    </row>
    <row r="1378" spans="1:27" s="2" customFormat="1">
      <c r="A1378" s="96">
        <v>42262.471105127312</v>
      </c>
      <c r="B1378" s="16" t="s">
        <v>23</v>
      </c>
      <c r="C1378" s="16" t="s">
        <v>4808</v>
      </c>
      <c r="D1378" s="16" t="s">
        <v>4809</v>
      </c>
      <c r="E1378" s="16" t="s">
        <v>6604</v>
      </c>
      <c r="F1378" s="16" t="s">
        <v>6605</v>
      </c>
      <c r="G1378" s="16" t="s">
        <v>36</v>
      </c>
      <c r="H1378" s="16" t="s">
        <v>39</v>
      </c>
      <c r="I1378" s="16" t="s">
        <v>4753</v>
      </c>
      <c r="J1378" s="19">
        <v>0</v>
      </c>
      <c r="K1378" s="19">
        <v>0</v>
      </c>
      <c r="L1378" s="19">
        <v>0</v>
      </c>
      <c r="M1378" s="19">
        <v>10.3</v>
      </c>
      <c r="N1378" s="16" t="s">
        <v>20</v>
      </c>
      <c r="O1378" s="16" t="s">
        <v>28</v>
      </c>
      <c r="P1378" s="16">
        <v>1</v>
      </c>
      <c r="Q1378" s="16"/>
      <c r="R1378" s="3" t="s">
        <v>52</v>
      </c>
      <c r="S1378"/>
      <c r="T1378"/>
      <c r="U1378"/>
      <c r="V1378"/>
      <c r="W1378"/>
      <c r="X1378"/>
      <c r="Y1378"/>
      <c r="Z1378"/>
      <c r="AA1378"/>
    </row>
    <row r="1379" spans="1:27" s="2" customFormat="1">
      <c r="A1379" s="96">
        <v>42262.471105127312</v>
      </c>
      <c r="B1379" s="16" t="s">
        <v>23</v>
      </c>
      <c r="C1379" s="16" t="s">
        <v>4808</v>
      </c>
      <c r="D1379" s="16" t="s">
        <v>4809</v>
      </c>
      <c r="E1379" s="16" t="s">
        <v>6604</v>
      </c>
      <c r="F1379" s="16" t="s">
        <v>6605</v>
      </c>
      <c r="G1379" s="16" t="s">
        <v>36</v>
      </c>
      <c r="H1379" s="16" t="s">
        <v>39</v>
      </c>
      <c r="I1379" s="16" t="s">
        <v>4753</v>
      </c>
      <c r="J1379" s="19">
        <v>0</v>
      </c>
      <c r="K1379" s="19">
        <v>0</v>
      </c>
      <c r="L1379" s="19">
        <v>0</v>
      </c>
      <c r="M1379" s="19">
        <v>38.4</v>
      </c>
      <c r="N1379" s="16" t="s">
        <v>20</v>
      </c>
      <c r="O1379" s="16" t="s">
        <v>28</v>
      </c>
      <c r="P1379" s="16">
        <v>1</v>
      </c>
      <c r="Q1379" s="16"/>
      <c r="R1379" s="3" t="s">
        <v>52</v>
      </c>
      <c r="S1379"/>
      <c r="T1379"/>
      <c r="U1379"/>
      <c r="V1379"/>
      <c r="W1379"/>
      <c r="X1379"/>
      <c r="Y1379"/>
      <c r="Z1379"/>
      <c r="AA1379"/>
    </row>
    <row r="1380" spans="1:27" s="2" customFormat="1">
      <c r="A1380" s="96">
        <v>42262.472924687499</v>
      </c>
      <c r="B1380" s="16" t="s">
        <v>23</v>
      </c>
      <c r="C1380" s="16" t="s">
        <v>6590</v>
      </c>
      <c r="D1380" s="16" t="s">
        <v>6591</v>
      </c>
      <c r="E1380" s="16" t="s">
        <v>6606</v>
      </c>
      <c r="F1380" s="16" t="s">
        <v>6607</v>
      </c>
      <c r="G1380" s="16" t="s">
        <v>343</v>
      </c>
      <c r="H1380" s="16" t="s">
        <v>342</v>
      </c>
      <c r="I1380" s="16" t="s">
        <v>4753</v>
      </c>
      <c r="J1380" s="19">
        <v>0</v>
      </c>
      <c r="K1380" s="19">
        <v>0</v>
      </c>
      <c r="L1380" s="19">
        <v>0</v>
      </c>
      <c r="M1380" s="19">
        <v>0</v>
      </c>
      <c r="N1380" s="16" t="s">
        <v>18</v>
      </c>
      <c r="O1380" s="16" t="s">
        <v>28</v>
      </c>
      <c r="P1380" s="16">
        <v>0</v>
      </c>
      <c r="Q1380" s="16"/>
      <c r="R1380" s="3" t="s">
        <v>52</v>
      </c>
      <c r="S1380"/>
      <c r="T1380"/>
      <c r="U1380"/>
      <c r="V1380"/>
      <c r="W1380"/>
      <c r="X1380"/>
      <c r="Y1380"/>
      <c r="Z1380"/>
      <c r="AA1380"/>
    </row>
    <row r="1381" spans="1:27" s="2" customFormat="1">
      <c r="A1381" s="96">
        <v>42262.472924687499</v>
      </c>
      <c r="B1381" s="16" t="s">
        <v>23</v>
      </c>
      <c r="C1381" s="16" t="s">
        <v>6590</v>
      </c>
      <c r="D1381" s="16" t="s">
        <v>6591</v>
      </c>
      <c r="E1381" s="16" t="s">
        <v>6606</v>
      </c>
      <c r="F1381" s="16" t="s">
        <v>6607</v>
      </c>
      <c r="G1381" s="16" t="s">
        <v>26</v>
      </c>
      <c r="H1381" s="16" t="s">
        <v>27</v>
      </c>
      <c r="I1381" s="16" t="s">
        <v>4753</v>
      </c>
      <c r="J1381" s="19">
        <v>0</v>
      </c>
      <c r="K1381" s="19">
        <v>0</v>
      </c>
      <c r="L1381" s="19">
        <v>0</v>
      </c>
      <c r="M1381" s="19">
        <v>0</v>
      </c>
      <c r="N1381" s="16" t="s">
        <v>18</v>
      </c>
      <c r="O1381" s="16" t="s">
        <v>28</v>
      </c>
      <c r="P1381" s="16">
        <v>3.75</v>
      </c>
      <c r="Q1381" s="16"/>
      <c r="R1381" s="3" t="s">
        <v>52</v>
      </c>
      <c r="S1381"/>
      <c r="T1381"/>
      <c r="U1381"/>
      <c r="V1381"/>
      <c r="W1381"/>
      <c r="X1381"/>
      <c r="Y1381"/>
      <c r="Z1381"/>
      <c r="AA1381"/>
    </row>
    <row r="1382" spans="1:27" s="2" customFormat="1">
      <c r="A1382" s="96">
        <v>42262.474063888891</v>
      </c>
      <c r="B1382" s="16"/>
      <c r="C1382" s="16" t="s">
        <v>362</v>
      </c>
      <c r="D1382" s="16" t="s">
        <v>348</v>
      </c>
      <c r="E1382" s="16" t="s">
        <v>6608</v>
      </c>
      <c r="F1382" s="16" t="s">
        <v>6609</v>
      </c>
      <c r="G1382" s="16" t="s">
        <v>59</v>
      </c>
      <c r="H1382" s="16" t="s">
        <v>60</v>
      </c>
      <c r="I1382" s="16" t="s">
        <v>4753</v>
      </c>
      <c r="J1382" s="19">
        <v>0</v>
      </c>
      <c r="K1382" s="19">
        <v>0</v>
      </c>
      <c r="L1382" s="19">
        <v>0</v>
      </c>
      <c r="M1382" s="19">
        <v>0</v>
      </c>
      <c r="N1382" s="16" t="s">
        <v>20</v>
      </c>
      <c r="O1382" s="16" t="s">
        <v>334</v>
      </c>
      <c r="P1382" s="16">
        <v>0</v>
      </c>
      <c r="Q1382" s="16"/>
      <c r="R1382" s="3" t="s">
        <v>52</v>
      </c>
      <c r="S1382"/>
      <c r="T1382"/>
      <c r="U1382"/>
      <c r="V1382"/>
      <c r="W1382"/>
      <c r="X1382"/>
      <c r="Y1382"/>
      <c r="Z1382"/>
      <c r="AA1382"/>
    </row>
    <row r="1383" spans="1:27" s="2" customFormat="1">
      <c r="A1383" s="96">
        <v>42262.474596840279</v>
      </c>
      <c r="B1383" s="16" t="s">
        <v>23</v>
      </c>
      <c r="C1383" s="16" t="s">
        <v>518</v>
      </c>
      <c r="D1383" s="16" t="s">
        <v>517</v>
      </c>
      <c r="E1383" s="16" t="s">
        <v>6610</v>
      </c>
      <c r="F1383" s="16" t="s">
        <v>6611</v>
      </c>
      <c r="G1383" s="16" t="s">
        <v>343</v>
      </c>
      <c r="H1383" s="16" t="s">
        <v>342</v>
      </c>
      <c r="I1383" s="16" t="s">
        <v>4753</v>
      </c>
      <c r="J1383" s="19">
        <v>0</v>
      </c>
      <c r="K1383" s="19">
        <v>0</v>
      </c>
      <c r="L1383" s="19">
        <v>0</v>
      </c>
      <c r="M1383" s="19">
        <v>0</v>
      </c>
      <c r="N1383" s="16" t="s">
        <v>18</v>
      </c>
      <c r="O1383" s="16" t="s">
        <v>28</v>
      </c>
      <c r="P1383" s="16">
        <v>0</v>
      </c>
      <c r="Q1383" s="16"/>
      <c r="R1383" s="3" t="s">
        <v>52</v>
      </c>
      <c r="S1383"/>
      <c r="T1383"/>
      <c r="U1383"/>
      <c r="V1383"/>
      <c r="W1383"/>
      <c r="X1383"/>
      <c r="Y1383"/>
      <c r="Z1383"/>
      <c r="AA1383"/>
    </row>
    <row r="1384" spans="1:27" s="2" customFormat="1">
      <c r="A1384" s="96">
        <v>42262.474596840279</v>
      </c>
      <c r="B1384" s="16" t="s">
        <v>23</v>
      </c>
      <c r="C1384" s="16" t="s">
        <v>518</v>
      </c>
      <c r="D1384" s="16" t="s">
        <v>517</v>
      </c>
      <c r="E1384" s="16" t="s">
        <v>6610</v>
      </c>
      <c r="F1384" s="16" t="s">
        <v>6611</v>
      </c>
      <c r="G1384" s="16" t="s">
        <v>26</v>
      </c>
      <c r="H1384" s="16" t="s">
        <v>27</v>
      </c>
      <c r="I1384" s="16" t="s">
        <v>4753</v>
      </c>
      <c r="J1384" s="19">
        <v>0</v>
      </c>
      <c r="K1384" s="19">
        <v>0</v>
      </c>
      <c r="L1384" s="19">
        <v>0</v>
      </c>
      <c r="M1384" s="19">
        <v>0</v>
      </c>
      <c r="N1384" s="16" t="s">
        <v>18</v>
      </c>
      <c r="O1384" s="16" t="s">
        <v>28</v>
      </c>
      <c r="P1384" s="16">
        <v>3</v>
      </c>
      <c r="Q1384" s="16"/>
      <c r="R1384" s="3" t="s">
        <v>52</v>
      </c>
      <c r="S1384"/>
      <c r="T1384"/>
      <c r="U1384"/>
      <c r="V1384"/>
      <c r="W1384"/>
      <c r="X1384"/>
      <c r="Y1384"/>
      <c r="Z1384"/>
      <c r="AA1384"/>
    </row>
    <row r="1385" spans="1:27" s="2" customFormat="1">
      <c r="A1385" s="96">
        <v>42262.476215277777</v>
      </c>
      <c r="B1385" s="16"/>
      <c r="C1385" s="16" t="s">
        <v>6612</v>
      </c>
      <c r="D1385" s="16" t="s">
        <v>348</v>
      </c>
      <c r="E1385" s="16" t="s">
        <v>6613</v>
      </c>
      <c r="F1385" s="16" t="s">
        <v>6614</v>
      </c>
      <c r="G1385" s="16" t="s">
        <v>59</v>
      </c>
      <c r="H1385" s="16" t="s">
        <v>60</v>
      </c>
      <c r="I1385" s="16" t="s">
        <v>4753</v>
      </c>
      <c r="J1385" s="19">
        <v>0</v>
      </c>
      <c r="K1385" s="19">
        <v>0</v>
      </c>
      <c r="L1385" s="19">
        <v>0</v>
      </c>
      <c r="M1385" s="19">
        <v>0</v>
      </c>
      <c r="N1385" s="16" t="s">
        <v>20</v>
      </c>
      <c r="O1385" s="16" t="s">
        <v>334</v>
      </c>
      <c r="P1385" s="16">
        <v>0</v>
      </c>
      <c r="Q1385" s="16"/>
      <c r="R1385" s="3" t="s">
        <v>52</v>
      </c>
      <c r="S1385"/>
      <c r="T1385"/>
      <c r="U1385"/>
      <c r="V1385"/>
      <c r="W1385"/>
      <c r="X1385"/>
      <c r="Y1385"/>
      <c r="Z1385"/>
      <c r="AA1385"/>
    </row>
    <row r="1386" spans="1:27" s="2" customFormat="1">
      <c r="A1386" s="96">
        <v>42262.477670601853</v>
      </c>
      <c r="B1386" s="16" t="s">
        <v>23</v>
      </c>
      <c r="C1386" s="16" t="s">
        <v>518</v>
      </c>
      <c r="D1386" s="16" t="s">
        <v>517</v>
      </c>
      <c r="E1386" s="16" t="s">
        <v>6615</v>
      </c>
      <c r="F1386" s="16" t="s">
        <v>6616</v>
      </c>
      <c r="G1386" s="16" t="s">
        <v>343</v>
      </c>
      <c r="H1386" s="16" t="s">
        <v>342</v>
      </c>
      <c r="I1386" s="16" t="s">
        <v>4753</v>
      </c>
      <c r="J1386" s="19">
        <v>0</v>
      </c>
      <c r="K1386" s="19">
        <v>0</v>
      </c>
      <c r="L1386" s="19">
        <v>0</v>
      </c>
      <c r="M1386" s="19">
        <v>0</v>
      </c>
      <c r="N1386" s="16" t="s">
        <v>20</v>
      </c>
      <c r="O1386" s="16" t="s">
        <v>28</v>
      </c>
      <c r="P1386" s="16">
        <v>0</v>
      </c>
      <c r="Q1386" s="16"/>
      <c r="R1386" s="3" t="s">
        <v>52</v>
      </c>
      <c r="S1386"/>
      <c r="T1386"/>
      <c r="U1386"/>
      <c r="V1386"/>
      <c r="W1386"/>
      <c r="X1386"/>
      <c r="Y1386"/>
      <c r="Z1386"/>
      <c r="AA1386"/>
    </row>
    <row r="1387" spans="1:27" s="2" customFormat="1">
      <c r="A1387" s="96">
        <v>42262.477670601853</v>
      </c>
      <c r="B1387" s="16" t="s">
        <v>23</v>
      </c>
      <c r="C1387" s="16" t="s">
        <v>518</v>
      </c>
      <c r="D1387" s="16" t="s">
        <v>517</v>
      </c>
      <c r="E1387" s="16" t="s">
        <v>6615</v>
      </c>
      <c r="F1387" s="16" t="s">
        <v>6616</v>
      </c>
      <c r="G1387" s="16" t="s">
        <v>26</v>
      </c>
      <c r="H1387" s="16" t="s">
        <v>27</v>
      </c>
      <c r="I1387" s="16" t="s">
        <v>4753</v>
      </c>
      <c r="J1387" s="19">
        <v>0</v>
      </c>
      <c r="K1387" s="19">
        <v>0</v>
      </c>
      <c r="L1387" s="19">
        <v>0</v>
      </c>
      <c r="M1387" s="19">
        <v>0</v>
      </c>
      <c r="N1387" s="16" t="s">
        <v>20</v>
      </c>
      <c r="O1387" s="16" t="s">
        <v>28</v>
      </c>
      <c r="P1387" s="16">
        <v>2</v>
      </c>
      <c r="Q1387" s="16"/>
      <c r="R1387" s="3" t="s">
        <v>52</v>
      </c>
      <c r="S1387"/>
      <c r="T1387"/>
      <c r="U1387"/>
      <c r="V1387"/>
      <c r="W1387"/>
      <c r="X1387"/>
      <c r="Y1387"/>
      <c r="Z1387"/>
      <c r="AA1387"/>
    </row>
    <row r="1388" spans="1:27" s="2" customFormat="1">
      <c r="A1388" s="96">
        <v>42262.478797835647</v>
      </c>
      <c r="B1388" s="16" t="s">
        <v>23</v>
      </c>
      <c r="C1388" s="16" t="s">
        <v>1272</v>
      </c>
      <c r="D1388" s="16" t="s">
        <v>1273</v>
      </c>
      <c r="E1388" s="16" t="s">
        <v>6617</v>
      </c>
      <c r="F1388" s="16" t="s">
        <v>6618</v>
      </c>
      <c r="G1388" s="16" t="s">
        <v>26</v>
      </c>
      <c r="H1388" s="16" t="s">
        <v>27</v>
      </c>
      <c r="I1388" s="16" t="s">
        <v>4753</v>
      </c>
      <c r="J1388" s="19">
        <v>0</v>
      </c>
      <c r="K1388" s="19">
        <v>0</v>
      </c>
      <c r="L1388" s="19">
        <v>0</v>
      </c>
      <c r="M1388" s="19">
        <v>0</v>
      </c>
      <c r="N1388" s="16" t="s">
        <v>20</v>
      </c>
      <c r="O1388" s="16" t="s">
        <v>28</v>
      </c>
      <c r="P1388" s="16">
        <v>0.5</v>
      </c>
      <c r="Q1388" s="16"/>
      <c r="R1388" s="3" t="s">
        <v>52</v>
      </c>
      <c r="S1388"/>
      <c r="T1388"/>
      <c r="U1388"/>
      <c r="V1388"/>
      <c r="W1388"/>
      <c r="X1388"/>
      <c r="Y1388"/>
      <c r="Z1388"/>
      <c r="AA1388"/>
    </row>
    <row r="1389" spans="1:27" s="2" customFormat="1">
      <c r="A1389" s="96">
        <v>42262.47882152778</v>
      </c>
      <c r="B1389" s="16"/>
      <c r="C1389" s="16" t="s">
        <v>1210</v>
      </c>
      <c r="D1389" s="16" t="s">
        <v>348</v>
      </c>
      <c r="E1389" s="16" t="s">
        <v>6619</v>
      </c>
      <c r="F1389" s="16" t="s">
        <v>6620</v>
      </c>
      <c r="G1389" s="16" t="s">
        <v>59</v>
      </c>
      <c r="H1389" s="16" t="s">
        <v>60</v>
      </c>
      <c r="I1389" s="16" t="s">
        <v>4753</v>
      </c>
      <c r="J1389" s="19">
        <v>0</v>
      </c>
      <c r="K1389" s="19">
        <v>0</v>
      </c>
      <c r="L1389" s="19">
        <v>0</v>
      </c>
      <c r="M1389" s="19">
        <v>0</v>
      </c>
      <c r="N1389" s="16" t="s">
        <v>20</v>
      </c>
      <c r="O1389" s="16" t="s">
        <v>334</v>
      </c>
      <c r="P1389" s="16">
        <v>0</v>
      </c>
      <c r="Q1389" s="16"/>
      <c r="R1389" s="3" t="s">
        <v>52</v>
      </c>
      <c r="S1389"/>
      <c r="T1389"/>
      <c r="U1389"/>
      <c r="V1389"/>
      <c r="W1389"/>
      <c r="X1389"/>
      <c r="Y1389"/>
      <c r="Z1389"/>
      <c r="AA1389"/>
    </row>
    <row r="1390" spans="1:27" s="2" customFormat="1">
      <c r="A1390" s="96">
        <v>42262.480212465278</v>
      </c>
      <c r="B1390" s="16" t="s">
        <v>23</v>
      </c>
      <c r="C1390" s="16" t="s">
        <v>2883</v>
      </c>
      <c r="D1390" s="16" t="s">
        <v>2884</v>
      </c>
      <c r="E1390" s="16" t="s">
        <v>6621</v>
      </c>
      <c r="F1390" s="16" t="s">
        <v>6622</v>
      </c>
      <c r="G1390" s="16" t="s">
        <v>26</v>
      </c>
      <c r="H1390" s="16" t="s">
        <v>27</v>
      </c>
      <c r="I1390" s="16" t="s">
        <v>4753</v>
      </c>
      <c r="J1390" s="19">
        <v>0</v>
      </c>
      <c r="K1390" s="19">
        <v>0</v>
      </c>
      <c r="L1390" s="19">
        <v>0</v>
      </c>
      <c r="M1390" s="19">
        <v>0</v>
      </c>
      <c r="N1390" s="16" t="s">
        <v>20</v>
      </c>
      <c r="O1390" s="16" t="s">
        <v>28</v>
      </c>
      <c r="P1390" s="16">
        <v>1</v>
      </c>
      <c r="Q1390" s="16"/>
      <c r="R1390" s="3" t="s">
        <v>52</v>
      </c>
      <c r="S1390"/>
      <c r="T1390"/>
      <c r="U1390"/>
      <c r="V1390"/>
      <c r="W1390"/>
      <c r="X1390"/>
      <c r="Y1390"/>
      <c r="Z1390"/>
      <c r="AA1390"/>
    </row>
    <row r="1391" spans="1:27" s="2" customFormat="1">
      <c r="A1391" s="96">
        <v>42262.480212465278</v>
      </c>
      <c r="B1391" s="16" t="s">
        <v>23</v>
      </c>
      <c r="C1391" s="16" t="s">
        <v>2883</v>
      </c>
      <c r="D1391" s="16" t="s">
        <v>2884</v>
      </c>
      <c r="E1391" s="16" t="s">
        <v>6621</v>
      </c>
      <c r="F1391" s="16" t="s">
        <v>6622</v>
      </c>
      <c r="G1391" s="16" t="s">
        <v>36</v>
      </c>
      <c r="H1391" s="16" t="s">
        <v>39</v>
      </c>
      <c r="I1391" s="16" t="s">
        <v>4753</v>
      </c>
      <c r="J1391" s="19">
        <v>0</v>
      </c>
      <c r="K1391" s="19">
        <v>0</v>
      </c>
      <c r="L1391" s="19">
        <v>0</v>
      </c>
      <c r="M1391" s="19">
        <v>22.4</v>
      </c>
      <c r="N1391" s="16" t="s">
        <v>20</v>
      </c>
      <c r="O1391" s="16" t="s">
        <v>28</v>
      </c>
      <c r="P1391" s="16">
        <v>1</v>
      </c>
      <c r="Q1391" s="16"/>
      <c r="R1391" s="3" t="s">
        <v>52</v>
      </c>
      <c r="S1391"/>
      <c r="T1391"/>
      <c r="U1391"/>
      <c r="V1391"/>
      <c r="W1391"/>
      <c r="X1391"/>
      <c r="Y1391"/>
      <c r="Z1391"/>
      <c r="AA1391"/>
    </row>
    <row r="1392" spans="1:27" s="2" customFormat="1">
      <c r="A1392" s="96">
        <v>42262.480212465278</v>
      </c>
      <c r="B1392" s="16" t="s">
        <v>23</v>
      </c>
      <c r="C1392" s="16" t="s">
        <v>2883</v>
      </c>
      <c r="D1392" s="16" t="s">
        <v>2884</v>
      </c>
      <c r="E1392" s="16" t="s">
        <v>6621</v>
      </c>
      <c r="F1392" s="16" t="s">
        <v>6622</v>
      </c>
      <c r="G1392" s="16" t="s">
        <v>36</v>
      </c>
      <c r="H1392" s="16" t="s">
        <v>39</v>
      </c>
      <c r="I1392" s="16" t="s">
        <v>4753</v>
      </c>
      <c r="J1392" s="19">
        <v>0</v>
      </c>
      <c r="K1392" s="19">
        <v>0</v>
      </c>
      <c r="L1392" s="19">
        <v>0</v>
      </c>
      <c r="M1392" s="19">
        <v>28.95</v>
      </c>
      <c r="N1392" s="16" t="s">
        <v>20</v>
      </c>
      <c r="O1392" s="16" t="s">
        <v>28</v>
      </c>
      <c r="P1392" s="16">
        <v>1</v>
      </c>
      <c r="Q1392" s="16"/>
      <c r="R1392" s="3" t="s">
        <v>52</v>
      </c>
      <c r="S1392"/>
      <c r="T1392"/>
      <c r="U1392"/>
      <c r="V1392"/>
      <c r="W1392"/>
      <c r="X1392"/>
      <c r="Y1392"/>
      <c r="Z1392"/>
      <c r="AA1392"/>
    </row>
    <row r="1393" spans="1:27" s="2" customFormat="1">
      <c r="A1393" s="96">
        <v>42262.480356597225</v>
      </c>
      <c r="B1393" s="16" t="s">
        <v>23</v>
      </c>
      <c r="C1393" s="16" t="s">
        <v>1000</v>
      </c>
      <c r="D1393" s="16" t="s">
        <v>1001</v>
      </c>
      <c r="E1393" s="16" t="s">
        <v>6623</v>
      </c>
      <c r="F1393" s="16" t="s">
        <v>6624</v>
      </c>
      <c r="G1393" s="16" t="s">
        <v>26</v>
      </c>
      <c r="H1393" s="16" t="s">
        <v>27</v>
      </c>
      <c r="I1393" s="16" t="s">
        <v>4753</v>
      </c>
      <c r="J1393" s="19">
        <v>0</v>
      </c>
      <c r="K1393" s="19">
        <v>0</v>
      </c>
      <c r="L1393" s="19">
        <v>0</v>
      </c>
      <c r="M1393" s="19">
        <v>0</v>
      </c>
      <c r="N1393" s="16" t="s">
        <v>18</v>
      </c>
      <c r="O1393" s="16" t="s">
        <v>25</v>
      </c>
      <c r="P1393" s="16">
        <v>3</v>
      </c>
      <c r="Q1393" s="16"/>
      <c r="R1393" s="3" t="s">
        <v>52</v>
      </c>
      <c r="S1393"/>
      <c r="T1393"/>
      <c r="U1393"/>
      <c r="V1393"/>
      <c r="W1393"/>
      <c r="X1393"/>
      <c r="Y1393"/>
      <c r="Z1393"/>
      <c r="AA1393"/>
    </row>
    <row r="1394" spans="1:27" s="2" customFormat="1">
      <c r="A1394" s="96">
        <v>42262.480356597225</v>
      </c>
      <c r="B1394" s="16" t="s">
        <v>23</v>
      </c>
      <c r="C1394" s="16" t="s">
        <v>1000</v>
      </c>
      <c r="D1394" s="16" t="s">
        <v>1001</v>
      </c>
      <c r="E1394" s="16" t="s">
        <v>6623</v>
      </c>
      <c r="F1394" s="16" t="s">
        <v>6624</v>
      </c>
      <c r="G1394" s="16" t="s">
        <v>6625</v>
      </c>
      <c r="H1394" s="16" t="s">
        <v>6626</v>
      </c>
      <c r="I1394" s="16" t="s">
        <v>4753</v>
      </c>
      <c r="J1394" s="19">
        <v>0</v>
      </c>
      <c r="K1394" s="19">
        <v>154.61000000000001</v>
      </c>
      <c r="L1394" s="19">
        <v>0</v>
      </c>
      <c r="M1394" s="19">
        <v>0</v>
      </c>
      <c r="N1394" s="16" t="s">
        <v>18</v>
      </c>
      <c r="O1394" s="16" t="s">
        <v>25</v>
      </c>
      <c r="P1394" s="16">
        <v>1</v>
      </c>
      <c r="Q1394" s="16"/>
      <c r="R1394" s="3" t="s">
        <v>52</v>
      </c>
      <c r="S1394"/>
      <c r="T1394"/>
      <c r="U1394"/>
      <c r="V1394"/>
      <c r="W1394"/>
      <c r="X1394"/>
      <c r="Y1394"/>
      <c r="Z1394"/>
      <c r="AA1394"/>
    </row>
    <row r="1395" spans="1:27" s="2" customFormat="1">
      <c r="A1395" s="96">
        <v>42262.480356597225</v>
      </c>
      <c r="B1395" s="16" t="s">
        <v>23</v>
      </c>
      <c r="C1395" s="16" t="s">
        <v>1000</v>
      </c>
      <c r="D1395" s="16" t="s">
        <v>1001</v>
      </c>
      <c r="E1395" s="16" t="s">
        <v>6623</v>
      </c>
      <c r="F1395" s="16" t="s">
        <v>6624</v>
      </c>
      <c r="G1395" s="16" t="s">
        <v>36</v>
      </c>
      <c r="H1395" s="16" t="s">
        <v>39</v>
      </c>
      <c r="I1395" s="16" t="s">
        <v>4753</v>
      </c>
      <c r="J1395" s="19">
        <v>0</v>
      </c>
      <c r="K1395" s="19">
        <v>0</v>
      </c>
      <c r="L1395" s="19">
        <v>0</v>
      </c>
      <c r="M1395" s="19">
        <v>24.6</v>
      </c>
      <c r="N1395" s="16" t="s">
        <v>18</v>
      </c>
      <c r="O1395" s="16" t="s">
        <v>25</v>
      </c>
      <c r="P1395" s="16">
        <v>1</v>
      </c>
      <c r="Q1395" s="16"/>
      <c r="R1395" s="3" t="s">
        <v>52</v>
      </c>
      <c r="S1395"/>
      <c r="T1395"/>
      <c r="U1395"/>
      <c r="V1395"/>
      <c r="W1395"/>
      <c r="X1395"/>
      <c r="Y1395"/>
      <c r="Z1395"/>
      <c r="AA1395"/>
    </row>
    <row r="1396" spans="1:27" s="2" customFormat="1">
      <c r="A1396" s="96">
        <v>42262.480356597225</v>
      </c>
      <c r="B1396" s="16" t="s">
        <v>23</v>
      </c>
      <c r="C1396" s="16" t="s">
        <v>1000</v>
      </c>
      <c r="D1396" s="16" t="s">
        <v>1001</v>
      </c>
      <c r="E1396" s="16" t="s">
        <v>6623</v>
      </c>
      <c r="F1396" s="16" t="s">
        <v>6624</v>
      </c>
      <c r="G1396" s="16" t="s">
        <v>36</v>
      </c>
      <c r="H1396" s="16" t="s">
        <v>39</v>
      </c>
      <c r="I1396" s="16" t="s">
        <v>4753</v>
      </c>
      <c r="J1396" s="19">
        <v>0</v>
      </c>
      <c r="K1396" s="19">
        <v>0</v>
      </c>
      <c r="L1396" s="19">
        <v>0</v>
      </c>
      <c r="M1396" s="19">
        <v>4.8</v>
      </c>
      <c r="N1396" s="16" t="s">
        <v>18</v>
      </c>
      <c r="O1396" s="16" t="s">
        <v>25</v>
      </c>
      <c r="P1396" s="16">
        <v>1</v>
      </c>
      <c r="Q1396" s="16"/>
      <c r="R1396" s="3" t="s">
        <v>52</v>
      </c>
      <c r="S1396"/>
      <c r="T1396"/>
      <c r="U1396"/>
      <c r="V1396"/>
      <c r="W1396"/>
      <c r="X1396"/>
      <c r="Y1396"/>
      <c r="Z1396"/>
      <c r="AA1396"/>
    </row>
    <row r="1397" spans="1:27" s="2" customFormat="1">
      <c r="A1397" s="96">
        <v>42262.480356597225</v>
      </c>
      <c r="B1397" s="16" t="s">
        <v>23</v>
      </c>
      <c r="C1397" s="16" t="s">
        <v>1000</v>
      </c>
      <c r="D1397" s="16" t="s">
        <v>1001</v>
      </c>
      <c r="E1397" s="16" t="s">
        <v>6623</v>
      </c>
      <c r="F1397" s="16" t="s">
        <v>6624</v>
      </c>
      <c r="G1397" s="16" t="s">
        <v>36</v>
      </c>
      <c r="H1397" s="16" t="s">
        <v>39</v>
      </c>
      <c r="I1397" s="16" t="s">
        <v>4753</v>
      </c>
      <c r="J1397" s="19">
        <v>0</v>
      </c>
      <c r="K1397" s="19">
        <v>0</v>
      </c>
      <c r="L1397" s="19">
        <v>0</v>
      </c>
      <c r="M1397" s="19">
        <v>8.65</v>
      </c>
      <c r="N1397" s="16" t="s">
        <v>18</v>
      </c>
      <c r="O1397" s="16" t="s">
        <v>25</v>
      </c>
      <c r="P1397" s="16">
        <v>1</v>
      </c>
      <c r="Q1397" s="16"/>
      <c r="R1397" s="3" t="s">
        <v>52</v>
      </c>
      <c r="S1397"/>
      <c r="T1397"/>
      <c r="U1397"/>
      <c r="V1397"/>
      <c r="W1397"/>
      <c r="X1397"/>
      <c r="Y1397"/>
      <c r="Z1397"/>
      <c r="AA1397"/>
    </row>
    <row r="1398" spans="1:27" s="2" customFormat="1">
      <c r="A1398" s="96">
        <v>42262.480356597225</v>
      </c>
      <c r="B1398" s="16" t="s">
        <v>23</v>
      </c>
      <c r="C1398" s="16" t="s">
        <v>1000</v>
      </c>
      <c r="D1398" s="16" t="s">
        <v>1001</v>
      </c>
      <c r="E1398" s="16" t="s">
        <v>6623</v>
      </c>
      <c r="F1398" s="16" t="s">
        <v>6624</v>
      </c>
      <c r="G1398" s="16" t="s">
        <v>36</v>
      </c>
      <c r="H1398" s="16" t="s">
        <v>39</v>
      </c>
      <c r="I1398" s="16" t="s">
        <v>4753</v>
      </c>
      <c r="J1398" s="19">
        <v>0</v>
      </c>
      <c r="K1398" s="19">
        <v>0</v>
      </c>
      <c r="L1398" s="19">
        <v>0</v>
      </c>
      <c r="M1398" s="19">
        <v>26.65</v>
      </c>
      <c r="N1398" s="16" t="s">
        <v>18</v>
      </c>
      <c r="O1398" s="16" t="s">
        <v>25</v>
      </c>
      <c r="P1398" s="16">
        <v>1</v>
      </c>
      <c r="Q1398" s="16"/>
      <c r="R1398" s="3" t="s">
        <v>52</v>
      </c>
      <c r="S1398"/>
      <c r="T1398"/>
      <c r="U1398"/>
      <c r="V1398"/>
      <c r="W1398"/>
      <c r="X1398"/>
      <c r="Y1398"/>
      <c r="Z1398"/>
      <c r="AA1398"/>
    </row>
    <row r="1399" spans="1:27" s="2" customFormat="1">
      <c r="A1399" s="96">
        <v>42262.480574502311</v>
      </c>
      <c r="B1399" s="16" t="s">
        <v>23</v>
      </c>
      <c r="C1399" s="16" t="s">
        <v>2883</v>
      </c>
      <c r="D1399" s="16" t="s">
        <v>2884</v>
      </c>
      <c r="E1399" s="16" t="s">
        <v>6627</v>
      </c>
      <c r="F1399" s="16" t="s">
        <v>6628</v>
      </c>
      <c r="G1399" s="16" t="s">
        <v>26</v>
      </c>
      <c r="H1399" s="16" t="s">
        <v>27</v>
      </c>
      <c r="I1399" s="16" t="s">
        <v>4753</v>
      </c>
      <c r="J1399" s="19">
        <v>0</v>
      </c>
      <c r="K1399" s="19">
        <v>0</v>
      </c>
      <c r="L1399" s="19">
        <v>0</v>
      </c>
      <c r="M1399" s="19">
        <v>0</v>
      </c>
      <c r="N1399" s="16" t="s">
        <v>20</v>
      </c>
      <c r="O1399" s="16" t="s">
        <v>28</v>
      </c>
      <c r="P1399" s="16">
        <v>5.5</v>
      </c>
      <c r="Q1399" s="16"/>
      <c r="R1399" s="3" t="s">
        <v>52</v>
      </c>
      <c r="S1399"/>
      <c r="T1399"/>
      <c r="U1399"/>
      <c r="V1399"/>
      <c r="W1399"/>
      <c r="X1399"/>
      <c r="Y1399"/>
      <c r="Z1399"/>
      <c r="AA1399"/>
    </row>
    <row r="1400" spans="1:27" s="2" customFormat="1">
      <c r="A1400" s="96">
        <v>42262.480574502311</v>
      </c>
      <c r="B1400" s="16" t="s">
        <v>23</v>
      </c>
      <c r="C1400" s="16" t="s">
        <v>2883</v>
      </c>
      <c r="D1400" s="16" t="s">
        <v>2884</v>
      </c>
      <c r="E1400" s="16" t="s">
        <v>6627</v>
      </c>
      <c r="F1400" s="16" t="s">
        <v>6628</v>
      </c>
      <c r="G1400" s="16" t="s">
        <v>36</v>
      </c>
      <c r="H1400" s="16" t="s">
        <v>39</v>
      </c>
      <c r="I1400" s="16" t="s">
        <v>4753</v>
      </c>
      <c r="J1400" s="19">
        <v>0</v>
      </c>
      <c r="K1400" s="19">
        <v>0</v>
      </c>
      <c r="L1400" s="19">
        <v>0</v>
      </c>
      <c r="M1400" s="19">
        <v>15.5</v>
      </c>
      <c r="N1400" s="16" t="s">
        <v>20</v>
      </c>
      <c r="O1400" s="16" t="s">
        <v>28</v>
      </c>
      <c r="P1400" s="16">
        <v>1</v>
      </c>
      <c r="Q1400" s="16"/>
      <c r="R1400" s="3" t="s">
        <v>52</v>
      </c>
      <c r="S1400"/>
      <c r="T1400"/>
      <c r="U1400"/>
      <c r="V1400"/>
      <c r="W1400"/>
      <c r="X1400"/>
      <c r="Y1400"/>
      <c r="Z1400"/>
      <c r="AA1400"/>
    </row>
    <row r="1401" spans="1:27" s="2" customFormat="1">
      <c r="A1401" s="96">
        <v>42262.480574502311</v>
      </c>
      <c r="B1401" s="16" t="s">
        <v>23</v>
      </c>
      <c r="C1401" s="16" t="s">
        <v>2883</v>
      </c>
      <c r="D1401" s="16" t="s">
        <v>2884</v>
      </c>
      <c r="E1401" s="16" t="s">
        <v>6627</v>
      </c>
      <c r="F1401" s="16" t="s">
        <v>6628</v>
      </c>
      <c r="G1401" s="16" t="s">
        <v>26</v>
      </c>
      <c r="H1401" s="16" t="s">
        <v>27</v>
      </c>
      <c r="I1401" s="16" t="s">
        <v>4753</v>
      </c>
      <c r="J1401" s="19">
        <v>0</v>
      </c>
      <c r="K1401" s="19">
        <v>0</v>
      </c>
      <c r="L1401" s="19">
        <v>0</v>
      </c>
      <c r="M1401" s="19">
        <v>0</v>
      </c>
      <c r="N1401" s="16" t="s">
        <v>20</v>
      </c>
      <c r="O1401" s="16" t="s">
        <v>28</v>
      </c>
      <c r="P1401" s="16">
        <v>3.5</v>
      </c>
      <c r="Q1401" s="16"/>
      <c r="R1401" s="3" t="s">
        <v>52</v>
      </c>
      <c r="S1401"/>
      <c r="T1401"/>
      <c r="U1401"/>
      <c r="V1401"/>
      <c r="W1401"/>
      <c r="X1401"/>
      <c r="Y1401"/>
      <c r="Z1401"/>
      <c r="AA1401"/>
    </row>
    <row r="1402" spans="1:27" s="2" customFormat="1">
      <c r="A1402" s="96">
        <v>42262.481606793983</v>
      </c>
      <c r="B1402" s="16"/>
      <c r="C1402" s="16" t="s">
        <v>48</v>
      </c>
      <c r="D1402" s="16" t="s">
        <v>49</v>
      </c>
      <c r="E1402" s="16" t="s">
        <v>6629</v>
      </c>
      <c r="F1402" s="16" t="s">
        <v>6630</v>
      </c>
      <c r="G1402" s="16" t="s">
        <v>26</v>
      </c>
      <c r="H1402" s="16" t="s">
        <v>27</v>
      </c>
      <c r="I1402" s="16" t="s">
        <v>4753</v>
      </c>
      <c r="J1402" s="19">
        <v>0</v>
      </c>
      <c r="K1402" s="19">
        <v>0</v>
      </c>
      <c r="L1402" s="19">
        <v>15</v>
      </c>
      <c r="M1402" s="19">
        <v>0</v>
      </c>
      <c r="N1402" s="16" t="s">
        <v>20</v>
      </c>
      <c r="O1402" s="16" t="s">
        <v>33</v>
      </c>
      <c r="P1402" s="16">
        <v>2.73</v>
      </c>
      <c r="Q1402" s="16"/>
      <c r="R1402" s="3" t="s">
        <v>52</v>
      </c>
      <c r="S1402"/>
      <c r="T1402"/>
      <c r="U1402"/>
      <c r="V1402"/>
      <c r="W1402"/>
      <c r="X1402"/>
      <c r="Y1402"/>
      <c r="Z1402"/>
      <c r="AA1402"/>
    </row>
    <row r="1403" spans="1:27" s="2" customFormat="1">
      <c r="A1403" s="96">
        <v>42262.481606793983</v>
      </c>
      <c r="B1403" s="16"/>
      <c r="C1403" s="16" t="s">
        <v>48</v>
      </c>
      <c r="D1403" s="16" t="s">
        <v>49</v>
      </c>
      <c r="E1403" s="16" t="s">
        <v>6629</v>
      </c>
      <c r="F1403" s="16" t="s">
        <v>6630</v>
      </c>
      <c r="G1403" s="16" t="s">
        <v>5012</v>
      </c>
      <c r="H1403" s="16" t="s">
        <v>5013</v>
      </c>
      <c r="I1403" s="16" t="s">
        <v>4753</v>
      </c>
      <c r="J1403" s="19">
        <v>0</v>
      </c>
      <c r="K1403" s="19">
        <v>0</v>
      </c>
      <c r="L1403" s="19">
        <v>0</v>
      </c>
      <c r="M1403" s="19">
        <v>0</v>
      </c>
      <c r="N1403" s="16" t="s">
        <v>20</v>
      </c>
      <c r="O1403" s="16" t="s">
        <v>33</v>
      </c>
      <c r="P1403" s="16">
        <v>0.03</v>
      </c>
      <c r="Q1403" s="16"/>
      <c r="R1403" s="3" t="s">
        <v>52</v>
      </c>
      <c r="S1403"/>
      <c r="T1403"/>
      <c r="U1403"/>
      <c r="V1403"/>
      <c r="W1403"/>
      <c r="X1403"/>
      <c r="Y1403"/>
      <c r="Z1403"/>
      <c r="AA1403"/>
    </row>
    <row r="1404" spans="1:27" s="2" customFormat="1">
      <c r="A1404" s="96">
        <v>42262.502677048615</v>
      </c>
      <c r="B1404" s="16"/>
      <c r="C1404" s="16" t="s">
        <v>362</v>
      </c>
      <c r="D1404" s="16" t="s">
        <v>348</v>
      </c>
      <c r="E1404" s="16" t="s">
        <v>6631</v>
      </c>
      <c r="F1404" s="16" t="s">
        <v>6632</v>
      </c>
      <c r="G1404" s="16" t="s">
        <v>59</v>
      </c>
      <c r="H1404" s="16" t="s">
        <v>60</v>
      </c>
      <c r="I1404" s="16" t="s">
        <v>4753</v>
      </c>
      <c r="J1404" s="19">
        <v>0</v>
      </c>
      <c r="K1404" s="19">
        <v>0</v>
      </c>
      <c r="L1404" s="19">
        <v>0</v>
      </c>
      <c r="M1404" s="19">
        <v>0</v>
      </c>
      <c r="N1404" s="16" t="s">
        <v>20</v>
      </c>
      <c r="O1404" s="16" t="s">
        <v>334</v>
      </c>
      <c r="P1404" s="16">
        <v>0</v>
      </c>
      <c r="Q1404" s="16"/>
      <c r="R1404" s="3" t="s">
        <v>52</v>
      </c>
      <c r="S1404"/>
      <c r="T1404"/>
      <c r="U1404"/>
      <c r="V1404"/>
      <c r="W1404"/>
      <c r="X1404"/>
      <c r="Y1404"/>
      <c r="Z1404"/>
      <c r="AA1404"/>
    </row>
    <row r="1405" spans="1:27" s="2" customFormat="1">
      <c r="A1405" s="96">
        <v>42262.502836539352</v>
      </c>
      <c r="B1405" s="16"/>
      <c r="C1405" s="16" t="s">
        <v>362</v>
      </c>
      <c r="D1405" s="16" t="s">
        <v>348</v>
      </c>
      <c r="E1405" s="16" t="s">
        <v>6633</v>
      </c>
      <c r="F1405" s="16" t="s">
        <v>6634</v>
      </c>
      <c r="G1405" s="16" t="s">
        <v>59</v>
      </c>
      <c r="H1405" s="16" t="s">
        <v>60</v>
      </c>
      <c r="I1405" s="16" t="s">
        <v>4753</v>
      </c>
      <c r="J1405" s="19">
        <v>0</v>
      </c>
      <c r="K1405" s="19">
        <v>0</v>
      </c>
      <c r="L1405" s="19">
        <v>0</v>
      </c>
      <c r="M1405" s="19">
        <v>0</v>
      </c>
      <c r="N1405" s="16" t="s">
        <v>20</v>
      </c>
      <c r="O1405" s="16" t="s">
        <v>334</v>
      </c>
      <c r="P1405" s="16">
        <v>0</v>
      </c>
      <c r="Q1405" s="16"/>
      <c r="R1405" s="3" t="s">
        <v>52</v>
      </c>
      <c r="S1405"/>
      <c r="T1405"/>
      <c r="U1405"/>
      <c r="V1405"/>
      <c r="W1405"/>
      <c r="X1405"/>
      <c r="Y1405"/>
      <c r="Z1405"/>
      <c r="AA1405"/>
    </row>
    <row r="1406" spans="1:27" s="2" customFormat="1">
      <c r="A1406" s="96">
        <v>42262.507202974535</v>
      </c>
      <c r="B1406" s="16"/>
      <c r="C1406" s="16" t="s">
        <v>846</v>
      </c>
      <c r="D1406" s="16" t="s">
        <v>348</v>
      </c>
      <c r="E1406" s="16" t="s">
        <v>6635</v>
      </c>
      <c r="F1406" s="16" t="s">
        <v>6636</v>
      </c>
      <c r="G1406" s="16" t="s">
        <v>59</v>
      </c>
      <c r="H1406" s="16" t="s">
        <v>60</v>
      </c>
      <c r="I1406" s="16" t="s">
        <v>4753</v>
      </c>
      <c r="J1406" s="19">
        <v>0</v>
      </c>
      <c r="K1406" s="19">
        <v>0</v>
      </c>
      <c r="L1406" s="19">
        <v>0</v>
      </c>
      <c r="M1406" s="19">
        <v>0</v>
      </c>
      <c r="N1406" s="16" t="s">
        <v>20</v>
      </c>
      <c r="O1406" s="16" t="s">
        <v>334</v>
      </c>
      <c r="P1406" s="16">
        <v>0</v>
      </c>
      <c r="Q1406" s="16"/>
      <c r="R1406" s="3" t="s">
        <v>52</v>
      </c>
      <c r="S1406"/>
      <c r="T1406"/>
      <c r="U1406"/>
      <c r="V1406"/>
      <c r="W1406"/>
      <c r="X1406"/>
      <c r="Y1406"/>
      <c r="Z1406"/>
      <c r="AA1406"/>
    </row>
    <row r="1407" spans="1:27" s="2" customFormat="1">
      <c r="A1407" s="96">
        <v>42262.566737002315</v>
      </c>
      <c r="B1407" s="16"/>
      <c r="C1407" s="16" t="s">
        <v>846</v>
      </c>
      <c r="D1407" s="16" t="s">
        <v>348</v>
      </c>
      <c r="E1407" s="16" t="s">
        <v>6637</v>
      </c>
      <c r="F1407" s="16" t="s">
        <v>6638</v>
      </c>
      <c r="G1407" s="16" t="s">
        <v>59</v>
      </c>
      <c r="H1407" s="16" t="s">
        <v>60</v>
      </c>
      <c r="I1407" s="16" t="s">
        <v>4753</v>
      </c>
      <c r="J1407" s="19">
        <v>0</v>
      </c>
      <c r="K1407" s="19">
        <v>0</v>
      </c>
      <c r="L1407" s="19">
        <v>0</v>
      </c>
      <c r="M1407" s="19">
        <v>0</v>
      </c>
      <c r="N1407" s="16" t="s">
        <v>20</v>
      </c>
      <c r="O1407" s="16" t="s">
        <v>334</v>
      </c>
      <c r="P1407" s="16">
        <v>0</v>
      </c>
      <c r="Q1407" s="16"/>
      <c r="R1407" s="3" t="s">
        <v>52</v>
      </c>
      <c r="S1407"/>
      <c r="T1407"/>
      <c r="U1407"/>
      <c r="V1407"/>
      <c r="W1407"/>
      <c r="X1407"/>
      <c r="Y1407"/>
      <c r="Z1407"/>
      <c r="AA1407"/>
    </row>
    <row r="1408" spans="1:27" s="2" customFormat="1">
      <c r="A1408" s="96">
        <v>42262.579687418984</v>
      </c>
      <c r="B1408" s="16"/>
      <c r="C1408" s="16" t="s">
        <v>4046</v>
      </c>
      <c r="D1408" s="16" t="s">
        <v>348</v>
      </c>
      <c r="E1408" s="16" t="s">
        <v>6639</v>
      </c>
      <c r="F1408" s="16" t="s">
        <v>6640</v>
      </c>
      <c r="G1408" s="16" t="s">
        <v>59</v>
      </c>
      <c r="H1408" s="16" t="s">
        <v>60</v>
      </c>
      <c r="I1408" s="16" t="s">
        <v>4753</v>
      </c>
      <c r="J1408" s="19">
        <v>0</v>
      </c>
      <c r="K1408" s="19">
        <v>0</v>
      </c>
      <c r="L1408" s="19">
        <v>0</v>
      </c>
      <c r="M1408" s="19">
        <v>0</v>
      </c>
      <c r="N1408" s="16" t="s">
        <v>20</v>
      </c>
      <c r="O1408" s="16" t="s">
        <v>334</v>
      </c>
      <c r="P1408" s="16">
        <v>0</v>
      </c>
      <c r="Q1408" s="16"/>
      <c r="R1408" s="3" t="s">
        <v>52</v>
      </c>
      <c r="S1408"/>
      <c r="T1408"/>
      <c r="U1408"/>
      <c r="V1408"/>
      <c r="W1408"/>
      <c r="X1408"/>
      <c r="Y1408"/>
      <c r="Z1408"/>
      <c r="AA1408"/>
    </row>
    <row r="1409" spans="1:27" s="2" customFormat="1">
      <c r="A1409" s="96">
        <v>42262.585696724535</v>
      </c>
      <c r="B1409" s="16"/>
      <c r="C1409" s="16" t="s">
        <v>375</v>
      </c>
      <c r="D1409" s="16" t="s">
        <v>348</v>
      </c>
      <c r="E1409" s="16" t="s">
        <v>6641</v>
      </c>
      <c r="F1409" s="16" t="s">
        <v>6642</v>
      </c>
      <c r="G1409" s="16" t="s">
        <v>59</v>
      </c>
      <c r="H1409" s="16" t="s">
        <v>60</v>
      </c>
      <c r="I1409" s="16" t="s">
        <v>4753</v>
      </c>
      <c r="J1409" s="19">
        <v>0</v>
      </c>
      <c r="K1409" s="19">
        <v>0</v>
      </c>
      <c r="L1409" s="19">
        <v>0</v>
      </c>
      <c r="M1409" s="19">
        <v>0</v>
      </c>
      <c r="N1409" s="16" t="s">
        <v>20</v>
      </c>
      <c r="O1409" s="16" t="s">
        <v>334</v>
      </c>
      <c r="P1409" s="16">
        <v>0</v>
      </c>
      <c r="Q1409" s="16"/>
      <c r="R1409" s="3" t="s">
        <v>52</v>
      </c>
      <c r="S1409"/>
      <c r="T1409"/>
      <c r="U1409"/>
      <c r="V1409"/>
      <c r="W1409"/>
      <c r="X1409"/>
      <c r="Y1409"/>
      <c r="Z1409"/>
      <c r="AA1409"/>
    </row>
    <row r="1410" spans="1:27" s="2" customFormat="1">
      <c r="A1410" s="96">
        <v>42262.61723984954</v>
      </c>
      <c r="B1410" s="16"/>
      <c r="C1410" s="16" t="s">
        <v>6586</v>
      </c>
      <c r="D1410" s="16" t="s">
        <v>6587</v>
      </c>
      <c r="E1410" s="16" t="s">
        <v>6643</v>
      </c>
      <c r="F1410" s="16" t="s">
        <v>6644</v>
      </c>
      <c r="G1410" s="16" t="s">
        <v>59</v>
      </c>
      <c r="H1410" s="16" t="s">
        <v>60</v>
      </c>
      <c r="I1410" s="16" t="s">
        <v>4753</v>
      </c>
      <c r="J1410" s="19">
        <v>0</v>
      </c>
      <c r="K1410" s="19">
        <v>0</v>
      </c>
      <c r="L1410" s="19">
        <v>0</v>
      </c>
      <c r="M1410" s="19">
        <v>0</v>
      </c>
      <c r="N1410" s="16" t="s">
        <v>20</v>
      </c>
      <c r="O1410" s="16" t="s">
        <v>325</v>
      </c>
      <c r="P1410" s="16">
        <v>0</v>
      </c>
      <c r="Q1410" s="16"/>
      <c r="R1410" s="3" t="s">
        <v>52</v>
      </c>
      <c r="S1410"/>
      <c r="T1410"/>
      <c r="U1410"/>
      <c r="V1410"/>
      <c r="W1410"/>
      <c r="X1410"/>
      <c r="Y1410"/>
      <c r="Z1410"/>
      <c r="AA1410"/>
    </row>
    <row r="1411" spans="1:27" s="2" customFormat="1">
      <c r="A1411" s="96">
        <v>42262.617492094905</v>
      </c>
      <c r="B1411" s="16"/>
      <c r="C1411" s="16"/>
      <c r="D1411" s="16"/>
      <c r="E1411" s="16" t="s">
        <v>6645</v>
      </c>
      <c r="F1411" s="16" t="s">
        <v>6646</v>
      </c>
      <c r="G1411" s="16" t="s">
        <v>347</v>
      </c>
      <c r="H1411" s="16" t="s">
        <v>346</v>
      </c>
      <c r="I1411" s="16" t="s">
        <v>4753</v>
      </c>
      <c r="J1411" s="19">
        <v>0</v>
      </c>
      <c r="K1411" s="19">
        <v>0</v>
      </c>
      <c r="L1411" s="19">
        <v>0</v>
      </c>
      <c r="M1411" s="19">
        <v>0</v>
      </c>
      <c r="N1411" s="16" t="s">
        <v>20</v>
      </c>
      <c r="O1411" s="16"/>
      <c r="P1411" s="16">
        <v>0.5</v>
      </c>
      <c r="Q1411" s="16"/>
      <c r="R1411" s="3" t="s">
        <v>52</v>
      </c>
      <c r="S1411"/>
      <c r="T1411"/>
      <c r="U1411"/>
      <c r="V1411"/>
      <c r="W1411"/>
      <c r="X1411"/>
      <c r="Y1411"/>
      <c r="Z1411"/>
      <c r="AA1411"/>
    </row>
    <row r="1412" spans="1:27" s="2" customFormat="1">
      <c r="A1412" s="96">
        <v>42262.6254934838</v>
      </c>
      <c r="B1412" s="16"/>
      <c r="C1412" s="16"/>
      <c r="D1412" s="16"/>
      <c r="E1412" s="16" t="s">
        <v>6647</v>
      </c>
      <c r="F1412" s="16" t="s">
        <v>6648</v>
      </c>
      <c r="G1412" s="16" t="s">
        <v>347</v>
      </c>
      <c r="H1412" s="16" t="s">
        <v>346</v>
      </c>
      <c r="I1412" s="16" t="s">
        <v>4753</v>
      </c>
      <c r="J1412" s="19">
        <v>0</v>
      </c>
      <c r="K1412" s="19">
        <v>0</v>
      </c>
      <c r="L1412" s="19">
        <v>0</v>
      </c>
      <c r="M1412" s="19">
        <v>0</v>
      </c>
      <c r="N1412" s="16" t="s">
        <v>20</v>
      </c>
      <c r="O1412" s="16"/>
      <c r="P1412" s="16">
        <v>0.5</v>
      </c>
      <c r="Q1412" s="16"/>
      <c r="R1412" s="3" t="s">
        <v>52</v>
      </c>
      <c r="S1412"/>
      <c r="T1412"/>
      <c r="U1412"/>
      <c r="V1412"/>
      <c r="W1412"/>
      <c r="X1412"/>
      <c r="Y1412"/>
      <c r="Z1412"/>
      <c r="AA1412"/>
    </row>
    <row r="1413" spans="1:27" s="2" customFormat="1">
      <c r="A1413" s="96">
        <v>42262.626094791667</v>
      </c>
      <c r="B1413" s="16"/>
      <c r="C1413" s="16"/>
      <c r="D1413" s="16"/>
      <c r="E1413" s="16" t="s">
        <v>6649</v>
      </c>
      <c r="F1413" s="16" t="s">
        <v>6650</v>
      </c>
      <c r="G1413" s="16" t="s">
        <v>347</v>
      </c>
      <c r="H1413" s="16" t="s">
        <v>346</v>
      </c>
      <c r="I1413" s="16" t="s">
        <v>4753</v>
      </c>
      <c r="J1413" s="19">
        <v>0</v>
      </c>
      <c r="K1413" s="19">
        <v>0</v>
      </c>
      <c r="L1413" s="19">
        <v>0</v>
      </c>
      <c r="M1413" s="19">
        <v>0</v>
      </c>
      <c r="N1413" s="16" t="s">
        <v>20</v>
      </c>
      <c r="O1413" s="16"/>
      <c r="P1413" s="16">
        <v>0.5</v>
      </c>
      <c r="Q1413" s="16"/>
      <c r="R1413" s="3" t="s">
        <v>52</v>
      </c>
      <c r="S1413"/>
      <c r="T1413"/>
      <c r="U1413"/>
      <c r="V1413"/>
      <c r="W1413"/>
      <c r="X1413"/>
      <c r="Y1413"/>
      <c r="Z1413"/>
      <c r="AA1413"/>
    </row>
    <row r="1414" spans="1:27" s="2" customFormat="1">
      <c r="A1414" s="96">
        <v>42262.626768090275</v>
      </c>
      <c r="B1414" s="16"/>
      <c r="C1414" s="16"/>
      <c r="D1414" s="16"/>
      <c r="E1414" s="16" t="s">
        <v>6651</v>
      </c>
      <c r="F1414" s="16" t="s">
        <v>6652</v>
      </c>
      <c r="G1414" s="16" t="s">
        <v>347</v>
      </c>
      <c r="H1414" s="16" t="s">
        <v>346</v>
      </c>
      <c r="I1414" s="16" t="s">
        <v>4753</v>
      </c>
      <c r="J1414" s="19">
        <v>0</v>
      </c>
      <c r="K1414" s="19">
        <v>0</v>
      </c>
      <c r="L1414" s="19">
        <v>0</v>
      </c>
      <c r="M1414" s="19">
        <v>0</v>
      </c>
      <c r="N1414" s="16" t="s">
        <v>20</v>
      </c>
      <c r="O1414" s="16"/>
      <c r="P1414" s="16">
        <v>0.5</v>
      </c>
      <c r="Q1414" s="16"/>
      <c r="R1414" s="3" t="s">
        <v>52</v>
      </c>
      <c r="S1414"/>
      <c r="T1414"/>
      <c r="U1414"/>
      <c r="V1414"/>
      <c r="W1414"/>
      <c r="X1414"/>
      <c r="Y1414"/>
      <c r="Z1414"/>
      <c r="AA1414"/>
    </row>
    <row r="1415" spans="1:27" s="2" customFormat="1">
      <c r="A1415" s="96">
        <v>42262.62806693287</v>
      </c>
      <c r="B1415" s="16"/>
      <c r="C1415" s="16"/>
      <c r="D1415" s="16"/>
      <c r="E1415" s="16" t="s">
        <v>6653</v>
      </c>
      <c r="F1415" s="16" t="s">
        <v>6654</v>
      </c>
      <c r="G1415" s="16" t="s">
        <v>347</v>
      </c>
      <c r="H1415" s="16" t="s">
        <v>346</v>
      </c>
      <c r="I1415" s="16" t="s">
        <v>4753</v>
      </c>
      <c r="J1415" s="19">
        <v>0</v>
      </c>
      <c r="K1415" s="19">
        <v>0</v>
      </c>
      <c r="L1415" s="19">
        <v>0</v>
      </c>
      <c r="M1415" s="19">
        <v>0</v>
      </c>
      <c r="N1415" s="16" t="s">
        <v>20</v>
      </c>
      <c r="O1415" s="16"/>
      <c r="P1415" s="16">
        <v>0.5</v>
      </c>
      <c r="Q1415" s="16"/>
      <c r="R1415" s="3" t="s">
        <v>52</v>
      </c>
      <c r="S1415"/>
      <c r="T1415"/>
      <c r="U1415"/>
      <c r="V1415"/>
      <c r="W1415"/>
      <c r="X1415"/>
      <c r="Y1415"/>
      <c r="Z1415"/>
      <c r="AA1415"/>
    </row>
    <row r="1416" spans="1:27" s="2" customFormat="1">
      <c r="A1416" s="96">
        <v>42262.630014155089</v>
      </c>
      <c r="B1416" s="16"/>
      <c r="C1416" s="16"/>
      <c r="D1416" s="16"/>
      <c r="E1416" s="16" t="s">
        <v>6655</v>
      </c>
      <c r="F1416" s="16" t="s">
        <v>6656</v>
      </c>
      <c r="G1416" s="16" t="s">
        <v>347</v>
      </c>
      <c r="H1416" s="16" t="s">
        <v>346</v>
      </c>
      <c r="I1416" s="16" t="s">
        <v>4753</v>
      </c>
      <c r="J1416" s="19">
        <v>0</v>
      </c>
      <c r="K1416" s="19">
        <v>0</v>
      </c>
      <c r="L1416" s="19">
        <v>0</v>
      </c>
      <c r="M1416" s="19">
        <v>0</v>
      </c>
      <c r="N1416" s="16" t="s">
        <v>20</v>
      </c>
      <c r="O1416" s="16"/>
      <c r="P1416" s="16">
        <v>0.5</v>
      </c>
      <c r="Q1416" s="16"/>
      <c r="R1416" s="3" t="s">
        <v>52</v>
      </c>
      <c r="S1416"/>
      <c r="T1416"/>
      <c r="U1416"/>
      <c r="V1416"/>
      <c r="W1416"/>
      <c r="X1416"/>
      <c r="Y1416"/>
      <c r="Z1416"/>
      <c r="AA1416"/>
    </row>
    <row r="1417" spans="1:27" s="2" customFormat="1">
      <c r="A1417" s="96">
        <v>42262.631361655091</v>
      </c>
      <c r="B1417" s="16"/>
      <c r="C1417" s="16"/>
      <c r="D1417" s="16"/>
      <c r="E1417" s="16" t="s">
        <v>6657</v>
      </c>
      <c r="F1417" s="16" t="s">
        <v>6658</v>
      </c>
      <c r="G1417" s="16" t="s">
        <v>347</v>
      </c>
      <c r="H1417" s="16" t="s">
        <v>346</v>
      </c>
      <c r="I1417" s="16" t="s">
        <v>4753</v>
      </c>
      <c r="J1417" s="19">
        <v>0</v>
      </c>
      <c r="K1417" s="19">
        <v>0</v>
      </c>
      <c r="L1417" s="19">
        <v>0</v>
      </c>
      <c r="M1417" s="19">
        <v>0</v>
      </c>
      <c r="N1417" s="16" t="s">
        <v>18</v>
      </c>
      <c r="O1417" s="16"/>
      <c r="P1417" s="16">
        <v>0.5</v>
      </c>
      <c r="Q1417" s="16"/>
      <c r="R1417" s="3" t="s">
        <v>52</v>
      </c>
      <c r="S1417"/>
      <c r="T1417"/>
      <c r="U1417"/>
      <c r="V1417"/>
      <c r="W1417"/>
      <c r="X1417"/>
      <c r="Y1417"/>
      <c r="Z1417"/>
      <c r="AA1417"/>
    </row>
    <row r="1418" spans="1:27" s="2" customFormat="1">
      <c r="A1418" s="96">
        <v>42262.631404664353</v>
      </c>
      <c r="B1418" s="16"/>
      <c r="C1418" s="16"/>
      <c r="D1418" s="16"/>
      <c r="E1418" s="16" t="s">
        <v>6659</v>
      </c>
      <c r="F1418" s="16" t="s">
        <v>6660</v>
      </c>
      <c r="G1418" s="16" t="s">
        <v>347</v>
      </c>
      <c r="H1418" s="16" t="s">
        <v>346</v>
      </c>
      <c r="I1418" s="16" t="s">
        <v>4753</v>
      </c>
      <c r="J1418" s="19">
        <v>0</v>
      </c>
      <c r="K1418" s="19">
        <v>0</v>
      </c>
      <c r="L1418" s="19">
        <v>0</v>
      </c>
      <c r="M1418" s="19">
        <v>0</v>
      </c>
      <c r="N1418" s="16" t="s">
        <v>20</v>
      </c>
      <c r="O1418" s="16"/>
      <c r="P1418" s="16">
        <v>0.5</v>
      </c>
      <c r="Q1418" s="16"/>
      <c r="R1418" s="3" t="s">
        <v>52</v>
      </c>
      <c r="S1418"/>
      <c r="T1418"/>
      <c r="U1418"/>
      <c r="V1418"/>
      <c r="W1418"/>
      <c r="X1418"/>
      <c r="Y1418"/>
      <c r="Z1418"/>
      <c r="AA1418"/>
    </row>
    <row r="1419" spans="1:27" s="2" customFormat="1">
      <c r="A1419" s="96">
        <v>42262.632987303237</v>
      </c>
      <c r="B1419" s="16"/>
      <c r="C1419" s="16"/>
      <c r="D1419" s="16"/>
      <c r="E1419" s="16" t="s">
        <v>6661</v>
      </c>
      <c r="F1419" s="16" t="s">
        <v>6662</v>
      </c>
      <c r="G1419" s="16" t="s">
        <v>347</v>
      </c>
      <c r="H1419" s="16" t="s">
        <v>346</v>
      </c>
      <c r="I1419" s="16" t="s">
        <v>4753</v>
      </c>
      <c r="J1419" s="19">
        <v>0</v>
      </c>
      <c r="K1419" s="19">
        <v>0</v>
      </c>
      <c r="L1419" s="19">
        <v>0</v>
      </c>
      <c r="M1419" s="19">
        <v>0</v>
      </c>
      <c r="N1419" s="16" t="s">
        <v>20</v>
      </c>
      <c r="O1419" s="16"/>
      <c r="P1419" s="16">
        <v>0.5</v>
      </c>
      <c r="Q1419" s="16"/>
      <c r="R1419" s="3" t="s">
        <v>52</v>
      </c>
      <c r="S1419"/>
      <c r="T1419"/>
      <c r="U1419"/>
      <c r="V1419"/>
      <c r="W1419"/>
      <c r="X1419"/>
      <c r="Y1419"/>
      <c r="Z1419"/>
      <c r="AA1419"/>
    </row>
    <row r="1420" spans="1:27" s="2" customFormat="1">
      <c r="A1420" s="96">
        <v>42262.633830405095</v>
      </c>
      <c r="B1420" s="16"/>
      <c r="C1420" s="16"/>
      <c r="D1420" s="16"/>
      <c r="E1420" s="16" t="s">
        <v>6663</v>
      </c>
      <c r="F1420" s="16" t="s">
        <v>6664</v>
      </c>
      <c r="G1420" s="16" t="s">
        <v>347</v>
      </c>
      <c r="H1420" s="16" t="s">
        <v>346</v>
      </c>
      <c r="I1420" s="16" t="s">
        <v>4753</v>
      </c>
      <c r="J1420" s="19">
        <v>0</v>
      </c>
      <c r="K1420" s="19">
        <v>0</v>
      </c>
      <c r="L1420" s="19">
        <v>0</v>
      </c>
      <c r="M1420" s="19">
        <v>0</v>
      </c>
      <c r="N1420" s="16" t="s">
        <v>20</v>
      </c>
      <c r="O1420" s="16"/>
      <c r="P1420" s="16">
        <v>0.5</v>
      </c>
      <c r="Q1420" s="16"/>
      <c r="R1420" s="3" t="s">
        <v>52</v>
      </c>
      <c r="S1420"/>
      <c r="T1420"/>
      <c r="U1420"/>
      <c r="V1420"/>
      <c r="W1420"/>
      <c r="X1420"/>
      <c r="Y1420"/>
      <c r="Z1420"/>
      <c r="AA1420"/>
    </row>
    <row r="1421" spans="1:27" s="2" customFormat="1">
      <c r="A1421" s="96">
        <v>42262.634073993053</v>
      </c>
      <c r="B1421" s="16"/>
      <c r="C1421" s="16"/>
      <c r="D1421" s="16"/>
      <c r="E1421" s="16" t="s">
        <v>6665</v>
      </c>
      <c r="F1421" s="16" t="s">
        <v>6666</v>
      </c>
      <c r="G1421" s="16" t="s">
        <v>347</v>
      </c>
      <c r="H1421" s="16" t="s">
        <v>346</v>
      </c>
      <c r="I1421" s="16" t="s">
        <v>4753</v>
      </c>
      <c r="J1421" s="19">
        <v>0</v>
      </c>
      <c r="K1421" s="19">
        <v>0</v>
      </c>
      <c r="L1421" s="19">
        <v>0</v>
      </c>
      <c r="M1421" s="19">
        <v>0</v>
      </c>
      <c r="N1421" s="16" t="s">
        <v>20</v>
      </c>
      <c r="O1421" s="16"/>
      <c r="P1421" s="16">
        <v>0.5</v>
      </c>
      <c r="Q1421" s="16"/>
      <c r="R1421" s="3" t="s">
        <v>52</v>
      </c>
      <c r="S1421"/>
      <c r="T1421"/>
      <c r="U1421"/>
      <c r="V1421"/>
      <c r="W1421"/>
      <c r="X1421"/>
      <c r="Y1421"/>
      <c r="Z1421"/>
      <c r="AA1421"/>
    </row>
    <row r="1422" spans="1:27" s="2" customFormat="1">
      <c r="A1422" s="96">
        <v>42262.634771909725</v>
      </c>
      <c r="B1422" s="16" t="s">
        <v>22</v>
      </c>
      <c r="C1422" s="16" t="s">
        <v>282</v>
      </c>
      <c r="D1422" s="16" t="s">
        <v>281</v>
      </c>
      <c r="E1422" s="16" t="s">
        <v>6667</v>
      </c>
      <c r="F1422" s="16" t="s">
        <v>6668</v>
      </c>
      <c r="G1422" s="16" t="s">
        <v>29</v>
      </c>
      <c r="H1422" s="16" t="s">
        <v>6669</v>
      </c>
      <c r="I1422" s="16" t="s">
        <v>3281</v>
      </c>
      <c r="J1422" s="19">
        <v>0</v>
      </c>
      <c r="K1422" s="19">
        <v>0</v>
      </c>
      <c r="L1422" s="19">
        <v>0</v>
      </c>
      <c r="M1422" s="19">
        <v>0</v>
      </c>
      <c r="N1422" s="16" t="s">
        <v>18</v>
      </c>
      <c r="O1422" s="16" t="s">
        <v>19</v>
      </c>
      <c r="P1422" s="16">
        <v>1</v>
      </c>
      <c r="Q1422" s="16" t="s">
        <v>6670</v>
      </c>
      <c r="R1422" s="3" t="s">
        <v>52</v>
      </c>
      <c r="S1422"/>
      <c r="T1422"/>
      <c r="U1422"/>
      <c r="V1422"/>
      <c r="W1422"/>
      <c r="X1422"/>
      <c r="Y1422"/>
      <c r="Z1422"/>
      <c r="AA1422"/>
    </row>
    <row r="1423" spans="1:27" s="2" customFormat="1">
      <c r="A1423" s="96">
        <v>42262.634771909725</v>
      </c>
      <c r="B1423" s="16" t="s">
        <v>22</v>
      </c>
      <c r="C1423" s="16" t="s">
        <v>282</v>
      </c>
      <c r="D1423" s="16" t="s">
        <v>281</v>
      </c>
      <c r="E1423" s="16" t="s">
        <v>6667</v>
      </c>
      <c r="F1423" s="16" t="s">
        <v>6668</v>
      </c>
      <c r="G1423" s="16" t="s">
        <v>6671</v>
      </c>
      <c r="H1423" s="16" t="s">
        <v>6672</v>
      </c>
      <c r="I1423" s="16" t="s">
        <v>3281</v>
      </c>
      <c r="J1423" s="19">
        <v>0</v>
      </c>
      <c r="K1423" s="19">
        <v>0</v>
      </c>
      <c r="L1423" s="19">
        <v>0</v>
      </c>
      <c r="M1423" s="19">
        <v>0</v>
      </c>
      <c r="N1423" s="16" t="s">
        <v>18</v>
      </c>
      <c r="O1423" s="16" t="s">
        <v>19</v>
      </c>
      <c r="P1423" s="16">
        <v>1</v>
      </c>
      <c r="Q1423" s="16" t="s">
        <v>6670</v>
      </c>
      <c r="R1423" s="3" t="s">
        <v>52</v>
      </c>
      <c r="S1423"/>
      <c r="T1423"/>
      <c r="U1423"/>
      <c r="V1423"/>
      <c r="W1423"/>
      <c r="X1423"/>
      <c r="Y1423"/>
      <c r="Z1423"/>
      <c r="AA1423"/>
    </row>
    <row r="1424" spans="1:27" s="2" customFormat="1">
      <c r="A1424" s="96">
        <v>42262.635071562501</v>
      </c>
      <c r="B1424" s="16"/>
      <c r="C1424" s="16"/>
      <c r="D1424" s="16"/>
      <c r="E1424" s="16" t="s">
        <v>6673</v>
      </c>
      <c r="F1424" s="16" t="s">
        <v>6674</v>
      </c>
      <c r="G1424" s="16" t="s">
        <v>347</v>
      </c>
      <c r="H1424" s="16" t="s">
        <v>346</v>
      </c>
      <c r="I1424" s="16" t="s">
        <v>4753</v>
      </c>
      <c r="J1424" s="19">
        <v>0</v>
      </c>
      <c r="K1424" s="19">
        <v>0</v>
      </c>
      <c r="L1424" s="19">
        <v>0</v>
      </c>
      <c r="M1424" s="19">
        <v>0</v>
      </c>
      <c r="N1424" s="16" t="s">
        <v>20</v>
      </c>
      <c r="O1424" s="16"/>
      <c r="P1424" s="16">
        <v>0.5</v>
      </c>
      <c r="Q1424" s="16"/>
      <c r="R1424" s="3" t="s">
        <v>52</v>
      </c>
      <c r="S1424"/>
      <c r="T1424"/>
      <c r="U1424"/>
      <c r="V1424"/>
      <c r="W1424"/>
      <c r="X1424"/>
      <c r="Y1424"/>
      <c r="Z1424"/>
      <c r="AA1424"/>
    </row>
    <row r="1425" spans="1:27" s="2" customFormat="1">
      <c r="A1425" s="96">
        <v>42262.63601195602</v>
      </c>
      <c r="B1425" s="16"/>
      <c r="C1425" s="16"/>
      <c r="D1425" s="16"/>
      <c r="E1425" s="16" t="s">
        <v>6675</v>
      </c>
      <c r="F1425" s="16" t="s">
        <v>6676</v>
      </c>
      <c r="G1425" s="16" t="s">
        <v>347</v>
      </c>
      <c r="H1425" s="16" t="s">
        <v>346</v>
      </c>
      <c r="I1425" s="16" t="s">
        <v>4753</v>
      </c>
      <c r="J1425" s="19">
        <v>0</v>
      </c>
      <c r="K1425" s="19">
        <v>0</v>
      </c>
      <c r="L1425" s="19">
        <v>0</v>
      </c>
      <c r="M1425" s="19">
        <v>0</v>
      </c>
      <c r="N1425" s="16" t="s">
        <v>20</v>
      </c>
      <c r="O1425" s="16"/>
      <c r="P1425" s="16">
        <v>0.5</v>
      </c>
      <c r="Q1425" s="16"/>
      <c r="R1425" s="3" t="s">
        <v>52</v>
      </c>
      <c r="S1425"/>
      <c r="T1425"/>
      <c r="U1425"/>
      <c r="V1425"/>
      <c r="W1425"/>
      <c r="X1425"/>
      <c r="Y1425"/>
      <c r="Z1425"/>
      <c r="AA1425"/>
    </row>
    <row r="1426" spans="1:27" s="2" customFormat="1">
      <c r="A1426" s="96">
        <v>42262.636544942128</v>
      </c>
      <c r="B1426" s="16"/>
      <c r="C1426" s="16"/>
      <c r="D1426" s="16"/>
      <c r="E1426" s="16" t="s">
        <v>6677</v>
      </c>
      <c r="F1426" s="16" t="s">
        <v>6678</v>
      </c>
      <c r="G1426" s="16" t="s">
        <v>347</v>
      </c>
      <c r="H1426" s="16" t="s">
        <v>346</v>
      </c>
      <c r="I1426" s="16" t="s">
        <v>4753</v>
      </c>
      <c r="J1426" s="19">
        <v>0</v>
      </c>
      <c r="K1426" s="19">
        <v>0</v>
      </c>
      <c r="L1426" s="19">
        <v>0</v>
      </c>
      <c r="M1426" s="19">
        <v>0</v>
      </c>
      <c r="N1426" s="16" t="s">
        <v>20</v>
      </c>
      <c r="O1426" s="16"/>
      <c r="P1426" s="16">
        <v>0.5</v>
      </c>
      <c r="Q1426" s="16"/>
      <c r="R1426" s="3" t="s">
        <v>52</v>
      </c>
      <c r="S1426"/>
      <c r="T1426"/>
      <c r="U1426"/>
      <c r="V1426"/>
      <c r="W1426"/>
      <c r="X1426"/>
      <c r="Y1426"/>
      <c r="Z1426"/>
      <c r="AA1426"/>
    </row>
    <row r="1427" spans="1:27" s="2" customFormat="1">
      <c r="A1427" s="96">
        <v>42262.636896608798</v>
      </c>
      <c r="B1427" s="16"/>
      <c r="C1427" s="16" t="s">
        <v>69</v>
      </c>
      <c r="D1427" s="16" t="s">
        <v>68</v>
      </c>
      <c r="E1427" s="16" t="s">
        <v>6679</v>
      </c>
      <c r="F1427" s="16" t="s">
        <v>6680</v>
      </c>
      <c r="G1427" s="16" t="s">
        <v>59</v>
      </c>
      <c r="H1427" s="16" t="s">
        <v>60</v>
      </c>
      <c r="I1427" s="16" t="s">
        <v>4753</v>
      </c>
      <c r="J1427" s="19">
        <v>0</v>
      </c>
      <c r="K1427" s="19">
        <v>0</v>
      </c>
      <c r="L1427" s="19">
        <v>0</v>
      </c>
      <c r="M1427" s="19">
        <v>0</v>
      </c>
      <c r="N1427" s="16" t="s">
        <v>20</v>
      </c>
      <c r="O1427" s="16" t="s">
        <v>33</v>
      </c>
      <c r="P1427" s="16">
        <v>0</v>
      </c>
      <c r="Q1427" s="16"/>
      <c r="R1427" s="3" t="s">
        <v>52</v>
      </c>
      <c r="S1427"/>
      <c r="T1427"/>
      <c r="U1427"/>
      <c r="V1427"/>
      <c r="W1427"/>
      <c r="X1427"/>
      <c r="Y1427"/>
      <c r="Z1427"/>
      <c r="AA1427"/>
    </row>
    <row r="1428" spans="1:27" s="2" customFormat="1">
      <c r="A1428" s="96">
        <v>42262.636896608798</v>
      </c>
      <c r="B1428" s="16"/>
      <c r="C1428" s="16" t="s">
        <v>69</v>
      </c>
      <c r="D1428" s="16" t="s">
        <v>68</v>
      </c>
      <c r="E1428" s="16" t="s">
        <v>6679</v>
      </c>
      <c r="F1428" s="16" t="s">
        <v>6680</v>
      </c>
      <c r="G1428" s="16" t="s">
        <v>59</v>
      </c>
      <c r="H1428" s="16" t="s">
        <v>60</v>
      </c>
      <c r="I1428" s="16" t="s">
        <v>4753</v>
      </c>
      <c r="J1428" s="19">
        <v>0</v>
      </c>
      <c r="K1428" s="19">
        <v>0</v>
      </c>
      <c r="L1428" s="19">
        <v>0</v>
      </c>
      <c r="M1428" s="19">
        <v>0</v>
      </c>
      <c r="N1428" s="16" t="s">
        <v>20</v>
      </c>
      <c r="O1428" s="16" t="s">
        <v>33</v>
      </c>
      <c r="P1428" s="16">
        <v>0</v>
      </c>
      <c r="Q1428" s="16"/>
      <c r="R1428" s="3" t="s">
        <v>52</v>
      </c>
      <c r="S1428"/>
      <c r="T1428"/>
      <c r="U1428"/>
      <c r="V1428"/>
      <c r="W1428"/>
      <c r="X1428"/>
      <c r="Y1428"/>
      <c r="Z1428"/>
      <c r="AA1428"/>
    </row>
    <row r="1429" spans="1:27" s="2" customFormat="1">
      <c r="A1429" s="96">
        <v>42262.636896608798</v>
      </c>
      <c r="B1429" s="16"/>
      <c r="C1429" s="16" t="s">
        <v>69</v>
      </c>
      <c r="D1429" s="16" t="s">
        <v>68</v>
      </c>
      <c r="E1429" s="16" t="s">
        <v>6679</v>
      </c>
      <c r="F1429" s="16" t="s">
        <v>6680</v>
      </c>
      <c r="G1429" s="16" t="s">
        <v>59</v>
      </c>
      <c r="H1429" s="16" t="s">
        <v>60</v>
      </c>
      <c r="I1429" s="16" t="s">
        <v>4753</v>
      </c>
      <c r="J1429" s="19">
        <v>0</v>
      </c>
      <c r="K1429" s="19">
        <v>0</v>
      </c>
      <c r="L1429" s="19">
        <v>0</v>
      </c>
      <c r="M1429" s="19">
        <v>0</v>
      </c>
      <c r="N1429" s="16" t="s">
        <v>20</v>
      </c>
      <c r="O1429" s="16" t="s">
        <v>33</v>
      </c>
      <c r="P1429" s="16">
        <v>0</v>
      </c>
      <c r="Q1429" s="16"/>
      <c r="R1429" s="3" t="s">
        <v>52</v>
      </c>
      <c r="S1429"/>
      <c r="T1429"/>
      <c r="U1429"/>
      <c r="V1429"/>
      <c r="W1429"/>
      <c r="X1429"/>
      <c r="Y1429"/>
      <c r="Z1429"/>
      <c r="AA1429"/>
    </row>
    <row r="1430" spans="1:27" s="2" customFormat="1">
      <c r="A1430" s="96">
        <v>42262.636896608798</v>
      </c>
      <c r="B1430" s="16"/>
      <c r="C1430" s="16" t="s">
        <v>69</v>
      </c>
      <c r="D1430" s="16" t="s">
        <v>68</v>
      </c>
      <c r="E1430" s="16" t="s">
        <v>6679</v>
      </c>
      <c r="F1430" s="16" t="s">
        <v>6680</v>
      </c>
      <c r="G1430" s="16" t="s">
        <v>59</v>
      </c>
      <c r="H1430" s="16" t="s">
        <v>60</v>
      </c>
      <c r="I1430" s="16" t="s">
        <v>4753</v>
      </c>
      <c r="J1430" s="19">
        <v>0</v>
      </c>
      <c r="K1430" s="19">
        <v>0</v>
      </c>
      <c r="L1430" s="19">
        <v>0</v>
      </c>
      <c r="M1430" s="19">
        <v>0</v>
      </c>
      <c r="N1430" s="16" t="s">
        <v>20</v>
      </c>
      <c r="O1430" s="16" t="s">
        <v>33</v>
      </c>
      <c r="P1430" s="16">
        <v>0</v>
      </c>
      <c r="Q1430" s="16"/>
      <c r="R1430" s="3" t="s">
        <v>52</v>
      </c>
      <c r="S1430"/>
      <c r="T1430"/>
      <c r="U1430"/>
      <c r="V1430"/>
      <c r="W1430"/>
      <c r="X1430"/>
      <c r="Y1430"/>
      <c r="Z1430"/>
      <c r="AA1430"/>
    </row>
    <row r="1431" spans="1:27" s="2" customFormat="1">
      <c r="A1431" s="96">
        <v>42262.636896608798</v>
      </c>
      <c r="B1431" s="16"/>
      <c r="C1431" s="16" t="s">
        <v>69</v>
      </c>
      <c r="D1431" s="16" t="s">
        <v>68</v>
      </c>
      <c r="E1431" s="16" t="s">
        <v>6679</v>
      </c>
      <c r="F1431" s="16" t="s">
        <v>6680</v>
      </c>
      <c r="G1431" s="16" t="s">
        <v>59</v>
      </c>
      <c r="H1431" s="16" t="s">
        <v>60</v>
      </c>
      <c r="I1431" s="16" t="s">
        <v>4753</v>
      </c>
      <c r="J1431" s="19">
        <v>0</v>
      </c>
      <c r="K1431" s="19">
        <v>0</v>
      </c>
      <c r="L1431" s="19">
        <v>0</v>
      </c>
      <c r="M1431" s="19">
        <v>0</v>
      </c>
      <c r="N1431" s="16" t="s">
        <v>20</v>
      </c>
      <c r="O1431" s="16" t="s">
        <v>33</v>
      </c>
      <c r="P1431" s="16">
        <v>0</v>
      </c>
      <c r="Q1431" s="16"/>
      <c r="R1431" s="3" t="s">
        <v>52</v>
      </c>
      <c r="S1431"/>
      <c r="T1431"/>
      <c r="U1431"/>
      <c r="V1431"/>
      <c r="W1431"/>
      <c r="X1431"/>
      <c r="Y1431"/>
      <c r="Z1431"/>
      <c r="AA1431"/>
    </row>
    <row r="1432" spans="1:27" s="2" customFormat="1">
      <c r="A1432" s="96">
        <v>42262.636896608798</v>
      </c>
      <c r="B1432" s="16"/>
      <c r="C1432" s="16" t="s">
        <v>69</v>
      </c>
      <c r="D1432" s="16" t="s">
        <v>68</v>
      </c>
      <c r="E1432" s="16" t="s">
        <v>6679</v>
      </c>
      <c r="F1432" s="16" t="s">
        <v>6680</v>
      </c>
      <c r="G1432" s="16" t="s">
        <v>59</v>
      </c>
      <c r="H1432" s="16" t="s">
        <v>60</v>
      </c>
      <c r="I1432" s="16" t="s">
        <v>4753</v>
      </c>
      <c r="J1432" s="19">
        <v>0</v>
      </c>
      <c r="K1432" s="19">
        <v>0</v>
      </c>
      <c r="L1432" s="19">
        <v>0</v>
      </c>
      <c r="M1432" s="19">
        <v>0</v>
      </c>
      <c r="N1432" s="16" t="s">
        <v>20</v>
      </c>
      <c r="O1432" s="16" t="s">
        <v>33</v>
      </c>
      <c r="P1432" s="16">
        <v>0</v>
      </c>
      <c r="Q1432" s="16"/>
      <c r="R1432" s="3" t="s">
        <v>52</v>
      </c>
      <c r="S1432"/>
      <c r="T1432"/>
      <c r="U1432"/>
      <c r="V1432"/>
      <c r="W1432"/>
      <c r="X1432"/>
      <c r="Y1432"/>
      <c r="Z1432"/>
      <c r="AA1432"/>
    </row>
    <row r="1433" spans="1:27" s="2" customFormat="1">
      <c r="A1433" s="96">
        <v>42262.636896608798</v>
      </c>
      <c r="B1433" s="16"/>
      <c r="C1433" s="16" t="s">
        <v>69</v>
      </c>
      <c r="D1433" s="16" t="s">
        <v>68</v>
      </c>
      <c r="E1433" s="16" t="s">
        <v>6679</v>
      </c>
      <c r="F1433" s="16" t="s">
        <v>6680</v>
      </c>
      <c r="G1433" s="16" t="s">
        <v>59</v>
      </c>
      <c r="H1433" s="16" t="s">
        <v>60</v>
      </c>
      <c r="I1433" s="16" t="s">
        <v>4753</v>
      </c>
      <c r="J1433" s="19">
        <v>0</v>
      </c>
      <c r="K1433" s="19">
        <v>0</v>
      </c>
      <c r="L1433" s="19">
        <v>0</v>
      </c>
      <c r="M1433" s="19">
        <v>0</v>
      </c>
      <c r="N1433" s="16" t="s">
        <v>20</v>
      </c>
      <c r="O1433" s="16" t="s">
        <v>33</v>
      </c>
      <c r="P1433" s="16">
        <v>0</v>
      </c>
      <c r="Q1433" s="16"/>
      <c r="R1433" s="3" t="s">
        <v>52</v>
      </c>
      <c r="S1433"/>
      <c r="T1433"/>
      <c r="U1433"/>
      <c r="V1433"/>
      <c r="W1433"/>
      <c r="X1433"/>
      <c r="Y1433"/>
      <c r="Z1433"/>
      <c r="AA1433"/>
    </row>
    <row r="1434" spans="1:27" s="2" customFormat="1">
      <c r="A1434" s="96">
        <v>42262.636896608798</v>
      </c>
      <c r="B1434" s="16"/>
      <c r="C1434" s="16" t="s">
        <v>69</v>
      </c>
      <c r="D1434" s="16" t="s">
        <v>68</v>
      </c>
      <c r="E1434" s="16" t="s">
        <v>6679</v>
      </c>
      <c r="F1434" s="16" t="s">
        <v>6680</v>
      </c>
      <c r="G1434" s="16" t="s">
        <v>59</v>
      </c>
      <c r="H1434" s="16" t="s">
        <v>60</v>
      </c>
      <c r="I1434" s="16" t="s">
        <v>4753</v>
      </c>
      <c r="J1434" s="19">
        <v>0</v>
      </c>
      <c r="K1434" s="19">
        <v>0</v>
      </c>
      <c r="L1434" s="19">
        <v>0</v>
      </c>
      <c r="M1434" s="19">
        <v>0</v>
      </c>
      <c r="N1434" s="16" t="s">
        <v>20</v>
      </c>
      <c r="O1434" s="16" t="s">
        <v>33</v>
      </c>
      <c r="P1434" s="16">
        <v>0</v>
      </c>
      <c r="Q1434" s="16"/>
      <c r="R1434" s="3" t="s">
        <v>52</v>
      </c>
      <c r="S1434"/>
      <c r="T1434"/>
      <c r="U1434"/>
      <c r="V1434"/>
      <c r="W1434"/>
      <c r="X1434"/>
      <c r="Y1434"/>
      <c r="Z1434"/>
      <c r="AA1434"/>
    </row>
    <row r="1435" spans="1:27" s="2" customFormat="1">
      <c r="A1435" s="96">
        <v>42262.636896608798</v>
      </c>
      <c r="B1435" s="16"/>
      <c r="C1435" s="16" t="s">
        <v>69</v>
      </c>
      <c r="D1435" s="16" t="s">
        <v>68</v>
      </c>
      <c r="E1435" s="16" t="s">
        <v>6679</v>
      </c>
      <c r="F1435" s="16" t="s">
        <v>6680</v>
      </c>
      <c r="G1435" s="16" t="s">
        <v>59</v>
      </c>
      <c r="H1435" s="16" t="s">
        <v>60</v>
      </c>
      <c r="I1435" s="16" t="s">
        <v>4753</v>
      </c>
      <c r="J1435" s="19">
        <v>0</v>
      </c>
      <c r="K1435" s="19">
        <v>0</v>
      </c>
      <c r="L1435" s="19">
        <v>0</v>
      </c>
      <c r="M1435" s="19">
        <v>0</v>
      </c>
      <c r="N1435" s="16" t="s">
        <v>20</v>
      </c>
      <c r="O1435" s="16" t="s">
        <v>33</v>
      </c>
      <c r="P1435" s="16">
        <v>0</v>
      </c>
      <c r="Q1435" s="16"/>
      <c r="R1435" s="3" t="s">
        <v>52</v>
      </c>
      <c r="S1435"/>
      <c r="T1435"/>
      <c r="U1435"/>
      <c r="V1435"/>
      <c r="W1435"/>
      <c r="X1435"/>
      <c r="Y1435"/>
      <c r="Z1435"/>
      <c r="AA1435"/>
    </row>
    <row r="1436" spans="1:27" s="2" customFormat="1">
      <c r="A1436" s="96">
        <v>42262.636896608798</v>
      </c>
      <c r="B1436" s="16"/>
      <c r="C1436" s="16" t="s">
        <v>69</v>
      </c>
      <c r="D1436" s="16" t="s">
        <v>68</v>
      </c>
      <c r="E1436" s="16" t="s">
        <v>6679</v>
      </c>
      <c r="F1436" s="16" t="s">
        <v>6680</v>
      </c>
      <c r="G1436" s="16" t="s">
        <v>59</v>
      </c>
      <c r="H1436" s="16" t="s">
        <v>60</v>
      </c>
      <c r="I1436" s="16" t="s">
        <v>4753</v>
      </c>
      <c r="J1436" s="19">
        <v>0</v>
      </c>
      <c r="K1436" s="19">
        <v>0</v>
      </c>
      <c r="L1436" s="19">
        <v>0</v>
      </c>
      <c r="M1436" s="19">
        <v>0</v>
      </c>
      <c r="N1436" s="16" t="s">
        <v>20</v>
      </c>
      <c r="O1436" s="16" t="s">
        <v>33</v>
      </c>
      <c r="P1436" s="16">
        <v>0</v>
      </c>
      <c r="Q1436" s="16"/>
      <c r="R1436" s="3" t="s">
        <v>52</v>
      </c>
      <c r="S1436"/>
      <c r="T1436"/>
      <c r="U1436"/>
      <c r="V1436"/>
      <c r="W1436"/>
      <c r="X1436"/>
      <c r="Y1436"/>
      <c r="Z1436"/>
      <c r="AA1436"/>
    </row>
    <row r="1437" spans="1:27" s="2" customFormat="1">
      <c r="A1437" s="96">
        <v>42262.636896608798</v>
      </c>
      <c r="B1437" s="16"/>
      <c r="C1437" s="16" t="s">
        <v>69</v>
      </c>
      <c r="D1437" s="16" t="s">
        <v>68</v>
      </c>
      <c r="E1437" s="16" t="s">
        <v>6679</v>
      </c>
      <c r="F1437" s="16" t="s">
        <v>6680</v>
      </c>
      <c r="G1437" s="16" t="s">
        <v>59</v>
      </c>
      <c r="H1437" s="16" t="s">
        <v>60</v>
      </c>
      <c r="I1437" s="16" t="s">
        <v>4753</v>
      </c>
      <c r="J1437" s="19">
        <v>0</v>
      </c>
      <c r="K1437" s="19">
        <v>0</v>
      </c>
      <c r="L1437" s="19">
        <v>0</v>
      </c>
      <c r="M1437" s="19">
        <v>0</v>
      </c>
      <c r="N1437" s="16" t="s">
        <v>20</v>
      </c>
      <c r="O1437" s="16" t="s">
        <v>33</v>
      </c>
      <c r="P1437" s="16">
        <v>0</v>
      </c>
      <c r="Q1437" s="16"/>
      <c r="R1437" s="3" t="s">
        <v>52</v>
      </c>
      <c r="S1437"/>
      <c r="T1437"/>
      <c r="U1437"/>
      <c r="V1437"/>
      <c r="W1437"/>
      <c r="X1437"/>
      <c r="Y1437"/>
      <c r="Z1437"/>
      <c r="AA1437"/>
    </row>
    <row r="1438" spans="1:27" s="2" customFormat="1">
      <c r="A1438" s="96">
        <v>42262.638813310186</v>
      </c>
      <c r="B1438" s="16"/>
      <c r="C1438" s="16"/>
      <c r="D1438" s="16"/>
      <c r="E1438" s="16" t="s">
        <v>6681</v>
      </c>
      <c r="F1438" s="16" t="s">
        <v>6682</v>
      </c>
      <c r="G1438" s="16" t="s">
        <v>347</v>
      </c>
      <c r="H1438" s="16" t="s">
        <v>346</v>
      </c>
      <c r="I1438" s="16" t="s">
        <v>4753</v>
      </c>
      <c r="J1438" s="19">
        <v>0</v>
      </c>
      <c r="K1438" s="19">
        <v>0</v>
      </c>
      <c r="L1438" s="19">
        <v>0</v>
      </c>
      <c r="M1438" s="19">
        <v>0</v>
      </c>
      <c r="N1438" s="16" t="s">
        <v>20</v>
      </c>
      <c r="O1438" s="16"/>
      <c r="P1438" s="16">
        <v>0.5</v>
      </c>
      <c r="Q1438" s="16"/>
      <c r="R1438" s="3" t="s">
        <v>52</v>
      </c>
      <c r="S1438"/>
      <c r="T1438"/>
      <c r="U1438"/>
      <c r="V1438"/>
      <c r="W1438"/>
      <c r="X1438"/>
      <c r="Y1438"/>
      <c r="Z1438"/>
      <c r="AA1438"/>
    </row>
    <row r="1439" spans="1:27" s="2" customFormat="1">
      <c r="A1439" s="96">
        <v>42262.647249884256</v>
      </c>
      <c r="B1439" s="16"/>
      <c r="C1439" s="16"/>
      <c r="D1439" s="16"/>
      <c r="E1439" s="16" t="s">
        <v>6683</v>
      </c>
      <c r="F1439" s="16" t="s">
        <v>6684</v>
      </c>
      <c r="G1439" s="16" t="s">
        <v>347</v>
      </c>
      <c r="H1439" s="16" t="s">
        <v>346</v>
      </c>
      <c r="I1439" s="16" t="s">
        <v>4753</v>
      </c>
      <c r="J1439" s="19">
        <v>0</v>
      </c>
      <c r="K1439" s="19">
        <v>0</v>
      </c>
      <c r="L1439" s="19">
        <v>0</v>
      </c>
      <c r="M1439" s="19">
        <v>0</v>
      </c>
      <c r="N1439" s="16" t="s">
        <v>20</v>
      </c>
      <c r="O1439" s="16"/>
      <c r="P1439" s="16">
        <v>0.5</v>
      </c>
      <c r="Q1439" s="16"/>
      <c r="R1439" s="3" t="s">
        <v>52</v>
      </c>
      <c r="S1439"/>
      <c r="T1439"/>
      <c r="U1439"/>
      <c r="V1439"/>
      <c r="W1439"/>
      <c r="X1439"/>
      <c r="Y1439"/>
      <c r="Z1439"/>
      <c r="AA1439"/>
    </row>
    <row r="1440" spans="1:27" s="2" customFormat="1">
      <c r="A1440" s="96">
        <v>42262.652999618054</v>
      </c>
      <c r="B1440" s="16"/>
      <c r="C1440" s="16"/>
      <c r="D1440" s="16"/>
      <c r="E1440" s="16" t="s">
        <v>6685</v>
      </c>
      <c r="F1440" s="16" t="s">
        <v>6686</v>
      </c>
      <c r="G1440" s="16" t="s">
        <v>347</v>
      </c>
      <c r="H1440" s="16" t="s">
        <v>346</v>
      </c>
      <c r="I1440" s="16" t="s">
        <v>4753</v>
      </c>
      <c r="J1440" s="19">
        <v>0</v>
      </c>
      <c r="K1440" s="19">
        <v>0</v>
      </c>
      <c r="L1440" s="19">
        <v>0</v>
      </c>
      <c r="M1440" s="19">
        <v>0</v>
      </c>
      <c r="N1440" s="16" t="s">
        <v>20</v>
      </c>
      <c r="O1440" s="16"/>
      <c r="P1440" s="16">
        <v>0.5</v>
      </c>
      <c r="Q1440" s="16"/>
      <c r="R1440" s="3" t="s">
        <v>52</v>
      </c>
      <c r="S1440"/>
      <c r="T1440"/>
      <c r="U1440"/>
      <c r="V1440"/>
      <c r="W1440"/>
      <c r="X1440"/>
      <c r="Y1440"/>
      <c r="Z1440"/>
      <c r="AA1440"/>
    </row>
    <row r="1441" spans="1:27" s="2" customFormat="1">
      <c r="A1441" s="96">
        <v>42262.666820138889</v>
      </c>
      <c r="B1441" s="16"/>
      <c r="C1441" s="16" t="s">
        <v>6687</v>
      </c>
      <c r="D1441" s="16" t="s">
        <v>6688</v>
      </c>
      <c r="E1441" s="16" t="s">
        <v>6689</v>
      </c>
      <c r="F1441" s="16" t="s">
        <v>6690</v>
      </c>
      <c r="G1441" s="16" t="s">
        <v>6691</v>
      </c>
      <c r="H1441" s="16" t="s">
        <v>6692</v>
      </c>
      <c r="I1441" s="16" t="s">
        <v>4753</v>
      </c>
      <c r="J1441" s="19">
        <v>0</v>
      </c>
      <c r="K1441" s="19">
        <v>0</v>
      </c>
      <c r="L1441" s="19">
        <v>0</v>
      </c>
      <c r="M1441" s="19">
        <v>0</v>
      </c>
      <c r="N1441" s="16" t="s">
        <v>6693</v>
      </c>
      <c r="O1441" s="16"/>
      <c r="P1441" s="16">
        <v>8</v>
      </c>
      <c r="Q1441" s="16" t="s">
        <v>6694</v>
      </c>
      <c r="R1441" s="3" t="s">
        <v>52</v>
      </c>
      <c r="S1441"/>
      <c r="T1441"/>
      <c r="U1441"/>
      <c r="V1441"/>
      <c r="W1441"/>
      <c r="X1441"/>
      <c r="Y1441"/>
      <c r="Z1441"/>
      <c r="AA1441"/>
    </row>
    <row r="1442" spans="1:27" s="2" customFormat="1">
      <c r="A1442" s="96">
        <v>42262.666820138889</v>
      </c>
      <c r="B1442" s="16"/>
      <c r="C1442" s="16" t="s">
        <v>6687</v>
      </c>
      <c r="D1442" s="16" t="s">
        <v>6688</v>
      </c>
      <c r="E1442" s="16" t="s">
        <v>6689</v>
      </c>
      <c r="F1442" s="16" t="s">
        <v>6690</v>
      </c>
      <c r="G1442" s="16" t="s">
        <v>6695</v>
      </c>
      <c r="H1442" s="16" t="s">
        <v>6696</v>
      </c>
      <c r="I1442" s="16" t="s">
        <v>4753</v>
      </c>
      <c r="J1442" s="19">
        <v>0</v>
      </c>
      <c r="K1442" s="19">
        <v>37830</v>
      </c>
      <c r="L1442" s="19">
        <v>0</v>
      </c>
      <c r="M1442" s="19">
        <v>0</v>
      </c>
      <c r="N1442" s="16" t="s">
        <v>6693</v>
      </c>
      <c r="O1442" s="16"/>
      <c r="P1442" s="16">
        <v>3000</v>
      </c>
      <c r="Q1442" s="16" t="s">
        <v>6694</v>
      </c>
      <c r="R1442" s="3" t="s">
        <v>52</v>
      </c>
      <c r="S1442"/>
      <c r="T1442"/>
      <c r="U1442"/>
      <c r="V1442"/>
      <c r="W1442"/>
      <c r="X1442"/>
      <c r="Y1442"/>
      <c r="Z1442"/>
      <c r="AA1442"/>
    </row>
    <row r="1443" spans="1:27" s="2" customFormat="1">
      <c r="A1443" s="96">
        <v>42262.67104479167</v>
      </c>
      <c r="B1443" s="16"/>
      <c r="C1443" s="16" t="s">
        <v>6687</v>
      </c>
      <c r="D1443" s="16" t="s">
        <v>6688</v>
      </c>
      <c r="E1443" s="16" t="s">
        <v>6689</v>
      </c>
      <c r="F1443" s="16" t="s">
        <v>6697</v>
      </c>
      <c r="G1443" s="16" t="s">
        <v>6691</v>
      </c>
      <c r="H1443" s="16" t="s">
        <v>6692</v>
      </c>
      <c r="I1443" s="16" t="s">
        <v>4753</v>
      </c>
      <c r="J1443" s="19">
        <v>0</v>
      </c>
      <c r="K1443" s="19">
        <v>0</v>
      </c>
      <c r="L1443" s="19">
        <v>0</v>
      </c>
      <c r="M1443" s="19">
        <v>0</v>
      </c>
      <c r="N1443" s="16" t="s">
        <v>6693</v>
      </c>
      <c r="O1443" s="16"/>
      <c r="P1443" s="16">
        <v>8</v>
      </c>
      <c r="Q1443" s="16" t="s">
        <v>6694</v>
      </c>
      <c r="R1443" s="3" t="s">
        <v>52</v>
      </c>
      <c r="S1443"/>
      <c r="T1443"/>
      <c r="U1443"/>
      <c r="V1443"/>
      <c r="W1443"/>
      <c r="X1443"/>
      <c r="Y1443"/>
      <c r="Z1443"/>
      <c r="AA1443"/>
    </row>
    <row r="1444" spans="1:27" s="2" customFormat="1">
      <c r="A1444" s="96">
        <v>42262.67104479167</v>
      </c>
      <c r="B1444" s="16"/>
      <c r="C1444" s="16" t="s">
        <v>6687</v>
      </c>
      <c r="D1444" s="16" t="s">
        <v>6688</v>
      </c>
      <c r="E1444" s="16" t="s">
        <v>6689</v>
      </c>
      <c r="F1444" s="16" t="s">
        <v>6697</v>
      </c>
      <c r="G1444" s="16" t="s">
        <v>6695</v>
      </c>
      <c r="H1444" s="16" t="s">
        <v>6696</v>
      </c>
      <c r="I1444" s="16" t="s">
        <v>4753</v>
      </c>
      <c r="J1444" s="19">
        <v>0</v>
      </c>
      <c r="K1444" s="19">
        <v>37830</v>
      </c>
      <c r="L1444" s="19">
        <v>0</v>
      </c>
      <c r="M1444" s="19">
        <v>0</v>
      </c>
      <c r="N1444" s="16" t="s">
        <v>6693</v>
      </c>
      <c r="O1444" s="16"/>
      <c r="P1444" s="16">
        <v>3000</v>
      </c>
      <c r="Q1444" s="16" t="s">
        <v>6694</v>
      </c>
      <c r="R1444" s="3" t="s">
        <v>52</v>
      </c>
      <c r="S1444"/>
      <c r="T1444"/>
      <c r="U1444"/>
      <c r="V1444"/>
      <c r="W1444"/>
      <c r="X1444"/>
      <c r="Y1444"/>
      <c r="Z1444"/>
      <c r="AA1444"/>
    </row>
    <row r="1445" spans="1:27" s="2" customFormat="1">
      <c r="A1445" s="96">
        <v>42262.676480590279</v>
      </c>
      <c r="B1445" s="16" t="s">
        <v>359</v>
      </c>
      <c r="C1445" s="16" t="s">
        <v>6698</v>
      </c>
      <c r="D1445" s="16" t="s">
        <v>6699</v>
      </c>
      <c r="E1445" s="16" t="s">
        <v>6700</v>
      </c>
      <c r="F1445" s="16" t="s">
        <v>6701</v>
      </c>
      <c r="G1445" s="16" t="s">
        <v>16</v>
      </c>
      <c r="H1445" s="16" t="s">
        <v>17</v>
      </c>
      <c r="I1445" s="16" t="s">
        <v>280</v>
      </c>
      <c r="J1445" s="19">
        <v>2950</v>
      </c>
      <c r="K1445" s="19">
        <v>0</v>
      </c>
      <c r="L1445" s="19">
        <v>0</v>
      </c>
      <c r="M1445" s="19">
        <v>0</v>
      </c>
      <c r="N1445" s="16" t="s">
        <v>18</v>
      </c>
      <c r="O1445" s="16" t="s">
        <v>19</v>
      </c>
      <c r="P1445" s="16">
        <v>1</v>
      </c>
      <c r="Q1445" s="16" t="s">
        <v>6702</v>
      </c>
      <c r="R1445" s="3" t="s">
        <v>52</v>
      </c>
      <c r="S1445"/>
      <c r="T1445"/>
      <c r="U1445"/>
      <c r="V1445"/>
      <c r="W1445"/>
      <c r="X1445"/>
      <c r="Y1445"/>
      <c r="Z1445"/>
      <c r="AA1445"/>
    </row>
    <row r="1446" spans="1:27" s="2" customFormat="1">
      <c r="A1446" s="96">
        <v>42262.677682326386</v>
      </c>
      <c r="B1446" s="16"/>
      <c r="C1446" s="16" t="s">
        <v>742</v>
      </c>
      <c r="D1446" s="16" t="s">
        <v>348</v>
      </c>
      <c r="E1446" s="16" t="s">
        <v>6703</v>
      </c>
      <c r="F1446" s="16" t="s">
        <v>6704</v>
      </c>
      <c r="G1446" s="16" t="s">
        <v>59</v>
      </c>
      <c r="H1446" s="16" t="s">
        <v>60</v>
      </c>
      <c r="I1446" s="16" t="s">
        <v>4753</v>
      </c>
      <c r="J1446" s="19">
        <v>0</v>
      </c>
      <c r="K1446" s="19">
        <v>0</v>
      </c>
      <c r="L1446" s="19">
        <v>0</v>
      </c>
      <c r="M1446" s="19">
        <v>0</v>
      </c>
      <c r="N1446" s="16" t="s">
        <v>20</v>
      </c>
      <c r="O1446" s="16" t="s">
        <v>334</v>
      </c>
      <c r="P1446" s="16">
        <v>0</v>
      </c>
      <c r="Q1446" s="16"/>
      <c r="R1446" s="3" t="s">
        <v>52</v>
      </c>
      <c r="S1446"/>
      <c r="T1446"/>
      <c r="U1446"/>
      <c r="V1446"/>
      <c r="W1446"/>
      <c r="X1446"/>
      <c r="Y1446"/>
      <c r="Z1446"/>
      <c r="AA1446"/>
    </row>
    <row r="1447" spans="1:27" s="2" customFormat="1">
      <c r="A1447" s="96">
        <v>42262.680890243057</v>
      </c>
      <c r="B1447" s="16"/>
      <c r="C1447" s="16" t="s">
        <v>845</v>
      </c>
      <c r="D1447" s="16" t="s">
        <v>348</v>
      </c>
      <c r="E1447" s="16" t="s">
        <v>6705</v>
      </c>
      <c r="F1447" s="16" t="s">
        <v>6706</v>
      </c>
      <c r="G1447" s="16" t="s">
        <v>59</v>
      </c>
      <c r="H1447" s="16" t="s">
        <v>60</v>
      </c>
      <c r="I1447" s="16" t="s">
        <v>4753</v>
      </c>
      <c r="J1447" s="19">
        <v>0</v>
      </c>
      <c r="K1447" s="19">
        <v>0</v>
      </c>
      <c r="L1447" s="19">
        <v>0</v>
      </c>
      <c r="M1447" s="19">
        <v>0</v>
      </c>
      <c r="N1447" s="16" t="s">
        <v>20</v>
      </c>
      <c r="O1447" s="16" t="s">
        <v>334</v>
      </c>
      <c r="P1447" s="16">
        <v>0</v>
      </c>
      <c r="Q1447" s="16"/>
      <c r="R1447" s="3" t="s">
        <v>52</v>
      </c>
      <c r="S1447"/>
      <c r="T1447"/>
      <c r="U1447"/>
      <c r="V1447"/>
      <c r="W1447"/>
      <c r="X1447"/>
      <c r="Y1447"/>
      <c r="Z1447"/>
      <c r="AA1447"/>
    </row>
    <row r="1448" spans="1:27" s="2" customFormat="1">
      <c r="A1448" s="96">
        <v>42262.683399155096</v>
      </c>
      <c r="B1448" s="16"/>
      <c r="C1448" s="16" t="s">
        <v>577</v>
      </c>
      <c r="D1448" s="16" t="s">
        <v>348</v>
      </c>
      <c r="E1448" s="16" t="s">
        <v>6707</v>
      </c>
      <c r="F1448" s="16" t="s">
        <v>6708</v>
      </c>
      <c r="G1448" s="16" t="s">
        <v>59</v>
      </c>
      <c r="H1448" s="16" t="s">
        <v>60</v>
      </c>
      <c r="I1448" s="16" t="s">
        <v>4753</v>
      </c>
      <c r="J1448" s="19">
        <v>0</v>
      </c>
      <c r="K1448" s="19">
        <v>0</v>
      </c>
      <c r="L1448" s="19">
        <v>0</v>
      </c>
      <c r="M1448" s="19">
        <v>0</v>
      </c>
      <c r="N1448" s="16" t="s">
        <v>20</v>
      </c>
      <c r="O1448" s="16" t="s">
        <v>334</v>
      </c>
      <c r="P1448" s="16">
        <v>0</v>
      </c>
      <c r="Q1448" s="16"/>
      <c r="R1448" s="3" t="s">
        <v>52</v>
      </c>
      <c r="S1448"/>
      <c r="T1448"/>
      <c r="U1448"/>
      <c r="V1448"/>
      <c r="W1448"/>
      <c r="X1448"/>
      <c r="Y1448"/>
      <c r="Z1448"/>
      <c r="AA1448"/>
    </row>
    <row r="1449" spans="1:27" s="2" customFormat="1">
      <c r="A1449" s="96">
        <v>42262.684095798613</v>
      </c>
      <c r="B1449" s="16"/>
      <c r="C1449" s="16" t="s">
        <v>362</v>
      </c>
      <c r="D1449" s="16" t="s">
        <v>348</v>
      </c>
      <c r="E1449" s="16" t="s">
        <v>6709</v>
      </c>
      <c r="F1449" s="16" t="s">
        <v>6710</v>
      </c>
      <c r="G1449" s="16" t="s">
        <v>59</v>
      </c>
      <c r="H1449" s="16" t="s">
        <v>60</v>
      </c>
      <c r="I1449" s="16" t="s">
        <v>4753</v>
      </c>
      <c r="J1449" s="19">
        <v>0</v>
      </c>
      <c r="K1449" s="19">
        <v>0</v>
      </c>
      <c r="L1449" s="19">
        <v>0</v>
      </c>
      <c r="M1449" s="19">
        <v>0</v>
      </c>
      <c r="N1449" s="16" t="s">
        <v>20</v>
      </c>
      <c r="O1449" s="16" t="s">
        <v>334</v>
      </c>
      <c r="P1449" s="16">
        <v>0</v>
      </c>
      <c r="Q1449" s="16"/>
      <c r="R1449" s="3" t="s">
        <v>52</v>
      </c>
      <c r="S1449"/>
      <c r="T1449"/>
      <c r="U1449"/>
      <c r="V1449"/>
      <c r="W1449"/>
      <c r="X1449"/>
      <c r="Y1449"/>
      <c r="Z1449"/>
      <c r="AA1449"/>
    </row>
    <row r="1450" spans="1:27" s="2" customFormat="1">
      <c r="A1450" s="96">
        <v>42262.69088101852</v>
      </c>
      <c r="B1450" s="16"/>
      <c r="C1450" s="16" t="s">
        <v>351</v>
      </c>
      <c r="D1450" s="16" t="s">
        <v>348</v>
      </c>
      <c r="E1450" s="16" t="s">
        <v>6711</v>
      </c>
      <c r="F1450" s="16" t="s">
        <v>6712</v>
      </c>
      <c r="G1450" s="16" t="s">
        <v>59</v>
      </c>
      <c r="H1450" s="16" t="s">
        <v>60</v>
      </c>
      <c r="I1450" s="16" t="s">
        <v>4753</v>
      </c>
      <c r="J1450" s="19">
        <v>0</v>
      </c>
      <c r="K1450" s="19">
        <v>0</v>
      </c>
      <c r="L1450" s="19">
        <v>0</v>
      </c>
      <c r="M1450" s="19">
        <v>0</v>
      </c>
      <c r="N1450" s="16" t="s">
        <v>20</v>
      </c>
      <c r="O1450" s="16" t="s">
        <v>334</v>
      </c>
      <c r="P1450" s="16">
        <v>0</v>
      </c>
      <c r="Q1450" s="16"/>
      <c r="R1450" s="3" t="s">
        <v>52</v>
      </c>
      <c r="S1450"/>
      <c r="T1450"/>
      <c r="U1450"/>
      <c r="V1450"/>
      <c r="W1450"/>
      <c r="X1450"/>
      <c r="Y1450"/>
      <c r="Z1450"/>
      <c r="AA1450"/>
    </row>
    <row r="1451" spans="1:27" s="2" customFormat="1">
      <c r="A1451" s="96">
        <v>42262.692458101854</v>
      </c>
      <c r="B1451" s="16"/>
      <c r="C1451" s="16" t="s">
        <v>362</v>
      </c>
      <c r="D1451" s="16" t="s">
        <v>348</v>
      </c>
      <c r="E1451" s="16" t="s">
        <v>6713</v>
      </c>
      <c r="F1451" s="16" t="s">
        <v>6714</v>
      </c>
      <c r="G1451" s="16" t="s">
        <v>59</v>
      </c>
      <c r="H1451" s="16" t="s">
        <v>60</v>
      </c>
      <c r="I1451" s="16" t="s">
        <v>4753</v>
      </c>
      <c r="J1451" s="19">
        <v>0</v>
      </c>
      <c r="K1451" s="19">
        <v>0</v>
      </c>
      <c r="L1451" s="19">
        <v>0</v>
      </c>
      <c r="M1451" s="19">
        <v>0</v>
      </c>
      <c r="N1451" s="16" t="s">
        <v>20</v>
      </c>
      <c r="O1451" s="16" t="s">
        <v>334</v>
      </c>
      <c r="P1451" s="16">
        <v>0</v>
      </c>
      <c r="Q1451" s="16"/>
      <c r="R1451" s="3" t="s">
        <v>52</v>
      </c>
      <c r="S1451"/>
      <c r="T1451"/>
      <c r="U1451"/>
      <c r="V1451"/>
      <c r="W1451"/>
      <c r="X1451"/>
      <c r="Y1451"/>
      <c r="Z1451"/>
      <c r="AA1451"/>
    </row>
    <row r="1452" spans="1:27" s="2" customFormat="1">
      <c r="A1452" s="96">
        <v>42262.704032372683</v>
      </c>
      <c r="B1452" s="16"/>
      <c r="C1452" s="16" t="s">
        <v>5282</v>
      </c>
      <c r="D1452" s="16" t="s">
        <v>348</v>
      </c>
      <c r="E1452" s="16" t="s">
        <v>6715</v>
      </c>
      <c r="F1452" s="16" t="s">
        <v>6716</v>
      </c>
      <c r="G1452" s="16" t="s">
        <v>59</v>
      </c>
      <c r="H1452" s="16" t="s">
        <v>60</v>
      </c>
      <c r="I1452" s="16" t="s">
        <v>4753</v>
      </c>
      <c r="J1452" s="19">
        <v>0</v>
      </c>
      <c r="K1452" s="19">
        <v>0</v>
      </c>
      <c r="L1452" s="19">
        <v>0</v>
      </c>
      <c r="M1452" s="19">
        <v>0</v>
      </c>
      <c r="N1452" s="16" t="s">
        <v>20</v>
      </c>
      <c r="O1452" s="16" t="s">
        <v>334</v>
      </c>
      <c r="P1452" s="16">
        <v>0</v>
      </c>
      <c r="Q1452" s="16"/>
      <c r="R1452" s="3" t="s">
        <v>52</v>
      </c>
      <c r="S1452"/>
      <c r="T1452"/>
      <c r="U1452"/>
      <c r="V1452"/>
      <c r="W1452"/>
      <c r="X1452"/>
      <c r="Y1452"/>
      <c r="Z1452"/>
      <c r="AA1452"/>
    </row>
    <row r="1453" spans="1:27" s="2" customFormat="1">
      <c r="A1453" s="96">
        <v>42262.742138194444</v>
      </c>
      <c r="B1453" s="16" t="s">
        <v>37</v>
      </c>
      <c r="C1453" s="16" t="s">
        <v>825</v>
      </c>
      <c r="D1453" s="16" t="s">
        <v>824</v>
      </c>
      <c r="E1453" s="16" t="s">
        <v>6717</v>
      </c>
      <c r="F1453" s="16" t="s">
        <v>6718</v>
      </c>
      <c r="G1453" s="16" t="s">
        <v>43</v>
      </c>
      <c r="H1453" s="16" t="s">
        <v>44</v>
      </c>
      <c r="I1453" s="16" t="s">
        <v>4753</v>
      </c>
      <c r="J1453" s="19">
        <v>0</v>
      </c>
      <c r="K1453" s="19">
        <v>0</v>
      </c>
      <c r="L1453" s="19">
        <v>730.72</v>
      </c>
      <c r="M1453" s="19">
        <v>0</v>
      </c>
      <c r="N1453" s="16" t="s">
        <v>20</v>
      </c>
      <c r="O1453" s="16" t="s">
        <v>42</v>
      </c>
      <c r="P1453" s="16">
        <v>2</v>
      </c>
      <c r="Q1453" s="16"/>
      <c r="R1453" s="3" t="s">
        <v>52</v>
      </c>
      <c r="S1453"/>
      <c r="T1453"/>
      <c r="U1453"/>
      <c r="V1453"/>
      <c r="W1453"/>
      <c r="X1453"/>
      <c r="Y1453"/>
      <c r="Z1453"/>
      <c r="AA1453"/>
    </row>
    <row r="1454" spans="1:27" s="2" customFormat="1">
      <c r="A1454" s="96">
        <v>42263.410770289353</v>
      </c>
      <c r="B1454" s="16" t="s">
        <v>23</v>
      </c>
      <c r="C1454" s="16" t="s">
        <v>4808</v>
      </c>
      <c r="D1454" s="16" t="s">
        <v>4809</v>
      </c>
      <c r="E1454" s="16" t="s">
        <v>6719</v>
      </c>
      <c r="F1454" s="16" t="s">
        <v>6720</v>
      </c>
      <c r="G1454" s="16" t="s">
        <v>26</v>
      </c>
      <c r="H1454" s="16" t="s">
        <v>27</v>
      </c>
      <c r="I1454" s="16" t="s">
        <v>4753</v>
      </c>
      <c r="J1454" s="19">
        <v>0</v>
      </c>
      <c r="K1454" s="19">
        <v>0</v>
      </c>
      <c r="L1454" s="19">
        <v>0</v>
      </c>
      <c r="M1454" s="19">
        <v>0</v>
      </c>
      <c r="N1454" s="16" t="s">
        <v>20</v>
      </c>
      <c r="O1454" s="16" t="s">
        <v>28</v>
      </c>
      <c r="P1454" s="16">
        <v>7.5</v>
      </c>
      <c r="Q1454" s="16"/>
      <c r="R1454" s="3" t="s">
        <v>52</v>
      </c>
      <c r="S1454"/>
      <c r="T1454"/>
      <c r="U1454"/>
      <c r="V1454"/>
      <c r="W1454"/>
      <c r="X1454"/>
      <c r="Y1454"/>
      <c r="Z1454"/>
      <c r="AA1454"/>
    </row>
    <row r="1455" spans="1:27" s="2" customFormat="1">
      <c r="A1455" s="96">
        <v>42263.410770289353</v>
      </c>
      <c r="B1455" s="16" t="s">
        <v>23</v>
      </c>
      <c r="C1455" s="16" t="s">
        <v>4808</v>
      </c>
      <c r="D1455" s="16" t="s">
        <v>4809</v>
      </c>
      <c r="E1455" s="16" t="s">
        <v>6719</v>
      </c>
      <c r="F1455" s="16" t="s">
        <v>6720</v>
      </c>
      <c r="G1455" s="16" t="s">
        <v>26</v>
      </c>
      <c r="H1455" s="16" t="s">
        <v>27</v>
      </c>
      <c r="I1455" s="16" t="s">
        <v>4753</v>
      </c>
      <c r="J1455" s="19">
        <v>0</v>
      </c>
      <c r="K1455" s="19">
        <v>0</v>
      </c>
      <c r="L1455" s="19">
        <v>0</v>
      </c>
      <c r="M1455" s="19">
        <v>0</v>
      </c>
      <c r="N1455" s="16" t="s">
        <v>20</v>
      </c>
      <c r="O1455" s="16" t="s">
        <v>28</v>
      </c>
      <c r="P1455" s="16">
        <v>7</v>
      </c>
      <c r="Q1455" s="16"/>
      <c r="R1455" s="3" t="s">
        <v>52</v>
      </c>
      <c r="S1455"/>
      <c r="T1455"/>
      <c r="U1455"/>
      <c r="V1455"/>
      <c r="W1455"/>
      <c r="X1455"/>
      <c r="Y1455"/>
      <c r="Z1455"/>
      <c r="AA1455"/>
    </row>
    <row r="1456" spans="1:27" s="2" customFormat="1">
      <c r="A1456" s="96">
        <v>42263.410770289353</v>
      </c>
      <c r="B1456" s="16" t="s">
        <v>23</v>
      </c>
      <c r="C1456" s="16" t="s">
        <v>4808</v>
      </c>
      <c r="D1456" s="16" t="s">
        <v>4809</v>
      </c>
      <c r="E1456" s="16" t="s">
        <v>6719</v>
      </c>
      <c r="F1456" s="16" t="s">
        <v>6720</v>
      </c>
      <c r="G1456" s="16" t="s">
        <v>30</v>
      </c>
      <c r="H1456" s="16" t="s">
        <v>31</v>
      </c>
      <c r="I1456" s="16" t="s">
        <v>4753</v>
      </c>
      <c r="J1456" s="19">
        <v>0</v>
      </c>
      <c r="K1456" s="19">
        <v>0</v>
      </c>
      <c r="L1456" s="19">
        <v>0</v>
      </c>
      <c r="M1456" s="19">
        <v>18.2</v>
      </c>
      <c r="N1456" s="16" t="s">
        <v>20</v>
      </c>
      <c r="O1456" s="16" t="s">
        <v>28</v>
      </c>
      <c r="P1456" s="16">
        <v>1</v>
      </c>
      <c r="Q1456" s="16"/>
      <c r="R1456" s="3" t="s">
        <v>52</v>
      </c>
      <c r="S1456"/>
      <c r="T1456"/>
      <c r="U1456"/>
      <c r="V1456"/>
      <c r="W1456"/>
      <c r="X1456"/>
      <c r="Y1456"/>
      <c r="Z1456"/>
      <c r="AA1456"/>
    </row>
    <row r="1457" spans="1:27" s="2" customFormat="1">
      <c r="A1457" s="96">
        <v>42263.410770289353</v>
      </c>
      <c r="B1457" s="16" t="s">
        <v>23</v>
      </c>
      <c r="C1457" s="16" t="s">
        <v>4808</v>
      </c>
      <c r="D1457" s="16" t="s">
        <v>4809</v>
      </c>
      <c r="E1457" s="16" t="s">
        <v>6719</v>
      </c>
      <c r="F1457" s="16" t="s">
        <v>6720</v>
      </c>
      <c r="G1457" s="16" t="s">
        <v>30</v>
      </c>
      <c r="H1457" s="16" t="s">
        <v>31</v>
      </c>
      <c r="I1457" s="16" t="s">
        <v>4753</v>
      </c>
      <c r="J1457" s="19">
        <v>0</v>
      </c>
      <c r="K1457" s="19">
        <v>0</v>
      </c>
      <c r="L1457" s="19">
        <v>0</v>
      </c>
      <c r="M1457" s="19">
        <v>16.3</v>
      </c>
      <c r="N1457" s="16" t="s">
        <v>20</v>
      </c>
      <c r="O1457" s="16" t="s">
        <v>28</v>
      </c>
      <c r="P1457" s="16">
        <v>1</v>
      </c>
      <c r="Q1457" s="16"/>
      <c r="R1457" s="3" t="s">
        <v>52</v>
      </c>
      <c r="S1457"/>
      <c r="T1457"/>
      <c r="U1457"/>
      <c r="V1457"/>
      <c r="W1457"/>
      <c r="X1457"/>
      <c r="Y1457"/>
      <c r="Z1457"/>
      <c r="AA1457"/>
    </row>
    <row r="1458" spans="1:27" s="2" customFormat="1">
      <c r="A1458" s="96">
        <v>42263.410770289353</v>
      </c>
      <c r="B1458" s="16" t="s">
        <v>23</v>
      </c>
      <c r="C1458" s="16" t="s">
        <v>4808</v>
      </c>
      <c r="D1458" s="16" t="s">
        <v>4809</v>
      </c>
      <c r="E1458" s="16" t="s">
        <v>6719</v>
      </c>
      <c r="F1458" s="16" t="s">
        <v>6720</v>
      </c>
      <c r="G1458" s="16" t="s">
        <v>26</v>
      </c>
      <c r="H1458" s="16" t="s">
        <v>27</v>
      </c>
      <c r="I1458" s="16" t="s">
        <v>4753</v>
      </c>
      <c r="J1458" s="19">
        <v>0</v>
      </c>
      <c r="K1458" s="19">
        <v>0</v>
      </c>
      <c r="L1458" s="19">
        <v>0</v>
      </c>
      <c r="M1458" s="19">
        <v>0</v>
      </c>
      <c r="N1458" s="16" t="s">
        <v>20</v>
      </c>
      <c r="O1458" s="16" t="s">
        <v>28</v>
      </c>
      <c r="P1458" s="16">
        <v>7</v>
      </c>
      <c r="Q1458" s="16"/>
      <c r="R1458" s="3" t="s">
        <v>52</v>
      </c>
      <c r="S1458"/>
      <c r="T1458"/>
      <c r="U1458"/>
      <c r="V1458"/>
      <c r="W1458"/>
      <c r="X1458"/>
      <c r="Y1458"/>
      <c r="Z1458"/>
      <c r="AA1458"/>
    </row>
    <row r="1459" spans="1:27" s="2" customFormat="1">
      <c r="A1459" s="96">
        <v>42263.410770289353</v>
      </c>
      <c r="B1459" s="16" t="s">
        <v>23</v>
      </c>
      <c r="C1459" s="16" t="s">
        <v>4808</v>
      </c>
      <c r="D1459" s="16" t="s">
        <v>4809</v>
      </c>
      <c r="E1459" s="16" t="s">
        <v>6719</v>
      </c>
      <c r="F1459" s="16" t="s">
        <v>6720</v>
      </c>
      <c r="G1459" s="16" t="s">
        <v>30</v>
      </c>
      <c r="H1459" s="16" t="s">
        <v>31</v>
      </c>
      <c r="I1459" s="16" t="s">
        <v>4753</v>
      </c>
      <c r="J1459" s="19">
        <v>0</v>
      </c>
      <c r="K1459" s="19">
        <v>0</v>
      </c>
      <c r="L1459" s="19">
        <v>0</v>
      </c>
      <c r="M1459" s="19">
        <v>14.4</v>
      </c>
      <c r="N1459" s="16" t="s">
        <v>20</v>
      </c>
      <c r="O1459" s="16" t="s">
        <v>28</v>
      </c>
      <c r="P1459" s="16">
        <v>1</v>
      </c>
      <c r="Q1459" s="16"/>
      <c r="R1459" s="3" t="s">
        <v>52</v>
      </c>
      <c r="S1459"/>
      <c r="T1459"/>
      <c r="U1459"/>
      <c r="V1459"/>
      <c r="W1459"/>
      <c r="X1459"/>
      <c r="Y1459"/>
      <c r="Z1459"/>
      <c r="AA1459"/>
    </row>
    <row r="1460" spans="1:27" s="2" customFormat="1">
      <c r="A1460" s="96">
        <v>42263.412123958333</v>
      </c>
      <c r="B1460" s="16" t="s">
        <v>23</v>
      </c>
      <c r="C1460" s="16" t="s">
        <v>6590</v>
      </c>
      <c r="D1460" s="16" t="s">
        <v>6591</v>
      </c>
      <c r="E1460" s="16" t="s">
        <v>6721</v>
      </c>
      <c r="F1460" s="16" t="s">
        <v>6722</v>
      </c>
      <c r="G1460" s="16" t="s">
        <v>26</v>
      </c>
      <c r="H1460" s="16" t="s">
        <v>27</v>
      </c>
      <c r="I1460" s="16" t="s">
        <v>4753</v>
      </c>
      <c r="J1460" s="19">
        <v>0</v>
      </c>
      <c r="K1460" s="19">
        <v>0</v>
      </c>
      <c r="L1460" s="19">
        <v>0</v>
      </c>
      <c r="M1460" s="19">
        <v>0</v>
      </c>
      <c r="N1460" s="16" t="s">
        <v>20</v>
      </c>
      <c r="O1460" s="16" t="s">
        <v>28</v>
      </c>
      <c r="P1460" s="16">
        <v>2.75</v>
      </c>
      <c r="Q1460" s="16"/>
      <c r="R1460" s="3" t="s">
        <v>52</v>
      </c>
      <c r="S1460"/>
      <c r="T1460"/>
      <c r="U1460"/>
      <c r="V1460"/>
      <c r="W1460"/>
      <c r="X1460"/>
      <c r="Y1460"/>
      <c r="Z1460"/>
      <c r="AA1460"/>
    </row>
    <row r="1461" spans="1:27" s="2" customFormat="1">
      <c r="A1461" s="96">
        <v>42263.431217476849</v>
      </c>
      <c r="B1461" s="16" t="s">
        <v>23</v>
      </c>
      <c r="C1461" s="16" t="s">
        <v>282</v>
      </c>
      <c r="D1461" s="16" t="s">
        <v>281</v>
      </c>
      <c r="E1461" s="16" t="s">
        <v>6723</v>
      </c>
      <c r="F1461" s="16" t="s">
        <v>6724</v>
      </c>
      <c r="G1461" s="16" t="s">
        <v>26</v>
      </c>
      <c r="H1461" s="16" t="s">
        <v>27</v>
      </c>
      <c r="I1461" s="16" t="s">
        <v>4753</v>
      </c>
      <c r="J1461" s="19">
        <v>0</v>
      </c>
      <c r="K1461" s="19">
        <v>0</v>
      </c>
      <c r="L1461" s="19">
        <v>0</v>
      </c>
      <c r="M1461" s="19">
        <v>0</v>
      </c>
      <c r="N1461" s="16" t="s">
        <v>20</v>
      </c>
      <c r="O1461" s="16" t="s">
        <v>25</v>
      </c>
      <c r="P1461" s="16">
        <v>0.5</v>
      </c>
      <c r="Q1461" s="16"/>
      <c r="R1461" s="3" t="s">
        <v>52</v>
      </c>
      <c r="S1461"/>
      <c r="T1461"/>
      <c r="U1461"/>
      <c r="V1461"/>
      <c r="W1461"/>
      <c r="X1461"/>
      <c r="Y1461"/>
      <c r="Z1461"/>
      <c r="AA1461"/>
    </row>
    <row r="1462" spans="1:27" s="2" customFormat="1">
      <c r="A1462" s="96">
        <v>42263.431217476849</v>
      </c>
      <c r="B1462" s="16" t="s">
        <v>23</v>
      </c>
      <c r="C1462" s="16" t="s">
        <v>282</v>
      </c>
      <c r="D1462" s="16" t="s">
        <v>281</v>
      </c>
      <c r="E1462" s="16" t="s">
        <v>6723</v>
      </c>
      <c r="F1462" s="16" t="s">
        <v>6724</v>
      </c>
      <c r="G1462" s="16" t="s">
        <v>947</v>
      </c>
      <c r="H1462" s="16" t="s">
        <v>946</v>
      </c>
      <c r="I1462" s="16" t="s">
        <v>4753</v>
      </c>
      <c r="J1462" s="19">
        <v>0</v>
      </c>
      <c r="K1462" s="19">
        <v>52.22</v>
      </c>
      <c r="L1462" s="19">
        <v>0</v>
      </c>
      <c r="M1462" s="19">
        <v>0</v>
      </c>
      <c r="N1462" s="16" t="s">
        <v>20</v>
      </c>
      <c r="O1462" s="16" t="s">
        <v>25</v>
      </c>
      <c r="P1462" s="16">
        <v>1</v>
      </c>
      <c r="Q1462" s="16"/>
      <c r="R1462" s="3" t="s">
        <v>52</v>
      </c>
      <c r="S1462"/>
      <c r="T1462"/>
      <c r="U1462"/>
      <c r="V1462"/>
      <c r="W1462"/>
      <c r="X1462"/>
      <c r="Y1462"/>
      <c r="Z1462"/>
      <c r="AA1462"/>
    </row>
    <row r="1463" spans="1:27" s="2" customFormat="1">
      <c r="A1463" s="96">
        <v>42263.431217476849</v>
      </c>
      <c r="B1463" s="16" t="s">
        <v>23</v>
      </c>
      <c r="C1463" s="16" t="s">
        <v>282</v>
      </c>
      <c r="D1463" s="16" t="s">
        <v>281</v>
      </c>
      <c r="E1463" s="16" t="s">
        <v>6723</v>
      </c>
      <c r="F1463" s="16" t="s">
        <v>6724</v>
      </c>
      <c r="G1463" s="16" t="s">
        <v>418</v>
      </c>
      <c r="H1463" s="16" t="s">
        <v>417</v>
      </c>
      <c r="I1463" s="16" t="s">
        <v>4753</v>
      </c>
      <c r="J1463" s="19">
        <v>0</v>
      </c>
      <c r="K1463" s="19">
        <v>0</v>
      </c>
      <c r="L1463" s="19">
        <v>0</v>
      </c>
      <c r="M1463" s="19">
        <v>1</v>
      </c>
      <c r="N1463" s="16" t="s">
        <v>20</v>
      </c>
      <c r="O1463" s="16" t="s">
        <v>25</v>
      </c>
      <c r="P1463" s="16">
        <v>1</v>
      </c>
      <c r="Q1463" s="16"/>
      <c r="R1463" s="3" t="s">
        <v>52</v>
      </c>
      <c r="S1463"/>
      <c r="T1463"/>
      <c r="U1463"/>
      <c r="V1463"/>
      <c r="W1463"/>
      <c r="X1463"/>
      <c r="Y1463"/>
      <c r="Z1463"/>
      <c r="AA1463"/>
    </row>
    <row r="1464" spans="1:27" s="2" customFormat="1">
      <c r="A1464" s="96">
        <v>42263.431217476849</v>
      </c>
      <c r="B1464" s="16" t="s">
        <v>23</v>
      </c>
      <c r="C1464" s="16" t="s">
        <v>282</v>
      </c>
      <c r="D1464" s="16" t="s">
        <v>281</v>
      </c>
      <c r="E1464" s="16" t="s">
        <v>6723</v>
      </c>
      <c r="F1464" s="16" t="s">
        <v>6724</v>
      </c>
      <c r="G1464" s="16" t="s">
        <v>30</v>
      </c>
      <c r="H1464" s="16" t="s">
        <v>31</v>
      </c>
      <c r="I1464" s="16" t="s">
        <v>4753</v>
      </c>
      <c r="J1464" s="19">
        <v>0</v>
      </c>
      <c r="K1464" s="19">
        <v>0</v>
      </c>
      <c r="L1464" s="19">
        <v>0</v>
      </c>
      <c r="M1464" s="19">
        <v>2</v>
      </c>
      <c r="N1464" s="16" t="s">
        <v>20</v>
      </c>
      <c r="O1464" s="16" t="s">
        <v>25</v>
      </c>
      <c r="P1464" s="16">
        <v>1</v>
      </c>
      <c r="Q1464" s="16"/>
      <c r="R1464" s="3" t="s">
        <v>52</v>
      </c>
      <c r="S1464"/>
      <c r="T1464"/>
      <c r="U1464"/>
      <c r="V1464"/>
      <c r="W1464"/>
      <c r="X1464"/>
      <c r="Y1464"/>
      <c r="Z1464"/>
      <c r="AA1464"/>
    </row>
    <row r="1465" spans="1:27" s="2" customFormat="1">
      <c r="A1465" s="96">
        <v>42263.441625925923</v>
      </c>
      <c r="B1465" s="16" t="s">
        <v>23</v>
      </c>
      <c r="C1465" s="16" t="s">
        <v>6563</v>
      </c>
      <c r="D1465" s="16" t="s">
        <v>6564</v>
      </c>
      <c r="E1465" s="16" t="s">
        <v>6725</v>
      </c>
      <c r="F1465" s="16" t="s">
        <v>6726</v>
      </c>
      <c r="G1465" s="16" t="s">
        <v>26</v>
      </c>
      <c r="H1465" s="16" t="s">
        <v>27</v>
      </c>
      <c r="I1465" s="16" t="s">
        <v>4753</v>
      </c>
      <c r="J1465" s="19">
        <v>0</v>
      </c>
      <c r="K1465" s="19">
        <v>0</v>
      </c>
      <c r="L1465" s="19">
        <v>25.48</v>
      </c>
      <c r="M1465" s="19">
        <v>0</v>
      </c>
      <c r="N1465" s="16" t="s">
        <v>20</v>
      </c>
      <c r="O1465" s="16" t="s">
        <v>25</v>
      </c>
      <c r="P1465" s="16">
        <v>1.5</v>
      </c>
      <c r="Q1465" s="16"/>
      <c r="R1465" s="3" t="s">
        <v>52</v>
      </c>
      <c r="S1465"/>
      <c r="T1465"/>
      <c r="U1465"/>
      <c r="V1465"/>
      <c r="W1465"/>
      <c r="X1465"/>
      <c r="Y1465"/>
      <c r="Z1465"/>
      <c r="AA1465"/>
    </row>
    <row r="1466" spans="1:27" s="2" customFormat="1">
      <c r="A1466" s="96">
        <v>42263.441625925923</v>
      </c>
      <c r="B1466" s="16" t="s">
        <v>23</v>
      </c>
      <c r="C1466" s="16" t="s">
        <v>6563</v>
      </c>
      <c r="D1466" s="16" t="s">
        <v>6564</v>
      </c>
      <c r="E1466" s="16" t="s">
        <v>6725</v>
      </c>
      <c r="F1466" s="16" t="s">
        <v>6726</v>
      </c>
      <c r="G1466" s="16" t="s">
        <v>1790</v>
      </c>
      <c r="H1466" s="16" t="s">
        <v>1791</v>
      </c>
      <c r="I1466" s="16" t="s">
        <v>4753</v>
      </c>
      <c r="J1466" s="19">
        <v>0</v>
      </c>
      <c r="K1466" s="19">
        <v>248</v>
      </c>
      <c r="L1466" s="19">
        <v>0</v>
      </c>
      <c r="M1466" s="19">
        <v>0</v>
      </c>
      <c r="N1466" s="16" t="s">
        <v>20</v>
      </c>
      <c r="O1466" s="16" t="s">
        <v>25</v>
      </c>
      <c r="P1466" s="16">
        <v>1</v>
      </c>
      <c r="Q1466" s="16"/>
      <c r="R1466" s="3" t="s">
        <v>52</v>
      </c>
      <c r="S1466"/>
      <c r="T1466"/>
      <c r="U1466"/>
      <c r="V1466"/>
      <c r="W1466"/>
      <c r="X1466"/>
      <c r="Y1466"/>
      <c r="Z1466"/>
      <c r="AA1466"/>
    </row>
    <row r="1467" spans="1:27" s="2" customFormat="1">
      <c r="A1467" s="96">
        <v>42263.441625925923</v>
      </c>
      <c r="B1467" s="16" t="s">
        <v>23</v>
      </c>
      <c r="C1467" s="16" t="s">
        <v>6563</v>
      </c>
      <c r="D1467" s="16" t="s">
        <v>6564</v>
      </c>
      <c r="E1467" s="16" t="s">
        <v>6725</v>
      </c>
      <c r="F1467" s="16" t="s">
        <v>6726</v>
      </c>
      <c r="G1467" s="16" t="s">
        <v>1207</v>
      </c>
      <c r="H1467" s="16" t="s">
        <v>1208</v>
      </c>
      <c r="I1467" s="16" t="s">
        <v>4753</v>
      </c>
      <c r="J1467" s="19">
        <v>0</v>
      </c>
      <c r="K1467" s="19">
        <v>200.04</v>
      </c>
      <c r="L1467" s="19">
        <v>0</v>
      </c>
      <c r="M1467" s="19">
        <v>0</v>
      </c>
      <c r="N1467" s="16" t="s">
        <v>20</v>
      </c>
      <c r="O1467" s="16" t="s">
        <v>25</v>
      </c>
      <c r="P1467" s="16">
        <v>1</v>
      </c>
      <c r="Q1467" s="16"/>
      <c r="R1467" s="3" t="s">
        <v>52</v>
      </c>
      <c r="S1467"/>
      <c r="T1467"/>
      <c r="U1467"/>
      <c r="V1467"/>
      <c r="W1467"/>
      <c r="X1467"/>
      <c r="Y1467"/>
      <c r="Z1467"/>
      <c r="AA1467"/>
    </row>
    <row r="1468" spans="1:27" s="2" customFormat="1">
      <c r="A1468" s="96">
        <v>42263.441625925923</v>
      </c>
      <c r="B1468" s="16" t="s">
        <v>23</v>
      </c>
      <c r="C1468" s="16" t="s">
        <v>6563</v>
      </c>
      <c r="D1468" s="16" t="s">
        <v>6564</v>
      </c>
      <c r="E1468" s="16" t="s">
        <v>6725</v>
      </c>
      <c r="F1468" s="16" t="s">
        <v>6726</v>
      </c>
      <c r="G1468" s="16" t="s">
        <v>36</v>
      </c>
      <c r="H1468" s="16" t="s">
        <v>39</v>
      </c>
      <c r="I1468" s="16" t="s">
        <v>4753</v>
      </c>
      <c r="J1468" s="19">
        <v>0</v>
      </c>
      <c r="K1468" s="19">
        <v>0</v>
      </c>
      <c r="L1468" s="19">
        <v>0</v>
      </c>
      <c r="M1468" s="19">
        <v>10.050000000000001</v>
      </c>
      <c r="N1468" s="16" t="s">
        <v>20</v>
      </c>
      <c r="O1468" s="16" t="s">
        <v>25</v>
      </c>
      <c r="P1468" s="16">
        <v>1</v>
      </c>
      <c r="Q1468" s="16"/>
      <c r="R1468" s="3" t="s">
        <v>52</v>
      </c>
      <c r="S1468"/>
      <c r="T1468"/>
      <c r="U1468"/>
      <c r="V1468"/>
      <c r="W1468"/>
      <c r="X1468"/>
      <c r="Y1468"/>
      <c r="Z1468"/>
      <c r="AA1468"/>
    </row>
    <row r="1469" spans="1:27" s="2" customFormat="1">
      <c r="A1469" s="96">
        <v>42263.441625925923</v>
      </c>
      <c r="B1469" s="16" t="s">
        <v>23</v>
      </c>
      <c r="C1469" s="16" t="s">
        <v>6563</v>
      </c>
      <c r="D1469" s="16" t="s">
        <v>6564</v>
      </c>
      <c r="E1469" s="16" t="s">
        <v>6725</v>
      </c>
      <c r="F1469" s="16" t="s">
        <v>6726</v>
      </c>
      <c r="G1469" s="16" t="s">
        <v>36</v>
      </c>
      <c r="H1469" s="16" t="s">
        <v>39</v>
      </c>
      <c r="I1469" s="16" t="s">
        <v>4753</v>
      </c>
      <c r="J1469" s="19">
        <v>0</v>
      </c>
      <c r="K1469" s="19">
        <v>0</v>
      </c>
      <c r="L1469" s="19">
        <v>0</v>
      </c>
      <c r="M1469" s="19">
        <v>8.6999999999999993</v>
      </c>
      <c r="N1469" s="16" t="s">
        <v>20</v>
      </c>
      <c r="O1469" s="16" t="s">
        <v>25</v>
      </c>
      <c r="P1469" s="16">
        <v>1</v>
      </c>
      <c r="Q1469" s="16"/>
      <c r="R1469" s="3" t="s">
        <v>52</v>
      </c>
      <c r="S1469"/>
      <c r="T1469"/>
      <c r="U1469"/>
      <c r="V1469"/>
      <c r="W1469"/>
      <c r="X1469"/>
      <c r="Y1469"/>
      <c r="Z1469"/>
      <c r="AA1469"/>
    </row>
    <row r="1470" spans="1:27" s="2" customFormat="1">
      <c r="A1470" s="96">
        <v>42263.441625925923</v>
      </c>
      <c r="B1470" s="16" t="s">
        <v>23</v>
      </c>
      <c r="C1470" s="16" t="s">
        <v>6563</v>
      </c>
      <c r="D1470" s="16" t="s">
        <v>6564</v>
      </c>
      <c r="E1470" s="16" t="s">
        <v>6725</v>
      </c>
      <c r="F1470" s="16" t="s">
        <v>6726</v>
      </c>
      <c r="G1470" s="16" t="s">
        <v>26</v>
      </c>
      <c r="H1470" s="16" t="s">
        <v>27</v>
      </c>
      <c r="I1470" s="16" t="s">
        <v>4753</v>
      </c>
      <c r="J1470" s="19">
        <v>0</v>
      </c>
      <c r="K1470" s="19">
        <v>0</v>
      </c>
      <c r="L1470" s="19">
        <v>25.4</v>
      </c>
      <c r="M1470" s="19">
        <v>0</v>
      </c>
      <c r="N1470" s="16" t="s">
        <v>20</v>
      </c>
      <c r="O1470" s="16" t="s">
        <v>25</v>
      </c>
      <c r="P1470" s="16">
        <v>1.33</v>
      </c>
      <c r="Q1470" s="16"/>
      <c r="R1470" s="3" t="s">
        <v>52</v>
      </c>
      <c r="S1470"/>
      <c r="T1470"/>
      <c r="U1470"/>
      <c r="V1470"/>
      <c r="W1470"/>
      <c r="X1470"/>
      <c r="Y1470"/>
      <c r="Z1470"/>
      <c r="AA1470"/>
    </row>
    <row r="1471" spans="1:27" s="2" customFormat="1">
      <c r="A1471" s="96">
        <v>42263.441625925923</v>
      </c>
      <c r="B1471" s="16" t="s">
        <v>23</v>
      </c>
      <c r="C1471" s="16" t="s">
        <v>6563</v>
      </c>
      <c r="D1471" s="16" t="s">
        <v>6564</v>
      </c>
      <c r="E1471" s="16" t="s">
        <v>6725</v>
      </c>
      <c r="F1471" s="16" t="s">
        <v>6726</v>
      </c>
      <c r="G1471" s="16" t="s">
        <v>34</v>
      </c>
      <c r="H1471" s="16" t="s">
        <v>35</v>
      </c>
      <c r="I1471" s="16" t="s">
        <v>4753</v>
      </c>
      <c r="J1471" s="19">
        <v>0</v>
      </c>
      <c r="K1471" s="19">
        <v>0</v>
      </c>
      <c r="L1471" s="19">
        <v>0</v>
      </c>
      <c r="M1471" s="19">
        <v>3</v>
      </c>
      <c r="N1471" s="16" t="s">
        <v>20</v>
      </c>
      <c r="O1471" s="16" t="s">
        <v>25</v>
      </c>
      <c r="P1471" s="16">
        <v>1</v>
      </c>
      <c r="Q1471" s="16"/>
      <c r="R1471" s="3" t="s">
        <v>52</v>
      </c>
      <c r="S1471"/>
      <c r="T1471"/>
      <c r="U1471"/>
      <c r="V1471"/>
      <c r="W1471"/>
      <c r="X1471"/>
      <c r="Y1471"/>
      <c r="Z1471"/>
      <c r="AA1471"/>
    </row>
    <row r="1472" spans="1:27" s="2" customFormat="1">
      <c r="A1472" s="96">
        <v>42263.444038275462</v>
      </c>
      <c r="B1472" s="16"/>
      <c r="C1472" s="16" t="s">
        <v>814</v>
      </c>
      <c r="D1472" s="16" t="s">
        <v>348</v>
      </c>
      <c r="E1472" s="16" t="s">
        <v>6727</v>
      </c>
      <c r="F1472" s="16" t="s">
        <v>6728</v>
      </c>
      <c r="G1472" s="16" t="s">
        <v>59</v>
      </c>
      <c r="H1472" s="16" t="s">
        <v>60</v>
      </c>
      <c r="I1472" s="16" t="s">
        <v>4753</v>
      </c>
      <c r="J1472" s="19">
        <v>0</v>
      </c>
      <c r="K1472" s="19">
        <v>0</v>
      </c>
      <c r="L1472" s="19">
        <v>0</v>
      </c>
      <c r="M1472" s="19">
        <v>0</v>
      </c>
      <c r="N1472" s="16" t="s">
        <v>20</v>
      </c>
      <c r="O1472" s="16" t="s">
        <v>334</v>
      </c>
      <c r="P1472" s="16">
        <v>0</v>
      </c>
      <c r="Q1472" s="16"/>
      <c r="R1472" s="3" t="s">
        <v>52</v>
      </c>
      <c r="S1472"/>
      <c r="T1472"/>
      <c r="U1472"/>
      <c r="V1472"/>
      <c r="W1472"/>
      <c r="X1472"/>
      <c r="Y1472"/>
      <c r="Z1472"/>
      <c r="AA1472"/>
    </row>
    <row r="1473" spans="1:27" s="2" customFormat="1">
      <c r="A1473" s="96">
        <v>42263.452320289354</v>
      </c>
      <c r="B1473" s="16"/>
      <c r="C1473" s="16" t="s">
        <v>5282</v>
      </c>
      <c r="D1473" s="16" t="s">
        <v>348</v>
      </c>
      <c r="E1473" s="16" t="s">
        <v>6729</v>
      </c>
      <c r="F1473" s="16" t="s">
        <v>6730</v>
      </c>
      <c r="G1473" s="16" t="s">
        <v>59</v>
      </c>
      <c r="H1473" s="16" t="s">
        <v>60</v>
      </c>
      <c r="I1473" s="16" t="s">
        <v>4753</v>
      </c>
      <c r="J1473" s="19">
        <v>0</v>
      </c>
      <c r="K1473" s="19">
        <v>0</v>
      </c>
      <c r="L1473" s="19">
        <v>0</v>
      </c>
      <c r="M1473" s="19">
        <v>0</v>
      </c>
      <c r="N1473" s="16" t="s">
        <v>20</v>
      </c>
      <c r="O1473" s="16" t="s">
        <v>334</v>
      </c>
      <c r="P1473" s="16">
        <v>0</v>
      </c>
      <c r="Q1473" s="16"/>
      <c r="R1473" s="3" t="s">
        <v>52</v>
      </c>
      <c r="S1473"/>
      <c r="T1473"/>
      <c r="U1473"/>
      <c r="V1473"/>
      <c r="W1473"/>
      <c r="X1473"/>
      <c r="Y1473"/>
      <c r="Z1473"/>
      <c r="AA1473"/>
    </row>
    <row r="1474" spans="1:27" s="2" customFormat="1">
      <c r="A1474" s="96">
        <v>42263.454415243054</v>
      </c>
      <c r="B1474" s="16" t="s">
        <v>23</v>
      </c>
      <c r="C1474" s="16" t="s">
        <v>6586</v>
      </c>
      <c r="D1474" s="16" t="s">
        <v>6587</v>
      </c>
      <c r="E1474" s="16" t="s">
        <v>6731</v>
      </c>
      <c r="F1474" s="16" t="s">
        <v>6732</v>
      </c>
      <c r="G1474" s="16" t="s">
        <v>26</v>
      </c>
      <c r="H1474" s="16" t="s">
        <v>27</v>
      </c>
      <c r="I1474" s="16" t="s">
        <v>4753</v>
      </c>
      <c r="J1474" s="19">
        <v>0</v>
      </c>
      <c r="K1474" s="19">
        <v>0</v>
      </c>
      <c r="L1474" s="19">
        <v>0</v>
      </c>
      <c r="M1474" s="19">
        <v>0</v>
      </c>
      <c r="N1474" s="16" t="s">
        <v>20</v>
      </c>
      <c r="O1474" s="16" t="s">
        <v>379</v>
      </c>
      <c r="P1474" s="16">
        <v>1.08</v>
      </c>
      <c r="Q1474" s="16"/>
      <c r="R1474" s="3" t="s">
        <v>52</v>
      </c>
      <c r="S1474"/>
      <c r="T1474"/>
      <c r="U1474"/>
      <c r="V1474"/>
      <c r="W1474"/>
      <c r="X1474"/>
      <c r="Y1474"/>
      <c r="Z1474"/>
      <c r="AA1474"/>
    </row>
    <row r="1475" spans="1:27" s="2" customFormat="1">
      <c r="A1475" s="96">
        <v>42263.454415243054</v>
      </c>
      <c r="B1475" s="16" t="s">
        <v>23</v>
      </c>
      <c r="C1475" s="16" t="s">
        <v>6586</v>
      </c>
      <c r="D1475" s="16" t="s">
        <v>6587</v>
      </c>
      <c r="E1475" s="16" t="s">
        <v>6731</v>
      </c>
      <c r="F1475" s="16" t="s">
        <v>6732</v>
      </c>
      <c r="G1475" s="16" t="s">
        <v>36</v>
      </c>
      <c r="H1475" s="16" t="s">
        <v>39</v>
      </c>
      <c r="I1475" s="16" t="s">
        <v>4753</v>
      </c>
      <c r="J1475" s="19">
        <v>0</v>
      </c>
      <c r="K1475" s="19">
        <v>0</v>
      </c>
      <c r="L1475" s="19">
        <v>0</v>
      </c>
      <c r="M1475" s="19">
        <v>15.4</v>
      </c>
      <c r="N1475" s="16" t="s">
        <v>20</v>
      </c>
      <c r="O1475" s="16" t="s">
        <v>379</v>
      </c>
      <c r="P1475" s="16">
        <v>1</v>
      </c>
      <c r="Q1475" s="16"/>
      <c r="R1475" s="3" t="s">
        <v>52</v>
      </c>
      <c r="S1475"/>
      <c r="T1475"/>
      <c r="U1475"/>
      <c r="V1475"/>
      <c r="W1475"/>
      <c r="X1475"/>
      <c r="Y1475"/>
      <c r="Z1475"/>
      <c r="AA1475"/>
    </row>
    <row r="1476" spans="1:27" s="2" customFormat="1">
      <c r="A1476" s="96">
        <v>42263.454415243054</v>
      </c>
      <c r="B1476" s="16" t="s">
        <v>23</v>
      </c>
      <c r="C1476" s="16" t="s">
        <v>6586</v>
      </c>
      <c r="D1476" s="16" t="s">
        <v>6587</v>
      </c>
      <c r="E1476" s="16" t="s">
        <v>6731</v>
      </c>
      <c r="F1476" s="16" t="s">
        <v>6732</v>
      </c>
      <c r="G1476" s="16" t="s">
        <v>36</v>
      </c>
      <c r="H1476" s="16" t="s">
        <v>39</v>
      </c>
      <c r="I1476" s="16" t="s">
        <v>4753</v>
      </c>
      <c r="J1476" s="19">
        <v>0</v>
      </c>
      <c r="K1476" s="19">
        <v>0</v>
      </c>
      <c r="L1476" s="19">
        <v>0</v>
      </c>
      <c r="M1476" s="19">
        <v>14.85</v>
      </c>
      <c r="N1476" s="16" t="s">
        <v>20</v>
      </c>
      <c r="O1476" s="16" t="s">
        <v>379</v>
      </c>
      <c r="P1476" s="16">
        <v>1</v>
      </c>
      <c r="Q1476" s="16"/>
      <c r="R1476" s="3" t="s">
        <v>52</v>
      </c>
      <c r="S1476"/>
      <c r="T1476"/>
      <c r="U1476"/>
      <c r="V1476"/>
      <c r="W1476"/>
      <c r="X1476"/>
      <c r="Y1476"/>
      <c r="Z1476"/>
      <c r="AA1476"/>
    </row>
    <row r="1477" spans="1:27" s="2" customFormat="1">
      <c r="A1477" s="96">
        <v>42263.458693252316</v>
      </c>
      <c r="B1477" s="16" t="s">
        <v>23</v>
      </c>
      <c r="C1477" s="16" t="s">
        <v>621</v>
      </c>
      <c r="D1477" s="16" t="s">
        <v>620</v>
      </c>
      <c r="E1477" s="16" t="s">
        <v>6733</v>
      </c>
      <c r="F1477" s="16" t="s">
        <v>6734</v>
      </c>
      <c r="G1477" s="16" t="s">
        <v>26</v>
      </c>
      <c r="H1477" s="16" t="s">
        <v>27</v>
      </c>
      <c r="I1477" s="16" t="s">
        <v>4753</v>
      </c>
      <c r="J1477" s="19">
        <v>0</v>
      </c>
      <c r="K1477" s="19">
        <v>0</v>
      </c>
      <c r="L1477" s="19">
        <v>0</v>
      </c>
      <c r="M1477" s="19">
        <v>0</v>
      </c>
      <c r="N1477" s="16" t="s">
        <v>20</v>
      </c>
      <c r="O1477" s="16" t="s">
        <v>25</v>
      </c>
      <c r="P1477" s="16">
        <v>0.75</v>
      </c>
      <c r="Q1477" s="16"/>
      <c r="R1477" s="3" t="s">
        <v>52</v>
      </c>
      <c r="S1477"/>
      <c r="T1477"/>
      <c r="U1477"/>
      <c r="V1477"/>
      <c r="W1477"/>
      <c r="X1477"/>
      <c r="Y1477"/>
      <c r="Z1477"/>
      <c r="AA1477"/>
    </row>
    <row r="1478" spans="1:27" s="2" customFormat="1">
      <c r="A1478" s="96">
        <v>42263.458693252316</v>
      </c>
      <c r="B1478" s="16" t="s">
        <v>23</v>
      </c>
      <c r="C1478" s="16" t="s">
        <v>621</v>
      </c>
      <c r="D1478" s="16" t="s">
        <v>620</v>
      </c>
      <c r="E1478" s="16" t="s">
        <v>6733</v>
      </c>
      <c r="F1478" s="16" t="s">
        <v>6734</v>
      </c>
      <c r="G1478" s="16" t="s">
        <v>6735</v>
      </c>
      <c r="H1478" s="16" t="s">
        <v>6736</v>
      </c>
      <c r="I1478" s="16" t="s">
        <v>4753</v>
      </c>
      <c r="J1478" s="19">
        <v>0</v>
      </c>
      <c r="K1478" s="19">
        <v>23.24</v>
      </c>
      <c r="L1478" s="19">
        <v>0</v>
      </c>
      <c r="M1478" s="19">
        <v>0</v>
      </c>
      <c r="N1478" s="16" t="s">
        <v>20</v>
      </c>
      <c r="O1478" s="16" t="s">
        <v>25</v>
      </c>
      <c r="P1478" s="16">
        <v>2</v>
      </c>
      <c r="Q1478" s="16"/>
      <c r="R1478" s="3" t="s">
        <v>52</v>
      </c>
      <c r="S1478"/>
      <c r="T1478"/>
      <c r="U1478"/>
      <c r="V1478"/>
      <c r="W1478"/>
      <c r="X1478"/>
      <c r="Y1478"/>
      <c r="Z1478"/>
      <c r="AA1478"/>
    </row>
    <row r="1479" spans="1:27" s="2" customFormat="1">
      <c r="A1479" s="96">
        <v>42263.458693252316</v>
      </c>
      <c r="B1479" s="16" t="s">
        <v>23</v>
      </c>
      <c r="C1479" s="16" t="s">
        <v>621</v>
      </c>
      <c r="D1479" s="16" t="s">
        <v>620</v>
      </c>
      <c r="E1479" s="16" t="s">
        <v>6733</v>
      </c>
      <c r="F1479" s="16" t="s">
        <v>6734</v>
      </c>
      <c r="G1479" s="16" t="s">
        <v>30</v>
      </c>
      <c r="H1479" s="16" t="s">
        <v>31</v>
      </c>
      <c r="I1479" s="16" t="s">
        <v>4753</v>
      </c>
      <c r="J1479" s="19">
        <v>0</v>
      </c>
      <c r="K1479" s="19">
        <v>0</v>
      </c>
      <c r="L1479" s="19">
        <v>0</v>
      </c>
      <c r="M1479" s="19">
        <v>2.41</v>
      </c>
      <c r="N1479" s="16" t="s">
        <v>20</v>
      </c>
      <c r="O1479" s="16" t="s">
        <v>25</v>
      </c>
      <c r="P1479" s="16">
        <v>1</v>
      </c>
      <c r="Q1479" s="16"/>
      <c r="R1479" s="3" t="s">
        <v>52</v>
      </c>
      <c r="S1479"/>
      <c r="T1479"/>
      <c r="U1479"/>
      <c r="V1479"/>
      <c r="W1479"/>
      <c r="X1479"/>
      <c r="Y1479"/>
      <c r="Z1479"/>
      <c r="AA1479"/>
    </row>
    <row r="1480" spans="1:27" s="2" customFormat="1">
      <c r="A1480" s="96">
        <v>42263.460254710648</v>
      </c>
      <c r="B1480" s="16" t="s">
        <v>23</v>
      </c>
      <c r="C1480" s="16" t="s">
        <v>1328</v>
      </c>
      <c r="D1480" s="16" t="s">
        <v>1329</v>
      </c>
      <c r="E1480" s="16" t="s">
        <v>6737</v>
      </c>
      <c r="F1480" s="16" t="s">
        <v>6738</v>
      </c>
      <c r="G1480" s="16" t="s">
        <v>26</v>
      </c>
      <c r="H1480" s="16" t="s">
        <v>27</v>
      </c>
      <c r="I1480" s="16" t="s">
        <v>4753</v>
      </c>
      <c r="J1480" s="19">
        <v>0</v>
      </c>
      <c r="K1480" s="19">
        <v>0</v>
      </c>
      <c r="L1480" s="19">
        <v>0</v>
      </c>
      <c r="M1480" s="19">
        <v>0</v>
      </c>
      <c r="N1480" s="16" t="s">
        <v>20</v>
      </c>
      <c r="O1480" s="16" t="s">
        <v>25</v>
      </c>
      <c r="P1480" s="16">
        <v>1</v>
      </c>
      <c r="Q1480" s="16"/>
      <c r="R1480" s="3" t="s">
        <v>52</v>
      </c>
      <c r="S1480"/>
      <c r="T1480"/>
      <c r="U1480"/>
      <c r="V1480"/>
      <c r="W1480"/>
      <c r="X1480"/>
      <c r="Y1480"/>
      <c r="Z1480"/>
      <c r="AA1480"/>
    </row>
    <row r="1481" spans="1:27" s="2" customFormat="1">
      <c r="A1481" s="96">
        <v>42263.460254710648</v>
      </c>
      <c r="B1481" s="16" t="s">
        <v>23</v>
      </c>
      <c r="C1481" s="16" t="s">
        <v>1328</v>
      </c>
      <c r="D1481" s="16" t="s">
        <v>1329</v>
      </c>
      <c r="E1481" s="16" t="s">
        <v>6737</v>
      </c>
      <c r="F1481" s="16" t="s">
        <v>6738</v>
      </c>
      <c r="G1481" s="16" t="s">
        <v>30</v>
      </c>
      <c r="H1481" s="16" t="s">
        <v>31</v>
      </c>
      <c r="I1481" s="16" t="s">
        <v>4753</v>
      </c>
      <c r="J1481" s="19">
        <v>0</v>
      </c>
      <c r="K1481" s="19">
        <v>0</v>
      </c>
      <c r="L1481" s="19">
        <v>0</v>
      </c>
      <c r="M1481" s="19">
        <v>5.89</v>
      </c>
      <c r="N1481" s="16" t="s">
        <v>20</v>
      </c>
      <c r="O1481" s="16" t="s">
        <v>25</v>
      </c>
      <c r="P1481" s="16">
        <v>1</v>
      </c>
      <c r="Q1481" s="16"/>
      <c r="R1481" s="3" t="s">
        <v>52</v>
      </c>
      <c r="S1481"/>
      <c r="T1481"/>
      <c r="U1481"/>
      <c r="V1481"/>
      <c r="W1481"/>
      <c r="X1481"/>
      <c r="Y1481"/>
      <c r="Z1481"/>
      <c r="AA1481"/>
    </row>
    <row r="1482" spans="1:27" s="2" customFormat="1">
      <c r="A1482" s="96">
        <v>42263.460254710648</v>
      </c>
      <c r="B1482" s="16" t="s">
        <v>23</v>
      </c>
      <c r="C1482" s="16" t="s">
        <v>1328</v>
      </c>
      <c r="D1482" s="16" t="s">
        <v>1329</v>
      </c>
      <c r="E1482" s="16" t="s">
        <v>6737</v>
      </c>
      <c r="F1482" s="16" t="s">
        <v>6738</v>
      </c>
      <c r="G1482" s="16" t="s">
        <v>936</v>
      </c>
      <c r="H1482" s="16" t="s">
        <v>935</v>
      </c>
      <c r="I1482" s="16" t="s">
        <v>4753</v>
      </c>
      <c r="J1482" s="19">
        <v>0</v>
      </c>
      <c r="K1482" s="19">
        <v>3.18</v>
      </c>
      <c r="L1482" s="19">
        <v>0</v>
      </c>
      <c r="M1482" s="19">
        <v>0</v>
      </c>
      <c r="N1482" s="16" t="s">
        <v>20</v>
      </c>
      <c r="O1482" s="16" t="s">
        <v>25</v>
      </c>
      <c r="P1482" s="16">
        <v>1</v>
      </c>
      <c r="Q1482" s="16"/>
      <c r="R1482" s="3" t="s">
        <v>52</v>
      </c>
      <c r="S1482"/>
      <c r="T1482"/>
      <c r="U1482"/>
      <c r="V1482"/>
      <c r="W1482"/>
      <c r="X1482"/>
      <c r="Y1482"/>
      <c r="Z1482"/>
      <c r="AA1482"/>
    </row>
    <row r="1483" spans="1:27" s="2" customFormat="1">
      <c r="A1483" s="96">
        <v>42263.46503240741</v>
      </c>
      <c r="B1483" s="16" t="s">
        <v>23</v>
      </c>
      <c r="C1483" s="16" t="s">
        <v>899</v>
      </c>
      <c r="D1483" s="16" t="s">
        <v>898</v>
      </c>
      <c r="E1483" s="16" t="s">
        <v>6739</v>
      </c>
      <c r="F1483" s="16" t="s">
        <v>6740</v>
      </c>
      <c r="G1483" s="16" t="s">
        <v>26</v>
      </c>
      <c r="H1483" s="16" t="s">
        <v>27</v>
      </c>
      <c r="I1483" s="16" t="s">
        <v>4753</v>
      </c>
      <c r="J1483" s="19">
        <v>0</v>
      </c>
      <c r="K1483" s="19">
        <v>0</v>
      </c>
      <c r="L1483" s="19">
        <v>0</v>
      </c>
      <c r="M1483" s="19">
        <v>0</v>
      </c>
      <c r="N1483" s="16" t="s">
        <v>20</v>
      </c>
      <c r="O1483" s="16" t="s">
        <v>379</v>
      </c>
      <c r="P1483" s="16">
        <v>1</v>
      </c>
      <c r="Q1483" s="16"/>
      <c r="R1483" s="3" t="s">
        <v>52</v>
      </c>
      <c r="S1483"/>
      <c r="T1483"/>
      <c r="U1483"/>
      <c r="V1483"/>
      <c r="W1483"/>
      <c r="X1483"/>
      <c r="Y1483"/>
      <c r="Z1483"/>
      <c r="AA1483"/>
    </row>
    <row r="1484" spans="1:27" s="2" customFormat="1">
      <c r="A1484" s="96">
        <v>42263.46503240741</v>
      </c>
      <c r="B1484" s="16" t="s">
        <v>23</v>
      </c>
      <c r="C1484" s="16" t="s">
        <v>899</v>
      </c>
      <c r="D1484" s="16" t="s">
        <v>898</v>
      </c>
      <c r="E1484" s="16" t="s">
        <v>6739</v>
      </c>
      <c r="F1484" s="16" t="s">
        <v>6740</v>
      </c>
      <c r="G1484" s="16" t="s">
        <v>30</v>
      </c>
      <c r="H1484" s="16" t="s">
        <v>31</v>
      </c>
      <c r="I1484" s="16" t="s">
        <v>4753</v>
      </c>
      <c r="J1484" s="19">
        <v>0</v>
      </c>
      <c r="K1484" s="19">
        <v>0</v>
      </c>
      <c r="L1484" s="19">
        <v>0</v>
      </c>
      <c r="M1484" s="19">
        <v>0.93</v>
      </c>
      <c r="N1484" s="16" t="s">
        <v>20</v>
      </c>
      <c r="O1484" s="16" t="s">
        <v>379</v>
      </c>
      <c r="P1484" s="16">
        <v>1</v>
      </c>
      <c r="Q1484" s="16"/>
      <c r="R1484" s="3" t="s">
        <v>52</v>
      </c>
      <c r="S1484"/>
      <c r="T1484"/>
      <c r="U1484"/>
      <c r="V1484"/>
      <c r="W1484"/>
      <c r="X1484"/>
      <c r="Y1484"/>
      <c r="Z1484"/>
      <c r="AA1484"/>
    </row>
    <row r="1485" spans="1:27" s="2" customFormat="1">
      <c r="A1485" s="96">
        <v>42263.46792693287</v>
      </c>
      <c r="B1485" s="16" t="s">
        <v>23</v>
      </c>
      <c r="C1485" s="16" t="s">
        <v>899</v>
      </c>
      <c r="D1485" s="16" t="s">
        <v>898</v>
      </c>
      <c r="E1485" s="16" t="s">
        <v>6741</v>
      </c>
      <c r="F1485" s="16" t="s">
        <v>6742</v>
      </c>
      <c r="G1485" s="16" t="s">
        <v>26</v>
      </c>
      <c r="H1485" s="16" t="s">
        <v>27</v>
      </c>
      <c r="I1485" s="16" t="s">
        <v>4753</v>
      </c>
      <c r="J1485" s="19">
        <v>0</v>
      </c>
      <c r="K1485" s="19">
        <v>0</v>
      </c>
      <c r="L1485" s="19">
        <v>0</v>
      </c>
      <c r="M1485" s="19">
        <v>0</v>
      </c>
      <c r="N1485" s="16" t="s">
        <v>20</v>
      </c>
      <c r="O1485" s="16" t="s">
        <v>379</v>
      </c>
      <c r="P1485" s="16">
        <v>1</v>
      </c>
      <c r="Q1485" s="16"/>
      <c r="R1485" s="3" t="s">
        <v>52</v>
      </c>
      <c r="S1485"/>
      <c r="T1485"/>
      <c r="U1485"/>
      <c r="V1485"/>
      <c r="W1485"/>
      <c r="X1485"/>
      <c r="Y1485"/>
      <c r="Z1485"/>
      <c r="AA1485"/>
    </row>
    <row r="1486" spans="1:27" s="2" customFormat="1">
      <c r="A1486" s="96">
        <v>42263.471977511574</v>
      </c>
      <c r="B1486" s="16"/>
      <c r="C1486" s="16" t="s">
        <v>4762</v>
      </c>
      <c r="D1486" s="16" t="s">
        <v>348</v>
      </c>
      <c r="E1486" s="16" t="s">
        <v>6743</v>
      </c>
      <c r="F1486" s="16" t="s">
        <v>6744</v>
      </c>
      <c r="G1486" s="16" t="s">
        <v>59</v>
      </c>
      <c r="H1486" s="16" t="s">
        <v>60</v>
      </c>
      <c r="I1486" s="16" t="s">
        <v>4753</v>
      </c>
      <c r="J1486" s="19">
        <v>0</v>
      </c>
      <c r="K1486" s="19">
        <v>0</v>
      </c>
      <c r="L1486" s="19">
        <v>0</v>
      </c>
      <c r="M1486" s="19">
        <v>0</v>
      </c>
      <c r="N1486" s="16" t="s">
        <v>20</v>
      </c>
      <c r="O1486" s="16" t="s">
        <v>334</v>
      </c>
      <c r="P1486" s="16">
        <v>0</v>
      </c>
      <c r="Q1486" s="16"/>
      <c r="R1486" s="3" t="s">
        <v>52</v>
      </c>
      <c r="S1486"/>
      <c r="T1486"/>
      <c r="U1486"/>
      <c r="V1486"/>
      <c r="W1486"/>
      <c r="X1486"/>
      <c r="Y1486"/>
      <c r="Z1486"/>
      <c r="AA1486"/>
    </row>
    <row r="1487" spans="1:27" s="2" customFormat="1">
      <c r="A1487" s="96">
        <v>42263.478255787035</v>
      </c>
      <c r="B1487" s="16"/>
      <c r="C1487" s="16" t="s">
        <v>6745</v>
      </c>
      <c r="D1487" s="16" t="s">
        <v>6746</v>
      </c>
      <c r="E1487" s="16" t="s">
        <v>6747</v>
      </c>
      <c r="F1487" s="16" t="s">
        <v>6748</v>
      </c>
      <c r="G1487" s="16" t="s">
        <v>6691</v>
      </c>
      <c r="H1487" s="16" t="s">
        <v>6692</v>
      </c>
      <c r="I1487" s="16" t="s">
        <v>4753</v>
      </c>
      <c r="J1487" s="19">
        <v>0</v>
      </c>
      <c r="K1487" s="19">
        <v>0</v>
      </c>
      <c r="L1487" s="19">
        <v>0</v>
      </c>
      <c r="M1487" s="19">
        <v>0</v>
      </c>
      <c r="N1487" s="16" t="s">
        <v>6693</v>
      </c>
      <c r="O1487" s="16"/>
      <c r="P1487" s="16">
        <v>1</v>
      </c>
      <c r="Q1487" s="16"/>
      <c r="R1487" s="3" t="s">
        <v>52</v>
      </c>
      <c r="S1487"/>
      <c r="T1487"/>
      <c r="U1487"/>
      <c r="V1487"/>
      <c r="W1487"/>
      <c r="X1487"/>
      <c r="Y1487"/>
      <c r="Z1487"/>
      <c r="AA1487"/>
    </row>
    <row r="1488" spans="1:27" s="2" customFormat="1">
      <c r="A1488" s="96">
        <v>42263.479823877315</v>
      </c>
      <c r="B1488" s="16" t="s">
        <v>23</v>
      </c>
      <c r="C1488" s="16" t="s">
        <v>1272</v>
      </c>
      <c r="D1488" s="16" t="s">
        <v>1273</v>
      </c>
      <c r="E1488" s="16" t="s">
        <v>6749</v>
      </c>
      <c r="F1488" s="16" t="s">
        <v>6750</v>
      </c>
      <c r="G1488" s="16" t="s">
        <v>26</v>
      </c>
      <c r="H1488" s="16" t="s">
        <v>27</v>
      </c>
      <c r="I1488" s="16" t="s">
        <v>4753</v>
      </c>
      <c r="J1488" s="19">
        <v>0</v>
      </c>
      <c r="K1488" s="19">
        <v>0</v>
      </c>
      <c r="L1488" s="19">
        <v>0</v>
      </c>
      <c r="M1488" s="19">
        <v>0</v>
      </c>
      <c r="N1488" s="16" t="s">
        <v>20</v>
      </c>
      <c r="O1488" s="16" t="s">
        <v>28</v>
      </c>
      <c r="P1488" s="16">
        <v>0.5</v>
      </c>
      <c r="Q1488" s="16"/>
      <c r="R1488" s="3" t="s">
        <v>52</v>
      </c>
      <c r="S1488"/>
      <c r="T1488"/>
      <c r="U1488"/>
      <c r="V1488"/>
      <c r="W1488"/>
      <c r="X1488"/>
      <c r="Y1488"/>
      <c r="Z1488"/>
      <c r="AA1488"/>
    </row>
    <row r="1489" spans="1:27" s="2" customFormat="1">
      <c r="A1489" s="96">
        <v>42263.484668668978</v>
      </c>
      <c r="B1489" s="16" t="s">
        <v>23</v>
      </c>
      <c r="C1489" s="16" t="s">
        <v>48</v>
      </c>
      <c r="D1489" s="16" t="s">
        <v>49</v>
      </c>
      <c r="E1489" s="16" t="s">
        <v>6751</v>
      </c>
      <c r="F1489" s="16" t="s">
        <v>6752</v>
      </c>
      <c r="G1489" s="16" t="s">
        <v>26</v>
      </c>
      <c r="H1489" s="16" t="s">
        <v>27</v>
      </c>
      <c r="I1489" s="16" t="s">
        <v>4753</v>
      </c>
      <c r="J1489" s="19">
        <v>0</v>
      </c>
      <c r="K1489" s="19">
        <v>0</v>
      </c>
      <c r="L1489" s="19">
        <v>0</v>
      </c>
      <c r="M1489" s="19">
        <v>0</v>
      </c>
      <c r="N1489" s="16" t="s">
        <v>20</v>
      </c>
      <c r="O1489" s="16" t="s">
        <v>33</v>
      </c>
      <c r="P1489" s="16">
        <v>5.25</v>
      </c>
      <c r="Q1489" s="16"/>
      <c r="R1489" s="3" t="s">
        <v>52</v>
      </c>
      <c r="S1489"/>
      <c r="T1489"/>
      <c r="U1489"/>
      <c r="V1489"/>
      <c r="W1489"/>
      <c r="X1489"/>
      <c r="Y1489"/>
      <c r="Z1489"/>
      <c r="AA1489"/>
    </row>
    <row r="1490" spans="1:27" s="2" customFormat="1">
      <c r="A1490" s="96">
        <v>42263.484668668978</v>
      </c>
      <c r="B1490" s="16" t="s">
        <v>23</v>
      </c>
      <c r="C1490" s="16" t="s">
        <v>48</v>
      </c>
      <c r="D1490" s="16" t="s">
        <v>49</v>
      </c>
      <c r="E1490" s="16" t="s">
        <v>6751</v>
      </c>
      <c r="F1490" s="16" t="s">
        <v>6752</v>
      </c>
      <c r="G1490" s="16" t="s">
        <v>30</v>
      </c>
      <c r="H1490" s="16" t="s">
        <v>31</v>
      </c>
      <c r="I1490" s="16" t="s">
        <v>4753</v>
      </c>
      <c r="J1490" s="19">
        <v>0</v>
      </c>
      <c r="K1490" s="19">
        <v>0</v>
      </c>
      <c r="L1490" s="19">
        <v>0</v>
      </c>
      <c r="M1490" s="19">
        <v>5.56</v>
      </c>
      <c r="N1490" s="16" t="s">
        <v>20</v>
      </c>
      <c r="O1490" s="16" t="s">
        <v>33</v>
      </c>
      <c r="P1490" s="16">
        <v>1</v>
      </c>
      <c r="Q1490" s="16"/>
      <c r="R1490" s="3" t="s">
        <v>52</v>
      </c>
      <c r="S1490"/>
      <c r="T1490"/>
      <c r="U1490"/>
      <c r="V1490"/>
      <c r="W1490"/>
      <c r="X1490"/>
      <c r="Y1490"/>
      <c r="Z1490"/>
      <c r="AA1490"/>
    </row>
    <row r="1491" spans="1:27" s="2" customFormat="1">
      <c r="A1491" s="96">
        <v>42263.582456516204</v>
      </c>
      <c r="B1491" s="16" t="s">
        <v>23</v>
      </c>
      <c r="C1491" s="16" t="s">
        <v>5851</v>
      </c>
      <c r="D1491" s="16" t="s">
        <v>5852</v>
      </c>
      <c r="E1491" s="16" t="s">
        <v>6753</v>
      </c>
      <c r="F1491" s="16" t="s">
        <v>6754</v>
      </c>
      <c r="G1491" s="16" t="s">
        <v>343</v>
      </c>
      <c r="H1491" s="16" t="s">
        <v>342</v>
      </c>
      <c r="I1491" s="16" t="s">
        <v>4753</v>
      </c>
      <c r="J1491" s="19">
        <v>0</v>
      </c>
      <c r="K1491" s="19">
        <v>0</v>
      </c>
      <c r="L1491" s="19">
        <v>0</v>
      </c>
      <c r="M1491" s="19">
        <v>0</v>
      </c>
      <c r="N1491" s="16" t="s">
        <v>18</v>
      </c>
      <c r="O1491" s="16" t="s">
        <v>28</v>
      </c>
      <c r="P1491" s="16">
        <v>0</v>
      </c>
      <c r="Q1491" s="16"/>
      <c r="R1491" s="3" t="s">
        <v>52</v>
      </c>
      <c r="S1491"/>
      <c r="T1491"/>
      <c r="U1491"/>
      <c r="V1491"/>
      <c r="W1491"/>
      <c r="X1491"/>
      <c r="Y1491"/>
      <c r="Z1491"/>
      <c r="AA1491"/>
    </row>
    <row r="1492" spans="1:27" s="2" customFormat="1">
      <c r="A1492" s="96">
        <v>42263.582456516204</v>
      </c>
      <c r="B1492" s="16" t="s">
        <v>23</v>
      </c>
      <c r="C1492" s="16" t="s">
        <v>5851</v>
      </c>
      <c r="D1492" s="16" t="s">
        <v>5852</v>
      </c>
      <c r="E1492" s="16" t="s">
        <v>6753</v>
      </c>
      <c r="F1492" s="16" t="s">
        <v>6754</v>
      </c>
      <c r="G1492" s="16" t="s">
        <v>26</v>
      </c>
      <c r="H1492" s="16" t="s">
        <v>27</v>
      </c>
      <c r="I1492" s="16" t="s">
        <v>4753</v>
      </c>
      <c r="J1492" s="19">
        <v>0</v>
      </c>
      <c r="K1492" s="19">
        <v>0</v>
      </c>
      <c r="L1492" s="19">
        <v>0</v>
      </c>
      <c r="M1492" s="19">
        <v>0</v>
      </c>
      <c r="N1492" s="16" t="s">
        <v>18</v>
      </c>
      <c r="O1492" s="16" t="s">
        <v>28</v>
      </c>
      <c r="P1492" s="16">
        <v>2</v>
      </c>
      <c r="Q1492" s="16"/>
      <c r="R1492" s="3" t="s">
        <v>52</v>
      </c>
      <c r="S1492"/>
      <c r="T1492"/>
      <c r="U1492"/>
      <c r="V1492"/>
      <c r="W1492"/>
      <c r="X1492"/>
      <c r="Y1492"/>
      <c r="Z1492"/>
      <c r="AA1492"/>
    </row>
    <row r="1493" spans="1:27" s="2" customFormat="1">
      <c r="A1493" s="96">
        <v>42263.582456516204</v>
      </c>
      <c r="B1493" s="16" t="s">
        <v>23</v>
      </c>
      <c r="C1493" s="16" t="s">
        <v>5851</v>
      </c>
      <c r="D1493" s="16" t="s">
        <v>5852</v>
      </c>
      <c r="E1493" s="16" t="s">
        <v>6753</v>
      </c>
      <c r="F1493" s="16" t="s">
        <v>6754</v>
      </c>
      <c r="G1493" s="16" t="s">
        <v>253</v>
      </c>
      <c r="H1493" s="16" t="s">
        <v>252</v>
      </c>
      <c r="I1493" s="16" t="s">
        <v>4753</v>
      </c>
      <c r="J1493" s="19">
        <v>0</v>
      </c>
      <c r="K1493" s="19">
        <v>0</v>
      </c>
      <c r="L1493" s="19">
        <v>0</v>
      </c>
      <c r="M1493" s="19">
        <v>0</v>
      </c>
      <c r="N1493" s="16" t="s">
        <v>18</v>
      </c>
      <c r="O1493" s="16" t="s">
        <v>28</v>
      </c>
      <c r="P1493" s="16">
        <v>0</v>
      </c>
      <c r="Q1493" s="16"/>
      <c r="R1493" s="3" t="s">
        <v>52</v>
      </c>
      <c r="S1493"/>
      <c r="T1493"/>
      <c r="U1493"/>
      <c r="V1493"/>
      <c r="W1493"/>
      <c r="X1493"/>
      <c r="Y1493"/>
      <c r="Z1493"/>
      <c r="AA1493"/>
    </row>
    <row r="1494" spans="1:27" s="2" customFormat="1">
      <c r="A1494" s="96">
        <v>42263.592600034724</v>
      </c>
      <c r="B1494" s="16" t="s">
        <v>23</v>
      </c>
      <c r="C1494" s="16" t="s">
        <v>399</v>
      </c>
      <c r="D1494" s="16" t="s">
        <v>398</v>
      </c>
      <c r="E1494" s="16" t="s">
        <v>6755</v>
      </c>
      <c r="F1494" s="16" t="s">
        <v>6756</v>
      </c>
      <c r="G1494" s="16" t="s">
        <v>26</v>
      </c>
      <c r="H1494" s="16" t="s">
        <v>27</v>
      </c>
      <c r="I1494" s="16" t="s">
        <v>4753</v>
      </c>
      <c r="J1494" s="19">
        <v>0</v>
      </c>
      <c r="K1494" s="19">
        <v>0</v>
      </c>
      <c r="L1494" s="19">
        <v>11.25</v>
      </c>
      <c r="M1494" s="19">
        <v>0</v>
      </c>
      <c r="N1494" s="16" t="s">
        <v>20</v>
      </c>
      <c r="O1494" s="16" t="s">
        <v>579</v>
      </c>
      <c r="P1494" s="16">
        <v>2</v>
      </c>
      <c r="Q1494" s="16"/>
      <c r="R1494" s="3" t="s">
        <v>52</v>
      </c>
      <c r="S1494"/>
      <c r="T1494"/>
      <c r="U1494"/>
      <c r="V1494"/>
      <c r="W1494"/>
      <c r="X1494"/>
      <c r="Y1494"/>
      <c r="Z1494"/>
      <c r="AA1494"/>
    </row>
    <row r="1495" spans="1:27" s="2" customFormat="1">
      <c r="A1495" s="96">
        <v>42263.592600034724</v>
      </c>
      <c r="B1495" s="16" t="s">
        <v>23</v>
      </c>
      <c r="C1495" s="16" t="s">
        <v>399</v>
      </c>
      <c r="D1495" s="16" t="s">
        <v>398</v>
      </c>
      <c r="E1495" s="16" t="s">
        <v>6755</v>
      </c>
      <c r="F1495" s="16" t="s">
        <v>6756</v>
      </c>
      <c r="G1495" s="16" t="s">
        <v>6757</v>
      </c>
      <c r="H1495" s="16" t="s">
        <v>6758</v>
      </c>
      <c r="I1495" s="16" t="s">
        <v>4753</v>
      </c>
      <c r="J1495" s="19">
        <v>0</v>
      </c>
      <c r="K1495" s="19">
        <v>52.56</v>
      </c>
      <c r="L1495" s="19">
        <v>0</v>
      </c>
      <c r="M1495" s="19">
        <v>0</v>
      </c>
      <c r="N1495" s="16" t="s">
        <v>20</v>
      </c>
      <c r="O1495" s="16" t="s">
        <v>579</v>
      </c>
      <c r="P1495" s="16">
        <v>1</v>
      </c>
      <c r="Q1495" s="16"/>
      <c r="R1495" s="3" t="s">
        <v>52</v>
      </c>
      <c r="S1495"/>
      <c r="T1495"/>
      <c r="U1495"/>
      <c r="V1495"/>
      <c r="W1495"/>
      <c r="X1495"/>
      <c r="Y1495"/>
      <c r="Z1495"/>
      <c r="AA1495"/>
    </row>
    <row r="1496" spans="1:27" s="2" customFormat="1">
      <c r="A1496" s="96">
        <v>42263.616348460651</v>
      </c>
      <c r="B1496" s="16"/>
      <c r="C1496" s="16" t="s">
        <v>6612</v>
      </c>
      <c r="D1496" s="16" t="s">
        <v>348</v>
      </c>
      <c r="E1496" s="16" t="s">
        <v>6759</v>
      </c>
      <c r="F1496" s="16" t="s">
        <v>6760</v>
      </c>
      <c r="G1496" s="16" t="s">
        <v>59</v>
      </c>
      <c r="H1496" s="16" t="s">
        <v>60</v>
      </c>
      <c r="I1496" s="16" t="s">
        <v>4753</v>
      </c>
      <c r="J1496" s="19">
        <v>0</v>
      </c>
      <c r="K1496" s="19">
        <v>0</v>
      </c>
      <c r="L1496" s="19">
        <v>0</v>
      </c>
      <c r="M1496" s="19">
        <v>0</v>
      </c>
      <c r="N1496" s="16" t="s">
        <v>20</v>
      </c>
      <c r="O1496" s="16" t="s">
        <v>334</v>
      </c>
      <c r="P1496" s="16">
        <v>0</v>
      </c>
      <c r="Q1496" s="16"/>
      <c r="R1496" s="3" t="s">
        <v>52</v>
      </c>
      <c r="S1496"/>
      <c r="T1496"/>
      <c r="U1496"/>
      <c r="V1496"/>
      <c r="W1496"/>
      <c r="X1496"/>
      <c r="Y1496"/>
      <c r="Z1496"/>
      <c r="AA1496"/>
    </row>
    <row r="1497" spans="1:27" s="2" customFormat="1">
      <c r="A1497" s="96">
        <v>42263.618105243055</v>
      </c>
      <c r="B1497" s="16"/>
      <c r="C1497" s="16" t="s">
        <v>577</v>
      </c>
      <c r="D1497" s="16" t="s">
        <v>348</v>
      </c>
      <c r="E1497" s="16" t="s">
        <v>6761</v>
      </c>
      <c r="F1497" s="16" t="s">
        <v>6762</v>
      </c>
      <c r="G1497" s="16" t="s">
        <v>59</v>
      </c>
      <c r="H1497" s="16" t="s">
        <v>60</v>
      </c>
      <c r="I1497" s="16" t="s">
        <v>4753</v>
      </c>
      <c r="J1497" s="19">
        <v>0</v>
      </c>
      <c r="K1497" s="19">
        <v>0</v>
      </c>
      <c r="L1497" s="19">
        <v>0</v>
      </c>
      <c r="M1497" s="19">
        <v>0</v>
      </c>
      <c r="N1497" s="16" t="s">
        <v>20</v>
      </c>
      <c r="O1497" s="16" t="s">
        <v>334</v>
      </c>
      <c r="P1497" s="16">
        <v>0</v>
      </c>
      <c r="Q1497" s="16"/>
      <c r="R1497" s="3" t="s">
        <v>52</v>
      </c>
      <c r="S1497"/>
      <c r="T1497"/>
      <c r="U1497"/>
      <c r="V1497"/>
      <c r="W1497"/>
      <c r="X1497"/>
      <c r="Y1497"/>
      <c r="Z1497"/>
      <c r="AA1497"/>
    </row>
    <row r="1498" spans="1:27" s="2" customFormat="1">
      <c r="A1498" s="96">
        <v>42263.620787766202</v>
      </c>
      <c r="B1498" s="16"/>
      <c r="C1498" s="16" t="s">
        <v>577</v>
      </c>
      <c r="D1498" s="16" t="s">
        <v>348</v>
      </c>
      <c r="E1498" s="16" t="s">
        <v>6763</v>
      </c>
      <c r="F1498" s="16" t="s">
        <v>6764</v>
      </c>
      <c r="G1498" s="16" t="s">
        <v>59</v>
      </c>
      <c r="H1498" s="16" t="s">
        <v>60</v>
      </c>
      <c r="I1498" s="16" t="s">
        <v>4753</v>
      </c>
      <c r="J1498" s="19">
        <v>0</v>
      </c>
      <c r="K1498" s="19">
        <v>0</v>
      </c>
      <c r="L1498" s="19">
        <v>0</v>
      </c>
      <c r="M1498" s="19">
        <v>0</v>
      </c>
      <c r="N1498" s="16" t="s">
        <v>20</v>
      </c>
      <c r="O1498" s="16" t="s">
        <v>334</v>
      </c>
      <c r="P1498" s="16">
        <v>0</v>
      </c>
      <c r="Q1498" s="16"/>
      <c r="R1498" s="3" t="s">
        <v>52</v>
      </c>
      <c r="S1498"/>
      <c r="T1498"/>
      <c r="U1498"/>
      <c r="V1498"/>
      <c r="W1498"/>
      <c r="X1498"/>
      <c r="Y1498"/>
      <c r="Z1498"/>
      <c r="AA1498"/>
    </row>
    <row r="1499" spans="1:27" s="2" customFormat="1">
      <c r="A1499" s="96">
        <v>42263.623529826385</v>
      </c>
      <c r="B1499" s="16"/>
      <c r="C1499" s="16" t="s">
        <v>508</v>
      </c>
      <c r="D1499" s="16" t="s">
        <v>348</v>
      </c>
      <c r="E1499" s="16" t="s">
        <v>6765</v>
      </c>
      <c r="F1499" s="16" t="s">
        <v>6766</v>
      </c>
      <c r="G1499" s="16" t="s">
        <v>59</v>
      </c>
      <c r="H1499" s="16" t="s">
        <v>60</v>
      </c>
      <c r="I1499" s="16" t="s">
        <v>4753</v>
      </c>
      <c r="J1499" s="19">
        <v>0</v>
      </c>
      <c r="K1499" s="19">
        <v>0</v>
      </c>
      <c r="L1499" s="19">
        <v>0</v>
      </c>
      <c r="M1499" s="19">
        <v>0</v>
      </c>
      <c r="N1499" s="16" t="s">
        <v>20</v>
      </c>
      <c r="O1499" s="16" t="s">
        <v>334</v>
      </c>
      <c r="P1499" s="16">
        <v>0</v>
      </c>
      <c r="Q1499" s="16"/>
      <c r="R1499" s="3" t="s">
        <v>52</v>
      </c>
      <c r="S1499"/>
      <c r="T1499"/>
      <c r="U1499"/>
      <c r="V1499"/>
      <c r="W1499"/>
      <c r="X1499"/>
      <c r="Y1499"/>
      <c r="Z1499"/>
      <c r="AA1499"/>
    </row>
    <row r="1500" spans="1:27" s="2" customFormat="1">
      <c r="A1500" s="96">
        <v>42263.626765196757</v>
      </c>
      <c r="B1500" s="16"/>
      <c r="C1500" s="16" t="s">
        <v>1210</v>
      </c>
      <c r="D1500" s="16" t="s">
        <v>348</v>
      </c>
      <c r="E1500" s="16" t="s">
        <v>6767</v>
      </c>
      <c r="F1500" s="16" t="s">
        <v>6768</v>
      </c>
      <c r="G1500" s="16" t="s">
        <v>59</v>
      </c>
      <c r="H1500" s="16" t="s">
        <v>60</v>
      </c>
      <c r="I1500" s="16" t="s">
        <v>4753</v>
      </c>
      <c r="J1500" s="19">
        <v>0</v>
      </c>
      <c r="K1500" s="19">
        <v>0</v>
      </c>
      <c r="L1500" s="19">
        <v>0</v>
      </c>
      <c r="M1500" s="19">
        <v>0</v>
      </c>
      <c r="N1500" s="16" t="s">
        <v>20</v>
      </c>
      <c r="O1500" s="16" t="s">
        <v>334</v>
      </c>
      <c r="P1500" s="16">
        <v>0</v>
      </c>
      <c r="Q1500" s="16"/>
      <c r="R1500" s="3" t="s">
        <v>52</v>
      </c>
      <c r="S1500"/>
      <c r="T1500"/>
      <c r="U1500"/>
      <c r="V1500"/>
      <c r="W1500"/>
      <c r="X1500"/>
      <c r="Y1500"/>
      <c r="Z1500"/>
      <c r="AA1500"/>
    </row>
    <row r="1501" spans="1:27" s="2" customFormat="1">
      <c r="A1501" s="96">
        <v>42263.628863622682</v>
      </c>
      <c r="B1501" s="16"/>
      <c r="C1501" s="16" t="s">
        <v>835</v>
      </c>
      <c r="D1501" s="16" t="s">
        <v>348</v>
      </c>
      <c r="E1501" s="16" t="s">
        <v>6769</v>
      </c>
      <c r="F1501" s="16" t="s">
        <v>6770</v>
      </c>
      <c r="G1501" s="16" t="s">
        <v>59</v>
      </c>
      <c r="H1501" s="16" t="s">
        <v>60</v>
      </c>
      <c r="I1501" s="16" t="s">
        <v>4753</v>
      </c>
      <c r="J1501" s="19">
        <v>0</v>
      </c>
      <c r="K1501" s="19">
        <v>0</v>
      </c>
      <c r="L1501" s="19">
        <v>0</v>
      </c>
      <c r="M1501" s="19">
        <v>0</v>
      </c>
      <c r="N1501" s="16" t="s">
        <v>20</v>
      </c>
      <c r="O1501" s="16" t="s">
        <v>334</v>
      </c>
      <c r="P1501" s="16">
        <v>0</v>
      </c>
      <c r="Q1501" s="16"/>
      <c r="R1501" s="3" t="s">
        <v>52</v>
      </c>
      <c r="S1501"/>
      <c r="T1501"/>
      <c r="U1501"/>
      <c r="V1501"/>
      <c r="W1501"/>
      <c r="X1501"/>
      <c r="Y1501"/>
      <c r="Z1501"/>
      <c r="AA1501"/>
    </row>
    <row r="1502" spans="1:27" s="2" customFormat="1">
      <c r="A1502" s="96">
        <v>42263.703846180557</v>
      </c>
      <c r="B1502" s="16"/>
      <c r="C1502" s="16" t="s">
        <v>578</v>
      </c>
      <c r="D1502" s="16" t="s">
        <v>348</v>
      </c>
      <c r="E1502" s="16" t="s">
        <v>6771</v>
      </c>
      <c r="F1502" s="16" t="s">
        <v>6772</v>
      </c>
      <c r="G1502" s="16" t="s">
        <v>59</v>
      </c>
      <c r="H1502" s="16" t="s">
        <v>60</v>
      </c>
      <c r="I1502" s="16" t="s">
        <v>4753</v>
      </c>
      <c r="J1502" s="19">
        <v>0</v>
      </c>
      <c r="K1502" s="19">
        <v>0</v>
      </c>
      <c r="L1502" s="19">
        <v>0</v>
      </c>
      <c r="M1502" s="19">
        <v>0</v>
      </c>
      <c r="N1502" s="16" t="s">
        <v>20</v>
      </c>
      <c r="O1502" s="16" t="s">
        <v>334</v>
      </c>
      <c r="P1502" s="16">
        <v>0</v>
      </c>
      <c r="Q1502" s="16"/>
      <c r="R1502" s="3" t="s">
        <v>52</v>
      </c>
      <c r="S1502"/>
      <c r="T1502"/>
      <c r="U1502"/>
      <c r="V1502"/>
      <c r="W1502"/>
      <c r="X1502"/>
      <c r="Y1502"/>
      <c r="Z1502"/>
      <c r="AA1502"/>
    </row>
    <row r="1503" spans="1:27" s="2" customFormat="1">
      <c r="A1503" s="96">
        <v>42263.7043346875</v>
      </c>
      <c r="B1503" s="16" t="s">
        <v>353</v>
      </c>
      <c r="C1503" s="16" t="s">
        <v>6773</v>
      </c>
      <c r="D1503" s="16" t="s">
        <v>6774</v>
      </c>
      <c r="E1503" s="16" t="s">
        <v>6775</v>
      </c>
      <c r="F1503" s="16" t="s">
        <v>6776</v>
      </c>
      <c r="G1503" s="16" t="s">
        <v>429</v>
      </c>
      <c r="H1503" s="16" t="s">
        <v>428</v>
      </c>
      <c r="I1503" s="16" t="s">
        <v>4947</v>
      </c>
      <c r="J1503" s="19">
        <v>6000</v>
      </c>
      <c r="K1503" s="19">
        <v>0</v>
      </c>
      <c r="L1503" s="19">
        <v>0</v>
      </c>
      <c r="M1503" s="19">
        <v>0</v>
      </c>
      <c r="N1503" s="16" t="s">
        <v>18</v>
      </c>
      <c r="O1503" s="16" t="s">
        <v>42</v>
      </c>
      <c r="P1503" s="16">
        <v>1</v>
      </c>
      <c r="Q1503" s="16" t="s">
        <v>6777</v>
      </c>
      <c r="R1503" s="3" t="s">
        <v>52</v>
      </c>
      <c r="S1503"/>
      <c r="T1503"/>
      <c r="U1503"/>
      <c r="V1503"/>
      <c r="W1503"/>
      <c r="X1503"/>
      <c r="Y1503"/>
      <c r="Z1503"/>
      <c r="AA1503"/>
    </row>
    <row r="1504" spans="1:27" s="2" customFormat="1">
      <c r="A1504" s="96">
        <v>42263.7043346875</v>
      </c>
      <c r="B1504" s="16" t="s">
        <v>353</v>
      </c>
      <c r="C1504" s="16" t="s">
        <v>6773</v>
      </c>
      <c r="D1504" s="16" t="s">
        <v>6774</v>
      </c>
      <c r="E1504" s="16" t="s">
        <v>6775</v>
      </c>
      <c r="F1504" s="16" t="s">
        <v>6776</v>
      </c>
      <c r="G1504" s="16" t="s">
        <v>43</v>
      </c>
      <c r="H1504" s="16" t="s">
        <v>44</v>
      </c>
      <c r="I1504" s="16" t="s">
        <v>4947</v>
      </c>
      <c r="J1504" s="19">
        <v>0</v>
      </c>
      <c r="K1504" s="19">
        <v>0</v>
      </c>
      <c r="L1504" s="19">
        <v>300</v>
      </c>
      <c r="M1504" s="19">
        <v>0</v>
      </c>
      <c r="N1504" s="16" t="s">
        <v>18</v>
      </c>
      <c r="O1504" s="16" t="s">
        <v>42</v>
      </c>
      <c r="P1504" s="16">
        <v>1</v>
      </c>
      <c r="Q1504" s="16" t="s">
        <v>6777</v>
      </c>
      <c r="R1504" s="3" t="s">
        <v>52</v>
      </c>
      <c r="S1504"/>
      <c r="T1504"/>
      <c r="U1504"/>
      <c r="V1504"/>
      <c r="W1504"/>
      <c r="X1504"/>
      <c r="Y1504"/>
      <c r="Z1504"/>
      <c r="AA1504"/>
    </row>
    <row r="1505" spans="1:30" s="2" customFormat="1">
      <c r="A1505" s="96">
        <v>42263.71219795139</v>
      </c>
      <c r="B1505" s="16"/>
      <c r="C1505" s="16" t="s">
        <v>844</v>
      </c>
      <c r="D1505" s="16" t="s">
        <v>348</v>
      </c>
      <c r="E1505" s="16" t="s">
        <v>6778</v>
      </c>
      <c r="F1505" s="16" t="s">
        <v>6779</v>
      </c>
      <c r="G1505" s="16" t="s">
        <v>59</v>
      </c>
      <c r="H1505" s="16" t="s">
        <v>60</v>
      </c>
      <c r="I1505" s="16" t="s">
        <v>4753</v>
      </c>
      <c r="J1505" s="19">
        <v>0</v>
      </c>
      <c r="K1505" s="19">
        <v>0</v>
      </c>
      <c r="L1505" s="19">
        <v>0</v>
      </c>
      <c r="M1505" s="19">
        <v>0</v>
      </c>
      <c r="N1505" s="16" t="s">
        <v>20</v>
      </c>
      <c r="O1505" s="16" t="s">
        <v>334</v>
      </c>
      <c r="P1505" s="16">
        <v>0</v>
      </c>
      <c r="Q1505" s="16"/>
      <c r="R1505" s="3" t="s">
        <v>52</v>
      </c>
      <c r="S1505"/>
      <c r="T1505"/>
      <c r="U1505"/>
      <c r="V1505"/>
      <c r="W1505"/>
      <c r="X1505"/>
      <c r="Y1505"/>
      <c r="Z1505"/>
      <c r="AA1505"/>
    </row>
    <row r="1506" spans="1:30" s="2" customFormat="1">
      <c r="A1506" s="96">
        <v>42263.720364699075</v>
      </c>
      <c r="B1506" s="16" t="s">
        <v>23</v>
      </c>
      <c r="C1506" s="16" t="s">
        <v>1000</v>
      </c>
      <c r="D1506" s="16" t="s">
        <v>1001</v>
      </c>
      <c r="E1506" s="16" t="s">
        <v>6780</v>
      </c>
      <c r="F1506" s="16" t="s">
        <v>6781</v>
      </c>
      <c r="G1506" s="16" t="s">
        <v>26</v>
      </c>
      <c r="H1506" s="16" t="s">
        <v>27</v>
      </c>
      <c r="I1506" s="16" t="s">
        <v>4753</v>
      </c>
      <c r="J1506" s="19">
        <v>0</v>
      </c>
      <c r="K1506" s="19">
        <v>0</v>
      </c>
      <c r="L1506" s="19">
        <v>0</v>
      </c>
      <c r="M1506" s="19">
        <v>0</v>
      </c>
      <c r="N1506" s="16" t="s">
        <v>18</v>
      </c>
      <c r="O1506" s="16" t="s">
        <v>25</v>
      </c>
      <c r="P1506" s="16">
        <v>1.5</v>
      </c>
      <c r="Q1506" s="16"/>
      <c r="R1506" s="3" t="s">
        <v>52</v>
      </c>
      <c r="S1506"/>
      <c r="T1506"/>
      <c r="U1506"/>
      <c r="V1506"/>
      <c r="W1506"/>
      <c r="X1506"/>
      <c r="Y1506"/>
      <c r="Z1506"/>
      <c r="AA1506"/>
    </row>
    <row r="1507" spans="1:30" s="2" customFormat="1">
      <c r="A1507" s="96">
        <v>42263.720364699075</v>
      </c>
      <c r="B1507" s="16" t="s">
        <v>23</v>
      </c>
      <c r="C1507" s="16" t="s">
        <v>1000</v>
      </c>
      <c r="D1507" s="16" t="s">
        <v>1001</v>
      </c>
      <c r="E1507" s="16" t="s">
        <v>6780</v>
      </c>
      <c r="F1507" s="16" t="s">
        <v>6781</v>
      </c>
      <c r="G1507" s="16" t="s">
        <v>6782</v>
      </c>
      <c r="H1507" s="16" t="s">
        <v>6783</v>
      </c>
      <c r="I1507" s="16" t="s">
        <v>4753</v>
      </c>
      <c r="J1507" s="19">
        <v>0</v>
      </c>
      <c r="K1507" s="19">
        <v>0</v>
      </c>
      <c r="L1507" s="19">
        <v>0</v>
      </c>
      <c r="M1507" s="19">
        <v>0</v>
      </c>
      <c r="N1507" s="16" t="s">
        <v>18</v>
      </c>
      <c r="O1507" s="16" t="s">
        <v>25</v>
      </c>
      <c r="P1507" s="16">
        <v>1</v>
      </c>
      <c r="Q1507" s="16"/>
      <c r="R1507" s="3" t="s">
        <v>52</v>
      </c>
      <c r="S1507"/>
      <c r="T1507"/>
      <c r="U1507"/>
      <c r="V1507"/>
      <c r="W1507"/>
      <c r="X1507"/>
      <c r="Y1507"/>
      <c r="Z1507"/>
      <c r="AA1507"/>
    </row>
    <row r="1508" spans="1:30" s="2" customFormat="1">
      <c r="A1508" s="96">
        <v>42263.720364699075</v>
      </c>
      <c r="B1508" s="16" t="s">
        <v>23</v>
      </c>
      <c r="C1508" s="16" t="s">
        <v>1000</v>
      </c>
      <c r="D1508" s="16" t="s">
        <v>1001</v>
      </c>
      <c r="E1508" s="16" t="s">
        <v>6780</v>
      </c>
      <c r="F1508" s="16" t="s">
        <v>6781</v>
      </c>
      <c r="G1508" s="16" t="s">
        <v>30</v>
      </c>
      <c r="H1508" s="16" t="s">
        <v>31</v>
      </c>
      <c r="I1508" s="16" t="s">
        <v>4753</v>
      </c>
      <c r="J1508" s="19">
        <v>0</v>
      </c>
      <c r="K1508" s="19">
        <v>0</v>
      </c>
      <c r="L1508" s="19">
        <v>0</v>
      </c>
      <c r="M1508" s="19">
        <v>0.5</v>
      </c>
      <c r="N1508" s="16" t="s">
        <v>18</v>
      </c>
      <c r="O1508" s="16" t="s">
        <v>25</v>
      </c>
      <c r="P1508" s="16">
        <v>1</v>
      </c>
      <c r="Q1508" s="16"/>
      <c r="R1508" s="3" t="s">
        <v>52</v>
      </c>
      <c r="S1508"/>
      <c r="T1508"/>
      <c r="U1508"/>
      <c r="V1508"/>
      <c r="W1508"/>
      <c r="X1508"/>
      <c r="Y1508"/>
      <c r="Z1508"/>
      <c r="AA1508"/>
    </row>
    <row r="1509" spans="1:30" s="2" customFormat="1">
      <c r="A1509" s="96">
        <v>42263.726854479166</v>
      </c>
      <c r="B1509" s="16"/>
      <c r="C1509" s="16" t="s">
        <v>578</v>
      </c>
      <c r="D1509" s="16" t="s">
        <v>348</v>
      </c>
      <c r="E1509" s="16" t="s">
        <v>6784</v>
      </c>
      <c r="F1509" s="16" t="s">
        <v>6785</v>
      </c>
      <c r="G1509" s="16" t="s">
        <v>59</v>
      </c>
      <c r="H1509" s="16" t="s">
        <v>60</v>
      </c>
      <c r="I1509" s="16" t="s">
        <v>4753</v>
      </c>
      <c r="J1509" s="19">
        <v>0</v>
      </c>
      <c r="K1509" s="19">
        <v>0</v>
      </c>
      <c r="L1509" s="19">
        <v>0</v>
      </c>
      <c r="M1509" s="19">
        <v>0</v>
      </c>
      <c r="N1509" s="16" t="s">
        <v>20</v>
      </c>
      <c r="O1509" s="16" t="s">
        <v>334</v>
      </c>
      <c r="P1509" s="16">
        <v>0</v>
      </c>
      <c r="Q1509" s="16"/>
      <c r="R1509" s="3" t="s">
        <v>52</v>
      </c>
      <c r="S1509"/>
      <c r="T1509"/>
      <c r="U1509"/>
      <c r="V1509"/>
      <c r="W1509"/>
      <c r="X1509"/>
      <c r="Y1509"/>
      <c r="Z1509"/>
      <c r="AA1509"/>
    </row>
    <row r="1510" spans="1:30" s="2" customFormat="1">
      <c r="A1510" s="96">
        <v>42263.731844675924</v>
      </c>
      <c r="B1510" s="16"/>
      <c r="C1510" s="16" t="s">
        <v>814</v>
      </c>
      <c r="D1510" s="16" t="s">
        <v>348</v>
      </c>
      <c r="E1510" s="16" t="s">
        <v>6786</v>
      </c>
      <c r="F1510" s="16" t="s">
        <v>6787</v>
      </c>
      <c r="G1510" s="16" t="s">
        <v>59</v>
      </c>
      <c r="H1510" s="16" t="s">
        <v>60</v>
      </c>
      <c r="I1510" s="16" t="s">
        <v>4753</v>
      </c>
      <c r="J1510" s="19">
        <v>0</v>
      </c>
      <c r="K1510" s="19">
        <v>0</v>
      </c>
      <c r="L1510" s="19">
        <v>0</v>
      </c>
      <c r="M1510" s="19">
        <v>0</v>
      </c>
      <c r="N1510" s="16" t="s">
        <v>20</v>
      </c>
      <c r="O1510" s="16" t="s">
        <v>334</v>
      </c>
      <c r="P1510" s="16">
        <v>0</v>
      </c>
      <c r="Q1510" s="16"/>
      <c r="R1510" s="3" t="s">
        <v>52</v>
      </c>
      <c r="S1510"/>
      <c r="T1510"/>
      <c r="U1510"/>
      <c r="V1510"/>
      <c r="W1510"/>
      <c r="X1510"/>
      <c r="Y1510"/>
      <c r="Z1510"/>
      <c r="AA1510"/>
    </row>
    <row r="1511" spans="1:30" s="2" customFormat="1">
      <c r="A1511" s="96">
        <v>42264.366133715281</v>
      </c>
      <c r="B1511" s="16"/>
      <c r="C1511" s="16" t="s">
        <v>48</v>
      </c>
      <c r="D1511" s="16" t="s">
        <v>49</v>
      </c>
      <c r="E1511" s="16" t="s">
        <v>6788</v>
      </c>
      <c r="F1511" s="16" t="s">
        <v>6789</v>
      </c>
      <c r="G1511" s="16" t="s">
        <v>59</v>
      </c>
      <c r="H1511" s="16" t="s">
        <v>60</v>
      </c>
      <c r="I1511" s="16" t="s">
        <v>4753</v>
      </c>
      <c r="J1511" s="19">
        <v>0</v>
      </c>
      <c r="K1511" s="19">
        <v>0</v>
      </c>
      <c r="L1511" s="19">
        <v>0</v>
      </c>
      <c r="M1511" s="19">
        <v>0</v>
      </c>
      <c r="N1511" s="16" t="s">
        <v>20</v>
      </c>
      <c r="O1511" s="16" t="s">
        <v>33</v>
      </c>
      <c r="P1511" s="16">
        <v>1.27</v>
      </c>
      <c r="Q1511" s="16"/>
      <c r="R1511" s="3" t="s">
        <v>52</v>
      </c>
      <c r="S1511"/>
      <c r="T1511"/>
      <c r="U1511"/>
      <c r="V1511"/>
      <c r="W1511"/>
      <c r="X1511"/>
      <c r="Y1511"/>
      <c r="Z1511"/>
      <c r="AA1511"/>
    </row>
    <row r="1512" spans="1:30" s="2" customFormat="1">
      <c r="A1512" s="96">
        <v>42264.366133715281</v>
      </c>
      <c r="B1512" s="16"/>
      <c r="C1512" s="16" t="s">
        <v>48</v>
      </c>
      <c r="D1512" s="16" t="s">
        <v>49</v>
      </c>
      <c r="E1512" s="16" t="s">
        <v>6788</v>
      </c>
      <c r="F1512" s="16" t="s">
        <v>6789</v>
      </c>
      <c r="G1512" s="16" t="s">
        <v>5012</v>
      </c>
      <c r="H1512" s="16" t="s">
        <v>5013</v>
      </c>
      <c r="I1512" s="16" t="s">
        <v>4753</v>
      </c>
      <c r="J1512" s="19">
        <v>0</v>
      </c>
      <c r="K1512" s="19">
        <v>0</v>
      </c>
      <c r="L1512" s="19">
        <v>0</v>
      </c>
      <c r="M1512" s="19">
        <v>0</v>
      </c>
      <c r="N1512" s="16" t="s">
        <v>20</v>
      </c>
      <c r="O1512" s="16" t="s">
        <v>33</v>
      </c>
      <c r="P1512" s="16">
        <v>2.7E-2</v>
      </c>
      <c r="Q1512" s="16"/>
      <c r="R1512" s="3" t="s">
        <v>52</v>
      </c>
      <c r="S1512"/>
      <c r="T1512"/>
      <c r="U1512"/>
      <c r="V1512"/>
      <c r="W1512"/>
      <c r="X1512"/>
      <c r="Y1512"/>
      <c r="Z1512"/>
      <c r="AA1512"/>
    </row>
    <row r="1513" spans="1:30" s="2" customFormat="1">
      <c r="A1513" s="96">
        <v>42264.3668869213</v>
      </c>
      <c r="B1513" s="16"/>
      <c r="C1513" s="16" t="s">
        <v>48</v>
      </c>
      <c r="D1513" s="16" t="s">
        <v>49</v>
      </c>
      <c r="E1513" s="16" t="s">
        <v>6790</v>
      </c>
      <c r="F1513" s="16" t="s">
        <v>6791</v>
      </c>
      <c r="G1513" s="16" t="s">
        <v>59</v>
      </c>
      <c r="H1513" s="16" t="s">
        <v>60</v>
      </c>
      <c r="I1513" s="16" t="s">
        <v>4753</v>
      </c>
      <c r="J1513" s="19">
        <v>0</v>
      </c>
      <c r="K1513" s="19">
        <v>0</v>
      </c>
      <c r="L1513" s="19">
        <v>0</v>
      </c>
      <c r="M1513" s="19">
        <v>0</v>
      </c>
      <c r="N1513" s="16" t="s">
        <v>20</v>
      </c>
      <c r="O1513" s="16" t="s">
        <v>33</v>
      </c>
      <c r="P1513" s="16">
        <v>1.25</v>
      </c>
      <c r="Q1513" s="16"/>
      <c r="R1513" s="3" t="s">
        <v>52</v>
      </c>
      <c r="S1513"/>
      <c r="T1513"/>
      <c r="U1513"/>
      <c r="V1513"/>
      <c r="W1513"/>
      <c r="X1513"/>
      <c r="Y1513"/>
      <c r="Z1513"/>
      <c r="AA1513"/>
    </row>
    <row r="1514" spans="1:30" s="2" customFormat="1">
      <c r="A1514" s="96">
        <v>42264.3668869213</v>
      </c>
      <c r="B1514" s="16"/>
      <c r="C1514" s="16" t="s">
        <v>48</v>
      </c>
      <c r="D1514" s="16" t="s">
        <v>49</v>
      </c>
      <c r="E1514" s="16" t="s">
        <v>6790</v>
      </c>
      <c r="F1514" s="16" t="s">
        <v>6791</v>
      </c>
      <c r="G1514" s="16" t="s">
        <v>5012</v>
      </c>
      <c r="H1514" s="16" t="s">
        <v>5013</v>
      </c>
      <c r="I1514" s="16" t="s">
        <v>4753</v>
      </c>
      <c r="J1514" s="19">
        <v>0</v>
      </c>
      <c r="K1514" s="19">
        <v>0</v>
      </c>
      <c r="L1514" s="19">
        <v>0</v>
      </c>
      <c r="M1514" s="19">
        <v>0</v>
      </c>
      <c r="N1514" s="16" t="s">
        <v>20</v>
      </c>
      <c r="O1514" s="16" t="s">
        <v>33</v>
      </c>
      <c r="P1514" s="16">
        <v>2.9000000000000001E-2</v>
      </c>
      <c r="Q1514" s="16"/>
      <c r="R1514" s="3" t="s">
        <v>52</v>
      </c>
      <c r="S1514"/>
      <c r="T1514"/>
      <c r="U1514"/>
      <c r="V1514"/>
      <c r="W1514"/>
      <c r="X1514"/>
      <c r="Y1514"/>
      <c r="Z1514"/>
      <c r="AA1514"/>
    </row>
    <row r="1515" spans="1:30" s="2" customFormat="1">
      <c r="A1515" s="96">
        <v>42264.404152743053</v>
      </c>
      <c r="B1515" s="16" t="s">
        <v>22</v>
      </c>
      <c r="C1515" s="16" t="s">
        <v>282</v>
      </c>
      <c r="D1515" s="16" t="s">
        <v>281</v>
      </c>
      <c r="E1515" s="16" t="s">
        <v>6792</v>
      </c>
      <c r="F1515" s="16" t="s">
        <v>6793</v>
      </c>
      <c r="G1515" s="16" t="s">
        <v>429</v>
      </c>
      <c r="H1515" s="16" t="s">
        <v>428</v>
      </c>
      <c r="I1515" s="16" t="s">
        <v>4947</v>
      </c>
      <c r="J1515" s="19">
        <v>3750</v>
      </c>
      <c r="K1515" s="19">
        <v>0</v>
      </c>
      <c r="L1515" s="19">
        <v>0</v>
      </c>
      <c r="M1515" s="19">
        <v>0</v>
      </c>
      <c r="N1515" s="16" t="s">
        <v>18</v>
      </c>
      <c r="O1515" s="16" t="s">
        <v>42</v>
      </c>
      <c r="P1515" s="16">
        <v>1</v>
      </c>
      <c r="Q1515" s="16" t="s">
        <v>6794</v>
      </c>
      <c r="R1515" s="3" t="s">
        <v>52</v>
      </c>
      <c r="S1515"/>
      <c r="T1515"/>
      <c r="U1515"/>
      <c r="V1515"/>
      <c r="W1515"/>
      <c r="X1515"/>
      <c r="Y1515"/>
      <c r="Z1515"/>
      <c r="AA1515"/>
    </row>
    <row r="1516" spans="1:30" s="2" customFormat="1">
      <c r="A1516" s="96">
        <v>42264.445286145834</v>
      </c>
      <c r="B1516" s="16" t="s">
        <v>62</v>
      </c>
      <c r="C1516" s="16" t="s">
        <v>6795</v>
      </c>
      <c r="D1516" s="16" t="s">
        <v>6796</v>
      </c>
      <c r="E1516" s="16" t="s">
        <v>6797</v>
      </c>
      <c r="F1516" s="16" t="s">
        <v>6798</v>
      </c>
      <c r="G1516" s="16" t="s">
        <v>6799</v>
      </c>
      <c r="H1516" s="16" t="s">
        <v>6800</v>
      </c>
      <c r="I1516" s="16" t="s">
        <v>6801</v>
      </c>
      <c r="J1516" s="19">
        <v>0</v>
      </c>
      <c r="K1516" s="19">
        <v>0</v>
      </c>
      <c r="L1516" s="19">
        <v>0</v>
      </c>
      <c r="M1516" s="19">
        <v>0</v>
      </c>
      <c r="N1516" s="16" t="s">
        <v>18</v>
      </c>
      <c r="O1516" s="16" t="s">
        <v>42</v>
      </c>
      <c r="P1516" s="16">
        <v>1</v>
      </c>
      <c r="Q1516" s="16" t="s">
        <v>6802</v>
      </c>
      <c r="R1516" s="3" t="s">
        <v>52</v>
      </c>
      <c r="S1516"/>
      <c r="T1516"/>
      <c r="U1516"/>
      <c r="V1516"/>
      <c r="W1516"/>
      <c r="X1516"/>
      <c r="Y1516"/>
      <c r="Z1516"/>
      <c r="AA1516"/>
    </row>
    <row r="1517" spans="1:30" s="2" customFormat="1">
      <c r="A1517" s="96">
        <v>42264.458585185188</v>
      </c>
      <c r="B1517" s="16" t="s">
        <v>23</v>
      </c>
      <c r="C1517" s="16" t="s">
        <v>518</v>
      </c>
      <c r="D1517" s="16" t="s">
        <v>517</v>
      </c>
      <c r="E1517" s="16" t="s">
        <v>6803</v>
      </c>
      <c r="F1517" s="16" t="s">
        <v>6804</v>
      </c>
      <c r="G1517" s="16" t="s">
        <v>401</v>
      </c>
      <c r="H1517" s="16" t="s">
        <v>400</v>
      </c>
      <c r="I1517" s="16" t="s">
        <v>4753</v>
      </c>
      <c r="J1517" s="19">
        <v>0</v>
      </c>
      <c r="K1517" s="19">
        <v>0</v>
      </c>
      <c r="L1517" s="19">
        <v>0</v>
      </c>
      <c r="M1517" s="19">
        <v>0</v>
      </c>
      <c r="N1517" s="16" t="s">
        <v>20</v>
      </c>
      <c r="O1517" s="16" t="s">
        <v>28</v>
      </c>
      <c r="P1517" s="16">
        <v>0</v>
      </c>
      <c r="Q1517" s="16"/>
      <c r="R1517" s="3" t="s">
        <v>52</v>
      </c>
      <c r="S1517"/>
      <c r="T1517"/>
      <c r="U1517"/>
      <c r="V1517"/>
      <c r="W1517"/>
      <c r="X1517"/>
      <c r="Y1517"/>
      <c r="Z1517"/>
      <c r="AA1517"/>
    </row>
    <row r="1518" spans="1:30" s="2" customFormat="1">
      <c r="A1518" s="96">
        <v>42264.459252546294</v>
      </c>
      <c r="B1518" s="16" t="s">
        <v>23</v>
      </c>
      <c r="C1518" s="16" t="s">
        <v>6590</v>
      </c>
      <c r="D1518" s="16" t="s">
        <v>6591</v>
      </c>
      <c r="E1518" s="16" t="s">
        <v>6805</v>
      </c>
      <c r="F1518" s="16" t="s">
        <v>6806</v>
      </c>
      <c r="G1518" s="16" t="s">
        <v>26</v>
      </c>
      <c r="H1518" s="16" t="s">
        <v>27</v>
      </c>
      <c r="I1518" s="16" t="s">
        <v>4753</v>
      </c>
      <c r="J1518" s="19">
        <v>0</v>
      </c>
      <c r="K1518" s="19">
        <v>0</v>
      </c>
      <c r="L1518" s="19">
        <v>0</v>
      </c>
      <c r="M1518" s="19">
        <v>0</v>
      </c>
      <c r="N1518" s="16" t="s">
        <v>20</v>
      </c>
      <c r="O1518" s="16" t="s">
        <v>28</v>
      </c>
      <c r="P1518" s="16">
        <v>4</v>
      </c>
      <c r="Q1518" s="16"/>
      <c r="R1518" s="3" t="s">
        <v>52</v>
      </c>
      <c r="S1518"/>
      <c r="T1518"/>
      <c r="U1518"/>
      <c r="V1518"/>
      <c r="W1518"/>
      <c r="X1518"/>
      <c r="Y1518"/>
      <c r="Z1518"/>
      <c r="AA1518"/>
    </row>
    <row r="1519" spans="1:30" s="2" customFormat="1">
      <c r="A1519" s="96">
        <v>42264.459252546294</v>
      </c>
      <c r="B1519" s="16" t="s">
        <v>23</v>
      </c>
      <c r="C1519" s="16" t="s">
        <v>6590</v>
      </c>
      <c r="D1519" s="16" t="s">
        <v>6591</v>
      </c>
      <c r="E1519" s="16" t="s">
        <v>6805</v>
      </c>
      <c r="F1519" s="16" t="s">
        <v>6806</v>
      </c>
      <c r="G1519" s="16" t="s">
        <v>36</v>
      </c>
      <c r="H1519" s="16" t="s">
        <v>39</v>
      </c>
      <c r="I1519" s="16" t="s">
        <v>4753</v>
      </c>
      <c r="J1519" s="19">
        <v>0</v>
      </c>
      <c r="K1519" s="19">
        <v>0</v>
      </c>
      <c r="L1519" s="19">
        <v>0</v>
      </c>
      <c r="M1519" s="19">
        <v>9.73</v>
      </c>
      <c r="N1519" s="16" t="s">
        <v>20</v>
      </c>
      <c r="O1519" s="16" t="s">
        <v>28</v>
      </c>
      <c r="P1519" s="16">
        <v>1</v>
      </c>
      <c r="Q1519" s="16"/>
      <c r="R1519" s="3" t="s">
        <v>52</v>
      </c>
      <c r="S1519"/>
      <c r="T1519"/>
      <c r="U1519"/>
      <c r="V1519"/>
      <c r="W1519"/>
      <c r="X1519"/>
      <c r="Y1519"/>
      <c r="Z1519"/>
      <c r="AA1519"/>
    </row>
    <row r="1520" spans="1:30" s="2" customFormat="1">
      <c r="A1520" s="96">
        <v>42264.459252546294</v>
      </c>
      <c r="B1520" s="16" t="s">
        <v>23</v>
      </c>
      <c r="C1520" s="16" t="s">
        <v>6590</v>
      </c>
      <c r="D1520" s="16" t="s">
        <v>6591</v>
      </c>
      <c r="E1520" s="16" t="s">
        <v>6805</v>
      </c>
      <c r="F1520" s="16" t="s">
        <v>6806</v>
      </c>
      <c r="G1520" s="16" t="s">
        <v>36</v>
      </c>
      <c r="H1520" s="16" t="s">
        <v>39</v>
      </c>
      <c r="I1520" s="16" t="s">
        <v>4753</v>
      </c>
      <c r="J1520" s="19">
        <v>0</v>
      </c>
      <c r="K1520" s="19">
        <v>0</v>
      </c>
      <c r="L1520" s="19">
        <v>0</v>
      </c>
      <c r="M1520" s="19">
        <v>26.02</v>
      </c>
      <c r="N1520" s="16" t="s">
        <v>20</v>
      </c>
      <c r="O1520" s="16" t="s">
        <v>28</v>
      </c>
      <c r="P1520" s="16">
        <v>1</v>
      </c>
      <c r="Q1520" s="16"/>
      <c r="R1520" s="3" t="s">
        <v>52</v>
      </c>
      <c r="S1520"/>
      <c r="T1520"/>
      <c r="U1520"/>
      <c r="V1520"/>
      <c r="W1520"/>
      <c r="X1520"/>
      <c r="Y1520"/>
      <c r="Z1520"/>
      <c r="AA1520"/>
      <c r="AC1520" s="65"/>
      <c r="AD1520" s="15"/>
    </row>
    <row r="1521" spans="1:30" s="2" customFormat="1">
      <c r="A1521" s="96">
        <v>42264.459252546294</v>
      </c>
      <c r="B1521" s="16" t="s">
        <v>23</v>
      </c>
      <c r="C1521" s="16" t="s">
        <v>6590</v>
      </c>
      <c r="D1521" s="16" t="s">
        <v>6591</v>
      </c>
      <c r="E1521" s="16" t="s">
        <v>6805</v>
      </c>
      <c r="F1521" s="16" t="s">
        <v>6806</v>
      </c>
      <c r="G1521" s="16" t="s">
        <v>36</v>
      </c>
      <c r="H1521" s="16" t="s">
        <v>39</v>
      </c>
      <c r="I1521" s="16" t="s">
        <v>4753</v>
      </c>
      <c r="J1521" s="19">
        <v>0</v>
      </c>
      <c r="K1521" s="19">
        <v>0</v>
      </c>
      <c r="L1521" s="19">
        <v>0</v>
      </c>
      <c r="M1521" s="19">
        <v>10.199999999999999</v>
      </c>
      <c r="N1521" s="16" t="s">
        <v>20</v>
      </c>
      <c r="O1521" s="16" t="s">
        <v>28</v>
      </c>
      <c r="P1521" s="16">
        <v>1</v>
      </c>
      <c r="Q1521" s="16"/>
      <c r="R1521" s="3" t="s">
        <v>52</v>
      </c>
      <c r="S1521"/>
      <c r="T1521"/>
      <c r="U1521"/>
      <c r="V1521"/>
      <c r="W1521"/>
      <c r="X1521"/>
      <c r="Y1521"/>
      <c r="Z1521"/>
      <c r="AA1521"/>
    </row>
    <row r="1522" spans="1:30" s="2" customFormat="1">
      <c r="A1522" s="96">
        <v>42264.461003900462</v>
      </c>
      <c r="B1522" s="16" t="s">
        <v>23</v>
      </c>
      <c r="C1522" s="16" t="s">
        <v>73</v>
      </c>
      <c r="D1522" s="16" t="s">
        <v>72</v>
      </c>
      <c r="E1522" s="16" t="s">
        <v>6807</v>
      </c>
      <c r="F1522" s="16" t="s">
        <v>6808</v>
      </c>
      <c r="G1522" s="16" t="s">
        <v>26</v>
      </c>
      <c r="H1522" s="16" t="s">
        <v>27</v>
      </c>
      <c r="I1522" s="16" t="s">
        <v>4753</v>
      </c>
      <c r="J1522" s="19">
        <v>0</v>
      </c>
      <c r="K1522" s="19">
        <v>0</v>
      </c>
      <c r="L1522" s="19">
        <v>0</v>
      </c>
      <c r="M1522" s="19">
        <v>0</v>
      </c>
      <c r="N1522" s="16" t="s">
        <v>18</v>
      </c>
      <c r="O1522" s="16" t="s">
        <v>25</v>
      </c>
      <c r="P1522" s="16">
        <v>2.17</v>
      </c>
      <c r="Q1522" s="16"/>
      <c r="R1522" s="3" t="s">
        <v>52</v>
      </c>
      <c r="S1522"/>
      <c r="T1522"/>
      <c r="U1522"/>
      <c r="V1522"/>
      <c r="W1522"/>
      <c r="X1522"/>
      <c r="Y1522"/>
      <c r="Z1522"/>
      <c r="AA1522"/>
    </row>
    <row r="1523" spans="1:30" s="2" customFormat="1">
      <c r="A1523" s="96">
        <v>42264.461003900462</v>
      </c>
      <c r="B1523" s="16" t="s">
        <v>23</v>
      </c>
      <c r="C1523" s="16" t="s">
        <v>73</v>
      </c>
      <c r="D1523" s="16" t="s">
        <v>72</v>
      </c>
      <c r="E1523" s="16" t="s">
        <v>6807</v>
      </c>
      <c r="F1523" s="16" t="s">
        <v>6808</v>
      </c>
      <c r="G1523" s="16" t="s">
        <v>30</v>
      </c>
      <c r="H1523" s="16" t="s">
        <v>31</v>
      </c>
      <c r="I1523" s="16" t="s">
        <v>4753</v>
      </c>
      <c r="J1523" s="19">
        <v>0</v>
      </c>
      <c r="K1523" s="19">
        <v>0</v>
      </c>
      <c r="L1523" s="19">
        <v>0</v>
      </c>
      <c r="M1523" s="19">
        <v>3</v>
      </c>
      <c r="N1523" s="16" t="s">
        <v>18</v>
      </c>
      <c r="O1523" s="16" t="s">
        <v>25</v>
      </c>
      <c r="P1523" s="16">
        <v>1</v>
      </c>
      <c r="Q1523" s="16"/>
      <c r="R1523" s="3" t="s">
        <v>52</v>
      </c>
      <c r="S1523"/>
      <c r="T1523"/>
      <c r="U1523"/>
      <c r="V1523"/>
      <c r="W1523"/>
      <c r="X1523"/>
      <c r="Y1523"/>
      <c r="Z1523"/>
      <c r="AA1523"/>
    </row>
    <row r="1524" spans="1:30" s="2" customFormat="1">
      <c r="A1524" s="96">
        <v>42264.461003900462</v>
      </c>
      <c r="B1524" s="16" t="s">
        <v>23</v>
      </c>
      <c r="C1524" s="16" t="s">
        <v>73</v>
      </c>
      <c r="D1524" s="16" t="s">
        <v>72</v>
      </c>
      <c r="E1524" s="16" t="s">
        <v>6807</v>
      </c>
      <c r="F1524" s="16" t="s">
        <v>6808</v>
      </c>
      <c r="G1524" s="16" t="s">
        <v>30</v>
      </c>
      <c r="H1524" s="16" t="s">
        <v>31</v>
      </c>
      <c r="I1524" s="16" t="s">
        <v>4753</v>
      </c>
      <c r="J1524" s="19">
        <v>0</v>
      </c>
      <c r="K1524" s="19">
        <v>0</v>
      </c>
      <c r="L1524" s="19">
        <v>0</v>
      </c>
      <c r="M1524" s="19">
        <v>3.21</v>
      </c>
      <c r="N1524" s="16" t="s">
        <v>18</v>
      </c>
      <c r="O1524" s="16" t="s">
        <v>25</v>
      </c>
      <c r="P1524" s="16">
        <v>1</v>
      </c>
      <c r="Q1524" s="16"/>
      <c r="R1524" s="3" t="s">
        <v>52</v>
      </c>
      <c r="S1524"/>
      <c r="T1524"/>
      <c r="U1524"/>
      <c r="V1524"/>
      <c r="W1524"/>
      <c r="X1524"/>
      <c r="Y1524"/>
      <c r="Z1524"/>
      <c r="AA1524"/>
    </row>
    <row r="1525" spans="1:30" s="2" customFormat="1">
      <c r="A1525" s="96">
        <v>42264.466663043982</v>
      </c>
      <c r="B1525" s="16" t="s">
        <v>23</v>
      </c>
      <c r="C1525" s="16" t="s">
        <v>2883</v>
      </c>
      <c r="D1525" s="16" t="s">
        <v>2884</v>
      </c>
      <c r="E1525" s="16" t="s">
        <v>6809</v>
      </c>
      <c r="F1525" s="16" t="s">
        <v>6810</v>
      </c>
      <c r="G1525" s="16" t="s">
        <v>26</v>
      </c>
      <c r="H1525" s="16" t="s">
        <v>27</v>
      </c>
      <c r="I1525" s="16" t="s">
        <v>4753</v>
      </c>
      <c r="J1525" s="19">
        <v>0</v>
      </c>
      <c r="K1525" s="19">
        <v>0</v>
      </c>
      <c r="L1525" s="19">
        <v>0</v>
      </c>
      <c r="M1525" s="19">
        <v>0</v>
      </c>
      <c r="N1525" s="16" t="s">
        <v>20</v>
      </c>
      <c r="O1525" s="16" t="s">
        <v>33</v>
      </c>
      <c r="P1525" s="16">
        <v>2.25</v>
      </c>
      <c r="Q1525" s="16"/>
      <c r="R1525" s="3" t="s">
        <v>52</v>
      </c>
      <c r="S1525"/>
      <c r="T1525"/>
      <c r="U1525"/>
      <c r="V1525"/>
      <c r="W1525"/>
      <c r="X1525"/>
      <c r="Y1525"/>
      <c r="Z1525"/>
      <c r="AA1525"/>
    </row>
    <row r="1526" spans="1:30" s="2" customFormat="1">
      <c r="A1526" s="96">
        <v>42264.466975000003</v>
      </c>
      <c r="B1526" s="16" t="s">
        <v>23</v>
      </c>
      <c r="C1526" s="16" t="s">
        <v>2883</v>
      </c>
      <c r="D1526" s="16" t="s">
        <v>2884</v>
      </c>
      <c r="E1526" s="16" t="s">
        <v>6811</v>
      </c>
      <c r="F1526" s="16" t="s">
        <v>6812</v>
      </c>
      <c r="G1526" s="16" t="s">
        <v>26</v>
      </c>
      <c r="H1526" s="16" t="s">
        <v>27</v>
      </c>
      <c r="I1526" s="16" t="s">
        <v>4753</v>
      </c>
      <c r="J1526" s="19">
        <v>0</v>
      </c>
      <c r="K1526" s="19">
        <v>0</v>
      </c>
      <c r="L1526" s="19">
        <v>0</v>
      </c>
      <c r="M1526" s="19">
        <v>0</v>
      </c>
      <c r="N1526" s="16" t="s">
        <v>20</v>
      </c>
      <c r="O1526" s="16" t="s">
        <v>28</v>
      </c>
      <c r="P1526" s="16">
        <v>3.25</v>
      </c>
      <c r="Q1526" s="16"/>
      <c r="R1526" s="3" t="s">
        <v>52</v>
      </c>
      <c r="S1526"/>
      <c r="T1526"/>
      <c r="U1526"/>
      <c r="V1526"/>
      <c r="W1526"/>
      <c r="X1526"/>
      <c r="Y1526"/>
      <c r="Z1526"/>
      <c r="AA1526"/>
    </row>
    <row r="1527" spans="1:30" s="2" customFormat="1">
      <c r="A1527" s="96">
        <v>42264.466975000003</v>
      </c>
      <c r="B1527" s="16" t="s">
        <v>23</v>
      </c>
      <c r="C1527" s="16" t="s">
        <v>2883</v>
      </c>
      <c r="D1527" s="16" t="s">
        <v>2884</v>
      </c>
      <c r="E1527" s="16" t="s">
        <v>6811</v>
      </c>
      <c r="F1527" s="16" t="s">
        <v>6812</v>
      </c>
      <c r="G1527" s="16" t="s">
        <v>26</v>
      </c>
      <c r="H1527" s="16" t="s">
        <v>27</v>
      </c>
      <c r="I1527" s="16" t="s">
        <v>4753</v>
      </c>
      <c r="J1527" s="19">
        <v>0</v>
      </c>
      <c r="K1527" s="19">
        <v>0</v>
      </c>
      <c r="L1527" s="19">
        <v>0</v>
      </c>
      <c r="M1527" s="19">
        <v>0</v>
      </c>
      <c r="N1527" s="16" t="s">
        <v>20</v>
      </c>
      <c r="O1527" s="16" t="s">
        <v>28</v>
      </c>
      <c r="P1527" s="16">
        <v>1.83</v>
      </c>
      <c r="Q1527" s="16"/>
      <c r="R1527" s="3" t="s">
        <v>52</v>
      </c>
      <c r="S1527"/>
      <c r="T1527"/>
      <c r="U1527"/>
      <c r="V1527"/>
      <c r="W1527"/>
      <c r="X1527"/>
      <c r="Y1527"/>
      <c r="Z1527"/>
      <c r="AA1527"/>
    </row>
    <row r="1528" spans="1:30" s="2" customFormat="1">
      <c r="A1528" s="96">
        <v>42264.503958368055</v>
      </c>
      <c r="B1528" s="16"/>
      <c r="C1528" s="16" t="s">
        <v>415</v>
      </c>
      <c r="D1528" s="16" t="s">
        <v>348</v>
      </c>
      <c r="E1528" s="16" t="s">
        <v>6813</v>
      </c>
      <c r="F1528" s="16" t="s">
        <v>6814</v>
      </c>
      <c r="G1528" s="16" t="s">
        <v>59</v>
      </c>
      <c r="H1528" s="16" t="s">
        <v>60</v>
      </c>
      <c r="I1528" s="16" t="s">
        <v>4753</v>
      </c>
      <c r="J1528" s="19">
        <v>0</v>
      </c>
      <c r="K1528" s="19">
        <v>0</v>
      </c>
      <c r="L1528" s="19">
        <v>0</v>
      </c>
      <c r="M1528" s="19">
        <v>0</v>
      </c>
      <c r="N1528" s="16" t="s">
        <v>20</v>
      </c>
      <c r="O1528" s="16" t="s">
        <v>334</v>
      </c>
      <c r="P1528" s="16">
        <v>0</v>
      </c>
      <c r="Q1528" s="16"/>
      <c r="R1528" s="3" t="s">
        <v>52</v>
      </c>
      <c r="S1528"/>
      <c r="T1528"/>
      <c r="U1528"/>
      <c r="V1528"/>
      <c r="W1528"/>
      <c r="X1528"/>
      <c r="Y1528"/>
      <c r="Z1528"/>
      <c r="AA1528"/>
      <c r="AC1528" s="65"/>
      <c r="AD1528" s="15"/>
    </row>
    <row r="1529" spans="1:30" s="2" customFormat="1">
      <c r="A1529" s="96">
        <v>42264.504981979167</v>
      </c>
      <c r="B1529" s="16"/>
      <c r="C1529" s="16" t="s">
        <v>415</v>
      </c>
      <c r="D1529" s="16" t="s">
        <v>348</v>
      </c>
      <c r="E1529" s="16" t="s">
        <v>6815</v>
      </c>
      <c r="F1529" s="16" t="s">
        <v>6816</v>
      </c>
      <c r="G1529" s="16" t="s">
        <v>59</v>
      </c>
      <c r="H1529" s="16" t="s">
        <v>60</v>
      </c>
      <c r="I1529" s="16" t="s">
        <v>4753</v>
      </c>
      <c r="J1529" s="19">
        <v>0</v>
      </c>
      <c r="K1529" s="19">
        <v>0</v>
      </c>
      <c r="L1529" s="19">
        <v>0</v>
      </c>
      <c r="M1529" s="19">
        <v>0</v>
      </c>
      <c r="N1529" s="16" t="s">
        <v>20</v>
      </c>
      <c r="O1529" s="16" t="s">
        <v>334</v>
      </c>
      <c r="P1529" s="16">
        <v>0</v>
      </c>
      <c r="Q1529" s="16"/>
      <c r="R1529" s="3" t="s">
        <v>52</v>
      </c>
      <c r="S1529"/>
      <c r="T1529"/>
      <c r="U1529"/>
      <c r="V1529"/>
      <c r="W1529"/>
      <c r="X1529"/>
      <c r="Y1529"/>
      <c r="Z1529"/>
      <c r="AA1529"/>
    </row>
    <row r="1530" spans="1:30" s="2" customFormat="1">
      <c r="A1530" s="96">
        <v>42264.524079861112</v>
      </c>
      <c r="B1530" s="16"/>
      <c r="C1530" s="16" t="s">
        <v>48</v>
      </c>
      <c r="D1530" s="16" t="s">
        <v>49</v>
      </c>
      <c r="E1530" s="16" t="s">
        <v>6817</v>
      </c>
      <c r="F1530" s="16" t="s">
        <v>6818</v>
      </c>
      <c r="G1530" s="16" t="s">
        <v>59</v>
      </c>
      <c r="H1530" s="16" t="s">
        <v>60</v>
      </c>
      <c r="I1530" s="16" t="s">
        <v>4753</v>
      </c>
      <c r="J1530" s="19">
        <v>0</v>
      </c>
      <c r="K1530" s="19">
        <v>0</v>
      </c>
      <c r="L1530" s="19">
        <v>0</v>
      </c>
      <c r="M1530" s="19">
        <v>0</v>
      </c>
      <c r="N1530" s="16" t="s">
        <v>20</v>
      </c>
      <c r="O1530" s="16" t="s">
        <v>33</v>
      </c>
      <c r="P1530" s="16">
        <v>0</v>
      </c>
      <c r="Q1530" s="16"/>
      <c r="R1530" s="3" t="s">
        <v>52</v>
      </c>
      <c r="S1530"/>
      <c r="T1530"/>
      <c r="U1530"/>
      <c r="V1530"/>
      <c r="W1530"/>
      <c r="X1530"/>
      <c r="Y1530"/>
      <c r="Z1530"/>
      <c r="AA1530"/>
    </row>
    <row r="1531" spans="1:30" s="2" customFormat="1">
      <c r="A1531" s="96">
        <v>42264.524079861112</v>
      </c>
      <c r="B1531" s="16"/>
      <c r="C1531" s="16" t="s">
        <v>48</v>
      </c>
      <c r="D1531" s="16" t="s">
        <v>49</v>
      </c>
      <c r="E1531" s="16" t="s">
        <v>6817</v>
      </c>
      <c r="F1531" s="16" t="s">
        <v>6818</v>
      </c>
      <c r="G1531" s="16" t="s">
        <v>59</v>
      </c>
      <c r="H1531" s="16" t="s">
        <v>60</v>
      </c>
      <c r="I1531" s="16" t="s">
        <v>4753</v>
      </c>
      <c r="J1531" s="19">
        <v>0</v>
      </c>
      <c r="K1531" s="19">
        <v>0</v>
      </c>
      <c r="L1531" s="19">
        <v>0</v>
      </c>
      <c r="M1531" s="19">
        <v>0</v>
      </c>
      <c r="N1531" s="16" t="s">
        <v>20</v>
      </c>
      <c r="O1531" s="16" t="s">
        <v>33</v>
      </c>
      <c r="P1531" s="16">
        <v>0</v>
      </c>
      <c r="Q1531" s="16"/>
      <c r="R1531" s="3" t="s">
        <v>52</v>
      </c>
      <c r="S1531"/>
      <c r="T1531"/>
      <c r="U1531"/>
      <c r="V1531"/>
      <c r="W1531"/>
      <c r="X1531"/>
      <c r="Y1531"/>
      <c r="Z1531"/>
      <c r="AA1531"/>
    </row>
    <row r="1532" spans="1:30" s="2" customFormat="1">
      <c r="A1532" s="96">
        <v>42264.57245983796</v>
      </c>
      <c r="B1532" s="16"/>
      <c r="C1532" s="16" t="s">
        <v>415</v>
      </c>
      <c r="D1532" s="16" t="s">
        <v>348</v>
      </c>
      <c r="E1532" s="16" t="s">
        <v>6819</v>
      </c>
      <c r="F1532" s="16" t="s">
        <v>6820</v>
      </c>
      <c r="G1532" s="16" t="s">
        <v>59</v>
      </c>
      <c r="H1532" s="16" t="s">
        <v>60</v>
      </c>
      <c r="I1532" s="16" t="s">
        <v>4753</v>
      </c>
      <c r="J1532" s="19">
        <v>0</v>
      </c>
      <c r="K1532" s="19">
        <v>0</v>
      </c>
      <c r="L1532" s="19">
        <v>0</v>
      </c>
      <c r="M1532" s="19">
        <v>0</v>
      </c>
      <c r="N1532" s="16" t="s">
        <v>20</v>
      </c>
      <c r="O1532" s="16" t="s">
        <v>334</v>
      </c>
      <c r="P1532" s="16">
        <v>0</v>
      </c>
      <c r="Q1532" s="16"/>
      <c r="R1532" s="3" t="s">
        <v>52</v>
      </c>
      <c r="S1532"/>
      <c r="T1532"/>
      <c r="U1532"/>
      <c r="V1532"/>
      <c r="W1532"/>
      <c r="X1532"/>
      <c r="Y1532"/>
      <c r="Z1532"/>
      <c r="AA1532"/>
    </row>
    <row r="1533" spans="1:30" s="2" customFormat="1">
      <c r="A1533" s="96">
        <v>42264.575823807871</v>
      </c>
      <c r="B1533" s="16" t="s">
        <v>32</v>
      </c>
      <c r="C1533" s="16" t="s">
        <v>6821</v>
      </c>
      <c r="D1533" s="16" t="s">
        <v>6822</v>
      </c>
      <c r="E1533" s="16" t="s">
        <v>6823</v>
      </c>
      <c r="F1533" s="16" t="s">
        <v>6824</v>
      </c>
      <c r="G1533" s="16" t="s">
        <v>429</v>
      </c>
      <c r="H1533" s="16" t="s">
        <v>428</v>
      </c>
      <c r="I1533" s="16" t="s">
        <v>4947</v>
      </c>
      <c r="J1533" s="19">
        <v>25000</v>
      </c>
      <c r="K1533" s="19">
        <v>0</v>
      </c>
      <c r="L1533" s="19">
        <v>32.25</v>
      </c>
      <c r="M1533" s="19">
        <v>0</v>
      </c>
      <c r="N1533" s="16" t="s">
        <v>18</v>
      </c>
      <c r="O1533" s="16" t="s">
        <v>42</v>
      </c>
      <c r="P1533" s="16">
        <v>1</v>
      </c>
      <c r="Q1533" s="16" t="s">
        <v>6825</v>
      </c>
      <c r="R1533" s="3" t="s">
        <v>52</v>
      </c>
      <c r="S1533"/>
      <c r="T1533"/>
      <c r="U1533"/>
      <c r="V1533"/>
      <c r="W1533"/>
      <c r="X1533"/>
      <c r="Y1533"/>
      <c r="Z1533"/>
      <c r="AA1533"/>
    </row>
    <row r="1534" spans="1:30" s="2" customFormat="1">
      <c r="A1534" s="96">
        <v>42264.578985960645</v>
      </c>
      <c r="B1534" s="16"/>
      <c r="C1534" s="16" t="s">
        <v>357</v>
      </c>
      <c r="D1534" s="16" t="s">
        <v>348</v>
      </c>
      <c r="E1534" s="16" t="s">
        <v>6826</v>
      </c>
      <c r="F1534" s="16" t="s">
        <v>6827</v>
      </c>
      <c r="G1534" s="16" t="s">
        <v>59</v>
      </c>
      <c r="H1534" s="16" t="s">
        <v>60</v>
      </c>
      <c r="I1534" s="16" t="s">
        <v>4753</v>
      </c>
      <c r="J1534" s="19">
        <v>0</v>
      </c>
      <c r="K1534" s="19">
        <v>0</v>
      </c>
      <c r="L1534" s="19">
        <v>0</v>
      </c>
      <c r="M1534" s="19">
        <v>0</v>
      </c>
      <c r="N1534" s="16" t="s">
        <v>20</v>
      </c>
      <c r="O1534" s="16" t="s">
        <v>334</v>
      </c>
      <c r="P1534" s="16">
        <v>0</v>
      </c>
      <c r="Q1534" s="16"/>
      <c r="R1534" s="3" t="s">
        <v>52</v>
      </c>
      <c r="S1534"/>
      <c r="T1534"/>
      <c r="U1534"/>
      <c r="V1534"/>
      <c r="W1534"/>
      <c r="X1534"/>
      <c r="Y1534"/>
      <c r="Z1534"/>
      <c r="AA1534"/>
    </row>
    <row r="1535" spans="1:30" s="2" customFormat="1">
      <c r="A1535" s="96">
        <v>42264.58035783565</v>
      </c>
      <c r="B1535" s="16" t="s">
        <v>32</v>
      </c>
      <c r="C1535" s="16" t="s">
        <v>6821</v>
      </c>
      <c r="D1535" s="16" t="s">
        <v>6822</v>
      </c>
      <c r="E1535" s="16" t="s">
        <v>6825</v>
      </c>
      <c r="F1535" s="16" t="s">
        <v>6828</v>
      </c>
      <c r="G1535" s="16" t="s">
        <v>429</v>
      </c>
      <c r="H1535" s="16" t="s">
        <v>428</v>
      </c>
      <c r="I1535" s="16" t="s">
        <v>4947</v>
      </c>
      <c r="J1535" s="19">
        <v>58000</v>
      </c>
      <c r="K1535" s="19">
        <v>0</v>
      </c>
      <c r="L1535" s="19">
        <v>32.25</v>
      </c>
      <c r="M1535" s="19">
        <v>0</v>
      </c>
      <c r="N1535" s="16" t="s">
        <v>18</v>
      </c>
      <c r="O1535" s="16" t="s">
        <v>42</v>
      </c>
      <c r="P1535" s="16">
        <v>1</v>
      </c>
      <c r="Q1535" s="16" t="s">
        <v>6825</v>
      </c>
      <c r="R1535" s="3" t="s">
        <v>52</v>
      </c>
      <c r="S1535"/>
      <c r="T1535"/>
      <c r="U1535"/>
      <c r="V1535"/>
      <c r="W1535"/>
      <c r="X1535"/>
      <c r="Y1535"/>
      <c r="Z1535"/>
      <c r="AA1535"/>
    </row>
    <row r="1536" spans="1:30" s="2" customFormat="1">
      <c r="A1536" s="96">
        <v>42264.58035783565</v>
      </c>
      <c r="B1536" s="16" t="s">
        <v>32</v>
      </c>
      <c r="C1536" s="16" t="s">
        <v>6821</v>
      </c>
      <c r="D1536" s="16" t="s">
        <v>6822</v>
      </c>
      <c r="E1536" s="16" t="s">
        <v>6825</v>
      </c>
      <c r="F1536" s="16" t="s">
        <v>6828</v>
      </c>
      <c r="G1536" s="16" t="s">
        <v>43</v>
      </c>
      <c r="H1536" s="16" t="s">
        <v>44</v>
      </c>
      <c r="I1536" s="16" t="s">
        <v>4947</v>
      </c>
      <c r="J1536" s="19">
        <v>0</v>
      </c>
      <c r="K1536" s="19">
        <v>0</v>
      </c>
      <c r="L1536" s="19">
        <v>6000</v>
      </c>
      <c r="M1536" s="19">
        <v>0</v>
      </c>
      <c r="N1536" s="16" t="s">
        <v>18</v>
      </c>
      <c r="O1536" s="16" t="s">
        <v>42</v>
      </c>
      <c r="P1536" s="16">
        <v>1</v>
      </c>
      <c r="Q1536" s="16" t="s">
        <v>6825</v>
      </c>
      <c r="R1536" s="3" t="s">
        <v>52</v>
      </c>
      <c r="S1536"/>
      <c r="T1536"/>
      <c r="U1536"/>
      <c r="V1536"/>
      <c r="W1536"/>
      <c r="X1536"/>
      <c r="Y1536"/>
      <c r="Z1536"/>
      <c r="AA1536"/>
    </row>
    <row r="1537" spans="1:30" s="2" customFormat="1">
      <c r="A1537" s="96">
        <v>42264.58035783565</v>
      </c>
      <c r="B1537" s="16" t="s">
        <v>32</v>
      </c>
      <c r="C1537" s="16" t="s">
        <v>6821</v>
      </c>
      <c r="D1537" s="16" t="s">
        <v>6822</v>
      </c>
      <c r="E1537" s="16" t="s">
        <v>6825</v>
      </c>
      <c r="F1537" s="16" t="s">
        <v>6828</v>
      </c>
      <c r="G1537" s="16" t="s">
        <v>40</v>
      </c>
      <c r="H1537" s="16" t="s">
        <v>41</v>
      </c>
      <c r="I1537" s="16" t="s">
        <v>4947</v>
      </c>
      <c r="J1537" s="19">
        <v>0</v>
      </c>
      <c r="K1537" s="19">
        <v>0</v>
      </c>
      <c r="L1537" s="19">
        <v>0</v>
      </c>
      <c r="M1537" s="19">
        <v>0</v>
      </c>
      <c r="N1537" s="16" t="s">
        <v>18</v>
      </c>
      <c r="O1537" s="16" t="s">
        <v>42</v>
      </c>
      <c r="P1537" s="16">
        <v>8.5</v>
      </c>
      <c r="Q1537" s="16" t="s">
        <v>6825</v>
      </c>
      <c r="R1537" s="3" t="s">
        <v>52</v>
      </c>
      <c r="S1537"/>
      <c r="T1537"/>
      <c r="U1537"/>
      <c r="V1537"/>
      <c r="W1537"/>
      <c r="X1537"/>
      <c r="Y1537"/>
      <c r="Z1537"/>
      <c r="AA1537"/>
      <c r="AC1537" s="65"/>
      <c r="AD1537" s="15"/>
    </row>
    <row r="1538" spans="1:30" s="2" customFormat="1">
      <c r="A1538" s="96">
        <v>42264.58035783565</v>
      </c>
      <c r="B1538" s="16" t="s">
        <v>32</v>
      </c>
      <c r="C1538" s="16" t="s">
        <v>6821</v>
      </c>
      <c r="D1538" s="16" t="s">
        <v>6822</v>
      </c>
      <c r="E1538" s="16" t="s">
        <v>6825</v>
      </c>
      <c r="F1538" s="16" t="s">
        <v>6828</v>
      </c>
      <c r="G1538" s="16" t="s">
        <v>40</v>
      </c>
      <c r="H1538" s="16" t="s">
        <v>41</v>
      </c>
      <c r="I1538" s="16" t="s">
        <v>4947</v>
      </c>
      <c r="J1538" s="19">
        <v>0</v>
      </c>
      <c r="K1538" s="19">
        <v>0</v>
      </c>
      <c r="L1538" s="19">
        <v>0</v>
      </c>
      <c r="M1538" s="19">
        <v>0</v>
      </c>
      <c r="N1538" s="16" t="s">
        <v>18</v>
      </c>
      <c r="O1538" s="16" t="s">
        <v>42</v>
      </c>
      <c r="P1538" s="16">
        <v>8.5</v>
      </c>
      <c r="Q1538" s="16" t="s">
        <v>6825</v>
      </c>
      <c r="R1538" s="3" t="s">
        <v>52</v>
      </c>
      <c r="S1538"/>
      <c r="T1538"/>
      <c r="U1538"/>
      <c r="V1538"/>
      <c r="W1538"/>
      <c r="X1538"/>
      <c r="Y1538"/>
      <c r="Z1538"/>
      <c r="AA1538"/>
    </row>
    <row r="1539" spans="1:30" s="2" customFormat="1">
      <c r="A1539" s="96">
        <v>42264.58035783565</v>
      </c>
      <c r="B1539" s="16" t="s">
        <v>32</v>
      </c>
      <c r="C1539" s="16" t="s">
        <v>6821</v>
      </c>
      <c r="D1539" s="16" t="s">
        <v>6822</v>
      </c>
      <c r="E1539" s="16" t="s">
        <v>6825</v>
      </c>
      <c r="F1539" s="16" t="s">
        <v>6828</v>
      </c>
      <c r="G1539" s="16" t="s">
        <v>30</v>
      </c>
      <c r="H1539" s="16" t="s">
        <v>31</v>
      </c>
      <c r="I1539" s="16" t="s">
        <v>4947</v>
      </c>
      <c r="J1539" s="19">
        <v>0</v>
      </c>
      <c r="K1539" s="19">
        <v>0</v>
      </c>
      <c r="L1539" s="19">
        <v>0</v>
      </c>
      <c r="M1539" s="19">
        <v>10</v>
      </c>
      <c r="N1539" s="16" t="s">
        <v>18</v>
      </c>
      <c r="O1539" s="16" t="s">
        <v>42</v>
      </c>
      <c r="P1539" s="16">
        <v>1</v>
      </c>
      <c r="Q1539" s="16" t="s">
        <v>6825</v>
      </c>
      <c r="R1539" s="3" t="s">
        <v>52</v>
      </c>
      <c r="S1539"/>
      <c r="T1539"/>
      <c r="U1539"/>
      <c r="V1539"/>
      <c r="W1539"/>
      <c r="X1539"/>
      <c r="Y1539"/>
      <c r="Z1539"/>
      <c r="AA1539"/>
    </row>
    <row r="1540" spans="1:30" s="2" customFormat="1">
      <c r="A1540" s="96">
        <v>42264.59624244213</v>
      </c>
      <c r="B1540" s="16" t="s">
        <v>5217</v>
      </c>
      <c r="C1540" s="16" t="s">
        <v>351</v>
      </c>
      <c r="D1540" s="16" t="s">
        <v>348</v>
      </c>
      <c r="E1540" s="16" t="s">
        <v>6829</v>
      </c>
      <c r="F1540" s="16" t="s">
        <v>6830</v>
      </c>
      <c r="G1540" s="16" t="s">
        <v>26</v>
      </c>
      <c r="H1540" s="16" t="s">
        <v>27</v>
      </c>
      <c r="I1540" s="16" t="s">
        <v>4753</v>
      </c>
      <c r="J1540" s="19">
        <v>0</v>
      </c>
      <c r="K1540" s="19">
        <v>0</v>
      </c>
      <c r="L1540" s="19">
        <v>14.25</v>
      </c>
      <c r="M1540" s="19">
        <v>0</v>
      </c>
      <c r="N1540" s="16" t="s">
        <v>20</v>
      </c>
      <c r="O1540" s="16" t="s">
        <v>42</v>
      </c>
      <c r="P1540" s="16">
        <v>1</v>
      </c>
      <c r="Q1540" s="16" t="s">
        <v>6831</v>
      </c>
      <c r="R1540" s="3" t="s">
        <v>52</v>
      </c>
      <c r="S1540"/>
      <c r="T1540"/>
      <c r="U1540"/>
      <c r="V1540"/>
      <c r="W1540"/>
      <c r="X1540"/>
      <c r="Y1540"/>
      <c r="Z1540"/>
      <c r="AA1540"/>
    </row>
    <row r="1541" spans="1:30" s="2" customFormat="1">
      <c r="A1541" s="96">
        <v>42264.59624244213</v>
      </c>
      <c r="B1541" s="16" t="s">
        <v>5217</v>
      </c>
      <c r="C1541" s="16" t="s">
        <v>351</v>
      </c>
      <c r="D1541" s="16" t="s">
        <v>348</v>
      </c>
      <c r="E1541" s="16" t="s">
        <v>6829</v>
      </c>
      <c r="F1541" s="16" t="s">
        <v>6830</v>
      </c>
      <c r="G1541" s="16" t="s">
        <v>403</v>
      </c>
      <c r="H1541" s="16" t="s">
        <v>402</v>
      </c>
      <c r="I1541" s="16" t="s">
        <v>4753</v>
      </c>
      <c r="J1541" s="19">
        <v>0</v>
      </c>
      <c r="K1541" s="19">
        <v>0</v>
      </c>
      <c r="L1541" s="19">
        <v>0</v>
      </c>
      <c r="M1541" s="19">
        <v>0</v>
      </c>
      <c r="N1541" s="16" t="s">
        <v>20</v>
      </c>
      <c r="O1541" s="16" t="s">
        <v>42</v>
      </c>
      <c r="P1541" s="16">
        <v>1</v>
      </c>
      <c r="Q1541" s="16" t="s">
        <v>6831</v>
      </c>
      <c r="R1541" s="3" t="s">
        <v>52</v>
      </c>
      <c r="S1541"/>
      <c r="T1541"/>
      <c r="U1541"/>
      <c r="V1541"/>
      <c r="W1541"/>
      <c r="X1541"/>
      <c r="Y1541"/>
      <c r="Z1541"/>
      <c r="AA1541"/>
    </row>
    <row r="1542" spans="1:30" s="2" customFormat="1">
      <c r="A1542" s="96">
        <v>42264.605237187498</v>
      </c>
      <c r="B1542" s="16" t="s">
        <v>5217</v>
      </c>
      <c r="C1542" s="16" t="s">
        <v>351</v>
      </c>
      <c r="D1542" s="16" t="s">
        <v>348</v>
      </c>
      <c r="E1542" s="16" t="s">
        <v>6832</v>
      </c>
      <c r="F1542" s="16" t="s">
        <v>6833</v>
      </c>
      <c r="G1542" s="16" t="s">
        <v>26</v>
      </c>
      <c r="H1542" s="16" t="s">
        <v>27</v>
      </c>
      <c r="I1542" s="16" t="s">
        <v>4753</v>
      </c>
      <c r="J1542" s="19">
        <v>0</v>
      </c>
      <c r="K1542" s="19">
        <v>0</v>
      </c>
      <c r="L1542" s="19">
        <v>14.25</v>
      </c>
      <c r="M1542" s="19">
        <v>0</v>
      </c>
      <c r="N1542" s="16" t="s">
        <v>20</v>
      </c>
      <c r="O1542" s="16" t="s">
        <v>42</v>
      </c>
      <c r="P1542" s="16">
        <v>1</v>
      </c>
      <c r="Q1542" s="16" t="s">
        <v>6834</v>
      </c>
      <c r="R1542" s="3" t="s">
        <v>52</v>
      </c>
      <c r="S1542"/>
      <c r="T1542"/>
      <c r="U1542"/>
      <c r="V1542"/>
      <c r="W1542"/>
      <c r="X1542"/>
      <c r="Y1542"/>
      <c r="Z1542"/>
      <c r="AA1542"/>
    </row>
    <row r="1543" spans="1:30" s="2" customFormat="1">
      <c r="A1543" s="96">
        <v>42264.605237187498</v>
      </c>
      <c r="B1543" s="16" t="s">
        <v>5217</v>
      </c>
      <c r="C1543" s="16" t="s">
        <v>351</v>
      </c>
      <c r="D1543" s="16" t="s">
        <v>348</v>
      </c>
      <c r="E1543" s="16" t="s">
        <v>6832</v>
      </c>
      <c r="F1543" s="16" t="s">
        <v>6833</v>
      </c>
      <c r="G1543" s="16" t="s">
        <v>403</v>
      </c>
      <c r="H1543" s="16" t="s">
        <v>402</v>
      </c>
      <c r="I1543" s="16" t="s">
        <v>4753</v>
      </c>
      <c r="J1543" s="19">
        <v>0</v>
      </c>
      <c r="K1543" s="19">
        <v>0</v>
      </c>
      <c r="L1543" s="19">
        <v>0</v>
      </c>
      <c r="M1543" s="19">
        <v>0</v>
      </c>
      <c r="N1543" s="16" t="s">
        <v>20</v>
      </c>
      <c r="O1543" s="16" t="s">
        <v>42</v>
      </c>
      <c r="P1543" s="16">
        <v>1</v>
      </c>
      <c r="Q1543" s="16" t="s">
        <v>6834</v>
      </c>
      <c r="R1543" s="3" t="s">
        <v>52</v>
      </c>
      <c r="S1543"/>
      <c r="T1543"/>
      <c r="U1543"/>
      <c r="V1543"/>
      <c r="W1543"/>
      <c r="X1543"/>
      <c r="Y1543"/>
      <c r="Z1543"/>
      <c r="AA1543"/>
    </row>
    <row r="1544" spans="1:30" s="2" customFormat="1">
      <c r="A1544" s="96">
        <v>42264.605237187498</v>
      </c>
      <c r="B1544" s="16" t="s">
        <v>5217</v>
      </c>
      <c r="C1544" s="16" t="s">
        <v>351</v>
      </c>
      <c r="D1544" s="16" t="s">
        <v>348</v>
      </c>
      <c r="E1544" s="16" t="s">
        <v>6832</v>
      </c>
      <c r="F1544" s="16" t="s">
        <v>6833</v>
      </c>
      <c r="G1544" s="16" t="s">
        <v>403</v>
      </c>
      <c r="H1544" s="16" t="s">
        <v>402</v>
      </c>
      <c r="I1544" s="16" t="s">
        <v>4753</v>
      </c>
      <c r="J1544" s="19">
        <v>0</v>
      </c>
      <c r="K1544" s="19">
        <v>0</v>
      </c>
      <c r="L1544" s="19">
        <v>14.25</v>
      </c>
      <c r="M1544" s="19">
        <v>0</v>
      </c>
      <c r="N1544" s="16" t="s">
        <v>20</v>
      </c>
      <c r="O1544" s="16" t="s">
        <v>42</v>
      </c>
      <c r="P1544" s="16">
        <v>1</v>
      </c>
      <c r="Q1544" s="16" t="s">
        <v>6834</v>
      </c>
      <c r="R1544" s="3" t="s">
        <v>52</v>
      </c>
      <c r="S1544"/>
      <c r="T1544"/>
      <c r="U1544"/>
      <c r="V1544"/>
      <c r="W1544"/>
      <c r="X1544"/>
      <c r="Y1544"/>
      <c r="Z1544"/>
      <c r="AA1544"/>
    </row>
    <row r="1545" spans="1:30" s="2" customFormat="1">
      <c r="A1545" s="96">
        <v>42264.605237187498</v>
      </c>
      <c r="B1545" s="16" t="s">
        <v>5217</v>
      </c>
      <c r="C1545" s="16" t="s">
        <v>351</v>
      </c>
      <c r="D1545" s="16" t="s">
        <v>348</v>
      </c>
      <c r="E1545" s="16" t="s">
        <v>6832</v>
      </c>
      <c r="F1545" s="16" t="s">
        <v>6833</v>
      </c>
      <c r="G1545" s="16" t="s">
        <v>403</v>
      </c>
      <c r="H1545" s="16" t="s">
        <v>402</v>
      </c>
      <c r="I1545" s="16" t="s">
        <v>4753</v>
      </c>
      <c r="J1545" s="19">
        <v>0</v>
      </c>
      <c r="K1545" s="19">
        <v>0</v>
      </c>
      <c r="L1545" s="19">
        <v>14.25</v>
      </c>
      <c r="M1545" s="19">
        <v>0</v>
      </c>
      <c r="N1545" s="16" t="s">
        <v>20</v>
      </c>
      <c r="O1545" s="16" t="s">
        <v>42</v>
      </c>
      <c r="P1545" s="16">
        <v>1</v>
      </c>
      <c r="Q1545" s="16" t="s">
        <v>6834</v>
      </c>
      <c r="R1545" s="3" t="s">
        <v>52</v>
      </c>
      <c r="S1545"/>
      <c r="T1545"/>
      <c r="U1545"/>
      <c r="V1545"/>
      <c r="W1545"/>
      <c r="X1545"/>
      <c r="Y1545"/>
      <c r="Z1545"/>
      <c r="AA1545"/>
    </row>
    <row r="1546" spans="1:30" s="2" customFormat="1">
      <c r="A1546" s="96">
        <v>42264.605237187498</v>
      </c>
      <c r="B1546" s="16" t="s">
        <v>5217</v>
      </c>
      <c r="C1546" s="16" t="s">
        <v>351</v>
      </c>
      <c r="D1546" s="16" t="s">
        <v>348</v>
      </c>
      <c r="E1546" s="16" t="s">
        <v>6832</v>
      </c>
      <c r="F1546" s="16" t="s">
        <v>6833</v>
      </c>
      <c r="G1546" s="16" t="s">
        <v>403</v>
      </c>
      <c r="H1546" s="16" t="s">
        <v>402</v>
      </c>
      <c r="I1546" s="16" t="s">
        <v>4753</v>
      </c>
      <c r="J1546" s="19">
        <v>0</v>
      </c>
      <c r="K1546" s="19">
        <v>0</v>
      </c>
      <c r="L1546" s="19">
        <v>14.25</v>
      </c>
      <c r="M1546" s="19">
        <v>0</v>
      </c>
      <c r="N1546" s="16" t="s">
        <v>20</v>
      </c>
      <c r="O1546" s="16" t="s">
        <v>42</v>
      </c>
      <c r="P1546" s="16">
        <v>1</v>
      </c>
      <c r="Q1546" s="16" t="s">
        <v>6834</v>
      </c>
      <c r="R1546" s="3" t="s">
        <v>52</v>
      </c>
      <c r="S1546"/>
      <c r="T1546"/>
      <c r="U1546"/>
      <c r="V1546"/>
      <c r="W1546"/>
      <c r="X1546"/>
      <c r="Y1546"/>
      <c r="Z1546"/>
      <c r="AA1546"/>
      <c r="AC1546" s="65"/>
      <c r="AD1546" s="15"/>
    </row>
    <row r="1547" spans="1:30" s="2" customFormat="1">
      <c r="A1547" s="96">
        <v>42264.605237187498</v>
      </c>
      <c r="B1547" s="16" t="s">
        <v>5217</v>
      </c>
      <c r="C1547" s="16" t="s">
        <v>351</v>
      </c>
      <c r="D1547" s="16" t="s">
        <v>348</v>
      </c>
      <c r="E1547" s="16" t="s">
        <v>6832</v>
      </c>
      <c r="F1547" s="16" t="s">
        <v>6833</v>
      </c>
      <c r="G1547" s="16" t="s">
        <v>403</v>
      </c>
      <c r="H1547" s="16" t="s">
        <v>402</v>
      </c>
      <c r="I1547" s="16" t="s">
        <v>4753</v>
      </c>
      <c r="J1547" s="19">
        <v>0</v>
      </c>
      <c r="K1547" s="19">
        <v>0</v>
      </c>
      <c r="L1547" s="19">
        <v>14.25</v>
      </c>
      <c r="M1547" s="19">
        <v>0</v>
      </c>
      <c r="N1547" s="16" t="s">
        <v>20</v>
      </c>
      <c r="O1547" s="16" t="s">
        <v>42</v>
      </c>
      <c r="P1547" s="16">
        <v>1</v>
      </c>
      <c r="Q1547" s="16" t="s">
        <v>6834</v>
      </c>
      <c r="R1547" s="3" t="s">
        <v>52</v>
      </c>
      <c r="S1547"/>
      <c r="T1547"/>
      <c r="U1547"/>
      <c r="V1547"/>
      <c r="W1547"/>
      <c r="X1547"/>
      <c r="Y1547"/>
      <c r="Z1547"/>
      <c r="AA1547"/>
    </row>
    <row r="1548" spans="1:30" s="2" customFormat="1">
      <c r="A1548" s="96">
        <v>42264.605237187498</v>
      </c>
      <c r="B1548" s="16" t="s">
        <v>5217</v>
      </c>
      <c r="C1548" s="16" t="s">
        <v>351</v>
      </c>
      <c r="D1548" s="16" t="s">
        <v>348</v>
      </c>
      <c r="E1548" s="16" t="s">
        <v>6832</v>
      </c>
      <c r="F1548" s="16" t="s">
        <v>6833</v>
      </c>
      <c r="G1548" s="16" t="s">
        <v>403</v>
      </c>
      <c r="H1548" s="16" t="s">
        <v>402</v>
      </c>
      <c r="I1548" s="16" t="s">
        <v>4753</v>
      </c>
      <c r="J1548" s="19">
        <v>0</v>
      </c>
      <c r="K1548" s="19">
        <v>0</v>
      </c>
      <c r="L1548" s="19">
        <v>14.25</v>
      </c>
      <c r="M1548" s="19">
        <v>0</v>
      </c>
      <c r="N1548" s="16" t="s">
        <v>20</v>
      </c>
      <c r="O1548" s="16" t="s">
        <v>42</v>
      </c>
      <c r="P1548" s="16">
        <v>1</v>
      </c>
      <c r="Q1548" s="16" t="s">
        <v>6834</v>
      </c>
      <c r="R1548" s="3" t="s">
        <v>52</v>
      </c>
      <c r="S1548"/>
      <c r="T1548"/>
      <c r="U1548"/>
      <c r="V1548"/>
      <c r="W1548"/>
      <c r="X1548"/>
      <c r="Y1548"/>
      <c r="Z1548"/>
      <c r="AA1548"/>
    </row>
    <row r="1549" spans="1:30" s="2" customFormat="1">
      <c r="A1549" s="96">
        <v>42264.605237187498</v>
      </c>
      <c r="B1549" s="16" t="s">
        <v>5217</v>
      </c>
      <c r="C1549" s="16" t="s">
        <v>351</v>
      </c>
      <c r="D1549" s="16" t="s">
        <v>348</v>
      </c>
      <c r="E1549" s="16" t="s">
        <v>6832</v>
      </c>
      <c r="F1549" s="16" t="s">
        <v>6833</v>
      </c>
      <c r="G1549" s="16" t="s">
        <v>403</v>
      </c>
      <c r="H1549" s="16" t="s">
        <v>402</v>
      </c>
      <c r="I1549" s="16" t="s">
        <v>4753</v>
      </c>
      <c r="J1549" s="19">
        <v>0</v>
      </c>
      <c r="K1549" s="19">
        <v>0</v>
      </c>
      <c r="L1549" s="19">
        <v>14.25</v>
      </c>
      <c r="M1549" s="19">
        <v>0</v>
      </c>
      <c r="N1549" s="16" t="s">
        <v>20</v>
      </c>
      <c r="O1549" s="16" t="s">
        <v>42</v>
      </c>
      <c r="P1549" s="16">
        <v>1</v>
      </c>
      <c r="Q1549" s="16" t="s">
        <v>6834</v>
      </c>
      <c r="R1549" s="3" t="s">
        <v>52</v>
      </c>
      <c r="S1549"/>
      <c r="T1549"/>
      <c r="U1549"/>
      <c r="V1549"/>
      <c r="W1549"/>
      <c r="X1549"/>
      <c r="Y1549"/>
      <c r="Z1549"/>
      <c r="AA1549"/>
    </row>
    <row r="1550" spans="1:30" s="2" customFormat="1">
      <c r="A1550" s="96">
        <v>42264.605237187498</v>
      </c>
      <c r="B1550" s="16" t="s">
        <v>5217</v>
      </c>
      <c r="C1550" s="16" t="s">
        <v>351</v>
      </c>
      <c r="D1550" s="16" t="s">
        <v>348</v>
      </c>
      <c r="E1550" s="16" t="s">
        <v>6832</v>
      </c>
      <c r="F1550" s="16" t="s">
        <v>6833</v>
      </c>
      <c r="G1550" s="16" t="s">
        <v>403</v>
      </c>
      <c r="H1550" s="16" t="s">
        <v>402</v>
      </c>
      <c r="I1550" s="16" t="s">
        <v>4753</v>
      </c>
      <c r="J1550" s="19">
        <v>0</v>
      </c>
      <c r="K1550" s="19">
        <v>0</v>
      </c>
      <c r="L1550" s="19">
        <v>14.25</v>
      </c>
      <c r="M1550" s="19">
        <v>0</v>
      </c>
      <c r="N1550" s="16" t="s">
        <v>20</v>
      </c>
      <c r="O1550" s="16" t="s">
        <v>42</v>
      </c>
      <c r="P1550" s="16">
        <v>1</v>
      </c>
      <c r="Q1550" s="16" t="s">
        <v>6834</v>
      </c>
      <c r="R1550" s="3" t="s">
        <v>52</v>
      </c>
      <c r="S1550"/>
      <c r="T1550"/>
      <c r="U1550"/>
      <c r="V1550"/>
      <c r="W1550"/>
      <c r="X1550"/>
      <c r="Y1550"/>
      <c r="Z1550"/>
      <c r="AA1550"/>
    </row>
    <row r="1551" spans="1:30" s="2" customFormat="1">
      <c r="A1551" s="96">
        <v>42264.605237187498</v>
      </c>
      <c r="B1551" s="16" t="s">
        <v>5217</v>
      </c>
      <c r="C1551" s="16" t="s">
        <v>351</v>
      </c>
      <c r="D1551" s="16" t="s">
        <v>348</v>
      </c>
      <c r="E1551" s="16" t="s">
        <v>6832</v>
      </c>
      <c r="F1551" s="16" t="s">
        <v>6833</v>
      </c>
      <c r="G1551" s="16" t="s">
        <v>403</v>
      </c>
      <c r="H1551" s="16" t="s">
        <v>402</v>
      </c>
      <c r="I1551" s="16" t="s">
        <v>4753</v>
      </c>
      <c r="J1551" s="19">
        <v>0</v>
      </c>
      <c r="K1551" s="19">
        <v>0</v>
      </c>
      <c r="L1551" s="19">
        <v>14.25</v>
      </c>
      <c r="M1551" s="19">
        <v>0</v>
      </c>
      <c r="N1551" s="16" t="s">
        <v>20</v>
      </c>
      <c r="O1551" s="16" t="s">
        <v>42</v>
      </c>
      <c r="P1551" s="16">
        <v>1</v>
      </c>
      <c r="Q1551" s="16" t="s">
        <v>6834</v>
      </c>
      <c r="R1551" s="3" t="s">
        <v>52</v>
      </c>
      <c r="S1551"/>
      <c r="T1551"/>
      <c r="U1551"/>
      <c r="V1551"/>
      <c r="W1551"/>
      <c r="X1551"/>
      <c r="Y1551"/>
      <c r="Z1551"/>
      <c r="AA1551"/>
    </row>
    <row r="1552" spans="1:30" s="2" customFormat="1">
      <c r="A1552" s="96">
        <v>42264.605237187498</v>
      </c>
      <c r="B1552" s="16" t="s">
        <v>5217</v>
      </c>
      <c r="C1552" s="16" t="s">
        <v>351</v>
      </c>
      <c r="D1552" s="16" t="s">
        <v>348</v>
      </c>
      <c r="E1552" s="16" t="s">
        <v>6832</v>
      </c>
      <c r="F1552" s="16" t="s">
        <v>6833</v>
      </c>
      <c r="G1552" s="16" t="s">
        <v>403</v>
      </c>
      <c r="H1552" s="16" t="s">
        <v>402</v>
      </c>
      <c r="I1552" s="16" t="s">
        <v>4753</v>
      </c>
      <c r="J1552" s="19">
        <v>0</v>
      </c>
      <c r="K1552" s="19">
        <v>0</v>
      </c>
      <c r="L1552" s="19">
        <v>14.25</v>
      </c>
      <c r="M1552" s="19">
        <v>0</v>
      </c>
      <c r="N1552" s="16" t="s">
        <v>20</v>
      </c>
      <c r="O1552" s="16" t="s">
        <v>42</v>
      </c>
      <c r="P1552" s="16">
        <v>1</v>
      </c>
      <c r="Q1552" s="16" t="s">
        <v>6834</v>
      </c>
      <c r="R1552" s="3" t="s">
        <v>52</v>
      </c>
      <c r="S1552"/>
      <c r="T1552"/>
      <c r="U1552"/>
      <c r="V1552"/>
      <c r="W1552"/>
      <c r="X1552"/>
      <c r="Y1552"/>
      <c r="Z1552"/>
      <c r="AA1552"/>
    </row>
    <row r="1553" spans="1:27" s="2" customFormat="1">
      <c r="A1553" s="96">
        <v>42264.605237187498</v>
      </c>
      <c r="B1553" s="16" t="s">
        <v>5217</v>
      </c>
      <c r="C1553" s="16" t="s">
        <v>351</v>
      </c>
      <c r="D1553" s="16" t="s">
        <v>348</v>
      </c>
      <c r="E1553" s="16" t="s">
        <v>6832</v>
      </c>
      <c r="F1553" s="16" t="s">
        <v>6833</v>
      </c>
      <c r="G1553" s="16" t="s">
        <v>403</v>
      </c>
      <c r="H1553" s="16" t="s">
        <v>402</v>
      </c>
      <c r="I1553" s="16" t="s">
        <v>4753</v>
      </c>
      <c r="J1553" s="19">
        <v>0</v>
      </c>
      <c r="K1553" s="19">
        <v>0</v>
      </c>
      <c r="L1553" s="19">
        <v>14.25</v>
      </c>
      <c r="M1553" s="19">
        <v>0</v>
      </c>
      <c r="N1553" s="16" t="s">
        <v>20</v>
      </c>
      <c r="O1553" s="16" t="s">
        <v>42</v>
      </c>
      <c r="P1553" s="16">
        <v>1</v>
      </c>
      <c r="Q1553" s="16" t="s">
        <v>6834</v>
      </c>
      <c r="R1553" s="3" t="s">
        <v>52</v>
      </c>
      <c r="S1553"/>
      <c r="T1553"/>
      <c r="U1553"/>
      <c r="V1553"/>
      <c r="W1553"/>
      <c r="X1553"/>
      <c r="Y1553"/>
      <c r="Z1553"/>
      <c r="AA1553"/>
    </row>
    <row r="1554" spans="1:27" s="2" customFormat="1">
      <c r="A1554" s="96">
        <v>42264.605237187498</v>
      </c>
      <c r="B1554" s="16" t="s">
        <v>5217</v>
      </c>
      <c r="C1554" s="16" t="s">
        <v>351</v>
      </c>
      <c r="D1554" s="16" t="s">
        <v>348</v>
      </c>
      <c r="E1554" s="16" t="s">
        <v>6832</v>
      </c>
      <c r="F1554" s="16" t="s">
        <v>6833</v>
      </c>
      <c r="G1554" s="16" t="s">
        <v>403</v>
      </c>
      <c r="H1554" s="16" t="s">
        <v>402</v>
      </c>
      <c r="I1554" s="16" t="s">
        <v>4753</v>
      </c>
      <c r="J1554" s="19">
        <v>0</v>
      </c>
      <c r="K1554" s="19">
        <v>0</v>
      </c>
      <c r="L1554" s="19">
        <v>14.25</v>
      </c>
      <c r="M1554" s="19">
        <v>0</v>
      </c>
      <c r="N1554" s="16" t="s">
        <v>20</v>
      </c>
      <c r="O1554" s="16" t="s">
        <v>42</v>
      </c>
      <c r="P1554" s="16">
        <v>1</v>
      </c>
      <c r="Q1554" s="16" t="s">
        <v>6834</v>
      </c>
      <c r="R1554" s="3" t="s">
        <v>52</v>
      </c>
      <c r="S1554"/>
      <c r="T1554"/>
      <c r="U1554"/>
      <c r="V1554"/>
      <c r="W1554"/>
      <c r="X1554"/>
      <c r="Y1554"/>
      <c r="Z1554"/>
      <c r="AA1554"/>
    </row>
    <row r="1555" spans="1:27" s="2" customFormat="1">
      <c r="A1555" s="96">
        <v>42264.605237187498</v>
      </c>
      <c r="B1555" s="16" t="s">
        <v>5217</v>
      </c>
      <c r="C1555" s="16" t="s">
        <v>351</v>
      </c>
      <c r="D1555" s="16" t="s">
        <v>348</v>
      </c>
      <c r="E1555" s="16" t="s">
        <v>6832</v>
      </c>
      <c r="F1555" s="16" t="s">
        <v>6833</v>
      </c>
      <c r="G1555" s="16" t="s">
        <v>403</v>
      </c>
      <c r="H1555" s="16" t="s">
        <v>402</v>
      </c>
      <c r="I1555" s="16" t="s">
        <v>4753</v>
      </c>
      <c r="J1555" s="19">
        <v>0</v>
      </c>
      <c r="K1555" s="19">
        <v>0</v>
      </c>
      <c r="L1555" s="19">
        <v>14.25</v>
      </c>
      <c r="M1555" s="19">
        <v>0</v>
      </c>
      <c r="N1555" s="16" t="s">
        <v>20</v>
      </c>
      <c r="O1555" s="16" t="s">
        <v>42</v>
      </c>
      <c r="P1555" s="16">
        <v>1</v>
      </c>
      <c r="Q1555" s="16" t="s">
        <v>6834</v>
      </c>
      <c r="R1555" s="3" t="s">
        <v>52</v>
      </c>
      <c r="S1555"/>
      <c r="T1555"/>
      <c r="U1555"/>
      <c r="V1555"/>
      <c r="W1555"/>
      <c r="X1555"/>
      <c r="Y1555"/>
      <c r="Z1555"/>
      <c r="AA1555"/>
    </row>
    <row r="1556" spans="1:27" s="2" customFormat="1">
      <c r="A1556" s="96">
        <v>42264.605237187498</v>
      </c>
      <c r="B1556" s="16" t="s">
        <v>5217</v>
      </c>
      <c r="C1556" s="16" t="s">
        <v>351</v>
      </c>
      <c r="D1556" s="16" t="s">
        <v>348</v>
      </c>
      <c r="E1556" s="16" t="s">
        <v>6832</v>
      </c>
      <c r="F1556" s="16" t="s">
        <v>6833</v>
      </c>
      <c r="G1556" s="16" t="s">
        <v>403</v>
      </c>
      <c r="H1556" s="16" t="s">
        <v>402</v>
      </c>
      <c r="I1556" s="16" t="s">
        <v>4753</v>
      </c>
      <c r="J1556" s="19">
        <v>0</v>
      </c>
      <c r="K1556" s="19">
        <v>0</v>
      </c>
      <c r="L1556" s="19">
        <v>14.25</v>
      </c>
      <c r="M1556" s="19">
        <v>0</v>
      </c>
      <c r="N1556" s="16" t="s">
        <v>20</v>
      </c>
      <c r="O1556" s="16" t="s">
        <v>42</v>
      </c>
      <c r="P1556" s="16">
        <v>1</v>
      </c>
      <c r="Q1556" s="16" t="s">
        <v>6834</v>
      </c>
      <c r="R1556" s="3" t="s">
        <v>52</v>
      </c>
      <c r="S1556"/>
      <c r="T1556"/>
      <c r="U1556"/>
      <c r="V1556"/>
      <c r="W1556"/>
      <c r="X1556"/>
      <c r="Y1556"/>
      <c r="Z1556"/>
      <c r="AA1556"/>
    </row>
    <row r="1557" spans="1:27" s="2" customFormat="1">
      <c r="A1557" s="96">
        <v>42264.605237187498</v>
      </c>
      <c r="B1557" s="16" t="s">
        <v>5217</v>
      </c>
      <c r="C1557" s="16" t="s">
        <v>351</v>
      </c>
      <c r="D1557" s="16" t="s">
        <v>348</v>
      </c>
      <c r="E1557" s="16" t="s">
        <v>6832</v>
      </c>
      <c r="F1557" s="16" t="s">
        <v>6833</v>
      </c>
      <c r="G1557" s="16" t="s">
        <v>403</v>
      </c>
      <c r="H1557" s="16" t="s">
        <v>402</v>
      </c>
      <c r="I1557" s="16" t="s">
        <v>4753</v>
      </c>
      <c r="J1557" s="19">
        <v>0</v>
      </c>
      <c r="K1557" s="19">
        <v>0</v>
      </c>
      <c r="L1557" s="19">
        <v>14.25</v>
      </c>
      <c r="M1557" s="19">
        <v>0</v>
      </c>
      <c r="N1557" s="16" t="s">
        <v>20</v>
      </c>
      <c r="O1557" s="16" t="s">
        <v>42</v>
      </c>
      <c r="P1557" s="16">
        <v>1</v>
      </c>
      <c r="Q1557" s="16" t="s">
        <v>6834</v>
      </c>
      <c r="R1557" s="3" t="s">
        <v>52</v>
      </c>
      <c r="S1557"/>
      <c r="T1557"/>
      <c r="U1557"/>
      <c r="V1557"/>
      <c r="W1557"/>
      <c r="X1557"/>
      <c r="Y1557"/>
      <c r="Z1557"/>
      <c r="AA1557"/>
    </row>
    <row r="1558" spans="1:27" s="2" customFormat="1">
      <c r="A1558" s="96">
        <v>42264.606588854163</v>
      </c>
      <c r="B1558" s="16" t="s">
        <v>279</v>
      </c>
      <c r="C1558" s="16" t="s">
        <v>6835</v>
      </c>
      <c r="D1558" s="16" t="s">
        <v>6836</v>
      </c>
      <c r="E1558" s="16" t="s">
        <v>6837</v>
      </c>
      <c r="F1558" s="16" t="s">
        <v>6838</v>
      </c>
      <c r="G1558" s="16" t="s">
        <v>429</v>
      </c>
      <c r="H1558" s="16" t="s">
        <v>428</v>
      </c>
      <c r="I1558" s="16" t="s">
        <v>4947</v>
      </c>
      <c r="J1558" s="19">
        <v>0</v>
      </c>
      <c r="K1558" s="19">
        <v>0</v>
      </c>
      <c r="L1558" s="19">
        <v>0</v>
      </c>
      <c r="M1558" s="19">
        <v>0</v>
      </c>
      <c r="N1558" s="16" t="s">
        <v>18</v>
      </c>
      <c r="O1558" s="16" t="s">
        <v>42</v>
      </c>
      <c r="P1558" s="16">
        <v>1</v>
      </c>
      <c r="Q1558" s="16" t="s">
        <v>6837</v>
      </c>
      <c r="R1558" s="3" t="s">
        <v>52</v>
      </c>
      <c r="S1558"/>
      <c r="T1558"/>
      <c r="U1558"/>
      <c r="V1558"/>
      <c r="W1558"/>
      <c r="X1558"/>
      <c r="Y1558"/>
      <c r="Z1558"/>
      <c r="AA1558"/>
    </row>
    <row r="1559" spans="1:27" s="2" customFormat="1">
      <c r="A1559" s="96">
        <v>42264.606588854163</v>
      </c>
      <c r="B1559" s="16" t="s">
        <v>279</v>
      </c>
      <c r="C1559" s="16" t="s">
        <v>6835</v>
      </c>
      <c r="D1559" s="16" t="s">
        <v>6836</v>
      </c>
      <c r="E1559" s="16" t="s">
        <v>6837</v>
      </c>
      <c r="F1559" s="16" t="s">
        <v>6838</v>
      </c>
      <c r="G1559" s="16" t="s">
        <v>429</v>
      </c>
      <c r="H1559" s="16" t="s">
        <v>428</v>
      </c>
      <c r="I1559" s="16" t="s">
        <v>4947</v>
      </c>
      <c r="J1559" s="19">
        <v>0</v>
      </c>
      <c r="K1559" s="19">
        <v>0</v>
      </c>
      <c r="L1559" s="19">
        <v>0</v>
      </c>
      <c r="M1559" s="19">
        <v>0</v>
      </c>
      <c r="N1559" s="16" t="s">
        <v>18</v>
      </c>
      <c r="O1559" s="16" t="s">
        <v>42</v>
      </c>
      <c r="P1559" s="16">
        <v>1</v>
      </c>
      <c r="Q1559" s="16" t="s">
        <v>6837</v>
      </c>
      <c r="R1559" s="3" t="s">
        <v>52</v>
      </c>
      <c r="S1559"/>
      <c r="T1559"/>
      <c r="U1559"/>
      <c r="V1559"/>
      <c r="W1559"/>
      <c r="X1559"/>
      <c r="Y1559"/>
      <c r="Z1559"/>
      <c r="AA1559"/>
    </row>
    <row r="1560" spans="1:27" s="2" customFormat="1">
      <c r="A1560" s="96">
        <v>42264.609031284723</v>
      </c>
      <c r="B1560" s="16" t="s">
        <v>5217</v>
      </c>
      <c r="C1560" s="16" t="s">
        <v>351</v>
      </c>
      <c r="D1560" s="16" t="s">
        <v>348</v>
      </c>
      <c r="E1560" s="16" t="s">
        <v>6839</v>
      </c>
      <c r="F1560" s="16" t="s">
        <v>6840</v>
      </c>
      <c r="G1560" s="16" t="s">
        <v>26</v>
      </c>
      <c r="H1560" s="16" t="s">
        <v>27</v>
      </c>
      <c r="I1560" s="16" t="s">
        <v>4753</v>
      </c>
      <c r="J1560" s="19">
        <v>0</v>
      </c>
      <c r="K1560" s="19">
        <v>0</v>
      </c>
      <c r="L1560" s="19">
        <v>0</v>
      </c>
      <c r="M1560" s="19">
        <v>0</v>
      </c>
      <c r="N1560" s="16" t="s">
        <v>20</v>
      </c>
      <c r="O1560" s="16" t="s">
        <v>42</v>
      </c>
      <c r="P1560" s="16">
        <v>1</v>
      </c>
      <c r="Q1560" s="16" t="s">
        <v>6841</v>
      </c>
      <c r="R1560" s="3" t="s">
        <v>52</v>
      </c>
      <c r="S1560"/>
      <c r="T1560"/>
      <c r="U1560"/>
      <c r="V1560"/>
      <c r="W1560"/>
      <c r="X1560"/>
      <c r="Y1560"/>
      <c r="Z1560"/>
      <c r="AA1560"/>
    </row>
    <row r="1561" spans="1:27" s="2" customFormat="1">
      <c r="A1561" s="96">
        <v>42264.609031284723</v>
      </c>
      <c r="B1561" s="16" t="s">
        <v>5217</v>
      </c>
      <c r="C1561" s="16" t="s">
        <v>351</v>
      </c>
      <c r="D1561" s="16" t="s">
        <v>348</v>
      </c>
      <c r="E1561" s="16" t="s">
        <v>6839</v>
      </c>
      <c r="F1561" s="16" t="s">
        <v>6840</v>
      </c>
      <c r="G1561" s="16" t="s">
        <v>403</v>
      </c>
      <c r="H1561" s="16" t="s">
        <v>402</v>
      </c>
      <c r="I1561" s="16" t="s">
        <v>4753</v>
      </c>
      <c r="J1561" s="19">
        <v>0</v>
      </c>
      <c r="K1561" s="19">
        <v>0</v>
      </c>
      <c r="L1561" s="19">
        <v>0</v>
      </c>
      <c r="M1561" s="19">
        <v>0</v>
      </c>
      <c r="N1561" s="16" t="s">
        <v>20</v>
      </c>
      <c r="O1561" s="16" t="s">
        <v>42</v>
      </c>
      <c r="P1561" s="16">
        <v>1</v>
      </c>
      <c r="Q1561" s="16" t="s">
        <v>6841</v>
      </c>
      <c r="R1561" s="3" t="s">
        <v>52</v>
      </c>
      <c r="S1561"/>
      <c r="T1561"/>
      <c r="U1561"/>
      <c r="V1561"/>
      <c r="W1561"/>
      <c r="X1561"/>
      <c r="Y1561"/>
      <c r="Z1561"/>
      <c r="AA1561"/>
    </row>
    <row r="1562" spans="1:27" s="2" customFormat="1">
      <c r="A1562" s="96">
        <v>42264.610721377314</v>
      </c>
      <c r="B1562" s="16" t="s">
        <v>5217</v>
      </c>
      <c r="C1562" s="16" t="s">
        <v>351</v>
      </c>
      <c r="D1562" s="16" t="s">
        <v>348</v>
      </c>
      <c r="E1562" s="16" t="s">
        <v>6842</v>
      </c>
      <c r="F1562" s="16" t="s">
        <v>6843</v>
      </c>
      <c r="G1562" s="16" t="s">
        <v>26</v>
      </c>
      <c r="H1562" s="16" t="s">
        <v>27</v>
      </c>
      <c r="I1562" s="16" t="s">
        <v>4753</v>
      </c>
      <c r="J1562" s="19">
        <v>0</v>
      </c>
      <c r="K1562" s="19">
        <v>0</v>
      </c>
      <c r="L1562" s="19">
        <v>0</v>
      </c>
      <c r="M1562" s="19">
        <v>0</v>
      </c>
      <c r="N1562" s="16" t="s">
        <v>20</v>
      </c>
      <c r="O1562" s="16" t="s">
        <v>42</v>
      </c>
      <c r="P1562" s="16">
        <v>1</v>
      </c>
      <c r="Q1562" s="16" t="s">
        <v>6844</v>
      </c>
      <c r="R1562" s="3" t="s">
        <v>52</v>
      </c>
      <c r="S1562"/>
      <c r="T1562"/>
      <c r="U1562"/>
      <c r="V1562"/>
      <c r="W1562"/>
      <c r="X1562"/>
      <c r="Y1562"/>
      <c r="Z1562"/>
      <c r="AA1562"/>
    </row>
    <row r="1563" spans="1:27" s="2" customFormat="1">
      <c r="A1563" s="96">
        <v>42264.610721377314</v>
      </c>
      <c r="B1563" s="16" t="s">
        <v>5217</v>
      </c>
      <c r="C1563" s="16" t="s">
        <v>351</v>
      </c>
      <c r="D1563" s="16" t="s">
        <v>348</v>
      </c>
      <c r="E1563" s="16" t="s">
        <v>6842</v>
      </c>
      <c r="F1563" s="16" t="s">
        <v>6843</v>
      </c>
      <c r="G1563" s="16" t="s">
        <v>403</v>
      </c>
      <c r="H1563" s="16" t="s">
        <v>402</v>
      </c>
      <c r="I1563" s="16" t="s">
        <v>4753</v>
      </c>
      <c r="J1563" s="19">
        <v>0</v>
      </c>
      <c r="K1563" s="19">
        <v>0</v>
      </c>
      <c r="L1563" s="19">
        <v>0</v>
      </c>
      <c r="M1563" s="19">
        <v>0</v>
      </c>
      <c r="N1563" s="16" t="s">
        <v>20</v>
      </c>
      <c r="O1563" s="16" t="s">
        <v>42</v>
      </c>
      <c r="P1563" s="16">
        <v>1</v>
      </c>
      <c r="Q1563" s="16" t="s">
        <v>6844</v>
      </c>
      <c r="R1563" s="3" t="s">
        <v>52</v>
      </c>
      <c r="S1563"/>
      <c r="T1563"/>
      <c r="U1563"/>
      <c r="V1563"/>
      <c r="W1563"/>
      <c r="X1563"/>
      <c r="Y1563"/>
      <c r="Z1563"/>
      <c r="AA1563"/>
    </row>
    <row r="1564" spans="1:27" s="2" customFormat="1">
      <c r="A1564" s="96">
        <v>42264.611219247687</v>
      </c>
      <c r="B1564" s="16"/>
      <c r="C1564" s="16" t="s">
        <v>5405</v>
      </c>
      <c r="D1564" s="16" t="s">
        <v>348</v>
      </c>
      <c r="E1564" s="16" t="s">
        <v>6845</v>
      </c>
      <c r="F1564" s="16" t="s">
        <v>6846</v>
      </c>
      <c r="G1564" s="16" t="s">
        <v>59</v>
      </c>
      <c r="H1564" s="16" t="s">
        <v>60</v>
      </c>
      <c r="I1564" s="16" t="s">
        <v>4753</v>
      </c>
      <c r="J1564" s="19">
        <v>0</v>
      </c>
      <c r="K1564" s="19">
        <v>0</v>
      </c>
      <c r="L1564" s="19">
        <v>0</v>
      </c>
      <c r="M1564" s="19">
        <v>0</v>
      </c>
      <c r="N1564" s="16" t="s">
        <v>20</v>
      </c>
      <c r="O1564" s="16" t="s">
        <v>334</v>
      </c>
      <c r="P1564" s="16">
        <v>0</v>
      </c>
      <c r="Q1564" s="16"/>
      <c r="R1564" s="3" t="s">
        <v>52</v>
      </c>
      <c r="S1564"/>
      <c r="T1564"/>
      <c r="U1564"/>
      <c r="V1564"/>
      <c r="W1564"/>
      <c r="X1564"/>
      <c r="Y1564"/>
      <c r="Z1564"/>
      <c r="AA1564"/>
    </row>
    <row r="1565" spans="1:27" s="2" customFormat="1">
      <c r="A1565" s="96">
        <v>42264.614081944441</v>
      </c>
      <c r="B1565" s="16" t="s">
        <v>5217</v>
      </c>
      <c r="C1565" s="16" t="s">
        <v>351</v>
      </c>
      <c r="D1565" s="16" t="s">
        <v>348</v>
      </c>
      <c r="E1565" s="16" t="s">
        <v>6847</v>
      </c>
      <c r="F1565" s="16" t="s">
        <v>6848</v>
      </c>
      <c r="G1565" s="16" t="s">
        <v>26</v>
      </c>
      <c r="H1565" s="16" t="s">
        <v>27</v>
      </c>
      <c r="I1565" s="16" t="s">
        <v>4753</v>
      </c>
      <c r="J1565" s="19">
        <v>0</v>
      </c>
      <c r="K1565" s="19">
        <v>0</v>
      </c>
      <c r="L1565" s="19">
        <v>0</v>
      </c>
      <c r="M1565" s="19">
        <v>0</v>
      </c>
      <c r="N1565" s="16" t="s">
        <v>20</v>
      </c>
      <c r="O1565" s="16" t="s">
        <v>42</v>
      </c>
      <c r="P1565" s="16">
        <v>1</v>
      </c>
      <c r="Q1565" s="16" t="s">
        <v>6849</v>
      </c>
      <c r="R1565" s="3" t="s">
        <v>52</v>
      </c>
      <c r="S1565"/>
      <c r="T1565"/>
      <c r="U1565"/>
      <c r="V1565"/>
      <c r="W1565"/>
      <c r="X1565"/>
      <c r="Y1565"/>
      <c r="Z1565"/>
      <c r="AA1565"/>
    </row>
    <row r="1566" spans="1:27" s="2" customFormat="1">
      <c r="A1566" s="96">
        <v>42264.614081944441</v>
      </c>
      <c r="B1566" s="16" t="s">
        <v>5217</v>
      </c>
      <c r="C1566" s="16" t="s">
        <v>351</v>
      </c>
      <c r="D1566" s="16" t="s">
        <v>348</v>
      </c>
      <c r="E1566" s="16" t="s">
        <v>6847</v>
      </c>
      <c r="F1566" s="16" t="s">
        <v>6848</v>
      </c>
      <c r="G1566" s="16" t="s">
        <v>403</v>
      </c>
      <c r="H1566" s="16" t="s">
        <v>402</v>
      </c>
      <c r="I1566" s="16" t="s">
        <v>4753</v>
      </c>
      <c r="J1566" s="19">
        <v>0</v>
      </c>
      <c r="K1566" s="19">
        <v>0</v>
      </c>
      <c r="L1566" s="19">
        <v>0</v>
      </c>
      <c r="M1566" s="19">
        <v>0</v>
      </c>
      <c r="N1566" s="16" t="s">
        <v>20</v>
      </c>
      <c r="O1566" s="16" t="s">
        <v>42</v>
      </c>
      <c r="P1566" s="16">
        <v>1</v>
      </c>
      <c r="Q1566" s="16" t="s">
        <v>6849</v>
      </c>
      <c r="R1566" s="3" t="s">
        <v>52</v>
      </c>
      <c r="S1566"/>
      <c r="T1566"/>
      <c r="U1566"/>
      <c r="V1566"/>
      <c r="W1566"/>
      <c r="X1566"/>
      <c r="Y1566"/>
      <c r="Z1566"/>
      <c r="AA1566"/>
    </row>
    <row r="1567" spans="1:27" s="2" customFormat="1">
      <c r="A1567" s="96">
        <v>42264.614476585652</v>
      </c>
      <c r="B1567" s="16"/>
      <c r="C1567" s="16" t="s">
        <v>846</v>
      </c>
      <c r="D1567" s="16" t="s">
        <v>348</v>
      </c>
      <c r="E1567" s="16" t="s">
        <v>6850</v>
      </c>
      <c r="F1567" s="16" t="s">
        <v>6851</v>
      </c>
      <c r="G1567" s="16" t="s">
        <v>59</v>
      </c>
      <c r="H1567" s="16" t="s">
        <v>60</v>
      </c>
      <c r="I1567" s="16" t="s">
        <v>4753</v>
      </c>
      <c r="J1567" s="19">
        <v>0</v>
      </c>
      <c r="K1567" s="19">
        <v>0</v>
      </c>
      <c r="L1567" s="19">
        <v>0</v>
      </c>
      <c r="M1567" s="19">
        <v>0</v>
      </c>
      <c r="N1567" s="16" t="s">
        <v>20</v>
      </c>
      <c r="O1567" s="16" t="s">
        <v>334</v>
      </c>
      <c r="P1567" s="16">
        <v>0</v>
      </c>
      <c r="Q1567" s="16"/>
      <c r="R1567" s="3" t="s">
        <v>52</v>
      </c>
      <c r="S1567"/>
      <c r="T1567"/>
      <c r="U1567"/>
      <c r="V1567"/>
      <c r="W1567"/>
      <c r="X1567"/>
      <c r="Y1567"/>
      <c r="Z1567"/>
      <c r="AA1567"/>
    </row>
    <row r="1568" spans="1:27" s="2" customFormat="1">
      <c r="A1568" s="96">
        <v>42264.616385266207</v>
      </c>
      <c r="B1568" s="16" t="s">
        <v>5217</v>
      </c>
      <c r="C1568" s="16" t="s">
        <v>351</v>
      </c>
      <c r="D1568" s="16" t="s">
        <v>348</v>
      </c>
      <c r="E1568" s="16" t="s">
        <v>6852</v>
      </c>
      <c r="F1568" s="16" t="s">
        <v>6853</v>
      </c>
      <c r="G1568" s="16" t="s">
        <v>26</v>
      </c>
      <c r="H1568" s="16" t="s">
        <v>27</v>
      </c>
      <c r="I1568" s="16" t="s">
        <v>4753</v>
      </c>
      <c r="J1568" s="19">
        <v>0</v>
      </c>
      <c r="K1568" s="19">
        <v>0</v>
      </c>
      <c r="L1568" s="19">
        <v>14.25</v>
      </c>
      <c r="M1568" s="19">
        <v>0</v>
      </c>
      <c r="N1568" s="16" t="s">
        <v>20</v>
      </c>
      <c r="O1568" s="16" t="s">
        <v>42</v>
      </c>
      <c r="P1568" s="16">
        <v>1</v>
      </c>
      <c r="Q1568" s="16" t="s">
        <v>6854</v>
      </c>
      <c r="R1568" s="3" t="s">
        <v>52</v>
      </c>
      <c r="S1568"/>
      <c r="T1568"/>
      <c r="U1568"/>
      <c r="V1568"/>
      <c r="W1568"/>
      <c r="X1568"/>
      <c r="Y1568"/>
      <c r="Z1568"/>
      <c r="AA1568"/>
    </row>
    <row r="1569" spans="1:30" s="2" customFormat="1">
      <c r="A1569" s="96">
        <v>42264.616385266207</v>
      </c>
      <c r="B1569" s="16" t="s">
        <v>5217</v>
      </c>
      <c r="C1569" s="16" t="s">
        <v>351</v>
      </c>
      <c r="D1569" s="16" t="s">
        <v>348</v>
      </c>
      <c r="E1569" s="16" t="s">
        <v>6852</v>
      </c>
      <c r="F1569" s="16" t="s">
        <v>6853</v>
      </c>
      <c r="G1569" s="16" t="s">
        <v>36</v>
      </c>
      <c r="H1569" s="16" t="s">
        <v>39</v>
      </c>
      <c r="I1569" s="16" t="s">
        <v>4753</v>
      </c>
      <c r="J1569" s="19">
        <v>0</v>
      </c>
      <c r="K1569" s="19">
        <v>0</v>
      </c>
      <c r="L1569" s="19">
        <v>0</v>
      </c>
      <c r="M1569" s="19">
        <v>11.8</v>
      </c>
      <c r="N1569" s="16" t="s">
        <v>20</v>
      </c>
      <c r="O1569" s="16" t="s">
        <v>42</v>
      </c>
      <c r="P1569" s="16">
        <v>1</v>
      </c>
      <c r="Q1569" s="16" t="s">
        <v>6854</v>
      </c>
      <c r="R1569" s="3" t="s">
        <v>52</v>
      </c>
      <c r="S1569"/>
      <c r="T1569"/>
      <c r="U1569"/>
      <c r="V1569"/>
      <c r="W1569"/>
      <c r="X1569"/>
      <c r="Y1569"/>
      <c r="Z1569"/>
      <c r="AA1569"/>
    </row>
    <row r="1570" spans="1:30" s="2" customFormat="1">
      <c r="A1570" s="96">
        <v>42264.616385266207</v>
      </c>
      <c r="B1570" s="16" t="s">
        <v>5217</v>
      </c>
      <c r="C1570" s="16" t="s">
        <v>351</v>
      </c>
      <c r="D1570" s="16" t="s">
        <v>348</v>
      </c>
      <c r="E1570" s="16" t="s">
        <v>6852</v>
      </c>
      <c r="F1570" s="16" t="s">
        <v>6853</v>
      </c>
      <c r="G1570" s="16" t="s">
        <v>36</v>
      </c>
      <c r="H1570" s="16" t="s">
        <v>39</v>
      </c>
      <c r="I1570" s="16" t="s">
        <v>4753</v>
      </c>
      <c r="J1570" s="19">
        <v>0</v>
      </c>
      <c r="K1570" s="19">
        <v>0</v>
      </c>
      <c r="L1570" s="19">
        <v>0</v>
      </c>
      <c r="M1570" s="19">
        <v>12.55</v>
      </c>
      <c r="N1570" s="16" t="s">
        <v>20</v>
      </c>
      <c r="O1570" s="16" t="s">
        <v>42</v>
      </c>
      <c r="P1570" s="16">
        <v>1</v>
      </c>
      <c r="Q1570" s="16" t="s">
        <v>6854</v>
      </c>
      <c r="R1570" s="3" t="s">
        <v>52</v>
      </c>
      <c r="S1570"/>
      <c r="T1570"/>
      <c r="U1570"/>
      <c r="V1570"/>
      <c r="W1570"/>
      <c r="X1570"/>
      <c r="Y1570"/>
      <c r="Z1570"/>
      <c r="AA1570"/>
    </row>
    <row r="1571" spans="1:30" s="2" customFormat="1">
      <c r="A1571" s="96">
        <v>42264.616385266207</v>
      </c>
      <c r="B1571" s="16" t="s">
        <v>5217</v>
      </c>
      <c r="C1571" s="16" t="s">
        <v>351</v>
      </c>
      <c r="D1571" s="16" t="s">
        <v>348</v>
      </c>
      <c r="E1571" s="16" t="s">
        <v>6852</v>
      </c>
      <c r="F1571" s="16" t="s">
        <v>6853</v>
      </c>
      <c r="G1571" s="16" t="s">
        <v>40</v>
      </c>
      <c r="H1571" s="16" t="s">
        <v>41</v>
      </c>
      <c r="I1571" s="16" t="s">
        <v>4753</v>
      </c>
      <c r="J1571" s="19">
        <v>0</v>
      </c>
      <c r="K1571" s="19">
        <v>0</v>
      </c>
      <c r="L1571" s="19">
        <v>174.29</v>
      </c>
      <c r="M1571" s="19">
        <v>0</v>
      </c>
      <c r="N1571" s="16" t="s">
        <v>20</v>
      </c>
      <c r="O1571" s="16" t="s">
        <v>42</v>
      </c>
      <c r="P1571" s="16">
        <v>1</v>
      </c>
      <c r="Q1571" s="16" t="s">
        <v>6854</v>
      </c>
      <c r="R1571" s="3" t="s">
        <v>52</v>
      </c>
      <c r="S1571"/>
      <c r="T1571"/>
      <c r="U1571"/>
      <c r="V1571"/>
      <c r="W1571"/>
      <c r="X1571"/>
      <c r="Y1571"/>
      <c r="Z1571"/>
      <c r="AA1571"/>
    </row>
    <row r="1572" spans="1:30" s="2" customFormat="1">
      <c r="A1572" s="96">
        <v>42264.616385266207</v>
      </c>
      <c r="B1572" s="16" t="s">
        <v>5217</v>
      </c>
      <c r="C1572" s="16" t="s">
        <v>351</v>
      </c>
      <c r="D1572" s="16" t="s">
        <v>348</v>
      </c>
      <c r="E1572" s="16" t="s">
        <v>6852</v>
      </c>
      <c r="F1572" s="16" t="s">
        <v>6853</v>
      </c>
      <c r="G1572" s="16" t="s">
        <v>40</v>
      </c>
      <c r="H1572" s="16" t="s">
        <v>41</v>
      </c>
      <c r="I1572" s="16" t="s">
        <v>4753</v>
      </c>
      <c r="J1572" s="19">
        <v>0</v>
      </c>
      <c r="K1572" s="19">
        <v>0</v>
      </c>
      <c r="L1572" s="19">
        <v>0</v>
      </c>
      <c r="M1572" s="19">
        <v>0</v>
      </c>
      <c r="N1572" s="16" t="s">
        <v>20</v>
      </c>
      <c r="O1572" s="16" t="s">
        <v>42</v>
      </c>
      <c r="P1572" s="16">
        <v>1</v>
      </c>
      <c r="Q1572" s="16" t="s">
        <v>6854</v>
      </c>
      <c r="R1572" s="3" t="s">
        <v>52</v>
      </c>
      <c r="S1572"/>
      <c r="T1572"/>
      <c r="U1572"/>
      <c r="V1572"/>
      <c r="W1572"/>
      <c r="X1572"/>
      <c r="Y1572"/>
      <c r="Z1572"/>
      <c r="AA1572"/>
      <c r="AC1572" s="65"/>
      <c r="AD1572" s="15"/>
    </row>
    <row r="1573" spans="1:30" s="2" customFormat="1">
      <c r="A1573" s="96">
        <v>42264.616385266207</v>
      </c>
      <c r="B1573" s="16" t="s">
        <v>5217</v>
      </c>
      <c r="C1573" s="16" t="s">
        <v>351</v>
      </c>
      <c r="D1573" s="16" t="s">
        <v>348</v>
      </c>
      <c r="E1573" s="16" t="s">
        <v>6852</v>
      </c>
      <c r="F1573" s="16" t="s">
        <v>6853</v>
      </c>
      <c r="G1573" s="16" t="s">
        <v>403</v>
      </c>
      <c r="H1573" s="16" t="s">
        <v>402</v>
      </c>
      <c r="I1573" s="16" t="s">
        <v>4753</v>
      </c>
      <c r="J1573" s="19">
        <v>0</v>
      </c>
      <c r="K1573" s="19">
        <v>0</v>
      </c>
      <c r="L1573" s="19">
        <v>14.25</v>
      </c>
      <c r="M1573" s="19">
        <v>0</v>
      </c>
      <c r="N1573" s="16" t="s">
        <v>20</v>
      </c>
      <c r="O1573" s="16" t="s">
        <v>42</v>
      </c>
      <c r="P1573" s="16">
        <v>1</v>
      </c>
      <c r="Q1573" s="16" t="s">
        <v>6854</v>
      </c>
      <c r="R1573" s="3" t="s">
        <v>52</v>
      </c>
      <c r="S1573"/>
      <c r="T1573"/>
      <c r="U1573"/>
      <c r="V1573"/>
      <c r="W1573"/>
      <c r="X1573"/>
      <c r="Y1573"/>
      <c r="Z1573"/>
      <c r="AA1573"/>
      <c r="AC1573" s="65"/>
      <c r="AD1573" s="15"/>
    </row>
    <row r="1574" spans="1:30" s="2" customFormat="1">
      <c r="A1574" s="96">
        <v>42264.616385266207</v>
      </c>
      <c r="B1574" s="16" t="s">
        <v>5217</v>
      </c>
      <c r="C1574" s="16" t="s">
        <v>351</v>
      </c>
      <c r="D1574" s="16" t="s">
        <v>348</v>
      </c>
      <c r="E1574" s="16" t="s">
        <v>6852</v>
      </c>
      <c r="F1574" s="16" t="s">
        <v>6853</v>
      </c>
      <c r="G1574" s="16" t="s">
        <v>40</v>
      </c>
      <c r="H1574" s="16" t="s">
        <v>41</v>
      </c>
      <c r="I1574" s="16" t="s">
        <v>4753</v>
      </c>
      <c r="J1574" s="19">
        <v>0</v>
      </c>
      <c r="K1574" s="19">
        <v>0</v>
      </c>
      <c r="L1574" s="19">
        <v>0</v>
      </c>
      <c r="M1574" s="19">
        <v>0</v>
      </c>
      <c r="N1574" s="16" t="s">
        <v>20</v>
      </c>
      <c r="O1574" s="16" t="s">
        <v>42</v>
      </c>
      <c r="P1574" s="16">
        <v>1</v>
      </c>
      <c r="Q1574" s="16" t="s">
        <v>6854</v>
      </c>
      <c r="R1574" s="3" t="s">
        <v>52</v>
      </c>
      <c r="S1574"/>
      <c r="T1574"/>
      <c r="U1574"/>
      <c r="V1574"/>
      <c r="W1574"/>
      <c r="X1574"/>
      <c r="Y1574"/>
      <c r="Z1574"/>
      <c r="AA1574"/>
    </row>
    <row r="1575" spans="1:30" s="2" customFormat="1">
      <c r="A1575" s="96">
        <v>42264.616385266207</v>
      </c>
      <c r="B1575" s="16" t="s">
        <v>5217</v>
      </c>
      <c r="C1575" s="16" t="s">
        <v>351</v>
      </c>
      <c r="D1575" s="16" t="s">
        <v>348</v>
      </c>
      <c r="E1575" s="16" t="s">
        <v>6852</v>
      </c>
      <c r="F1575" s="16" t="s">
        <v>6853</v>
      </c>
      <c r="G1575" s="16" t="s">
        <v>36</v>
      </c>
      <c r="H1575" s="16" t="s">
        <v>39</v>
      </c>
      <c r="I1575" s="16" t="s">
        <v>4753</v>
      </c>
      <c r="J1575" s="19">
        <v>0</v>
      </c>
      <c r="K1575" s="19">
        <v>0</v>
      </c>
      <c r="L1575" s="19">
        <v>0</v>
      </c>
      <c r="M1575" s="19">
        <v>23.75</v>
      </c>
      <c r="N1575" s="16" t="s">
        <v>20</v>
      </c>
      <c r="O1575" s="16" t="s">
        <v>42</v>
      </c>
      <c r="P1575" s="16">
        <v>1</v>
      </c>
      <c r="Q1575" s="16" t="s">
        <v>6854</v>
      </c>
      <c r="R1575" s="3" t="s">
        <v>52</v>
      </c>
      <c r="S1575"/>
      <c r="T1575"/>
      <c r="U1575"/>
      <c r="V1575"/>
      <c r="W1575"/>
      <c r="X1575"/>
      <c r="Y1575"/>
      <c r="Z1575"/>
      <c r="AA1575"/>
    </row>
    <row r="1576" spans="1:30" s="2" customFormat="1">
      <c r="A1576" s="96">
        <v>42264.616402812499</v>
      </c>
      <c r="B1576" s="16"/>
      <c r="C1576" s="16" t="s">
        <v>505</v>
      </c>
      <c r="D1576" s="16" t="s">
        <v>348</v>
      </c>
      <c r="E1576" s="16" t="s">
        <v>6855</v>
      </c>
      <c r="F1576" s="16" t="s">
        <v>6856</v>
      </c>
      <c r="G1576" s="16" t="s">
        <v>59</v>
      </c>
      <c r="H1576" s="16" t="s">
        <v>60</v>
      </c>
      <c r="I1576" s="16" t="s">
        <v>4753</v>
      </c>
      <c r="J1576" s="19">
        <v>0</v>
      </c>
      <c r="K1576" s="19">
        <v>0</v>
      </c>
      <c r="L1576" s="19">
        <v>0</v>
      </c>
      <c r="M1576" s="19">
        <v>0</v>
      </c>
      <c r="N1576" s="16" t="s">
        <v>20</v>
      </c>
      <c r="O1576" s="16" t="s">
        <v>334</v>
      </c>
      <c r="P1576" s="16">
        <v>0</v>
      </c>
      <c r="Q1576" s="16"/>
      <c r="R1576" s="3" t="s">
        <v>52</v>
      </c>
      <c r="S1576"/>
      <c r="T1576"/>
      <c r="U1576"/>
      <c r="V1576"/>
      <c r="W1576"/>
      <c r="X1576"/>
      <c r="Y1576"/>
      <c r="Z1576"/>
      <c r="AA1576"/>
    </row>
    <row r="1577" spans="1:30" s="2" customFormat="1">
      <c r="A1577" s="96">
        <v>42264.618191979163</v>
      </c>
      <c r="B1577" s="16"/>
      <c r="C1577" s="16" t="s">
        <v>505</v>
      </c>
      <c r="D1577" s="16" t="s">
        <v>348</v>
      </c>
      <c r="E1577" s="16" t="s">
        <v>6857</v>
      </c>
      <c r="F1577" s="16" t="s">
        <v>6858</v>
      </c>
      <c r="G1577" s="16" t="s">
        <v>59</v>
      </c>
      <c r="H1577" s="16" t="s">
        <v>60</v>
      </c>
      <c r="I1577" s="16" t="s">
        <v>4753</v>
      </c>
      <c r="J1577" s="19">
        <v>0</v>
      </c>
      <c r="K1577" s="19">
        <v>0</v>
      </c>
      <c r="L1577" s="19">
        <v>0</v>
      </c>
      <c r="M1577" s="19">
        <v>0</v>
      </c>
      <c r="N1577" s="16" t="s">
        <v>20</v>
      </c>
      <c r="O1577" s="16" t="s">
        <v>334</v>
      </c>
      <c r="P1577" s="16">
        <v>0</v>
      </c>
      <c r="Q1577" s="16"/>
      <c r="R1577" s="3" t="s">
        <v>52</v>
      </c>
      <c r="S1577"/>
      <c r="T1577"/>
      <c r="U1577"/>
      <c r="V1577"/>
      <c r="W1577"/>
      <c r="X1577"/>
      <c r="Y1577"/>
      <c r="Z1577"/>
      <c r="AA1577"/>
    </row>
    <row r="1578" spans="1:30" s="2" customFormat="1">
      <c r="A1578" s="96">
        <v>42264.620638078704</v>
      </c>
      <c r="B1578" s="16" t="s">
        <v>5217</v>
      </c>
      <c r="C1578" s="16" t="s">
        <v>351</v>
      </c>
      <c r="D1578" s="16" t="s">
        <v>348</v>
      </c>
      <c r="E1578" s="16" t="s">
        <v>6859</v>
      </c>
      <c r="F1578" s="16" t="s">
        <v>6860</v>
      </c>
      <c r="G1578" s="16" t="s">
        <v>26</v>
      </c>
      <c r="H1578" s="16" t="s">
        <v>27</v>
      </c>
      <c r="I1578" s="16" t="s">
        <v>4753</v>
      </c>
      <c r="J1578" s="19">
        <v>0</v>
      </c>
      <c r="K1578" s="19">
        <v>0</v>
      </c>
      <c r="L1578" s="19">
        <v>14.25</v>
      </c>
      <c r="M1578" s="19">
        <v>0</v>
      </c>
      <c r="N1578" s="16" t="s">
        <v>20</v>
      </c>
      <c r="O1578" s="16" t="s">
        <v>42</v>
      </c>
      <c r="P1578" s="16">
        <v>1</v>
      </c>
      <c r="Q1578" s="16" t="s">
        <v>6861</v>
      </c>
      <c r="R1578" s="3" t="s">
        <v>52</v>
      </c>
      <c r="S1578"/>
      <c r="T1578"/>
      <c r="U1578"/>
      <c r="V1578"/>
      <c r="W1578"/>
      <c r="X1578"/>
      <c r="Y1578"/>
      <c r="Z1578"/>
      <c r="AA1578"/>
    </row>
    <row r="1579" spans="1:30" s="2" customFormat="1">
      <c r="A1579" s="96">
        <v>42264.620638078704</v>
      </c>
      <c r="B1579" s="16" t="s">
        <v>5217</v>
      </c>
      <c r="C1579" s="16" t="s">
        <v>351</v>
      </c>
      <c r="D1579" s="16" t="s">
        <v>348</v>
      </c>
      <c r="E1579" s="16" t="s">
        <v>6859</v>
      </c>
      <c r="F1579" s="16" t="s">
        <v>6860</v>
      </c>
      <c r="G1579" s="16" t="s">
        <v>403</v>
      </c>
      <c r="H1579" s="16" t="s">
        <v>402</v>
      </c>
      <c r="I1579" s="16" t="s">
        <v>4753</v>
      </c>
      <c r="J1579" s="19">
        <v>0</v>
      </c>
      <c r="K1579" s="19">
        <v>0</v>
      </c>
      <c r="L1579" s="19">
        <v>0</v>
      </c>
      <c r="M1579" s="19">
        <v>0</v>
      </c>
      <c r="N1579" s="16" t="s">
        <v>20</v>
      </c>
      <c r="O1579" s="16" t="s">
        <v>42</v>
      </c>
      <c r="P1579" s="16">
        <v>1</v>
      </c>
      <c r="Q1579" s="16" t="s">
        <v>6861</v>
      </c>
      <c r="R1579" s="3" t="s">
        <v>52</v>
      </c>
      <c r="S1579"/>
      <c r="T1579"/>
      <c r="U1579"/>
      <c r="V1579"/>
      <c r="W1579"/>
      <c r="X1579"/>
      <c r="Y1579"/>
      <c r="Z1579"/>
      <c r="AA1579"/>
    </row>
    <row r="1580" spans="1:30" s="2" customFormat="1">
      <c r="A1580" s="96">
        <v>42264.621711307867</v>
      </c>
      <c r="B1580" s="16" t="s">
        <v>5217</v>
      </c>
      <c r="C1580" s="16" t="s">
        <v>351</v>
      </c>
      <c r="D1580" s="16" t="s">
        <v>348</v>
      </c>
      <c r="E1580" s="16" t="s">
        <v>6862</v>
      </c>
      <c r="F1580" s="16" t="s">
        <v>6863</v>
      </c>
      <c r="G1580" s="16" t="s">
        <v>26</v>
      </c>
      <c r="H1580" s="16" t="s">
        <v>27</v>
      </c>
      <c r="I1580" s="16" t="s">
        <v>4753</v>
      </c>
      <c r="J1580" s="19">
        <v>0</v>
      </c>
      <c r="K1580" s="19">
        <v>0</v>
      </c>
      <c r="L1580" s="19">
        <v>0</v>
      </c>
      <c r="M1580" s="19">
        <v>0</v>
      </c>
      <c r="N1580" s="16" t="s">
        <v>20</v>
      </c>
      <c r="O1580" s="16" t="s">
        <v>42</v>
      </c>
      <c r="P1580" s="16">
        <v>1</v>
      </c>
      <c r="Q1580" s="16" t="s">
        <v>6864</v>
      </c>
      <c r="R1580" s="3" t="s">
        <v>52</v>
      </c>
      <c r="S1580"/>
      <c r="T1580"/>
      <c r="U1580"/>
      <c r="V1580"/>
      <c r="W1580"/>
      <c r="X1580"/>
      <c r="Y1580"/>
      <c r="Z1580"/>
      <c r="AA1580"/>
    </row>
    <row r="1581" spans="1:30" s="2" customFormat="1">
      <c r="A1581" s="96">
        <v>42264.621711307867</v>
      </c>
      <c r="B1581" s="16" t="s">
        <v>5217</v>
      </c>
      <c r="C1581" s="16" t="s">
        <v>351</v>
      </c>
      <c r="D1581" s="16" t="s">
        <v>348</v>
      </c>
      <c r="E1581" s="16" t="s">
        <v>6862</v>
      </c>
      <c r="F1581" s="16" t="s">
        <v>6863</v>
      </c>
      <c r="G1581" s="16" t="s">
        <v>26</v>
      </c>
      <c r="H1581" s="16" t="s">
        <v>27</v>
      </c>
      <c r="I1581" s="16" t="s">
        <v>4753</v>
      </c>
      <c r="J1581" s="19">
        <v>0</v>
      </c>
      <c r="K1581" s="19">
        <v>0</v>
      </c>
      <c r="L1581" s="19">
        <v>0</v>
      </c>
      <c r="M1581" s="19">
        <v>0</v>
      </c>
      <c r="N1581" s="16" t="s">
        <v>20</v>
      </c>
      <c r="O1581" s="16" t="s">
        <v>42</v>
      </c>
      <c r="P1581" s="16">
        <v>1</v>
      </c>
      <c r="Q1581" s="16" t="s">
        <v>6864</v>
      </c>
      <c r="R1581" s="3" t="s">
        <v>52</v>
      </c>
      <c r="S1581"/>
      <c r="T1581"/>
      <c r="U1581"/>
      <c r="V1581"/>
      <c r="W1581"/>
      <c r="X1581"/>
      <c r="Y1581"/>
      <c r="Z1581"/>
      <c r="AA1581"/>
    </row>
    <row r="1582" spans="1:30" s="2" customFormat="1">
      <c r="A1582" s="96">
        <v>42264.621711307867</v>
      </c>
      <c r="B1582" s="16" t="s">
        <v>5217</v>
      </c>
      <c r="C1582" s="16" t="s">
        <v>351</v>
      </c>
      <c r="D1582" s="16" t="s">
        <v>348</v>
      </c>
      <c r="E1582" s="16" t="s">
        <v>6862</v>
      </c>
      <c r="F1582" s="16" t="s">
        <v>6863</v>
      </c>
      <c r="G1582" s="16" t="s">
        <v>30</v>
      </c>
      <c r="H1582" s="16" t="s">
        <v>31</v>
      </c>
      <c r="I1582" s="16" t="s">
        <v>4753</v>
      </c>
      <c r="J1582" s="19">
        <v>0</v>
      </c>
      <c r="K1582" s="19">
        <v>0</v>
      </c>
      <c r="L1582" s="19">
        <v>0</v>
      </c>
      <c r="M1582" s="19">
        <v>2.14</v>
      </c>
      <c r="N1582" s="16" t="s">
        <v>20</v>
      </c>
      <c r="O1582" s="16" t="s">
        <v>42</v>
      </c>
      <c r="P1582" s="16">
        <v>1</v>
      </c>
      <c r="Q1582" s="16" t="s">
        <v>6864</v>
      </c>
      <c r="R1582" s="3" t="s">
        <v>52</v>
      </c>
      <c r="S1582"/>
      <c r="T1582"/>
      <c r="U1582"/>
      <c r="V1582"/>
      <c r="W1582"/>
      <c r="X1582"/>
      <c r="Y1582"/>
      <c r="Z1582"/>
      <c r="AA1582"/>
    </row>
    <row r="1583" spans="1:30" s="2" customFormat="1">
      <c r="A1583" s="96">
        <v>42264.621837847226</v>
      </c>
      <c r="B1583" s="16" t="s">
        <v>5217</v>
      </c>
      <c r="C1583" s="16" t="s">
        <v>351</v>
      </c>
      <c r="D1583" s="16" t="s">
        <v>348</v>
      </c>
      <c r="E1583" s="16" t="s">
        <v>6865</v>
      </c>
      <c r="F1583" s="16" t="s">
        <v>6866</v>
      </c>
      <c r="G1583" s="16" t="s">
        <v>26</v>
      </c>
      <c r="H1583" s="16" t="s">
        <v>27</v>
      </c>
      <c r="I1583" s="16" t="s">
        <v>4753</v>
      </c>
      <c r="J1583" s="19">
        <v>0</v>
      </c>
      <c r="K1583" s="19">
        <v>0</v>
      </c>
      <c r="L1583" s="19">
        <v>14.25</v>
      </c>
      <c r="M1583" s="19">
        <v>0</v>
      </c>
      <c r="N1583" s="16" t="s">
        <v>20</v>
      </c>
      <c r="O1583" s="16" t="s">
        <v>42</v>
      </c>
      <c r="P1583" s="16">
        <v>1</v>
      </c>
      <c r="Q1583" s="16" t="s">
        <v>6867</v>
      </c>
      <c r="R1583" s="3" t="s">
        <v>52</v>
      </c>
      <c r="S1583"/>
      <c r="T1583"/>
      <c r="U1583"/>
      <c r="V1583"/>
      <c r="W1583"/>
      <c r="X1583"/>
      <c r="Y1583"/>
      <c r="Z1583"/>
      <c r="AA1583"/>
    </row>
    <row r="1584" spans="1:30" s="2" customFormat="1">
      <c r="A1584" s="96">
        <v>42264.621837847226</v>
      </c>
      <c r="B1584" s="16" t="s">
        <v>5217</v>
      </c>
      <c r="C1584" s="16" t="s">
        <v>351</v>
      </c>
      <c r="D1584" s="16" t="s">
        <v>348</v>
      </c>
      <c r="E1584" s="16" t="s">
        <v>6865</v>
      </c>
      <c r="F1584" s="16" t="s">
        <v>6866</v>
      </c>
      <c r="G1584" s="16" t="s">
        <v>403</v>
      </c>
      <c r="H1584" s="16" t="s">
        <v>402</v>
      </c>
      <c r="I1584" s="16" t="s">
        <v>4753</v>
      </c>
      <c r="J1584" s="19">
        <v>0</v>
      </c>
      <c r="K1584" s="19">
        <v>0</v>
      </c>
      <c r="L1584" s="19">
        <v>0</v>
      </c>
      <c r="M1584" s="19">
        <v>0</v>
      </c>
      <c r="N1584" s="16" t="s">
        <v>20</v>
      </c>
      <c r="O1584" s="16" t="s">
        <v>42</v>
      </c>
      <c r="P1584" s="16">
        <v>1</v>
      </c>
      <c r="Q1584" s="16" t="s">
        <v>6867</v>
      </c>
      <c r="R1584" s="3" t="s">
        <v>52</v>
      </c>
      <c r="S1584"/>
      <c r="T1584"/>
      <c r="U1584"/>
      <c r="V1584"/>
      <c r="W1584"/>
      <c r="X1584"/>
      <c r="Y1584"/>
      <c r="Z1584"/>
      <c r="AA1584"/>
    </row>
    <row r="1585" spans="1:27" s="2" customFormat="1">
      <c r="A1585" s="96">
        <v>42264.623057291668</v>
      </c>
      <c r="B1585" s="16" t="s">
        <v>5217</v>
      </c>
      <c r="C1585" s="16" t="s">
        <v>351</v>
      </c>
      <c r="D1585" s="16" t="s">
        <v>348</v>
      </c>
      <c r="E1585" s="16" t="s">
        <v>6868</v>
      </c>
      <c r="F1585" s="16" t="s">
        <v>6869</v>
      </c>
      <c r="G1585" s="16" t="s">
        <v>26</v>
      </c>
      <c r="H1585" s="16" t="s">
        <v>27</v>
      </c>
      <c r="I1585" s="16" t="s">
        <v>4753</v>
      </c>
      <c r="J1585" s="19">
        <v>0</v>
      </c>
      <c r="K1585" s="19">
        <v>0</v>
      </c>
      <c r="L1585" s="19">
        <v>14.25</v>
      </c>
      <c r="M1585" s="19">
        <v>0</v>
      </c>
      <c r="N1585" s="16" t="s">
        <v>20</v>
      </c>
      <c r="O1585" s="16" t="s">
        <v>42</v>
      </c>
      <c r="P1585" s="16">
        <v>1</v>
      </c>
      <c r="Q1585" s="16" t="s">
        <v>6870</v>
      </c>
      <c r="R1585" s="3" t="s">
        <v>52</v>
      </c>
      <c r="S1585"/>
      <c r="T1585"/>
      <c r="U1585"/>
      <c r="V1585"/>
      <c r="W1585"/>
      <c r="X1585"/>
      <c r="Y1585"/>
      <c r="Z1585"/>
      <c r="AA1585"/>
    </row>
    <row r="1586" spans="1:27" s="2" customFormat="1">
      <c r="A1586" s="96">
        <v>42264.623057291668</v>
      </c>
      <c r="B1586" s="16" t="s">
        <v>5217</v>
      </c>
      <c r="C1586" s="16" t="s">
        <v>351</v>
      </c>
      <c r="D1586" s="16" t="s">
        <v>348</v>
      </c>
      <c r="E1586" s="16" t="s">
        <v>6868</v>
      </c>
      <c r="F1586" s="16" t="s">
        <v>6869</v>
      </c>
      <c r="G1586" s="16" t="s">
        <v>403</v>
      </c>
      <c r="H1586" s="16" t="s">
        <v>402</v>
      </c>
      <c r="I1586" s="16" t="s">
        <v>4753</v>
      </c>
      <c r="J1586" s="19">
        <v>0</v>
      </c>
      <c r="K1586" s="19">
        <v>0</v>
      </c>
      <c r="L1586" s="19">
        <v>0</v>
      </c>
      <c r="M1586" s="19">
        <v>0</v>
      </c>
      <c r="N1586" s="16" t="s">
        <v>20</v>
      </c>
      <c r="O1586" s="16" t="s">
        <v>42</v>
      </c>
      <c r="P1586" s="16">
        <v>1</v>
      </c>
      <c r="Q1586" s="16" t="s">
        <v>6870</v>
      </c>
      <c r="R1586" s="3" t="s">
        <v>52</v>
      </c>
      <c r="S1586"/>
      <c r="T1586"/>
      <c r="U1586"/>
      <c r="V1586"/>
      <c r="W1586"/>
      <c r="X1586"/>
      <c r="Y1586"/>
      <c r="Z1586"/>
      <c r="AA1586"/>
    </row>
    <row r="1587" spans="1:27" s="2" customFormat="1">
      <c r="A1587" s="96">
        <v>42264.623936226853</v>
      </c>
      <c r="B1587" s="16"/>
      <c r="C1587" s="16"/>
      <c r="D1587" s="16"/>
      <c r="E1587" s="16" t="s">
        <v>6871</v>
      </c>
      <c r="F1587" s="16" t="s">
        <v>6872</v>
      </c>
      <c r="G1587" s="16" t="s">
        <v>347</v>
      </c>
      <c r="H1587" s="16" t="s">
        <v>346</v>
      </c>
      <c r="I1587" s="16" t="s">
        <v>4753</v>
      </c>
      <c r="J1587" s="19">
        <v>0</v>
      </c>
      <c r="K1587" s="19">
        <v>0</v>
      </c>
      <c r="L1587" s="19">
        <v>0</v>
      </c>
      <c r="M1587" s="19">
        <v>0</v>
      </c>
      <c r="N1587" s="16" t="s">
        <v>20</v>
      </c>
      <c r="O1587" s="16"/>
      <c r="P1587" s="16">
        <v>0.5</v>
      </c>
      <c r="Q1587" s="16"/>
      <c r="R1587" s="3" t="s">
        <v>52</v>
      </c>
      <c r="S1587"/>
      <c r="T1587"/>
      <c r="U1587"/>
      <c r="V1587"/>
      <c r="W1587"/>
      <c r="X1587"/>
      <c r="Y1587"/>
      <c r="Z1587"/>
      <c r="AA1587"/>
    </row>
    <row r="1588" spans="1:27" s="2" customFormat="1">
      <c r="A1588" s="96">
        <v>42264.624529201392</v>
      </c>
      <c r="B1588" s="16" t="s">
        <v>5217</v>
      </c>
      <c r="C1588" s="16" t="s">
        <v>351</v>
      </c>
      <c r="D1588" s="16" t="s">
        <v>348</v>
      </c>
      <c r="E1588" s="16" t="s">
        <v>6873</v>
      </c>
      <c r="F1588" s="16" t="s">
        <v>6874</v>
      </c>
      <c r="G1588" s="16" t="s">
        <v>26</v>
      </c>
      <c r="H1588" s="16" t="s">
        <v>27</v>
      </c>
      <c r="I1588" s="16" t="s">
        <v>4753</v>
      </c>
      <c r="J1588" s="19">
        <v>0</v>
      </c>
      <c r="K1588" s="19">
        <v>0</v>
      </c>
      <c r="L1588" s="19">
        <v>14.25</v>
      </c>
      <c r="M1588" s="19">
        <v>0</v>
      </c>
      <c r="N1588" s="16" t="s">
        <v>20</v>
      </c>
      <c r="O1588" s="16" t="s">
        <v>42</v>
      </c>
      <c r="P1588" s="16">
        <v>1</v>
      </c>
      <c r="Q1588" s="16" t="s">
        <v>6875</v>
      </c>
      <c r="R1588" s="3" t="s">
        <v>52</v>
      </c>
      <c r="S1588"/>
      <c r="T1588"/>
      <c r="U1588"/>
      <c r="V1588"/>
      <c r="W1588"/>
      <c r="X1588"/>
      <c r="Y1588"/>
      <c r="Z1588"/>
      <c r="AA1588"/>
    </row>
    <row r="1589" spans="1:27" s="2" customFormat="1">
      <c r="A1589" s="96">
        <v>42264.624529201392</v>
      </c>
      <c r="B1589" s="16" t="s">
        <v>5217</v>
      </c>
      <c r="C1589" s="16" t="s">
        <v>351</v>
      </c>
      <c r="D1589" s="16" t="s">
        <v>348</v>
      </c>
      <c r="E1589" s="16" t="s">
        <v>6873</v>
      </c>
      <c r="F1589" s="16" t="s">
        <v>6874</v>
      </c>
      <c r="G1589" s="16" t="s">
        <v>403</v>
      </c>
      <c r="H1589" s="16" t="s">
        <v>402</v>
      </c>
      <c r="I1589" s="16" t="s">
        <v>4753</v>
      </c>
      <c r="J1589" s="19">
        <v>0</v>
      </c>
      <c r="K1589" s="19">
        <v>0</v>
      </c>
      <c r="L1589" s="19">
        <v>0</v>
      </c>
      <c r="M1589" s="19">
        <v>0</v>
      </c>
      <c r="N1589" s="16" t="s">
        <v>20</v>
      </c>
      <c r="O1589" s="16" t="s">
        <v>42</v>
      </c>
      <c r="P1589" s="16">
        <v>1</v>
      </c>
      <c r="Q1589" s="16" t="s">
        <v>6875</v>
      </c>
      <c r="R1589" s="3" t="s">
        <v>52</v>
      </c>
      <c r="S1589"/>
      <c r="T1589"/>
      <c r="U1589"/>
      <c r="V1589"/>
      <c r="W1589"/>
      <c r="X1589"/>
      <c r="Y1589"/>
      <c r="Z1589"/>
      <c r="AA1589"/>
    </row>
    <row r="1590" spans="1:27" s="2" customFormat="1">
      <c r="A1590" s="96">
        <v>42264.624786574073</v>
      </c>
      <c r="B1590" s="16"/>
      <c r="C1590" s="16"/>
      <c r="D1590" s="16"/>
      <c r="E1590" s="16" t="s">
        <v>6876</v>
      </c>
      <c r="F1590" s="16" t="s">
        <v>6877</v>
      </c>
      <c r="G1590" s="16" t="s">
        <v>347</v>
      </c>
      <c r="H1590" s="16" t="s">
        <v>346</v>
      </c>
      <c r="I1590" s="16" t="s">
        <v>4753</v>
      </c>
      <c r="J1590" s="19">
        <v>0</v>
      </c>
      <c r="K1590" s="19">
        <v>0</v>
      </c>
      <c r="L1590" s="19">
        <v>0</v>
      </c>
      <c r="M1590" s="19">
        <v>0</v>
      </c>
      <c r="N1590" s="16" t="s">
        <v>20</v>
      </c>
      <c r="O1590" s="16"/>
      <c r="P1590" s="16">
        <v>0.5</v>
      </c>
      <c r="Q1590" s="16"/>
      <c r="R1590" s="3" t="s">
        <v>52</v>
      </c>
      <c r="S1590"/>
      <c r="T1590"/>
      <c r="U1590"/>
      <c r="V1590"/>
      <c r="W1590"/>
      <c r="X1590"/>
      <c r="Y1590"/>
      <c r="Z1590"/>
      <c r="AA1590"/>
    </row>
    <row r="1591" spans="1:27" s="2" customFormat="1">
      <c r="A1591" s="96">
        <v>42264.625831516205</v>
      </c>
      <c r="B1591" s="16"/>
      <c r="C1591" s="16"/>
      <c r="D1591" s="16"/>
      <c r="E1591" s="16" t="s">
        <v>6878</v>
      </c>
      <c r="F1591" s="16" t="s">
        <v>6879</v>
      </c>
      <c r="G1591" s="16" t="s">
        <v>347</v>
      </c>
      <c r="H1591" s="16" t="s">
        <v>346</v>
      </c>
      <c r="I1591" s="16" t="s">
        <v>4753</v>
      </c>
      <c r="J1591" s="19">
        <v>0</v>
      </c>
      <c r="K1591" s="19">
        <v>0</v>
      </c>
      <c r="L1591" s="19">
        <v>0</v>
      </c>
      <c r="M1591" s="19">
        <v>0</v>
      </c>
      <c r="N1591" s="16" t="s">
        <v>20</v>
      </c>
      <c r="O1591" s="16"/>
      <c r="P1591" s="16">
        <v>0.5</v>
      </c>
      <c r="Q1591" s="16"/>
      <c r="R1591" s="3" t="s">
        <v>52</v>
      </c>
      <c r="S1591"/>
      <c r="T1591"/>
      <c r="U1591"/>
      <c r="V1591"/>
      <c r="W1591"/>
      <c r="X1591"/>
      <c r="Y1591"/>
      <c r="Z1591"/>
      <c r="AA1591"/>
    </row>
    <row r="1592" spans="1:27" s="2" customFormat="1">
      <c r="A1592" s="96">
        <v>42264.625897141203</v>
      </c>
      <c r="B1592" s="16" t="s">
        <v>5217</v>
      </c>
      <c r="C1592" s="16" t="s">
        <v>351</v>
      </c>
      <c r="D1592" s="16" t="s">
        <v>348</v>
      </c>
      <c r="E1592" s="16" t="s">
        <v>6880</v>
      </c>
      <c r="F1592" s="16" t="s">
        <v>6881</v>
      </c>
      <c r="G1592" s="16" t="s">
        <v>26</v>
      </c>
      <c r="H1592" s="16" t="s">
        <v>27</v>
      </c>
      <c r="I1592" s="16" t="s">
        <v>4753</v>
      </c>
      <c r="J1592" s="19">
        <v>0</v>
      </c>
      <c r="K1592" s="19">
        <v>0</v>
      </c>
      <c r="L1592" s="19">
        <v>14.25</v>
      </c>
      <c r="M1592" s="19">
        <v>0</v>
      </c>
      <c r="N1592" s="16" t="s">
        <v>20</v>
      </c>
      <c r="O1592" s="16" t="s">
        <v>42</v>
      </c>
      <c r="P1592" s="16">
        <v>1</v>
      </c>
      <c r="Q1592" s="16" t="s">
        <v>6882</v>
      </c>
      <c r="R1592" s="3" t="s">
        <v>52</v>
      </c>
      <c r="S1592"/>
      <c r="T1592"/>
      <c r="U1592"/>
      <c r="V1592"/>
      <c r="W1592"/>
      <c r="X1592"/>
      <c r="Y1592"/>
      <c r="Z1592"/>
      <c r="AA1592"/>
    </row>
    <row r="1593" spans="1:27" s="2" customFormat="1">
      <c r="A1593" s="96">
        <v>42264.625897141203</v>
      </c>
      <c r="B1593" s="16" t="s">
        <v>5217</v>
      </c>
      <c r="C1593" s="16" t="s">
        <v>351</v>
      </c>
      <c r="D1593" s="16" t="s">
        <v>348</v>
      </c>
      <c r="E1593" s="16" t="s">
        <v>6880</v>
      </c>
      <c r="F1593" s="16" t="s">
        <v>6881</v>
      </c>
      <c r="G1593" s="16" t="s">
        <v>403</v>
      </c>
      <c r="H1593" s="16" t="s">
        <v>402</v>
      </c>
      <c r="I1593" s="16" t="s">
        <v>4753</v>
      </c>
      <c r="J1593" s="19">
        <v>0</v>
      </c>
      <c r="K1593" s="19">
        <v>0</v>
      </c>
      <c r="L1593" s="19">
        <v>0</v>
      </c>
      <c r="M1593" s="19">
        <v>0</v>
      </c>
      <c r="N1593" s="16" t="s">
        <v>20</v>
      </c>
      <c r="O1593" s="16" t="s">
        <v>42</v>
      </c>
      <c r="P1593" s="16">
        <v>1</v>
      </c>
      <c r="Q1593" s="16" t="s">
        <v>6882</v>
      </c>
      <c r="R1593" s="3" t="s">
        <v>52</v>
      </c>
      <c r="S1593"/>
      <c r="T1593"/>
      <c r="U1593"/>
      <c r="V1593"/>
      <c r="W1593"/>
      <c r="X1593"/>
      <c r="Y1593"/>
      <c r="Z1593"/>
      <c r="AA1593"/>
    </row>
    <row r="1594" spans="1:27" s="2" customFormat="1">
      <c r="A1594" s="96">
        <v>42264.626453090277</v>
      </c>
      <c r="B1594" s="16"/>
      <c r="C1594" s="16"/>
      <c r="D1594" s="16"/>
      <c r="E1594" s="16" t="s">
        <v>6883</v>
      </c>
      <c r="F1594" s="16" t="s">
        <v>6884</v>
      </c>
      <c r="G1594" s="16" t="s">
        <v>347</v>
      </c>
      <c r="H1594" s="16" t="s">
        <v>346</v>
      </c>
      <c r="I1594" s="16" t="s">
        <v>4753</v>
      </c>
      <c r="J1594" s="19">
        <v>0</v>
      </c>
      <c r="K1594" s="19">
        <v>0</v>
      </c>
      <c r="L1594" s="19">
        <v>0</v>
      </c>
      <c r="M1594" s="19">
        <v>0</v>
      </c>
      <c r="N1594" s="16" t="s">
        <v>20</v>
      </c>
      <c r="O1594" s="16"/>
      <c r="P1594" s="16">
        <v>0.5</v>
      </c>
      <c r="Q1594" s="16"/>
      <c r="R1594" s="3" t="s">
        <v>52</v>
      </c>
      <c r="S1594"/>
      <c r="T1594"/>
      <c r="U1594"/>
      <c r="V1594"/>
      <c r="W1594"/>
      <c r="X1594"/>
      <c r="Y1594"/>
      <c r="Z1594"/>
      <c r="AA1594"/>
    </row>
    <row r="1595" spans="1:27" s="2" customFormat="1">
      <c r="A1595" s="96">
        <v>42264.626594675923</v>
      </c>
      <c r="B1595" s="16"/>
      <c r="C1595" s="16"/>
      <c r="D1595" s="16"/>
      <c r="E1595" s="16" t="s">
        <v>6885</v>
      </c>
      <c r="F1595" s="16" t="s">
        <v>6886</v>
      </c>
      <c r="G1595" s="16" t="s">
        <v>347</v>
      </c>
      <c r="H1595" s="16" t="s">
        <v>346</v>
      </c>
      <c r="I1595" s="16" t="s">
        <v>4753</v>
      </c>
      <c r="J1595" s="19">
        <v>0</v>
      </c>
      <c r="K1595" s="19">
        <v>0</v>
      </c>
      <c r="L1595" s="19">
        <v>0</v>
      </c>
      <c r="M1595" s="19">
        <v>0</v>
      </c>
      <c r="N1595" s="16" t="s">
        <v>18</v>
      </c>
      <c r="O1595" s="16"/>
      <c r="P1595" s="16">
        <v>0.5</v>
      </c>
      <c r="Q1595" s="16"/>
      <c r="R1595" s="3" t="s">
        <v>52</v>
      </c>
      <c r="S1595"/>
      <c r="T1595"/>
      <c r="U1595"/>
      <c r="V1595"/>
      <c r="W1595"/>
      <c r="X1595"/>
      <c r="Y1595"/>
      <c r="Z1595"/>
      <c r="AA1595"/>
    </row>
    <row r="1596" spans="1:27" s="2" customFormat="1">
      <c r="A1596" s="96">
        <v>42264.627093090276</v>
      </c>
      <c r="B1596" s="16"/>
      <c r="C1596" s="16"/>
      <c r="D1596" s="16"/>
      <c r="E1596" s="16" t="s">
        <v>6887</v>
      </c>
      <c r="F1596" s="16" t="s">
        <v>6888</v>
      </c>
      <c r="G1596" s="16" t="s">
        <v>347</v>
      </c>
      <c r="H1596" s="16" t="s">
        <v>346</v>
      </c>
      <c r="I1596" s="16" t="s">
        <v>4753</v>
      </c>
      <c r="J1596" s="19">
        <v>0</v>
      </c>
      <c r="K1596" s="19">
        <v>0</v>
      </c>
      <c r="L1596" s="19">
        <v>0</v>
      </c>
      <c r="M1596" s="19">
        <v>0</v>
      </c>
      <c r="N1596" s="16" t="s">
        <v>20</v>
      </c>
      <c r="O1596" s="16"/>
      <c r="P1596" s="16">
        <v>0.5</v>
      </c>
      <c r="Q1596" s="16"/>
      <c r="R1596" s="3" t="s">
        <v>52</v>
      </c>
      <c r="S1596"/>
      <c r="T1596"/>
      <c r="U1596"/>
      <c r="V1596"/>
      <c r="W1596"/>
      <c r="X1596"/>
      <c r="Y1596"/>
      <c r="Z1596"/>
      <c r="AA1596"/>
    </row>
    <row r="1597" spans="1:27" s="2" customFormat="1">
      <c r="A1597" s="96">
        <v>42264.627940937498</v>
      </c>
      <c r="B1597" s="16" t="s">
        <v>5217</v>
      </c>
      <c r="C1597" s="16" t="s">
        <v>351</v>
      </c>
      <c r="D1597" s="16" t="s">
        <v>348</v>
      </c>
      <c r="E1597" s="16" t="s">
        <v>6889</v>
      </c>
      <c r="F1597" s="16" t="s">
        <v>6890</v>
      </c>
      <c r="G1597" s="16" t="s">
        <v>26</v>
      </c>
      <c r="H1597" s="16" t="s">
        <v>27</v>
      </c>
      <c r="I1597" s="16" t="s">
        <v>4753</v>
      </c>
      <c r="J1597" s="19">
        <v>0</v>
      </c>
      <c r="K1597" s="19">
        <v>0</v>
      </c>
      <c r="L1597" s="19">
        <v>14.25</v>
      </c>
      <c r="M1597" s="19">
        <v>0</v>
      </c>
      <c r="N1597" s="16" t="s">
        <v>20</v>
      </c>
      <c r="O1597" s="16" t="s">
        <v>42</v>
      </c>
      <c r="P1597" s="16">
        <v>1</v>
      </c>
      <c r="Q1597" s="16" t="s">
        <v>6891</v>
      </c>
      <c r="R1597" s="3" t="s">
        <v>52</v>
      </c>
      <c r="S1597"/>
      <c r="T1597"/>
      <c r="U1597"/>
      <c r="V1597"/>
      <c r="W1597"/>
      <c r="X1597"/>
      <c r="Y1597"/>
      <c r="Z1597"/>
      <c r="AA1597"/>
    </row>
    <row r="1598" spans="1:27" s="2" customFormat="1">
      <c r="A1598" s="96">
        <v>42264.627940937498</v>
      </c>
      <c r="B1598" s="16" t="s">
        <v>5217</v>
      </c>
      <c r="C1598" s="16" t="s">
        <v>351</v>
      </c>
      <c r="D1598" s="16" t="s">
        <v>348</v>
      </c>
      <c r="E1598" s="16" t="s">
        <v>6889</v>
      </c>
      <c r="F1598" s="16" t="s">
        <v>6890</v>
      </c>
      <c r="G1598" s="16" t="s">
        <v>403</v>
      </c>
      <c r="H1598" s="16" t="s">
        <v>402</v>
      </c>
      <c r="I1598" s="16" t="s">
        <v>4753</v>
      </c>
      <c r="J1598" s="19">
        <v>0</v>
      </c>
      <c r="K1598" s="19">
        <v>0</v>
      </c>
      <c r="L1598" s="19">
        <v>0</v>
      </c>
      <c r="M1598" s="19">
        <v>0</v>
      </c>
      <c r="N1598" s="16" t="s">
        <v>20</v>
      </c>
      <c r="O1598" s="16" t="s">
        <v>42</v>
      </c>
      <c r="P1598" s="16">
        <v>1</v>
      </c>
      <c r="Q1598" s="16" t="s">
        <v>6891</v>
      </c>
      <c r="R1598" s="3" t="s">
        <v>52</v>
      </c>
      <c r="S1598"/>
      <c r="T1598"/>
      <c r="U1598"/>
      <c r="V1598"/>
      <c r="W1598"/>
      <c r="X1598"/>
      <c r="Y1598"/>
      <c r="Z1598"/>
      <c r="AA1598"/>
    </row>
    <row r="1599" spans="1:27" s="2" customFormat="1">
      <c r="A1599" s="96">
        <v>42264.627940937498</v>
      </c>
      <c r="B1599" s="16" t="s">
        <v>5217</v>
      </c>
      <c r="C1599" s="16" t="s">
        <v>351</v>
      </c>
      <c r="D1599" s="16" t="s">
        <v>348</v>
      </c>
      <c r="E1599" s="16" t="s">
        <v>6889</v>
      </c>
      <c r="F1599" s="16" t="s">
        <v>6890</v>
      </c>
      <c r="G1599" s="16" t="s">
        <v>36</v>
      </c>
      <c r="H1599" s="16" t="s">
        <v>39</v>
      </c>
      <c r="I1599" s="16" t="s">
        <v>4753</v>
      </c>
      <c r="J1599" s="19">
        <v>0</v>
      </c>
      <c r="K1599" s="19">
        <v>0</v>
      </c>
      <c r="L1599" s="19">
        <v>0</v>
      </c>
      <c r="M1599" s="19">
        <v>6.1</v>
      </c>
      <c r="N1599" s="16" t="s">
        <v>20</v>
      </c>
      <c r="O1599" s="16" t="s">
        <v>42</v>
      </c>
      <c r="P1599" s="16">
        <v>1</v>
      </c>
      <c r="Q1599" s="16" t="s">
        <v>6891</v>
      </c>
      <c r="R1599" s="3" t="s">
        <v>52</v>
      </c>
      <c r="S1599"/>
      <c r="T1599"/>
      <c r="U1599"/>
      <c r="V1599"/>
      <c r="W1599"/>
      <c r="X1599"/>
      <c r="Y1599"/>
      <c r="Z1599"/>
      <c r="AA1599"/>
    </row>
    <row r="1600" spans="1:27" s="2" customFormat="1">
      <c r="A1600" s="96">
        <v>42264.627996261574</v>
      </c>
      <c r="B1600" s="16"/>
      <c r="C1600" s="16"/>
      <c r="D1600" s="16"/>
      <c r="E1600" s="16" t="s">
        <v>6892</v>
      </c>
      <c r="F1600" s="16" t="s">
        <v>6893</v>
      </c>
      <c r="G1600" s="16" t="s">
        <v>347</v>
      </c>
      <c r="H1600" s="16" t="s">
        <v>346</v>
      </c>
      <c r="I1600" s="16" t="s">
        <v>4753</v>
      </c>
      <c r="J1600" s="19">
        <v>0</v>
      </c>
      <c r="K1600" s="19">
        <v>0</v>
      </c>
      <c r="L1600" s="19">
        <v>0</v>
      </c>
      <c r="M1600" s="19">
        <v>0</v>
      </c>
      <c r="N1600" s="16" t="s">
        <v>20</v>
      </c>
      <c r="O1600" s="16"/>
      <c r="P1600" s="16">
        <v>0.5</v>
      </c>
      <c r="Q1600" s="16"/>
      <c r="R1600" s="3" t="s">
        <v>52</v>
      </c>
      <c r="S1600"/>
      <c r="T1600"/>
      <c r="U1600"/>
      <c r="V1600"/>
      <c r="W1600"/>
      <c r="X1600"/>
      <c r="Y1600"/>
      <c r="Z1600"/>
      <c r="AA1600"/>
    </row>
    <row r="1601" spans="1:27" s="2" customFormat="1">
      <c r="A1601" s="96">
        <v>42264.628108414348</v>
      </c>
      <c r="B1601" s="16"/>
      <c r="C1601" s="16"/>
      <c r="D1601" s="16"/>
      <c r="E1601" s="16" t="s">
        <v>6894</v>
      </c>
      <c r="F1601" s="16" t="s">
        <v>6895</v>
      </c>
      <c r="G1601" s="16" t="s">
        <v>347</v>
      </c>
      <c r="H1601" s="16" t="s">
        <v>346</v>
      </c>
      <c r="I1601" s="16" t="s">
        <v>4753</v>
      </c>
      <c r="J1601" s="19">
        <v>0</v>
      </c>
      <c r="K1601" s="19">
        <v>0</v>
      </c>
      <c r="L1601" s="19">
        <v>0</v>
      </c>
      <c r="M1601" s="19">
        <v>0</v>
      </c>
      <c r="N1601" s="16" t="s">
        <v>20</v>
      </c>
      <c r="O1601" s="16"/>
      <c r="P1601" s="16">
        <v>0.5</v>
      </c>
      <c r="Q1601" s="16"/>
      <c r="R1601" s="3" t="s">
        <v>52</v>
      </c>
      <c r="S1601"/>
      <c r="T1601"/>
      <c r="U1601"/>
      <c r="V1601"/>
      <c r="W1601"/>
      <c r="X1601"/>
      <c r="Y1601"/>
      <c r="Z1601"/>
      <c r="AA1601"/>
    </row>
    <row r="1602" spans="1:27" s="2" customFormat="1">
      <c r="A1602" s="96">
        <v>42264.628702858798</v>
      </c>
      <c r="B1602" s="16"/>
      <c r="C1602" s="16"/>
      <c r="D1602" s="16"/>
      <c r="E1602" s="16" t="s">
        <v>6896</v>
      </c>
      <c r="F1602" s="16" t="s">
        <v>6897</v>
      </c>
      <c r="G1602" s="16" t="s">
        <v>347</v>
      </c>
      <c r="H1602" s="16" t="s">
        <v>346</v>
      </c>
      <c r="I1602" s="16" t="s">
        <v>4753</v>
      </c>
      <c r="J1602" s="19">
        <v>0</v>
      </c>
      <c r="K1602" s="19">
        <v>0</v>
      </c>
      <c r="L1602" s="19">
        <v>0</v>
      </c>
      <c r="M1602" s="19">
        <v>0</v>
      </c>
      <c r="N1602" s="16" t="s">
        <v>20</v>
      </c>
      <c r="O1602" s="16"/>
      <c r="P1602" s="16">
        <v>0.5</v>
      </c>
      <c r="Q1602" s="16"/>
      <c r="R1602" s="3" t="s">
        <v>52</v>
      </c>
      <c r="S1602"/>
      <c r="T1602"/>
      <c r="U1602"/>
      <c r="V1602"/>
      <c r="W1602"/>
      <c r="X1602"/>
      <c r="Y1602"/>
      <c r="Z1602"/>
      <c r="AA1602"/>
    </row>
    <row r="1603" spans="1:27" s="2" customFormat="1">
      <c r="A1603" s="96">
        <v>42264.629242326388</v>
      </c>
      <c r="B1603" s="16"/>
      <c r="C1603" s="16"/>
      <c r="D1603" s="16"/>
      <c r="E1603" s="16" t="s">
        <v>6898</v>
      </c>
      <c r="F1603" s="16" t="s">
        <v>6899</v>
      </c>
      <c r="G1603" s="16" t="s">
        <v>347</v>
      </c>
      <c r="H1603" s="16" t="s">
        <v>346</v>
      </c>
      <c r="I1603" s="16" t="s">
        <v>4753</v>
      </c>
      <c r="J1603" s="19">
        <v>0</v>
      </c>
      <c r="K1603" s="19">
        <v>0</v>
      </c>
      <c r="L1603" s="19">
        <v>0</v>
      </c>
      <c r="M1603" s="19">
        <v>0</v>
      </c>
      <c r="N1603" s="16" t="s">
        <v>18</v>
      </c>
      <c r="O1603" s="16"/>
      <c r="P1603" s="16">
        <v>0.5</v>
      </c>
      <c r="Q1603" s="16"/>
      <c r="R1603" s="3" t="s">
        <v>52</v>
      </c>
      <c r="S1603"/>
      <c r="T1603"/>
      <c r="U1603"/>
      <c r="V1603"/>
      <c r="W1603"/>
      <c r="X1603"/>
      <c r="Y1603"/>
      <c r="Z1603"/>
      <c r="AA1603"/>
    </row>
    <row r="1604" spans="1:27" s="2" customFormat="1">
      <c r="A1604" s="96">
        <v>42264.632757291663</v>
      </c>
      <c r="B1604" s="16" t="s">
        <v>5217</v>
      </c>
      <c r="C1604" s="16" t="s">
        <v>351</v>
      </c>
      <c r="D1604" s="16" t="s">
        <v>348</v>
      </c>
      <c r="E1604" s="16" t="s">
        <v>6900</v>
      </c>
      <c r="F1604" s="16" t="s">
        <v>6901</v>
      </c>
      <c r="G1604" s="16" t="s">
        <v>26</v>
      </c>
      <c r="H1604" s="16" t="s">
        <v>27</v>
      </c>
      <c r="I1604" s="16" t="s">
        <v>4753</v>
      </c>
      <c r="J1604" s="19">
        <v>0</v>
      </c>
      <c r="K1604" s="19">
        <v>0</v>
      </c>
      <c r="L1604" s="19">
        <v>14.25</v>
      </c>
      <c r="M1604" s="19">
        <v>0</v>
      </c>
      <c r="N1604" s="16" t="s">
        <v>20</v>
      </c>
      <c r="O1604" s="16" t="s">
        <v>42</v>
      </c>
      <c r="P1604" s="16">
        <v>1</v>
      </c>
      <c r="Q1604" s="16" t="s">
        <v>6902</v>
      </c>
      <c r="R1604" s="3" t="s">
        <v>52</v>
      </c>
      <c r="S1604"/>
      <c r="T1604"/>
      <c r="U1604"/>
      <c r="V1604"/>
      <c r="W1604"/>
      <c r="X1604"/>
      <c r="Y1604"/>
      <c r="Z1604"/>
      <c r="AA1604"/>
    </row>
    <row r="1605" spans="1:27" s="2" customFormat="1">
      <c r="A1605" s="96">
        <v>42264.632757291663</v>
      </c>
      <c r="B1605" s="16" t="s">
        <v>5217</v>
      </c>
      <c r="C1605" s="16" t="s">
        <v>351</v>
      </c>
      <c r="D1605" s="16" t="s">
        <v>348</v>
      </c>
      <c r="E1605" s="16" t="s">
        <v>6900</v>
      </c>
      <c r="F1605" s="16" t="s">
        <v>6901</v>
      </c>
      <c r="G1605" s="16" t="s">
        <v>403</v>
      </c>
      <c r="H1605" s="16" t="s">
        <v>402</v>
      </c>
      <c r="I1605" s="16" t="s">
        <v>4753</v>
      </c>
      <c r="J1605" s="19">
        <v>0</v>
      </c>
      <c r="K1605" s="19">
        <v>0</v>
      </c>
      <c r="L1605" s="19">
        <v>0</v>
      </c>
      <c r="M1605" s="19">
        <v>0</v>
      </c>
      <c r="N1605" s="16" t="s">
        <v>20</v>
      </c>
      <c r="O1605" s="16" t="s">
        <v>42</v>
      </c>
      <c r="P1605" s="16">
        <v>1</v>
      </c>
      <c r="Q1605" s="16" t="s">
        <v>6902</v>
      </c>
      <c r="R1605" s="3" t="s">
        <v>52</v>
      </c>
      <c r="S1605"/>
      <c r="T1605"/>
      <c r="U1605"/>
      <c r="V1605"/>
      <c r="W1605"/>
      <c r="X1605"/>
      <c r="Y1605"/>
      <c r="Z1605"/>
      <c r="AA1605"/>
    </row>
    <row r="1606" spans="1:27" s="2" customFormat="1">
      <c r="A1606" s="96">
        <v>42264.634078935182</v>
      </c>
      <c r="B1606" s="16" t="s">
        <v>5217</v>
      </c>
      <c r="C1606" s="16" t="s">
        <v>351</v>
      </c>
      <c r="D1606" s="16" t="s">
        <v>348</v>
      </c>
      <c r="E1606" s="16" t="s">
        <v>6903</v>
      </c>
      <c r="F1606" s="16" t="s">
        <v>6904</v>
      </c>
      <c r="G1606" s="16" t="s">
        <v>26</v>
      </c>
      <c r="H1606" s="16" t="s">
        <v>27</v>
      </c>
      <c r="I1606" s="16" t="s">
        <v>4753</v>
      </c>
      <c r="J1606" s="19">
        <v>0</v>
      </c>
      <c r="K1606" s="19">
        <v>0</v>
      </c>
      <c r="L1606" s="19">
        <v>14.25</v>
      </c>
      <c r="M1606" s="19">
        <v>0</v>
      </c>
      <c r="N1606" s="16" t="s">
        <v>20</v>
      </c>
      <c r="O1606" s="16" t="s">
        <v>42</v>
      </c>
      <c r="P1606" s="16">
        <v>1</v>
      </c>
      <c r="Q1606" s="16" t="s">
        <v>6905</v>
      </c>
      <c r="R1606" s="3" t="s">
        <v>52</v>
      </c>
      <c r="S1606"/>
      <c r="T1606"/>
      <c r="U1606"/>
      <c r="V1606"/>
      <c r="W1606"/>
      <c r="X1606"/>
      <c r="Y1606"/>
      <c r="Z1606"/>
      <c r="AA1606"/>
    </row>
    <row r="1607" spans="1:27" s="2" customFormat="1">
      <c r="A1607" s="96">
        <v>42264.634078935182</v>
      </c>
      <c r="B1607" s="16" t="s">
        <v>5217</v>
      </c>
      <c r="C1607" s="16" t="s">
        <v>351</v>
      </c>
      <c r="D1607" s="16" t="s">
        <v>348</v>
      </c>
      <c r="E1607" s="16" t="s">
        <v>6903</v>
      </c>
      <c r="F1607" s="16" t="s">
        <v>6904</v>
      </c>
      <c r="G1607" s="16" t="s">
        <v>403</v>
      </c>
      <c r="H1607" s="16" t="s">
        <v>402</v>
      </c>
      <c r="I1607" s="16" t="s">
        <v>4753</v>
      </c>
      <c r="J1607" s="19">
        <v>0</v>
      </c>
      <c r="K1607" s="19">
        <v>0</v>
      </c>
      <c r="L1607" s="19">
        <v>0</v>
      </c>
      <c r="M1607" s="19">
        <v>0</v>
      </c>
      <c r="N1607" s="16" t="s">
        <v>20</v>
      </c>
      <c r="O1607" s="16" t="s">
        <v>42</v>
      </c>
      <c r="P1607" s="16">
        <v>1</v>
      </c>
      <c r="Q1607" s="16" t="s">
        <v>6905</v>
      </c>
      <c r="R1607" s="3" t="s">
        <v>52</v>
      </c>
      <c r="S1607"/>
      <c r="T1607"/>
      <c r="U1607"/>
      <c r="V1607"/>
      <c r="W1607"/>
      <c r="X1607"/>
      <c r="Y1607"/>
      <c r="Z1607"/>
      <c r="AA1607"/>
    </row>
    <row r="1608" spans="1:27" s="2" customFormat="1">
      <c r="A1608" s="96">
        <v>42264.635181562502</v>
      </c>
      <c r="B1608" s="16" t="s">
        <v>5217</v>
      </c>
      <c r="C1608" s="16" t="s">
        <v>351</v>
      </c>
      <c r="D1608" s="16" t="s">
        <v>348</v>
      </c>
      <c r="E1608" s="16" t="s">
        <v>6906</v>
      </c>
      <c r="F1608" s="16" t="s">
        <v>6907</v>
      </c>
      <c r="G1608" s="16" t="s">
        <v>403</v>
      </c>
      <c r="H1608" s="16" t="s">
        <v>402</v>
      </c>
      <c r="I1608" s="16" t="s">
        <v>5224</v>
      </c>
      <c r="J1608" s="19">
        <v>0</v>
      </c>
      <c r="K1608" s="19">
        <v>0</v>
      </c>
      <c r="L1608" s="19">
        <v>0</v>
      </c>
      <c r="M1608" s="19">
        <v>0</v>
      </c>
      <c r="N1608" s="16" t="s">
        <v>20</v>
      </c>
      <c r="O1608" s="16" t="s">
        <v>42</v>
      </c>
      <c r="P1608" s="16">
        <v>1</v>
      </c>
      <c r="Q1608" s="16" t="s">
        <v>6908</v>
      </c>
      <c r="R1608" s="3" t="s">
        <v>52</v>
      </c>
      <c r="S1608"/>
      <c r="T1608"/>
      <c r="U1608"/>
      <c r="V1608"/>
      <c r="W1608"/>
      <c r="X1608"/>
      <c r="Y1608"/>
      <c r="Z1608"/>
      <c r="AA1608"/>
    </row>
    <row r="1609" spans="1:27" s="2" customFormat="1">
      <c r="A1609" s="96">
        <v>42264.637014814813</v>
      </c>
      <c r="B1609" s="16"/>
      <c r="C1609" s="16"/>
      <c r="D1609" s="16"/>
      <c r="E1609" s="16" t="s">
        <v>6909</v>
      </c>
      <c r="F1609" s="16" t="s">
        <v>6910</v>
      </c>
      <c r="G1609" s="16" t="s">
        <v>347</v>
      </c>
      <c r="H1609" s="16" t="s">
        <v>346</v>
      </c>
      <c r="I1609" s="16" t="s">
        <v>4753</v>
      </c>
      <c r="J1609" s="19">
        <v>0</v>
      </c>
      <c r="K1609" s="19">
        <v>0</v>
      </c>
      <c r="L1609" s="19">
        <v>0</v>
      </c>
      <c r="M1609" s="19">
        <v>0</v>
      </c>
      <c r="N1609" s="16" t="s">
        <v>20</v>
      </c>
      <c r="O1609" s="16"/>
      <c r="P1609" s="16">
        <v>0.5</v>
      </c>
      <c r="Q1609" s="16"/>
      <c r="R1609" s="3" t="s">
        <v>52</v>
      </c>
      <c r="S1609"/>
      <c r="T1609"/>
      <c r="U1609"/>
      <c r="V1609"/>
      <c r="W1609"/>
      <c r="X1609"/>
      <c r="Y1609"/>
      <c r="Z1609"/>
      <c r="AA1609"/>
    </row>
    <row r="1610" spans="1:27" s="2" customFormat="1">
      <c r="A1610" s="96">
        <v>42264.637045219904</v>
      </c>
      <c r="B1610" s="16" t="s">
        <v>5217</v>
      </c>
      <c r="C1610" s="16" t="s">
        <v>351</v>
      </c>
      <c r="D1610" s="16" t="s">
        <v>348</v>
      </c>
      <c r="E1610" s="16" t="s">
        <v>6911</v>
      </c>
      <c r="F1610" s="16" t="s">
        <v>6912</v>
      </c>
      <c r="G1610" s="16" t="s">
        <v>26</v>
      </c>
      <c r="H1610" s="16" t="s">
        <v>27</v>
      </c>
      <c r="I1610" s="16" t="s">
        <v>4753</v>
      </c>
      <c r="J1610" s="19">
        <v>0</v>
      </c>
      <c r="K1610" s="19">
        <v>0</v>
      </c>
      <c r="L1610" s="19">
        <v>14.25</v>
      </c>
      <c r="M1610" s="19">
        <v>0</v>
      </c>
      <c r="N1610" s="16" t="s">
        <v>20</v>
      </c>
      <c r="O1610" s="16" t="s">
        <v>42</v>
      </c>
      <c r="P1610" s="16">
        <v>1</v>
      </c>
      <c r="Q1610" s="16" t="s">
        <v>6913</v>
      </c>
      <c r="R1610" s="3" t="s">
        <v>52</v>
      </c>
      <c r="S1610"/>
      <c r="T1610"/>
      <c r="U1610"/>
      <c r="V1610"/>
      <c r="W1610"/>
      <c r="X1610"/>
      <c r="Y1610"/>
      <c r="Z1610"/>
      <c r="AA1610"/>
    </row>
    <row r="1611" spans="1:27" s="2" customFormat="1">
      <c r="A1611" s="96">
        <v>42264.637045219904</v>
      </c>
      <c r="B1611" s="16" t="s">
        <v>5217</v>
      </c>
      <c r="C1611" s="16" t="s">
        <v>351</v>
      </c>
      <c r="D1611" s="16" t="s">
        <v>348</v>
      </c>
      <c r="E1611" s="16" t="s">
        <v>6911</v>
      </c>
      <c r="F1611" s="16" t="s">
        <v>6912</v>
      </c>
      <c r="G1611" s="16" t="s">
        <v>403</v>
      </c>
      <c r="H1611" s="16" t="s">
        <v>402</v>
      </c>
      <c r="I1611" s="16" t="s">
        <v>4753</v>
      </c>
      <c r="J1611" s="19">
        <v>0</v>
      </c>
      <c r="K1611" s="19">
        <v>0</v>
      </c>
      <c r="L1611" s="19">
        <v>0</v>
      </c>
      <c r="M1611" s="19">
        <v>0</v>
      </c>
      <c r="N1611" s="16" t="s">
        <v>20</v>
      </c>
      <c r="O1611" s="16" t="s">
        <v>42</v>
      </c>
      <c r="P1611" s="16">
        <v>1</v>
      </c>
      <c r="Q1611" s="16" t="s">
        <v>6913</v>
      </c>
      <c r="R1611" s="3" t="s">
        <v>52</v>
      </c>
      <c r="S1611"/>
      <c r="T1611"/>
      <c r="U1611"/>
      <c r="V1611"/>
      <c r="W1611"/>
      <c r="X1611"/>
      <c r="Y1611"/>
      <c r="Z1611"/>
      <c r="AA1611"/>
    </row>
    <row r="1612" spans="1:27" s="2" customFormat="1">
      <c r="A1612" s="96">
        <v>42264.637456597222</v>
      </c>
      <c r="B1612" s="16" t="s">
        <v>62</v>
      </c>
      <c r="C1612" s="16" t="s">
        <v>6914</v>
      </c>
      <c r="D1612" s="16" t="s">
        <v>6915</v>
      </c>
      <c r="E1612" s="16" t="s">
        <v>6916</v>
      </c>
      <c r="F1612" s="16" t="s">
        <v>6917</v>
      </c>
      <c r="G1612" s="16" t="s">
        <v>6918</v>
      </c>
      <c r="H1612" s="16" t="s">
        <v>6919</v>
      </c>
      <c r="I1612" s="16" t="s">
        <v>4923</v>
      </c>
      <c r="J1612" s="19">
        <v>0</v>
      </c>
      <c r="K1612" s="19">
        <v>0</v>
      </c>
      <c r="L1612" s="19">
        <v>0</v>
      </c>
      <c r="M1612" s="19">
        <v>0</v>
      </c>
      <c r="N1612" s="16" t="s">
        <v>20</v>
      </c>
      <c r="O1612" s="16" t="s">
        <v>42</v>
      </c>
      <c r="P1612" s="16">
        <v>1</v>
      </c>
      <c r="Q1612" s="16" t="s">
        <v>6920</v>
      </c>
      <c r="R1612" s="3" t="s">
        <v>52</v>
      </c>
      <c r="S1612"/>
      <c r="T1612"/>
      <c r="U1612"/>
      <c r="V1612"/>
      <c r="W1612"/>
      <c r="X1612"/>
      <c r="Y1612"/>
      <c r="Z1612"/>
      <c r="AA1612"/>
    </row>
    <row r="1613" spans="1:27" s="2" customFormat="1">
      <c r="A1613" s="96">
        <v>42264.637456597222</v>
      </c>
      <c r="B1613" s="16" t="s">
        <v>62</v>
      </c>
      <c r="C1613" s="16" t="s">
        <v>6914</v>
      </c>
      <c r="D1613" s="16" t="s">
        <v>6915</v>
      </c>
      <c r="E1613" s="16" t="s">
        <v>6916</v>
      </c>
      <c r="F1613" s="16" t="s">
        <v>6917</v>
      </c>
      <c r="G1613" s="16" t="s">
        <v>6921</v>
      </c>
      <c r="H1613" s="16" t="s">
        <v>6922</v>
      </c>
      <c r="I1613" s="16" t="s">
        <v>4923</v>
      </c>
      <c r="J1613" s="19">
        <v>0</v>
      </c>
      <c r="K1613" s="19">
        <v>0</v>
      </c>
      <c r="L1613" s="19">
        <v>14.25</v>
      </c>
      <c r="M1613" s="19">
        <v>0</v>
      </c>
      <c r="N1613" s="16" t="s">
        <v>20</v>
      </c>
      <c r="O1613" s="16" t="s">
        <v>42</v>
      </c>
      <c r="P1613" s="16">
        <v>1</v>
      </c>
      <c r="Q1613" s="16" t="s">
        <v>6920</v>
      </c>
      <c r="R1613" s="3" t="s">
        <v>52</v>
      </c>
      <c r="S1613"/>
      <c r="T1613"/>
      <c r="U1613"/>
      <c r="V1613"/>
      <c r="W1613"/>
      <c r="X1613"/>
      <c r="Y1613"/>
      <c r="Z1613"/>
      <c r="AA1613"/>
    </row>
    <row r="1614" spans="1:27" s="2" customFormat="1">
      <c r="A1614" s="96">
        <v>42264.639217013886</v>
      </c>
      <c r="B1614" s="16" t="s">
        <v>32</v>
      </c>
      <c r="C1614" s="16" t="s">
        <v>1205</v>
      </c>
      <c r="D1614" s="16" t="s">
        <v>1206</v>
      </c>
      <c r="E1614" s="16" t="s">
        <v>6923</v>
      </c>
      <c r="F1614" s="16" t="s">
        <v>6924</v>
      </c>
      <c r="G1614" s="16" t="s">
        <v>26</v>
      </c>
      <c r="H1614" s="16" t="s">
        <v>27</v>
      </c>
      <c r="I1614" s="16" t="s">
        <v>4753</v>
      </c>
      <c r="J1614" s="19">
        <v>0</v>
      </c>
      <c r="K1614" s="19">
        <v>0</v>
      </c>
      <c r="L1614" s="19">
        <v>14.25</v>
      </c>
      <c r="M1614" s="19">
        <v>0</v>
      </c>
      <c r="N1614" s="16" t="s">
        <v>20</v>
      </c>
      <c r="O1614" s="16" t="s">
        <v>42</v>
      </c>
      <c r="P1614" s="16">
        <v>1</v>
      </c>
      <c r="Q1614" s="16" t="s">
        <v>6925</v>
      </c>
      <c r="R1614" s="3" t="s">
        <v>52</v>
      </c>
      <c r="S1614"/>
      <c r="T1614"/>
      <c r="U1614"/>
      <c r="V1614"/>
      <c r="W1614"/>
      <c r="X1614"/>
      <c r="Y1614"/>
      <c r="Z1614"/>
      <c r="AA1614"/>
    </row>
    <row r="1615" spans="1:27" s="2" customFormat="1">
      <c r="A1615" s="96">
        <v>42264.639217013886</v>
      </c>
      <c r="B1615" s="16" t="s">
        <v>32</v>
      </c>
      <c r="C1615" s="16" t="s">
        <v>1205</v>
      </c>
      <c r="D1615" s="16" t="s">
        <v>1206</v>
      </c>
      <c r="E1615" s="16" t="s">
        <v>6923</v>
      </c>
      <c r="F1615" s="16" t="s">
        <v>6924</v>
      </c>
      <c r="G1615" s="16" t="s">
        <v>40</v>
      </c>
      <c r="H1615" s="16" t="s">
        <v>41</v>
      </c>
      <c r="I1615" s="16" t="s">
        <v>4753</v>
      </c>
      <c r="J1615" s="19">
        <v>0</v>
      </c>
      <c r="K1615" s="19">
        <v>0</v>
      </c>
      <c r="L1615" s="19">
        <v>0</v>
      </c>
      <c r="M1615" s="19">
        <v>0</v>
      </c>
      <c r="N1615" s="16" t="s">
        <v>20</v>
      </c>
      <c r="O1615" s="16" t="s">
        <v>42</v>
      </c>
      <c r="P1615" s="16">
        <v>1</v>
      </c>
      <c r="Q1615" s="16" t="s">
        <v>6925</v>
      </c>
      <c r="R1615" s="3" t="s">
        <v>52</v>
      </c>
      <c r="S1615"/>
      <c r="T1615"/>
      <c r="U1615"/>
      <c r="V1615"/>
      <c r="W1615"/>
      <c r="X1615"/>
      <c r="Y1615"/>
      <c r="Z1615"/>
      <c r="AA1615"/>
    </row>
    <row r="1616" spans="1:27" s="2" customFormat="1">
      <c r="A1616" s="96">
        <v>42264.64003047454</v>
      </c>
      <c r="B1616" s="16"/>
      <c r="C1616" s="16" t="s">
        <v>48</v>
      </c>
      <c r="D1616" s="16" t="s">
        <v>49</v>
      </c>
      <c r="E1616" s="16" t="s">
        <v>6926</v>
      </c>
      <c r="F1616" s="16" t="s">
        <v>6927</v>
      </c>
      <c r="G1616" s="16" t="s">
        <v>59</v>
      </c>
      <c r="H1616" s="16" t="s">
        <v>60</v>
      </c>
      <c r="I1616" s="16" t="s">
        <v>4753</v>
      </c>
      <c r="J1616" s="19">
        <v>0</v>
      </c>
      <c r="K1616" s="19">
        <v>0</v>
      </c>
      <c r="L1616" s="19">
        <v>0</v>
      </c>
      <c r="M1616" s="19">
        <v>0</v>
      </c>
      <c r="N1616" s="16" t="s">
        <v>20</v>
      </c>
      <c r="O1616" s="16" t="s">
        <v>33</v>
      </c>
      <c r="P1616" s="16">
        <v>0</v>
      </c>
      <c r="Q1616" s="16"/>
      <c r="R1616" s="3" t="s">
        <v>52</v>
      </c>
      <c r="S1616"/>
      <c r="T1616"/>
      <c r="U1616"/>
      <c r="V1616"/>
      <c r="W1616"/>
      <c r="X1616"/>
      <c r="Y1616"/>
      <c r="Z1616"/>
      <c r="AA1616"/>
    </row>
    <row r="1617" spans="1:30" s="2" customFormat="1">
      <c r="A1617" s="96">
        <v>42264.641090428238</v>
      </c>
      <c r="B1617" s="16" t="s">
        <v>22</v>
      </c>
      <c r="C1617" s="16" t="s">
        <v>6928</v>
      </c>
      <c r="D1617" s="16" t="s">
        <v>348</v>
      </c>
      <c r="E1617" s="16" t="s">
        <v>6929</v>
      </c>
      <c r="F1617" s="16" t="s">
        <v>6930</v>
      </c>
      <c r="G1617" s="16" t="s">
        <v>403</v>
      </c>
      <c r="H1617" s="16" t="s">
        <v>402</v>
      </c>
      <c r="I1617" s="16" t="s">
        <v>5224</v>
      </c>
      <c r="J1617" s="19">
        <v>0</v>
      </c>
      <c r="K1617" s="19">
        <v>0</v>
      </c>
      <c r="L1617" s="19">
        <v>14.25</v>
      </c>
      <c r="M1617" s="19">
        <v>0</v>
      </c>
      <c r="N1617" s="16" t="s">
        <v>20</v>
      </c>
      <c r="O1617" s="16" t="s">
        <v>42</v>
      </c>
      <c r="P1617" s="16">
        <v>1</v>
      </c>
      <c r="Q1617" s="16" t="s">
        <v>6931</v>
      </c>
      <c r="R1617" s="3" t="s">
        <v>52</v>
      </c>
      <c r="S1617"/>
      <c r="T1617"/>
      <c r="U1617"/>
      <c r="V1617"/>
      <c r="W1617"/>
      <c r="X1617"/>
      <c r="Y1617"/>
      <c r="Z1617"/>
      <c r="AA1617"/>
    </row>
    <row r="1618" spans="1:30" s="2" customFormat="1">
      <c r="A1618" s="96">
        <v>42264.642017094906</v>
      </c>
      <c r="B1618" s="16"/>
      <c r="C1618" s="16"/>
      <c r="D1618" s="16"/>
      <c r="E1618" s="16" t="s">
        <v>6932</v>
      </c>
      <c r="F1618" s="16" t="s">
        <v>6933</v>
      </c>
      <c r="G1618" s="16" t="s">
        <v>347</v>
      </c>
      <c r="H1618" s="16" t="s">
        <v>346</v>
      </c>
      <c r="I1618" s="16" t="s">
        <v>4753</v>
      </c>
      <c r="J1618" s="19">
        <v>0</v>
      </c>
      <c r="K1618" s="19">
        <v>0</v>
      </c>
      <c r="L1618" s="19">
        <v>0</v>
      </c>
      <c r="M1618" s="19">
        <v>0</v>
      </c>
      <c r="N1618" s="16" t="s">
        <v>20</v>
      </c>
      <c r="O1618" s="16"/>
      <c r="P1618" s="16">
        <v>0.5</v>
      </c>
      <c r="Q1618" s="16"/>
      <c r="R1618" s="3" t="s">
        <v>52</v>
      </c>
      <c r="S1618"/>
      <c r="T1618"/>
      <c r="U1618"/>
      <c r="V1618"/>
      <c r="W1618"/>
      <c r="X1618"/>
      <c r="Y1618"/>
      <c r="Z1618"/>
      <c r="AA1618"/>
    </row>
    <row r="1619" spans="1:30" s="2" customFormat="1">
      <c r="A1619" s="96">
        <v>42264.64522515046</v>
      </c>
      <c r="B1619" s="16"/>
      <c r="C1619" s="16"/>
      <c r="D1619" s="16"/>
      <c r="E1619" s="16" t="s">
        <v>6934</v>
      </c>
      <c r="F1619" s="16" t="s">
        <v>6935</v>
      </c>
      <c r="G1619" s="16" t="s">
        <v>347</v>
      </c>
      <c r="H1619" s="16" t="s">
        <v>346</v>
      </c>
      <c r="I1619" s="16" t="s">
        <v>4753</v>
      </c>
      <c r="J1619" s="19">
        <v>0</v>
      </c>
      <c r="K1619" s="19">
        <v>0</v>
      </c>
      <c r="L1619" s="19">
        <v>0</v>
      </c>
      <c r="M1619" s="19">
        <v>0</v>
      </c>
      <c r="N1619" s="16" t="s">
        <v>20</v>
      </c>
      <c r="O1619" s="16"/>
      <c r="P1619" s="16">
        <v>0.5</v>
      </c>
      <c r="Q1619" s="16"/>
      <c r="R1619" s="3" t="s">
        <v>52</v>
      </c>
      <c r="S1619"/>
      <c r="T1619"/>
      <c r="U1619"/>
      <c r="V1619"/>
      <c r="W1619"/>
      <c r="X1619"/>
      <c r="Y1619"/>
      <c r="Z1619"/>
      <c r="AA1619"/>
    </row>
    <row r="1620" spans="1:30" s="2" customFormat="1">
      <c r="A1620" s="96">
        <v>42264.645856365743</v>
      </c>
      <c r="B1620" s="16" t="s">
        <v>65</v>
      </c>
      <c r="C1620" s="16" t="s">
        <v>505</v>
      </c>
      <c r="D1620" s="16" t="s">
        <v>348</v>
      </c>
      <c r="E1620" s="16" t="s">
        <v>6936</v>
      </c>
      <c r="F1620" s="16" t="s">
        <v>6937</v>
      </c>
      <c r="G1620" s="16" t="s">
        <v>403</v>
      </c>
      <c r="H1620" s="16" t="s">
        <v>402</v>
      </c>
      <c r="I1620" s="16" t="s">
        <v>5224</v>
      </c>
      <c r="J1620" s="19">
        <v>0</v>
      </c>
      <c r="K1620" s="19">
        <v>0</v>
      </c>
      <c r="L1620" s="19">
        <v>14.25</v>
      </c>
      <c r="M1620" s="19">
        <v>0</v>
      </c>
      <c r="N1620" s="16" t="s">
        <v>20</v>
      </c>
      <c r="O1620" s="16" t="s">
        <v>42</v>
      </c>
      <c r="P1620" s="16">
        <v>1</v>
      </c>
      <c r="Q1620" s="16" t="s">
        <v>6938</v>
      </c>
      <c r="R1620" s="3" t="s">
        <v>52</v>
      </c>
      <c r="S1620"/>
      <c r="T1620"/>
      <c r="U1620"/>
      <c r="V1620"/>
      <c r="W1620"/>
      <c r="X1620"/>
      <c r="Y1620"/>
      <c r="Z1620"/>
      <c r="AA1620"/>
    </row>
    <row r="1621" spans="1:30" s="2" customFormat="1">
      <c r="A1621" s="96">
        <v>42264.645856365743</v>
      </c>
      <c r="B1621" s="16" t="s">
        <v>65</v>
      </c>
      <c r="C1621" s="16" t="s">
        <v>505</v>
      </c>
      <c r="D1621" s="16" t="s">
        <v>348</v>
      </c>
      <c r="E1621" s="16" t="s">
        <v>6936</v>
      </c>
      <c r="F1621" s="16" t="s">
        <v>6937</v>
      </c>
      <c r="G1621" s="16" t="s">
        <v>403</v>
      </c>
      <c r="H1621" s="16" t="s">
        <v>402</v>
      </c>
      <c r="I1621" s="16" t="s">
        <v>5224</v>
      </c>
      <c r="J1621" s="19">
        <v>0</v>
      </c>
      <c r="K1621" s="19">
        <v>0</v>
      </c>
      <c r="L1621" s="19">
        <v>14.25</v>
      </c>
      <c r="M1621" s="19">
        <v>0</v>
      </c>
      <c r="N1621" s="16" t="s">
        <v>20</v>
      </c>
      <c r="O1621" s="16" t="s">
        <v>42</v>
      </c>
      <c r="P1621" s="16">
        <v>1</v>
      </c>
      <c r="Q1621" s="16" t="s">
        <v>6938</v>
      </c>
      <c r="R1621" s="3" t="s">
        <v>52</v>
      </c>
      <c r="S1621"/>
      <c r="T1621"/>
      <c r="U1621"/>
      <c r="V1621"/>
      <c r="W1621"/>
      <c r="X1621"/>
      <c r="Y1621"/>
      <c r="Z1621"/>
      <c r="AA1621"/>
      <c r="AC1621" s="65"/>
      <c r="AD1621" s="15"/>
    </row>
    <row r="1622" spans="1:30" s="2" customFormat="1">
      <c r="A1622" s="96">
        <v>42264.647042476849</v>
      </c>
      <c r="B1622" s="16" t="s">
        <v>65</v>
      </c>
      <c r="C1622" s="16" t="s">
        <v>6939</v>
      </c>
      <c r="D1622" s="16" t="s">
        <v>348</v>
      </c>
      <c r="E1622" s="16" t="s">
        <v>6940</v>
      </c>
      <c r="F1622" s="16" t="s">
        <v>6941</v>
      </c>
      <c r="G1622" s="16" t="s">
        <v>26</v>
      </c>
      <c r="H1622" s="16" t="s">
        <v>27</v>
      </c>
      <c r="I1622" s="16" t="s">
        <v>4753</v>
      </c>
      <c r="J1622" s="19">
        <v>0</v>
      </c>
      <c r="K1622" s="19">
        <v>0</v>
      </c>
      <c r="L1622" s="19">
        <v>14.25</v>
      </c>
      <c r="M1622" s="19">
        <v>0</v>
      </c>
      <c r="N1622" s="16" t="s">
        <v>20</v>
      </c>
      <c r="O1622" s="16" t="s">
        <v>42</v>
      </c>
      <c r="P1622" s="16">
        <v>1</v>
      </c>
      <c r="Q1622" s="16" t="s">
        <v>6942</v>
      </c>
      <c r="R1622" s="3" t="s">
        <v>52</v>
      </c>
      <c r="S1622"/>
      <c r="T1622"/>
      <c r="U1622"/>
      <c r="V1622"/>
      <c r="W1622"/>
      <c r="X1622"/>
      <c r="Y1622"/>
      <c r="Z1622"/>
      <c r="AA1622"/>
    </row>
    <row r="1623" spans="1:30" s="2" customFormat="1">
      <c r="A1623" s="96">
        <v>42264.647042476849</v>
      </c>
      <c r="B1623" s="16" t="s">
        <v>65</v>
      </c>
      <c r="C1623" s="16" t="s">
        <v>6939</v>
      </c>
      <c r="D1623" s="16" t="s">
        <v>348</v>
      </c>
      <c r="E1623" s="16" t="s">
        <v>6940</v>
      </c>
      <c r="F1623" s="16" t="s">
        <v>6941</v>
      </c>
      <c r="G1623" s="16" t="s">
        <v>403</v>
      </c>
      <c r="H1623" s="16" t="s">
        <v>402</v>
      </c>
      <c r="I1623" s="16" t="s">
        <v>4753</v>
      </c>
      <c r="J1623" s="19">
        <v>0</v>
      </c>
      <c r="K1623" s="19">
        <v>0</v>
      </c>
      <c r="L1623" s="19">
        <v>14.25</v>
      </c>
      <c r="M1623" s="19">
        <v>0</v>
      </c>
      <c r="N1623" s="16" t="s">
        <v>20</v>
      </c>
      <c r="O1623" s="16" t="s">
        <v>42</v>
      </c>
      <c r="P1623" s="16">
        <v>1</v>
      </c>
      <c r="Q1623" s="16" t="s">
        <v>6942</v>
      </c>
      <c r="R1623" s="3" t="s">
        <v>52</v>
      </c>
      <c r="S1623"/>
      <c r="T1623"/>
      <c r="U1623"/>
      <c r="V1623"/>
      <c r="W1623"/>
      <c r="X1623"/>
      <c r="Y1623"/>
      <c r="Z1623"/>
      <c r="AA1623"/>
    </row>
    <row r="1624" spans="1:30" s="2" customFormat="1">
      <c r="A1624" s="96">
        <v>42264.64861478009</v>
      </c>
      <c r="B1624" s="16" t="s">
        <v>5217</v>
      </c>
      <c r="C1624" s="16" t="s">
        <v>352</v>
      </c>
      <c r="D1624" s="16" t="s">
        <v>348</v>
      </c>
      <c r="E1624" s="16" t="s">
        <v>6943</v>
      </c>
      <c r="F1624" s="16" t="s">
        <v>6944</v>
      </c>
      <c r="G1624" s="16" t="s">
        <v>26</v>
      </c>
      <c r="H1624" s="16" t="s">
        <v>27</v>
      </c>
      <c r="I1624" s="16" t="s">
        <v>4753</v>
      </c>
      <c r="J1624" s="19">
        <v>0</v>
      </c>
      <c r="K1624" s="19">
        <v>0</v>
      </c>
      <c r="L1624" s="19">
        <v>14.25</v>
      </c>
      <c r="M1624" s="19">
        <v>0</v>
      </c>
      <c r="N1624" s="16" t="s">
        <v>20</v>
      </c>
      <c r="O1624" s="16" t="s">
        <v>42</v>
      </c>
      <c r="P1624" s="16">
        <v>1</v>
      </c>
      <c r="Q1624" s="16" t="s">
        <v>6945</v>
      </c>
      <c r="R1624" s="3" t="s">
        <v>52</v>
      </c>
      <c r="S1624"/>
      <c r="T1624"/>
      <c r="U1624"/>
      <c r="V1624"/>
      <c r="W1624"/>
      <c r="X1624"/>
      <c r="Y1624"/>
      <c r="Z1624"/>
      <c r="AA1624"/>
    </row>
    <row r="1625" spans="1:30" s="2" customFormat="1">
      <c r="A1625" s="96">
        <v>42264.64861478009</v>
      </c>
      <c r="B1625" s="16" t="s">
        <v>5217</v>
      </c>
      <c r="C1625" s="16" t="s">
        <v>352</v>
      </c>
      <c r="D1625" s="16" t="s">
        <v>348</v>
      </c>
      <c r="E1625" s="16" t="s">
        <v>6943</v>
      </c>
      <c r="F1625" s="16" t="s">
        <v>6944</v>
      </c>
      <c r="G1625" s="16" t="s">
        <v>403</v>
      </c>
      <c r="H1625" s="16" t="s">
        <v>402</v>
      </c>
      <c r="I1625" s="16" t="s">
        <v>4753</v>
      </c>
      <c r="J1625" s="19">
        <v>0</v>
      </c>
      <c r="K1625" s="19">
        <v>0</v>
      </c>
      <c r="L1625" s="19">
        <v>14.25</v>
      </c>
      <c r="M1625" s="19">
        <v>0</v>
      </c>
      <c r="N1625" s="16" t="s">
        <v>20</v>
      </c>
      <c r="O1625" s="16" t="s">
        <v>42</v>
      </c>
      <c r="P1625" s="16">
        <v>1</v>
      </c>
      <c r="Q1625" s="16" t="s">
        <v>6945</v>
      </c>
      <c r="R1625" s="3" t="s">
        <v>52</v>
      </c>
      <c r="S1625"/>
      <c r="T1625"/>
      <c r="U1625"/>
      <c r="V1625"/>
      <c r="W1625"/>
      <c r="X1625"/>
      <c r="Y1625"/>
      <c r="Z1625"/>
      <c r="AA1625"/>
    </row>
    <row r="1626" spans="1:30" s="2" customFormat="1">
      <c r="A1626" s="96">
        <v>42264.65031646991</v>
      </c>
      <c r="B1626" s="16" t="s">
        <v>5217</v>
      </c>
      <c r="C1626" s="16" t="s">
        <v>415</v>
      </c>
      <c r="D1626" s="16" t="s">
        <v>348</v>
      </c>
      <c r="E1626" s="16" t="s">
        <v>6946</v>
      </c>
      <c r="F1626" s="16" t="s">
        <v>6947</v>
      </c>
      <c r="G1626" s="16" t="s">
        <v>403</v>
      </c>
      <c r="H1626" s="16" t="s">
        <v>402</v>
      </c>
      <c r="I1626" s="16" t="s">
        <v>5224</v>
      </c>
      <c r="J1626" s="19">
        <v>0</v>
      </c>
      <c r="K1626" s="19">
        <v>0</v>
      </c>
      <c r="L1626" s="19">
        <v>14.25</v>
      </c>
      <c r="M1626" s="19">
        <v>0</v>
      </c>
      <c r="N1626" s="16" t="s">
        <v>20</v>
      </c>
      <c r="O1626" s="16" t="s">
        <v>42</v>
      </c>
      <c r="P1626" s="16">
        <v>1</v>
      </c>
      <c r="Q1626" s="16" t="s">
        <v>6948</v>
      </c>
      <c r="R1626" s="3" t="s">
        <v>52</v>
      </c>
      <c r="S1626"/>
      <c r="T1626"/>
      <c r="U1626"/>
      <c r="V1626"/>
      <c r="W1626"/>
      <c r="X1626"/>
      <c r="Y1626"/>
      <c r="Z1626"/>
      <c r="AA1626"/>
    </row>
    <row r="1627" spans="1:30" s="2" customFormat="1">
      <c r="A1627" s="96">
        <v>42264.65031646991</v>
      </c>
      <c r="B1627" s="16" t="s">
        <v>5217</v>
      </c>
      <c r="C1627" s="16" t="s">
        <v>415</v>
      </c>
      <c r="D1627" s="16" t="s">
        <v>348</v>
      </c>
      <c r="E1627" s="16" t="s">
        <v>6946</v>
      </c>
      <c r="F1627" s="16" t="s">
        <v>6947</v>
      </c>
      <c r="G1627" s="16" t="s">
        <v>403</v>
      </c>
      <c r="H1627" s="16" t="s">
        <v>402</v>
      </c>
      <c r="I1627" s="16" t="s">
        <v>5224</v>
      </c>
      <c r="J1627" s="19">
        <v>0</v>
      </c>
      <c r="K1627" s="19">
        <v>0</v>
      </c>
      <c r="L1627" s="19">
        <v>14.25</v>
      </c>
      <c r="M1627" s="19">
        <v>0</v>
      </c>
      <c r="N1627" s="16" t="s">
        <v>20</v>
      </c>
      <c r="O1627" s="16" t="s">
        <v>42</v>
      </c>
      <c r="P1627" s="16">
        <v>1</v>
      </c>
      <c r="Q1627" s="16" t="s">
        <v>6948</v>
      </c>
      <c r="R1627" s="3" t="s">
        <v>52</v>
      </c>
      <c r="S1627"/>
      <c r="T1627"/>
      <c r="U1627"/>
      <c r="V1627"/>
      <c r="W1627"/>
      <c r="X1627"/>
      <c r="Y1627"/>
      <c r="Z1627"/>
      <c r="AA1627"/>
    </row>
    <row r="1628" spans="1:30" s="2" customFormat="1">
      <c r="A1628" s="96">
        <v>42264.652305173608</v>
      </c>
      <c r="B1628" s="16"/>
      <c r="C1628" s="16"/>
      <c r="D1628" s="16"/>
      <c r="E1628" s="16" t="s">
        <v>6949</v>
      </c>
      <c r="F1628" s="16" t="s">
        <v>6950</v>
      </c>
      <c r="G1628" s="16" t="s">
        <v>347</v>
      </c>
      <c r="H1628" s="16" t="s">
        <v>346</v>
      </c>
      <c r="I1628" s="16" t="s">
        <v>4753</v>
      </c>
      <c r="J1628" s="19">
        <v>0</v>
      </c>
      <c r="K1628" s="19">
        <v>0</v>
      </c>
      <c r="L1628" s="19">
        <v>0</v>
      </c>
      <c r="M1628" s="19">
        <v>0</v>
      </c>
      <c r="N1628" s="16" t="s">
        <v>20</v>
      </c>
      <c r="O1628" s="16"/>
      <c r="P1628" s="16">
        <v>0.5</v>
      </c>
      <c r="Q1628" s="16"/>
      <c r="R1628" s="3" t="s">
        <v>52</v>
      </c>
      <c r="S1628"/>
      <c r="T1628"/>
      <c r="U1628"/>
      <c r="V1628"/>
      <c r="W1628"/>
      <c r="X1628"/>
      <c r="Y1628"/>
      <c r="Z1628"/>
      <c r="AA1628"/>
    </row>
    <row r="1629" spans="1:30" s="2" customFormat="1">
      <c r="A1629" s="96">
        <v>42264.6543116088</v>
      </c>
      <c r="B1629" s="16" t="s">
        <v>45</v>
      </c>
      <c r="C1629" s="16" t="s">
        <v>845</v>
      </c>
      <c r="D1629" s="16" t="s">
        <v>348</v>
      </c>
      <c r="E1629" s="16" t="s">
        <v>6951</v>
      </c>
      <c r="F1629" s="16" t="s">
        <v>6952</v>
      </c>
      <c r="G1629" s="16" t="s">
        <v>403</v>
      </c>
      <c r="H1629" s="16" t="s">
        <v>402</v>
      </c>
      <c r="I1629" s="16" t="s">
        <v>5224</v>
      </c>
      <c r="J1629" s="19">
        <v>0</v>
      </c>
      <c r="K1629" s="19">
        <v>0</v>
      </c>
      <c r="L1629" s="19">
        <v>14.25</v>
      </c>
      <c r="M1629" s="19">
        <v>0</v>
      </c>
      <c r="N1629" s="16" t="s">
        <v>20</v>
      </c>
      <c r="O1629" s="16" t="s">
        <v>42</v>
      </c>
      <c r="P1629" s="16">
        <v>1</v>
      </c>
      <c r="Q1629" s="16" t="s">
        <v>6953</v>
      </c>
      <c r="R1629" s="3" t="s">
        <v>52</v>
      </c>
      <c r="S1629"/>
      <c r="T1629"/>
      <c r="U1629"/>
      <c r="V1629"/>
      <c r="W1629"/>
      <c r="X1629"/>
      <c r="Y1629"/>
      <c r="Z1629"/>
      <c r="AA1629"/>
    </row>
    <row r="1630" spans="1:30" s="2" customFormat="1">
      <c r="A1630" s="96">
        <v>42264.656271493055</v>
      </c>
      <c r="B1630" s="16" t="s">
        <v>22</v>
      </c>
      <c r="C1630" s="16" t="s">
        <v>6928</v>
      </c>
      <c r="D1630" s="16" t="s">
        <v>348</v>
      </c>
      <c r="E1630" s="16" t="s">
        <v>6954</v>
      </c>
      <c r="F1630" s="16" t="s">
        <v>6955</v>
      </c>
      <c r="G1630" s="16" t="s">
        <v>403</v>
      </c>
      <c r="H1630" s="16" t="s">
        <v>402</v>
      </c>
      <c r="I1630" s="16" t="s">
        <v>5224</v>
      </c>
      <c r="J1630" s="19">
        <v>0</v>
      </c>
      <c r="K1630" s="19">
        <v>0</v>
      </c>
      <c r="L1630" s="19">
        <v>14.25</v>
      </c>
      <c r="M1630" s="19">
        <v>0</v>
      </c>
      <c r="N1630" s="16" t="s">
        <v>20</v>
      </c>
      <c r="O1630" s="16" t="s">
        <v>42</v>
      </c>
      <c r="P1630" s="16">
        <v>1</v>
      </c>
      <c r="Q1630" s="16" t="s">
        <v>6956</v>
      </c>
      <c r="R1630" s="3" t="s">
        <v>52</v>
      </c>
      <c r="S1630"/>
      <c r="T1630"/>
      <c r="U1630"/>
      <c r="V1630"/>
      <c r="W1630"/>
      <c r="X1630"/>
      <c r="Y1630"/>
      <c r="Z1630"/>
      <c r="AA1630"/>
    </row>
    <row r="1631" spans="1:30" s="2" customFormat="1">
      <c r="A1631" s="96">
        <v>42264.657442280091</v>
      </c>
      <c r="B1631" s="16" t="s">
        <v>22</v>
      </c>
      <c r="C1631" s="16" t="s">
        <v>6928</v>
      </c>
      <c r="D1631" s="16" t="s">
        <v>348</v>
      </c>
      <c r="E1631" s="16" t="s">
        <v>6957</v>
      </c>
      <c r="F1631" s="16" t="s">
        <v>6958</v>
      </c>
      <c r="G1631" s="16" t="s">
        <v>403</v>
      </c>
      <c r="H1631" s="16" t="s">
        <v>402</v>
      </c>
      <c r="I1631" s="16" t="s">
        <v>5224</v>
      </c>
      <c r="J1631" s="19">
        <v>0</v>
      </c>
      <c r="K1631" s="19">
        <v>0</v>
      </c>
      <c r="L1631" s="19">
        <v>14.25</v>
      </c>
      <c r="M1631" s="19">
        <v>0</v>
      </c>
      <c r="N1631" s="16" t="s">
        <v>20</v>
      </c>
      <c r="O1631" s="16" t="s">
        <v>42</v>
      </c>
      <c r="P1631" s="16">
        <v>1</v>
      </c>
      <c r="Q1631" s="16" t="s">
        <v>6959</v>
      </c>
      <c r="R1631" s="3" t="s">
        <v>52</v>
      </c>
      <c r="S1631"/>
      <c r="T1631"/>
      <c r="U1631"/>
      <c r="V1631"/>
      <c r="W1631"/>
      <c r="X1631"/>
      <c r="Y1631"/>
      <c r="Z1631"/>
      <c r="AA1631"/>
    </row>
    <row r="1632" spans="1:30" s="2" customFormat="1">
      <c r="A1632" s="96">
        <v>42264.660130243057</v>
      </c>
      <c r="B1632" s="16" t="s">
        <v>22</v>
      </c>
      <c r="C1632" s="16" t="s">
        <v>5372</v>
      </c>
      <c r="D1632" s="16" t="s">
        <v>348</v>
      </c>
      <c r="E1632" s="16" t="s">
        <v>6960</v>
      </c>
      <c r="F1632" s="16" t="s">
        <v>6961</v>
      </c>
      <c r="G1632" s="16" t="s">
        <v>403</v>
      </c>
      <c r="H1632" s="16" t="s">
        <v>402</v>
      </c>
      <c r="I1632" s="16" t="s">
        <v>5224</v>
      </c>
      <c r="J1632" s="19">
        <v>0</v>
      </c>
      <c r="K1632" s="19">
        <v>0</v>
      </c>
      <c r="L1632" s="19">
        <v>14.25</v>
      </c>
      <c r="M1632" s="19">
        <v>0</v>
      </c>
      <c r="N1632" s="16" t="s">
        <v>20</v>
      </c>
      <c r="O1632" s="16" t="s">
        <v>42</v>
      </c>
      <c r="P1632" s="16">
        <v>1</v>
      </c>
      <c r="Q1632" s="16" t="s">
        <v>6962</v>
      </c>
      <c r="R1632" s="3" t="s">
        <v>52</v>
      </c>
      <c r="S1632"/>
      <c r="T1632"/>
      <c r="U1632"/>
      <c r="V1632"/>
      <c r="W1632"/>
      <c r="X1632"/>
      <c r="Y1632"/>
      <c r="Z1632"/>
      <c r="AA1632"/>
    </row>
    <row r="1633" spans="1:27" s="2" customFormat="1">
      <c r="A1633" s="96">
        <v>42264.661650694441</v>
      </c>
      <c r="B1633" s="16" t="s">
        <v>289</v>
      </c>
      <c r="C1633" s="16" t="s">
        <v>1240</v>
      </c>
      <c r="D1633" s="16" t="s">
        <v>348</v>
      </c>
      <c r="E1633" s="16" t="s">
        <v>6963</v>
      </c>
      <c r="F1633" s="16" t="s">
        <v>6964</v>
      </c>
      <c r="G1633" s="16" t="s">
        <v>26</v>
      </c>
      <c r="H1633" s="16" t="s">
        <v>27</v>
      </c>
      <c r="I1633" s="16" t="s">
        <v>4753</v>
      </c>
      <c r="J1633" s="19">
        <v>0</v>
      </c>
      <c r="K1633" s="19">
        <v>0</v>
      </c>
      <c r="L1633" s="19">
        <v>14.25</v>
      </c>
      <c r="M1633" s="19">
        <v>0</v>
      </c>
      <c r="N1633" s="16" t="s">
        <v>20</v>
      </c>
      <c r="O1633" s="16" t="s">
        <v>42</v>
      </c>
      <c r="P1633" s="16">
        <v>1</v>
      </c>
      <c r="Q1633" s="16" t="s">
        <v>6965</v>
      </c>
      <c r="R1633" s="3" t="s">
        <v>52</v>
      </c>
      <c r="S1633"/>
      <c r="T1633"/>
      <c r="U1633"/>
      <c r="V1633"/>
      <c r="W1633"/>
      <c r="X1633"/>
      <c r="Y1633"/>
      <c r="Z1633"/>
      <c r="AA1633"/>
    </row>
    <row r="1634" spans="1:27" s="2" customFormat="1">
      <c r="A1634" s="96">
        <v>42264.661650694441</v>
      </c>
      <c r="B1634" s="16" t="s">
        <v>289</v>
      </c>
      <c r="C1634" s="16" t="s">
        <v>1240</v>
      </c>
      <c r="D1634" s="16" t="s">
        <v>348</v>
      </c>
      <c r="E1634" s="16" t="s">
        <v>6963</v>
      </c>
      <c r="F1634" s="16" t="s">
        <v>6964</v>
      </c>
      <c r="G1634" s="16" t="s">
        <v>403</v>
      </c>
      <c r="H1634" s="16" t="s">
        <v>402</v>
      </c>
      <c r="I1634" s="16" t="s">
        <v>4753</v>
      </c>
      <c r="J1634" s="19">
        <v>0</v>
      </c>
      <c r="K1634" s="19">
        <v>0</v>
      </c>
      <c r="L1634" s="19">
        <v>14.25</v>
      </c>
      <c r="M1634" s="19">
        <v>0</v>
      </c>
      <c r="N1634" s="16" t="s">
        <v>20</v>
      </c>
      <c r="O1634" s="16" t="s">
        <v>42</v>
      </c>
      <c r="P1634" s="16">
        <v>1</v>
      </c>
      <c r="Q1634" s="16" t="s">
        <v>6965</v>
      </c>
      <c r="R1634" s="3" t="s">
        <v>52</v>
      </c>
      <c r="S1634"/>
      <c r="T1634"/>
      <c r="U1634"/>
      <c r="V1634"/>
      <c r="W1634"/>
      <c r="X1634"/>
      <c r="Y1634"/>
      <c r="Z1634"/>
      <c r="AA1634"/>
    </row>
    <row r="1635" spans="1:27" s="2" customFormat="1">
      <c r="A1635" s="96">
        <v>42264.662922418982</v>
      </c>
      <c r="B1635" s="16" t="s">
        <v>5217</v>
      </c>
      <c r="C1635" s="16" t="s">
        <v>844</v>
      </c>
      <c r="D1635" s="16" t="s">
        <v>348</v>
      </c>
      <c r="E1635" s="16" t="s">
        <v>6966</v>
      </c>
      <c r="F1635" s="16" t="s">
        <v>6967</v>
      </c>
      <c r="G1635" s="16" t="s">
        <v>26</v>
      </c>
      <c r="H1635" s="16" t="s">
        <v>27</v>
      </c>
      <c r="I1635" s="16" t="s">
        <v>4753</v>
      </c>
      <c r="J1635" s="19">
        <v>0</v>
      </c>
      <c r="K1635" s="19">
        <v>0</v>
      </c>
      <c r="L1635" s="19">
        <v>14.25</v>
      </c>
      <c r="M1635" s="19">
        <v>0</v>
      </c>
      <c r="N1635" s="16" t="s">
        <v>20</v>
      </c>
      <c r="O1635" s="16" t="s">
        <v>42</v>
      </c>
      <c r="P1635" s="16">
        <v>1</v>
      </c>
      <c r="Q1635" s="16" t="s">
        <v>6968</v>
      </c>
      <c r="R1635" s="3" t="s">
        <v>52</v>
      </c>
      <c r="S1635"/>
      <c r="T1635"/>
      <c r="U1635"/>
      <c r="V1635"/>
      <c r="W1635"/>
      <c r="X1635"/>
      <c r="Y1635"/>
      <c r="Z1635"/>
      <c r="AA1635"/>
    </row>
    <row r="1636" spans="1:27" s="2" customFormat="1">
      <c r="A1636" s="96">
        <v>42264.662922418982</v>
      </c>
      <c r="B1636" s="16" t="s">
        <v>5217</v>
      </c>
      <c r="C1636" s="16" t="s">
        <v>844</v>
      </c>
      <c r="D1636" s="16" t="s">
        <v>348</v>
      </c>
      <c r="E1636" s="16" t="s">
        <v>6966</v>
      </c>
      <c r="F1636" s="16" t="s">
        <v>6967</v>
      </c>
      <c r="G1636" s="16" t="s">
        <v>403</v>
      </c>
      <c r="H1636" s="16" t="s">
        <v>402</v>
      </c>
      <c r="I1636" s="16" t="s">
        <v>4753</v>
      </c>
      <c r="J1636" s="19">
        <v>0</v>
      </c>
      <c r="K1636" s="19">
        <v>0</v>
      </c>
      <c r="L1636" s="19">
        <v>14.25</v>
      </c>
      <c r="M1636" s="19">
        <v>0</v>
      </c>
      <c r="N1636" s="16" t="s">
        <v>20</v>
      </c>
      <c r="O1636" s="16" t="s">
        <v>42</v>
      </c>
      <c r="P1636" s="16">
        <v>1</v>
      </c>
      <c r="Q1636" s="16" t="s">
        <v>6968</v>
      </c>
      <c r="R1636" s="3" t="s">
        <v>52</v>
      </c>
      <c r="S1636"/>
      <c r="T1636"/>
      <c r="U1636"/>
      <c r="V1636"/>
      <c r="W1636"/>
      <c r="X1636"/>
      <c r="Y1636"/>
      <c r="Z1636"/>
      <c r="AA1636"/>
    </row>
    <row r="1637" spans="1:27" s="2" customFormat="1">
      <c r="A1637" s="96">
        <v>42264.663671296294</v>
      </c>
      <c r="B1637" s="16" t="s">
        <v>5217</v>
      </c>
      <c r="C1637" s="16" t="s">
        <v>1332</v>
      </c>
      <c r="D1637" s="16" t="s">
        <v>348</v>
      </c>
      <c r="E1637" s="16" t="s">
        <v>6969</v>
      </c>
      <c r="F1637" s="16" t="s">
        <v>6970</v>
      </c>
      <c r="G1637" s="16" t="s">
        <v>26</v>
      </c>
      <c r="H1637" s="16" t="s">
        <v>27</v>
      </c>
      <c r="I1637" s="16" t="s">
        <v>4753</v>
      </c>
      <c r="J1637" s="19">
        <v>0</v>
      </c>
      <c r="K1637" s="19">
        <v>0</v>
      </c>
      <c r="L1637" s="19">
        <v>14.25</v>
      </c>
      <c r="M1637" s="19">
        <v>0</v>
      </c>
      <c r="N1637" s="16" t="s">
        <v>20</v>
      </c>
      <c r="O1637" s="16" t="s">
        <v>42</v>
      </c>
      <c r="P1637" s="16">
        <v>1</v>
      </c>
      <c r="Q1637" s="16" t="s">
        <v>6971</v>
      </c>
      <c r="R1637" s="3" t="s">
        <v>52</v>
      </c>
      <c r="S1637"/>
      <c r="T1637"/>
      <c r="U1637"/>
      <c r="V1637"/>
      <c r="W1637"/>
      <c r="X1637"/>
      <c r="Y1637"/>
      <c r="Z1637"/>
      <c r="AA1637"/>
    </row>
    <row r="1638" spans="1:27" s="2" customFormat="1">
      <c r="A1638" s="96">
        <v>42264.663671296294</v>
      </c>
      <c r="B1638" s="16" t="s">
        <v>5217</v>
      </c>
      <c r="C1638" s="16" t="s">
        <v>1332</v>
      </c>
      <c r="D1638" s="16" t="s">
        <v>348</v>
      </c>
      <c r="E1638" s="16" t="s">
        <v>6969</v>
      </c>
      <c r="F1638" s="16" t="s">
        <v>6970</v>
      </c>
      <c r="G1638" s="16" t="s">
        <v>5380</v>
      </c>
      <c r="H1638" s="16" t="s">
        <v>5381</v>
      </c>
      <c r="I1638" s="16" t="s">
        <v>4753</v>
      </c>
      <c r="J1638" s="19">
        <v>0</v>
      </c>
      <c r="K1638" s="19">
        <v>0</v>
      </c>
      <c r="L1638" s="19">
        <v>14.25</v>
      </c>
      <c r="M1638" s="19">
        <v>0</v>
      </c>
      <c r="N1638" s="16" t="s">
        <v>20</v>
      </c>
      <c r="O1638" s="16" t="s">
        <v>42</v>
      </c>
      <c r="P1638" s="16">
        <v>1</v>
      </c>
      <c r="Q1638" s="16" t="s">
        <v>6971</v>
      </c>
      <c r="R1638" s="3" t="s">
        <v>52</v>
      </c>
      <c r="S1638"/>
      <c r="T1638"/>
      <c r="U1638"/>
      <c r="V1638"/>
      <c r="W1638"/>
      <c r="X1638"/>
      <c r="Y1638"/>
      <c r="Z1638"/>
      <c r="AA1638"/>
    </row>
    <row r="1639" spans="1:27" s="2" customFormat="1">
      <c r="A1639" s="96">
        <v>42264.664023993057</v>
      </c>
      <c r="B1639" s="30" t="s">
        <v>5217</v>
      </c>
      <c r="C1639" s="16" t="s">
        <v>6972</v>
      </c>
      <c r="D1639" s="16" t="s">
        <v>348</v>
      </c>
      <c r="E1639" s="16" t="s">
        <v>6973</v>
      </c>
      <c r="F1639" s="16" t="s">
        <v>6974</v>
      </c>
      <c r="G1639" s="16" t="s">
        <v>5380</v>
      </c>
      <c r="H1639" s="16" t="s">
        <v>5381</v>
      </c>
      <c r="I1639" s="16" t="s">
        <v>4923</v>
      </c>
      <c r="J1639" s="19">
        <v>0</v>
      </c>
      <c r="K1639" s="19">
        <v>0</v>
      </c>
      <c r="L1639" s="19">
        <v>14.25</v>
      </c>
      <c r="M1639" s="19">
        <v>0</v>
      </c>
      <c r="N1639" s="16" t="s">
        <v>20</v>
      </c>
      <c r="O1639" s="16" t="s">
        <v>42</v>
      </c>
      <c r="P1639" s="16">
        <v>1</v>
      </c>
      <c r="Q1639" s="16" t="s">
        <v>6975</v>
      </c>
      <c r="R1639" s="3" t="s">
        <v>52</v>
      </c>
      <c r="S1639"/>
      <c r="T1639"/>
      <c r="U1639"/>
      <c r="V1639"/>
      <c r="W1639"/>
      <c r="X1639"/>
      <c r="Y1639"/>
      <c r="Z1639"/>
      <c r="AA1639"/>
    </row>
    <row r="1640" spans="1:27" s="2" customFormat="1">
      <c r="A1640" s="96">
        <v>42264.667853969906</v>
      </c>
      <c r="B1640" s="16" t="s">
        <v>22</v>
      </c>
      <c r="C1640" s="16" t="s">
        <v>3413</v>
      </c>
      <c r="D1640" s="16" t="s">
        <v>348</v>
      </c>
      <c r="E1640" s="16" t="s">
        <v>6976</v>
      </c>
      <c r="F1640" s="16" t="s">
        <v>6977</v>
      </c>
      <c r="G1640" s="16" t="s">
        <v>403</v>
      </c>
      <c r="H1640" s="16" t="s">
        <v>402</v>
      </c>
      <c r="I1640" s="16" t="s">
        <v>5224</v>
      </c>
      <c r="J1640" s="19">
        <v>0</v>
      </c>
      <c r="K1640" s="19">
        <v>0</v>
      </c>
      <c r="L1640" s="19">
        <v>14.25</v>
      </c>
      <c r="M1640" s="19">
        <v>0</v>
      </c>
      <c r="N1640" s="16" t="s">
        <v>20</v>
      </c>
      <c r="O1640" s="16" t="s">
        <v>42</v>
      </c>
      <c r="P1640" s="16">
        <v>1</v>
      </c>
      <c r="Q1640" s="16" t="s">
        <v>6978</v>
      </c>
      <c r="R1640" s="3" t="s">
        <v>52</v>
      </c>
      <c r="S1640"/>
      <c r="T1640"/>
      <c r="U1640"/>
      <c r="V1640"/>
      <c r="W1640"/>
      <c r="X1640"/>
      <c r="Y1640"/>
      <c r="Z1640"/>
      <c r="AA1640"/>
    </row>
    <row r="1641" spans="1:27" s="2" customFormat="1">
      <c r="A1641" s="96">
        <v>42264.669040706016</v>
      </c>
      <c r="B1641" s="16" t="s">
        <v>22</v>
      </c>
      <c r="C1641" s="16" t="s">
        <v>6979</v>
      </c>
      <c r="D1641" s="16" t="s">
        <v>348</v>
      </c>
      <c r="E1641" s="16" t="s">
        <v>6980</v>
      </c>
      <c r="F1641" s="16" t="s">
        <v>6981</v>
      </c>
      <c r="G1641" s="16" t="s">
        <v>403</v>
      </c>
      <c r="H1641" s="16" t="s">
        <v>402</v>
      </c>
      <c r="I1641" s="16" t="s">
        <v>5224</v>
      </c>
      <c r="J1641" s="19">
        <v>0</v>
      </c>
      <c r="K1641" s="19">
        <v>0</v>
      </c>
      <c r="L1641" s="19">
        <v>14.25</v>
      </c>
      <c r="M1641" s="19">
        <v>0</v>
      </c>
      <c r="N1641" s="16" t="s">
        <v>20</v>
      </c>
      <c r="O1641" s="16" t="s">
        <v>42</v>
      </c>
      <c r="P1641" s="16">
        <v>1</v>
      </c>
      <c r="Q1641" s="16" t="s">
        <v>6982</v>
      </c>
      <c r="R1641" s="3" t="s">
        <v>52</v>
      </c>
      <c r="S1641"/>
      <c r="T1641"/>
      <c r="U1641"/>
      <c r="V1641"/>
      <c r="W1641"/>
      <c r="X1641"/>
      <c r="Y1641"/>
      <c r="Z1641"/>
      <c r="AA1641"/>
    </row>
    <row r="1642" spans="1:27" s="2" customFormat="1">
      <c r="A1642" s="96">
        <v>42264.670159641202</v>
      </c>
      <c r="B1642" s="16" t="s">
        <v>22</v>
      </c>
      <c r="C1642" s="16" t="s">
        <v>6928</v>
      </c>
      <c r="D1642" s="16" t="s">
        <v>348</v>
      </c>
      <c r="E1642" s="16" t="s">
        <v>6983</v>
      </c>
      <c r="F1642" s="16" t="s">
        <v>6984</v>
      </c>
      <c r="G1642" s="16" t="s">
        <v>403</v>
      </c>
      <c r="H1642" s="16" t="s">
        <v>402</v>
      </c>
      <c r="I1642" s="16" t="s">
        <v>5224</v>
      </c>
      <c r="J1642" s="19">
        <v>0</v>
      </c>
      <c r="K1642" s="19">
        <v>0</v>
      </c>
      <c r="L1642" s="19">
        <v>14.25</v>
      </c>
      <c r="M1642" s="19">
        <v>0</v>
      </c>
      <c r="N1642" s="16" t="s">
        <v>20</v>
      </c>
      <c r="O1642" s="16" t="s">
        <v>42</v>
      </c>
      <c r="P1642" s="16">
        <v>1</v>
      </c>
      <c r="Q1642" s="16" t="s">
        <v>6985</v>
      </c>
      <c r="R1642" s="3" t="s">
        <v>52</v>
      </c>
      <c r="S1642"/>
      <c r="T1642"/>
      <c r="U1642"/>
      <c r="V1642"/>
      <c r="W1642"/>
      <c r="X1642"/>
      <c r="Y1642"/>
      <c r="Z1642"/>
      <c r="AA1642"/>
    </row>
    <row r="1643" spans="1:27" s="2" customFormat="1">
      <c r="A1643" s="96">
        <v>42264.674910729169</v>
      </c>
      <c r="B1643" s="16" t="s">
        <v>22</v>
      </c>
      <c r="C1643" s="16" t="s">
        <v>5479</v>
      </c>
      <c r="D1643" s="16" t="s">
        <v>348</v>
      </c>
      <c r="E1643" s="16" t="s">
        <v>6986</v>
      </c>
      <c r="F1643" s="16" t="s">
        <v>6987</v>
      </c>
      <c r="G1643" s="16" t="s">
        <v>403</v>
      </c>
      <c r="H1643" s="16" t="s">
        <v>402</v>
      </c>
      <c r="I1643" s="16" t="s">
        <v>5224</v>
      </c>
      <c r="J1643" s="19">
        <v>0</v>
      </c>
      <c r="K1643" s="19">
        <v>0</v>
      </c>
      <c r="L1643" s="19">
        <v>14.25</v>
      </c>
      <c r="M1643" s="19">
        <v>0</v>
      </c>
      <c r="N1643" s="16" t="s">
        <v>20</v>
      </c>
      <c r="O1643" s="16" t="s">
        <v>42</v>
      </c>
      <c r="P1643" s="16">
        <v>1</v>
      </c>
      <c r="Q1643" s="16" t="s">
        <v>6988</v>
      </c>
      <c r="R1643" s="3" t="s">
        <v>52</v>
      </c>
      <c r="S1643"/>
      <c r="T1643"/>
      <c r="U1643"/>
      <c r="V1643"/>
      <c r="W1643"/>
      <c r="X1643"/>
      <c r="Y1643"/>
      <c r="Z1643"/>
      <c r="AA1643"/>
    </row>
    <row r="1644" spans="1:27" s="2" customFormat="1">
      <c r="A1644" s="96">
        <v>42264.676249189812</v>
      </c>
      <c r="B1644" s="16" t="s">
        <v>65</v>
      </c>
      <c r="C1644" s="16" t="s">
        <v>4767</v>
      </c>
      <c r="D1644" s="16" t="s">
        <v>348</v>
      </c>
      <c r="E1644" s="16" t="s">
        <v>6989</v>
      </c>
      <c r="F1644" s="16" t="s">
        <v>6990</v>
      </c>
      <c r="G1644" s="16" t="s">
        <v>26</v>
      </c>
      <c r="H1644" s="16" t="s">
        <v>27</v>
      </c>
      <c r="I1644" s="16" t="s">
        <v>4753</v>
      </c>
      <c r="J1644" s="19">
        <v>0</v>
      </c>
      <c r="K1644" s="19">
        <v>0</v>
      </c>
      <c r="L1644" s="19">
        <v>14.25</v>
      </c>
      <c r="M1644" s="19">
        <v>0</v>
      </c>
      <c r="N1644" s="16" t="s">
        <v>20</v>
      </c>
      <c r="O1644" s="16" t="s">
        <v>42</v>
      </c>
      <c r="P1644" s="16">
        <v>1</v>
      </c>
      <c r="Q1644" s="16" t="s">
        <v>6991</v>
      </c>
      <c r="R1644" s="3" t="s">
        <v>52</v>
      </c>
      <c r="S1644"/>
      <c r="T1644"/>
      <c r="U1644"/>
      <c r="V1644"/>
      <c r="W1644"/>
      <c r="X1644"/>
      <c r="Y1644"/>
      <c r="Z1644"/>
      <c r="AA1644"/>
    </row>
    <row r="1645" spans="1:27" s="2" customFormat="1">
      <c r="A1645" s="96">
        <v>42264.676249189812</v>
      </c>
      <c r="B1645" s="16" t="s">
        <v>65</v>
      </c>
      <c r="C1645" s="16" t="s">
        <v>4767</v>
      </c>
      <c r="D1645" s="16" t="s">
        <v>348</v>
      </c>
      <c r="E1645" s="16" t="s">
        <v>6989</v>
      </c>
      <c r="F1645" s="16" t="s">
        <v>6990</v>
      </c>
      <c r="G1645" s="16" t="s">
        <v>403</v>
      </c>
      <c r="H1645" s="16" t="s">
        <v>402</v>
      </c>
      <c r="I1645" s="16" t="s">
        <v>4753</v>
      </c>
      <c r="J1645" s="19">
        <v>0</v>
      </c>
      <c r="K1645" s="19">
        <v>0</v>
      </c>
      <c r="L1645" s="19">
        <v>14.25</v>
      </c>
      <c r="M1645" s="19">
        <v>0</v>
      </c>
      <c r="N1645" s="16" t="s">
        <v>20</v>
      </c>
      <c r="O1645" s="16" t="s">
        <v>42</v>
      </c>
      <c r="P1645" s="16">
        <v>1</v>
      </c>
      <c r="Q1645" s="16" t="s">
        <v>6991</v>
      </c>
      <c r="R1645" s="3" t="s">
        <v>52</v>
      </c>
      <c r="S1645"/>
      <c r="T1645"/>
      <c r="U1645"/>
      <c r="V1645"/>
      <c r="W1645"/>
      <c r="X1645"/>
      <c r="Y1645"/>
      <c r="Z1645"/>
      <c r="AA1645"/>
    </row>
    <row r="1646" spans="1:27" s="2" customFormat="1">
      <c r="A1646" s="96">
        <v>42264.679753703706</v>
      </c>
      <c r="B1646" s="16" t="s">
        <v>22</v>
      </c>
      <c r="C1646" s="16" t="s">
        <v>6992</v>
      </c>
      <c r="D1646" s="16" t="s">
        <v>348</v>
      </c>
      <c r="E1646" s="16" t="s">
        <v>6993</v>
      </c>
      <c r="F1646" s="16" t="s">
        <v>6994</v>
      </c>
      <c r="G1646" s="16" t="s">
        <v>403</v>
      </c>
      <c r="H1646" s="16" t="s">
        <v>402</v>
      </c>
      <c r="I1646" s="16" t="s">
        <v>5224</v>
      </c>
      <c r="J1646" s="19">
        <v>0</v>
      </c>
      <c r="K1646" s="19">
        <v>0</v>
      </c>
      <c r="L1646" s="19">
        <v>14.25</v>
      </c>
      <c r="M1646" s="19">
        <v>0</v>
      </c>
      <c r="N1646" s="16" t="s">
        <v>20</v>
      </c>
      <c r="O1646" s="16" t="s">
        <v>42</v>
      </c>
      <c r="P1646" s="16">
        <v>1</v>
      </c>
      <c r="Q1646" s="16" t="s">
        <v>6995</v>
      </c>
      <c r="R1646" s="3" t="s">
        <v>52</v>
      </c>
      <c r="S1646"/>
      <c r="T1646"/>
      <c r="U1646"/>
      <c r="V1646"/>
      <c r="W1646"/>
      <c r="X1646"/>
      <c r="Y1646"/>
      <c r="Z1646"/>
      <c r="AA1646"/>
    </row>
    <row r="1647" spans="1:27" s="2" customFormat="1">
      <c r="A1647" s="96">
        <v>42264.682898148145</v>
      </c>
      <c r="B1647" s="16" t="s">
        <v>22</v>
      </c>
      <c r="C1647" s="16" t="s">
        <v>5545</v>
      </c>
      <c r="D1647" s="16" t="s">
        <v>348</v>
      </c>
      <c r="E1647" s="16" t="s">
        <v>6996</v>
      </c>
      <c r="F1647" s="16" t="s">
        <v>6997</v>
      </c>
      <c r="G1647" s="16" t="s">
        <v>403</v>
      </c>
      <c r="H1647" s="16" t="s">
        <v>402</v>
      </c>
      <c r="I1647" s="16" t="s">
        <v>5224</v>
      </c>
      <c r="J1647" s="19">
        <v>0</v>
      </c>
      <c r="K1647" s="19">
        <v>0</v>
      </c>
      <c r="L1647" s="19">
        <v>14.25</v>
      </c>
      <c r="M1647" s="19">
        <v>0</v>
      </c>
      <c r="N1647" s="16" t="s">
        <v>20</v>
      </c>
      <c r="O1647" s="16" t="s">
        <v>42</v>
      </c>
      <c r="P1647" s="16">
        <v>1</v>
      </c>
      <c r="Q1647" s="16" t="s">
        <v>6998</v>
      </c>
      <c r="R1647" s="3" t="s">
        <v>52</v>
      </c>
      <c r="S1647"/>
      <c r="T1647"/>
      <c r="U1647"/>
      <c r="V1647"/>
      <c r="W1647"/>
      <c r="X1647"/>
      <c r="Y1647"/>
      <c r="Z1647"/>
      <c r="AA1647"/>
    </row>
    <row r="1648" spans="1:27" s="2" customFormat="1">
      <c r="A1648" s="96">
        <v>42264.684559409725</v>
      </c>
      <c r="B1648" s="16" t="s">
        <v>5217</v>
      </c>
      <c r="C1648" s="16" t="s">
        <v>5282</v>
      </c>
      <c r="D1648" s="16" t="s">
        <v>348</v>
      </c>
      <c r="E1648" s="16" t="s">
        <v>6999</v>
      </c>
      <c r="F1648" s="16" t="s">
        <v>7000</v>
      </c>
      <c r="G1648" s="16" t="s">
        <v>26</v>
      </c>
      <c r="H1648" s="16" t="s">
        <v>27</v>
      </c>
      <c r="I1648" s="16" t="s">
        <v>4753</v>
      </c>
      <c r="J1648" s="19">
        <v>0</v>
      </c>
      <c r="K1648" s="19">
        <v>0</v>
      </c>
      <c r="L1648" s="19">
        <v>14.25</v>
      </c>
      <c r="M1648" s="19">
        <v>0</v>
      </c>
      <c r="N1648" s="16" t="s">
        <v>20</v>
      </c>
      <c r="O1648" s="16" t="s">
        <v>42</v>
      </c>
      <c r="P1648" s="16">
        <v>1</v>
      </c>
      <c r="Q1648" s="16" t="s">
        <v>7001</v>
      </c>
      <c r="R1648" s="3" t="s">
        <v>52</v>
      </c>
      <c r="S1648"/>
      <c r="T1648"/>
      <c r="U1648"/>
      <c r="V1648"/>
      <c r="W1648"/>
      <c r="X1648"/>
      <c r="Y1648"/>
      <c r="Z1648"/>
      <c r="AA1648"/>
    </row>
    <row r="1649" spans="1:30" s="2" customFormat="1">
      <c r="A1649" s="96">
        <v>42264.684559409725</v>
      </c>
      <c r="B1649" s="16" t="s">
        <v>5217</v>
      </c>
      <c r="C1649" s="16" t="s">
        <v>5282</v>
      </c>
      <c r="D1649" s="16" t="s">
        <v>348</v>
      </c>
      <c r="E1649" s="16" t="s">
        <v>6999</v>
      </c>
      <c r="F1649" s="16" t="s">
        <v>7000</v>
      </c>
      <c r="G1649" s="16" t="s">
        <v>403</v>
      </c>
      <c r="H1649" s="16" t="s">
        <v>402</v>
      </c>
      <c r="I1649" s="16" t="s">
        <v>4753</v>
      </c>
      <c r="J1649" s="19">
        <v>0</v>
      </c>
      <c r="K1649" s="19">
        <v>0</v>
      </c>
      <c r="L1649" s="19">
        <v>14.25</v>
      </c>
      <c r="M1649" s="19">
        <v>0</v>
      </c>
      <c r="N1649" s="16" t="s">
        <v>20</v>
      </c>
      <c r="O1649" s="16" t="s">
        <v>42</v>
      </c>
      <c r="P1649" s="16">
        <v>1</v>
      </c>
      <c r="Q1649" s="16" t="s">
        <v>7001</v>
      </c>
      <c r="R1649" s="3" t="s">
        <v>52</v>
      </c>
      <c r="S1649"/>
      <c r="T1649"/>
      <c r="U1649"/>
      <c r="V1649"/>
      <c r="W1649"/>
      <c r="X1649"/>
      <c r="Y1649"/>
      <c r="Z1649"/>
      <c r="AA1649"/>
    </row>
    <row r="1650" spans="1:30" s="2" customFormat="1">
      <c r="A1650" s="96">
        <v>42264.685690428239</v>
      </c>
      <c r="B1650" s="16"/>
      <c r="C1650" s="16" t="s">
        <v>3311</v>
      </c>
      <c r="D1650" s="16" t="s">
        <v>335</v>
      </c>
      <c r="E1650" s="16" t="s">
        <v>7002</v>
      </c>
      <c r="F1650" s="16" t="s">
        <v>7003</v>
      </c>
      <c r="G1650" s="16" t="s">
        <v>59</v>
      </c>
      <c r="H1650" s="16" t="s">
        <v>60</v>
      </c>
      <c r="I1650" s="16" t="s">
        <v>4753</v>
      </c>
      <c r="J1650" s="19">
        <v>0</v>
      </c>
      <c r="K1650" s="19">
        <v>0</v>
      </c>
      <c r="L1650" s="19">
        <v>0</v>
      </c>
      <c r="M1650" s="19">
        <v>0</v>
      </c>
      <c r="N1650" s="16" t="s">
        <v>20</v>
      </c>
      <c r="O1650" s="16" t="s">
        <v>334</v>
      </c>
      <c r="P1650" s="16">
        <v>0</v>
      </c>
      <c r="Q1650" s="16"/>
      <c r="R1650" s="3" t="s">
        <v>52</v>
      </c>
      <c r="S1650"/>
      <c r="T1650"/>
      <c r="U1650"/>
      <c r="V1650"/>
      <c r="W1650"/>
      <c r="X1650"/>
      <c r="Y1650"/>
      <c r="Z1650"/>
      <c r="AA1650"/>
    </row>
    <row r="1651" spans="1:30" s="2" customFormat="1">
      <c r="A1651" s="96">
        <v>42264.728645833333</v>
      </c>
      <c r="B1651" s="16"/>
      <c r="C1651" s="16" t="s">
        <v>1210</v>
      </c>
      <c r="D1651" s="16" t="s">
        <v>348</v>
      </c>
      <c r="E1651" s="16" t="s">
        <v>7004</v>
      </c>
      <c r="F1651" s="16" t="s">
        <v>7005</v>
      </c>
      <c r="G1651" s="16" t="s">
        <v>59</v>
      </c>
      <c r="H1651" s="16" t="s">
        <v>60</v>
      </c>
      <c r="I1651" s="16" t="s">
        <v>4753</v>
      </c>
      <c r="J1651" s="19">
        <v>0</v>
      </c>
      <c r="K1651" s="19">
        <v>0</v>
      </c>
      <c r="L1651" s="19">
        <v>0</v>
      </c>
      <c r="M1651" s="19">
        <v>0</v>
      </c>
      <c r="N1651" s="16" t="s">
        <v>20</v>
      </c>
      <c r="O1651" s="16" t="s">
        <v>334</v>
      </c>
      <c r="P1651" s="16">
        <v>0</v>
      </c>
      <c r="Q1651" s="16"/>
      <c r="R1651" s="3" t="s">
        <v>52</v>
      </c>
      <c r="S1651"/>
      <c r="T1651"/>
      <c r="U1651"/>
      <c r="V1651"/>
      <c r="W1651"/>
      <c r="X1651"/>
      <c r="Y1651"/>
      <c r="Z1651"/>
      <c r="AA1651"/>
    </row>
    <row r="1652" spans="1:30" s="2" customFormat="1">
      <c r="A1652" s="96">
        <v>42264.729655706018</v>
      </c>
      <c r="B1652" s="16"/>
      <c r="C1652" s="16" t="s">
        <v>846</v>
      </c>
      <c r="D1652" s="16" t="s">
        <v>348</v>
      </c>
      <c r="E1652" s="16" t="s">
        <v>7006</v>
      </c>
      <c r="F1652" s="16" t="s">
        <v>7007</v>
      </c>
      <c r="G1652" s="16" t="s">
        <v>59</v>
      </c>
      <c r="H1652" s="16" t="s">
        <v>60</v>
      </c>
      <c r="I1652" s="16" t="s">
        <v>4753</v>
      </c>
      <c r="J1652" s="19">
        <v>0</v>
      </c>
      <c r="K1652" s="19">
        <v>0</v>
      </c>
      <c r="L1652" s="19">
        <v>0</v>
      </c>
      <c r="M1652" s="19">
        <v>0</v>
      </c>
      <c r="N1652" s="16" t="s">
        <v>20</v>
      </c>
      <c r="O1652" s="16" t="s">
        <v>334</v>
      </c>
      <c r="P1652" s="16">
        <v>0</v>
      </c>
      <c r="Q1652" s="16"/>
      <c r="R1652" s="3" t="s">
        <v>52</v>
      </c>
      <c r="S1652"/>
      <c r="T1652"/>
      <c r="U1652"/>
      <c r="V1652"/>
      <c r="W1652"/>
      <c r="X1652"/>
      <c r="Y1652"/>
      <c r="Z1652"/>
      <c r="AA1652"/>
    </row>
    <row r="1653" spans="1:30" s="2" customFormat="1">
      <c r="A1653" s="96">
        <v>42264.730706979164</v>
      </c>
      <c r="B1653" s="16"/>
      <c r="C1653" s="16" t="s">
        <v>577</v>
      </c>
      <c r="D1653" s="16" t="s">
        <v>348</v>
      </c>
      <c r="E1653" s="16" t="s">
        <v>7008</v>
      </c>
      <c r="F1653" s="16" t="s">
        <v>7009</v>
      </c>
      <c r="G1653" s="16" t="s">
        <v>59</v>
      </c>
      <c r="H1653" s="16" t="s">
        <v>60</v>
      </c>
      <c r="I1653" s="16" t="s">
        <v>4753</v>
      </c>
      <c r="J1653" s="19">
        <v>0</v>
      </c>
      <c r="K1653" s="19">
        <v>0</v>
      </c>
      <c r="L1653" s="19">
        <v>0</v>
      </c>
      <c r="M1653" s="19">
        <v>0</v>
      </c>
      <c r="N1653" s="16" t="s">
        <v>20</v>
      </c>
      <c r="O1653" s="16" t="s">
        <v>334</v>
      </c>
      <c r="P1653" s="16">
        <v>0</v>
      </c>
      <c r="Q1653" s="16"/>
      <c r="R1653" s="3" t="s">
        <v>52</v>
      </c>
      <c r="S1653"/>
      <c r="T1653"/>
      <c r="U1653"/>
      <c r="V1653"/>
      <c r="W1653"/>
      <c r="X1653"/>
      <c r="Y1653"/>
      <c r="Z1653"/>
      <c r="AA1653"/>
    </row>
    <row r="1654" spans="1:30" s="2" customFormat="1">
      <c r="A1654" s="96">
        <v>42264.732664664349</v>
      </c>
      <c r="B1654" s="16"/>
      <c r="C1654" s="16" t="s">
        <v>362</v>
      </c>
      <c r="D1654" s="16" t="s">
        <v>348</v>
      </c>
      <c r="E1654" s="16" t="s">
        <v>7010</v>
      </c>
      <c r="F1654" s="16" t="s">
        <v>7011</v>
      </c>
      <c r="G1654" s="16" t="s">
        <v>59</v>
      </c>
      <c r="H1654" s="16" t="s">
        <v>60</v>
      </c>
      <c r="I1654" s="16" t="s">
        <v>4753</v>
      </c>
      <c r="J1654" s="19">
        <v>0</v>
      </c>
      <c r="K1654" s="19">
        <v>0</v>
      </c>
      <c r="L1654" s="19">
        <v>0</v>
      </c>
      <c r="M1654" s="19">
        <v>0</v>
      </c>
      <c r="N1654" s="16" t="s">
        <v>20</v>
      </c>
      <c r="O1654" s="16" t="s">
        <v>334</v>
      </c>
      <c r="P1654" s="16">
        <v>0</v>
      </c>
      <c r="Q1654" s="16"/>
      <c r="R1654" s="3" t="s">
        <v>52</v>
      </c>
      <c r="S1654"/>
      <c r="T1654"/>
      <c r="U1654"/>
      <c r="V1654"/>
      <c r="W1654"/>
      <c r="X1654"/>
      <c r="Y1654"/>
      <c r="Z1654"/>
      <c r="AA1654"/>
    </row>
    <row r="1655" spans="1:30" s="2" customFormat="1">
      <c r="A1655" s="96">
        <v>42264.739896030092</v>
      </c>
      <c r="B1655" s="16" t="s">
        <v>283</v>
      </c>
      <c r="C1655" s="16" t="s">
        <v>7012</v>
      </c>
      <c r="D1655" s="16" t="s">
        <v>7013</v>
      </c>
      <c r="E1655" s="16" t="s">
        <v>7014</v>
      </c>
      <c r="F1655" s="16" t="s">
        <v>7015</v>
      </c>
      <c r="G1655" s="16" t="s">
        <v>40</v>
      </c>
      <c r="H1655" s="16" t="s">
        <v>41</v>
      </c>
      <c r="I1655" s="16" t="s">
        <v>4923</v>
      </c>
      <c r="J1655" s="19">
        <v>0</v>
      </c>
      <c r="K1655" s="19">
        <v>0</v>
      </c>
      <c r="L1655" s="19">
        <v>48.08</v>
      </c>
      <c r="M1655" s="19">
        <v>0</v>
      </c>
      <c r="N1655" s="16" t="s">
        <v>18</v>
      </c>
      <c r="O1655" s="16" t="s">
        <v>42</v>
      </c>
      <c r="P1655" s="16">
        <v>1</v>
      </c>
      <c r="Q1655" s="16"/>
      <c r="R1655" s="3" t="s">
        <v>52</v>
      </c>
      <c r="S1655"/>
      <c r="T1655"/>
      <c r="U1655"/>
      <c r="V1655"/>
      <c r="W1655"/>
      <c r="X1655"/>
      <c r="Y1655"/>
      <c r="Z1655"/>
      <c r="AA1655"/>
    </row>
    <row r="1656" spans="1:30" s="2" customFormat="1">
      <c r="A1656" s="96">
        <v>42264.74824976852</v>
      </c>
      <c r="B1656" s="16" t="s">
        <v>279</v>
      </c>
      <c r="C1656" s="16" t="s">
        <v>518</v>
      </c>
      <c r="D1656" s="16" t="s">
        <v>517</v>
      </c>
      <c r="E1656" s="16" t="s">
        <v>7016</v>
      </c>
      <c r="F1656" s="16" t="s">
        <v>7017</v>
      </c>
      <c r="G1656" s="16" t="s">
        <v>40</v>
      </c>
      <c r="H1656" s="16" t="s">
        <v>41</v>
      </c>
      <c r="I1656" s="16" t="s">
        <v>4923</v>
      </c>
      <c r="J1656" s="19">
        <v>0</v>
      </c>
      <c r="K1656" s="19">
        <v>0</v>
      </c>
      <c r="L1656" s="19">
        <v>0</v>
      </c>
      <c r="M1656" s="19">
        <v>0</v>
      </c>
      <c r="N1656" s="16" t="s">
        <v>18</v>
      </c>
      <c r="O1656" s="16" t="s">
        <v>42</v>
      </c>
      <c r="P1656" s="16">
        <v>1</v>
      </c>
      <c r="Q1656" s="16"/>
      <c r="R1656" s="3" t="s">
        <v>52</v>
      </c>
      <c r="S1656"/>
      <c r="T1656"/>
      <c r="U1656"/>
      <c r="V1656"/>
      <c r="W1656"/>
      <c r="X1656"/>
      <c r="Y1656"/>
      <c r="Z1656"/>
      <c r="AA1656"/>
    </row>
    <row r="1657" spans="1:30" s="2" customFormat="1">
      <c r="A1657" s="96">
        <v>42264.933353506945</v>
      </c>
      <c r="B1657" s="16"/>
      <c r="C1657" s="16" t="s">
        <v>69</v>
      </c>
      <c r="D1657" s="16" t="s">
        <v>68</v>
      </c>
      <c r="E1657" s="16" t="s">
        <v>7018</v>
      </c>
      <c r="F1657" s="16" t="s">
        <v>7019</v>
      </c>
      <c r="G1657" s="16" t="s">
        <v>59</v>
      </c>
      <c r="H1657" s="16" t="s">
        <v>60</v>
      </c>
      <c r="I1657" s="16" t="s">
        <v>4753</v>
      </c>
      <c r="J1657" s="19">
        <v>0</v>
      </c>
      <c r="K1657" s="19">
        <v>0</v>
      </c>
      <c r="L1657" s="19">
        <v>7.5</v>
      </c>
      <c r="M1657" s="19">
        <v>0</v>
      </c>
      <c r="N1657" s="16" t="s">
        <v>20</v>
      </c>
      <c r="O1657" s="16" t="s">
        <v>33</v>
      </c>
      <c r="P1657" s="16">
        <v>0.5</v>
      </c>
      <c r="Q1657" s="16"/>
      <c r="R1657" s="3" t="s">
        <v>52</v>
      </c>
      <c r="S1657"/>
      <c r="T1657"/>
      <c r="U1657"/>
      <c r="V1657"/>
      <c r="W1657"/>
      <c r="X1657"/>
      <c r="Y1657"/>
      <c r="Z1657"/>
      <c r="AA1657"/>
    </row>
    <row r="1658" spans="1:30" s="2" customFormat="1">
      <c r="A1658" s="96">
        <v>42264.933353506945</v>
      </c>
      <c r="B1658" s="16"/>
      <c r="C1658" s="16" t="s">
        <v>69</v>
      </c>
      <c r="D1658" s="16" t="s">
        <v>68</v>
      </c>
      <c r="E1658" s="16" t="s">
        <v>7018</v>
      </c>
      <c r="F1658" s="16" t="s">
        <v>7019</v>
      </c>
      <c r="G1658" s="16" t="s">
        <v>59</v>
      </c>
      <c r="H1658" s="16" t="s">
        <v>60</v>
      </c>
      <c r="I1658" s="16" t="s">
        <v>4753</v>
      </c>
      <c r="J1658" s="19">
        <v>0</v>
      </c>
      <c r="K1658" s="19">
        <v>0</v>
      </c>
      <c r="L1658" s="19">
        <v>3.75</v>
      </c>
      <c r="M1658" s="19">
        <v>0</v>
      </c>
      <c r="N1658" s="16" t="s">
        <v>20</v>
      </c>
      <c r="O1658" s="16" t="s">
        <v>33</v>
      </c>
      <c r="P1658" s="16">
        <v>0.25</v>
      </c>
      <c r="Q1658" s="16"/>
      <c r="R1658" s="3" t="s">
        <v>52</v>
      </c>
      <c r="S1658"/>
      <c r="T1658"/>
      <c r="U1658"/>
      <c r="V1658"/>
      <c r="W1658"/>
      <c r="X1658"/>
      <c r="Y1658"/>
      <c r="Z1658"/>
      <c r="AA1658"/>
    </row>
    <row r="1659" spans="1:30" s="2" customFormat="1">
      <c r="A1659" s="96">
        <v>42265.047389155094</v>
      </c>
      <c r="B1659" s="16"/>
      <c r="C1659" s="16" t="s">
        <v>577</v>
      </c>
      <c r="D1659" s="16" t="s">
        <v>348</v>
      </c>
      <c r="E1659" s="16" t="s">
        <v>7020</v>
      </c>
      <c r="F1659" s="16" t="s">
        <v>7021</v>
      </c>
      <c r="G1659" s="16" t="s">
        <v>59</v>
      </c>
      <c r="H1659" s="16" t="s">
        <v>60</v>
      </c>
      <c r="I1659" s="16" t="s">
        <v>4753</v>
      </c>
      <c r="J1659" s="19">
        <v>0</v>
      </c>
      <c r="K1659" s="19">
        <v>0</v>
      </c>
      <c r="L1659" s="19">
        <v>0</v>
      </c>
      <c r="M1659" s="19">
        <v>0</v>
      </c>
      <c r="N1659" s="16" t="s">
        <v>20</v>
      </c>
      <c r="O1659" s="16" t="s">
        <v>334</v>
      </c>
      <c r="P1659" s="16">
        <v>0</v>
      </c>
      <c r="Q1659" s="16"/>
      <c r="R1659" s="3" t="s">
        <v>52</v>
      </c>
      <c r="S1659"/>
      <c r="T1659"/>
      <c r="U1659"/>
      <c r="V1659"/>
      <c r="W1659"/>
      <c r="X1659"/>
      <c r="Y1659"/>
      <c r="Z1659"/>
      <c r="AA1659"/>
    </row>
    <row r="1660" spans="1:30" s="2" customFormat="1">
      <c r="A1660" s="96">
        <v>42265.063599074078</v>
      </c>
      <c r="B1660" s="16"/>
      <c r="C1660" s="16" t="s">
        <v>357</v>
      </c>
      <c r="D1660" s="16" t="s">
        <v>348</v>
      </c>
      <c r="E1660" s="16" t="s">
        <v>7022</v>
      </c>
      <c r="F1660" s="16" t="s">
        <v>7023</v>
      </c>
      <c r="G1660" s="16" t="s">
        <v>59</v>
      </c>
      <c r="H1660" s="16" t="s">
        <v>60</v>
      </c>
      <c r="I1660" s="16" t="s">
        <v>4753</v>
      </c>
      <c r="J1660" s="19">
        <v>0</v>
      </c>
      <c r="K1660" s="19">
        <v>0</v>
      </c>
      <c r="L1660" s="19">
        <v>0</v>
      </c>
      <c r="M1660" s="19">
        <v>0</v>
      </c>
      <c r="N1660" s="16" t="s">
        <v>20</v>
      </c>
      <c r="O1660" s="16" t="s">
        <v>334</v>
      </c>
      <c r="P1660" s="16">
        <v>0</v>
      </c>
      <c r="Q1660" s="16"/>
      <c r="R1660" s="3" t="s">
        <v>52</v>
      </c>
      <c r="S1660"/>
      <c r="T1660"/>
      <c r="U1660"/>
      <c r="V1660"/>
      <c r="W1660"/>
      <c r="X1660"/>
      <c r="Y1660"/>
      <c r="Z1660"/>
      <c r="AA1660"/>
    </row>
    <row r="1661" spans="1:30" s="2" customFormat="1">
      <c r="A1661" s="96">
        <v>42265.066114895832</v>
      </c>
      <c r="B1661" s="16"/>
      <c r="C1661" s="16" t="s">
        <v>505</v>
      </c>
      <c r="D1661" s="16" t="s">
        <v>348</v>
      </c>
      <c r="E1661" s="16" t="s">
        <v>7024</v>
      </c>
      <c r="F1661" s="16" t="s">
        <v>7025</v>
      </c>
      <c r="G1661" s="16" t="s">
        <v>59</v>
      </c>
      <c r="H1661" s="16" t="s">
        <v>60</v>
      </c>
      <c r="I1661" s="16" t="s">
        <v>4753</v>
      </c>
      <c r="J1661" s="19">
        <v>0</v>
      </c>
      <c r="K1661" s="19">
        <v>0</v>
      </c>
      <c r="L1661" s="19">
        <v>0</v>
      </c>
      <c r="M1661" s="19">
        <v>0</v>
      </c>
      <c r="N1661" s="16" t="s">
        <v>20</v>
      </c>
      <c r="O1661" s="16" t="s">
        <v>334</v>
      </c>
      <c r="P1661" s="16">
        <v>0</v>
      </c>
      <c r="Q1661" s="16"/>
      <c r="R1661" s="3" t="s">
        <v>52</v>
      </c>
      <c r="S1661"/>
      <c r="T1661"/>
      <c r="U1661"/>
      <c r="V1661"/>
      <c r="W1661"/>
      <c r="X1661"/>
      <c r="Y1661"/>
      <c r="Z1661"/>
      <c r="AA1661"/>
    </row>
    <row r="1662" spans="1:30" s="2" customFormat="1">
      <c r="A1662" s="96">
        <v>42265.07326041667</v>
      </c>
      <c r="B1662" s="16"/>
      <c r="C1662" s="16" t="s">
        <v>508</v>
      </c>
      <c r="D1662" s="16" t="s">
        <v>348</v>
      </c>
      <c r="E1662" s="16" t="s">
        <v>7026</v>
      </c>
      <c r="F1662" s="16" t="s">
        <v>7027</v>
      </c>
      <c r="G1662" s="16" t="s">
        <v>59</v>
      </c>
      <c r="H1662" s="16" t="s">
        <v>60</v>
      </c>
      <c r="I1662" s="16" t="s">
        <v>4753</v>
      </c>
      <c r="J1662" s="19">
        <v>0</v>
      </c>
      <c r="K1662" s="19">
        <v>0</v>
      </c>
      <c r="L1662" s="19">
        <v>0</v>
      </c>
      <c r="M1662" s="19">
        <v>0</v>
      </c>
      <c r="N1662" s="16" t="s">
        <v>20</v>
      </c>
      <c r="O1662" s="16" t="s">
        <v>334</v>
      </c>
      <c r="P1662" s="16">
        <v>0</v>
      </c>
      <c r="Q1662" s="16"/>
      <c r="R1662" s="3" t="s">
        <v>52</v>
      </c>
      <c r="S1662"/>
      <c r="T1662"/>
      <c r="U1662"/>
      <c r="V1662"/>
      <c r="W1662"/>
      <c r="X1662"/>
      <c r="Y1662"/>
      <c r="Z1662"/>
      <c r="AA1662"/>
    </row>
    <row r="1663" spans="1:30" s="2" customFormat="1">
      <c r="A1663" s="96">
        <v>42265.223300231482</v>
      </c>
      <c r="B1663" s="16"/>
      <c r="C1663" s="16" t="s">
        <v>1210</v>
      </c>
      <c r="D1663" s="16" t="s">
        <v>348</v>
      </c>
      <c r="E1663" s="16" t="s">
        <v>7028</v>
      </c>
      <c r="F1663" s="16" t="s">
        <v>7029</v>
      </c>
      <c r="G1663" s="16" t="s">
        <v>59</v>
      </c>
      <c r="H1663" s="16" t="s">
        <v>60</v>
      </c>
      <c r="I1663" s="16" t="s">
        <v>4753</v>
      </c>
      <c r="J1663" s="19">
        <v>0</v>
      </c>
      <c r="K1663" s="19">
        <v>0</v>
      </c>
      <c r="L1663" s="19">
        <v>0</v>
      </c>
      <c r="M1663" s="19">
        <v>0</v>
      </c>
      <c r="N1663" s="16" t="s">
        <v>20</v>
      </c>
      <c r="O1663" s="16" t="s">
        <v>334</v>
      </c>
      <c r="P1663" s="16">
        <v>0</v>
      </c>
      <c r="Q1663" s="16"/>
      <c r="R1663" s="3" t="s">
        <v>52</v>
      </c>
      <c r="S1663"/>
      <c r="T1663"/>
      <c r="U1663"/>
      <c r="V1663"/>
      <c r="W1663"/>
      <c r="X1663"/>
      <c r="Y1663"/>
      <c r="Z1663"/>
      <c r="AA1663"/>
    </row>
    <row r="1664" spans="1:30" s="2" customFormat="1">
      <c r="A1664" s="96">
        <v>42265.224912881946</v>
      </c>
      <c r="B1664" s="16"/>
      <c r="C1664" s="16" t="s">
        <v>1210</v>
      </c>
      <c r="D1664" s="16" t="s">
        <v>348</v>
      </c>
      <c r="E1664" s="16" t="s">
        <v>7030</v>
      </c>
      <c r="F1664" s="16" t="s">
        <v>7031</v>
      </c>
      <c r="G1664" s="16" t="s">
        <v>59</v>
      </c>
      <c r="H1664" s="16" t="s">
        <v>60</v>
      </c>
      <c r="I1664" s="16" t="s">
        <v>4753</v>
      </c>
      <c r="J1664" s="19">
        <v>0</v>
      </c>
      <c r="K1664" s="19">
        <v>0</v>
      </c>
      <c r="L1664" s="19">
        <v>0</v>
      </c>
      <c r="M1664" s="19">
        <v>0</v>
      </c>
      <c r="N1664" s="16" t="s">
        <v>20</v>
      </c>
      <c r="O1664" s="16" t="s">
        <v>334</v>
      </c>
      <c r="P1664" s="16">
        <v>0</v>
      </c>
      <c r="Q1664" s="16"/>
      <c r="R1664" s="3" t="s">
        <v>52</v>
      </c>
      <c r="S1664"/>
      <c r="T1664"/>
      <c r="U1664"/>
      <c r="V1664"/>
      <c r="W1664"/>
      <c r="X1664"/>
      <c r="Y1664"/>
      <c r="Z1664"/>
      <c r="AA1664"/>
      <c r="AC1664" s="65"/>
      <c r="AD1664" s="15"/>
    </row>
    <row r="1665" spans="1:27" s="2" customFormat="1">
      <c r="A1665" s="96">
        <v>42265.410463310189</v>
      </c>
      <c r="B1665" s="16" t="s">
        <v>23</v>
      </c>
      <c r="C1665" s="16" t="s">
        <v>867</v>
      </c>
      <c r="D1665" s="16" t="s">
        <v>866</v>
      </c>
      <c r="E1665" s="16" t="s">
        <v>7032</v>
      </c>
      <c r="F1665" s="16" t="s">
        <v>7033</v>
      </c>
      <c r="G1665" s="16" t="s">
        <v>7034</v>
      </c>
      <c r="H1665" s="16" t="s">
        <v>7035</v>
      </c>
      <c r="I1665" s="16" t="s">
        <v>4753</v>
      </c>
      <c r="J1665" s="19">
        <v>0</v>
      </c>
      <c r="K1665" s="19">
        <v>0</v>
      </c>
      <c r="L1665" s="19">
        <v>0</v>
      </c>
      <c r="M1665" s="19">
        <v>0</v>
      </c>
      <c r="N1665" s="16" t="s">
        <v>20</v>
      </c>
      <c r="O1665" s="16" t="s">
        <v>7036</v>
      </c>
      <c r="P1665" s="16">
        <v>0.5</v>
      </c>
      <c r="Q1665" s="16"/>
      <c r="R1665" s="3" t="s">
        <v>52</v>
      </c>
      <c r="S1665"/>
      <c r="T1665"/>
      <c r="U1665"/>
      <c r="V1665"/>
      <c r="W1665"/>
      <c r="X1665"/>
      <c r="Y1665"/>
      <c r="Z1665"/>
      <c r="AA1665"/>
    </row>
    <row r="1666" spans="1:27" s="2" customFormat="1">
      <c r="A1666" s="96">
        <v>42265.416064583333</v>
      </c>
      <c r="B1666" s="16" t="s">
        <v>23</v>
      </c>
      <c r="C1666" s="16" t="s">
        <v>5817</v>
      </c>
      <c r="D1666" s="16" t="s">
        <v>5818</v>
      </c>
      <c r="E1666" s="16" t="s">
        <v>7037</v>
      </c>
      <c r="F1666" s="16" t="s">
        <v>7038</v>
      </c>
      <c r="G1666" s="16" t="s">
        <v>7034</v>
      </c>
      <c r="H1666" s="16" t="s">
        <v>7035</v>
      </c>
      <c r="I1666" s="16" t="s">
        <v>4753</v>
      </c>
      <c r="J1666" s="19">
        <v>0</v>
      </c>
      <c r="K1666" s="19">
        <v>0</v>
      </c>
      <c r="L1666" s="19">
        <v>0</v>
      </c>
      <c r="M1666" s="19">
        <v>0</v>
      </c>
      <c r="N1666" s="16" t="s">
        <v>20</v>
      </c>
      <c r="O1666" s="16" t="s">
        <v>7036</v>
      </c>
      <c r="P1666" s="16">
        <v>1</v>
      </c>
      <c r="Q1666" s="16"/>
      <c r="R1666" s="3" t="s">
        <v>52</v>
      </c>
      <c r="S1666"/>
      <c r="T1666"/>
      <c r="U1666"/>
      <c r="V1666"/>
      <c r="W1666"/>
      <c r="X1666"/>
      <c r="Y1666"/>
      <c r="Z1666"/>
      <c r="AA1666"/>
    </row>
    <row r="1667" spans="1:27" s="2" customFormat="1">
      <c r="A1667" s="96">
        <v>42265.424603553241</v>
      </c>
      <c r="B1667" s="16"/>
      <c r="C1667" s="16" t="s">
        <v>505</v>
      </c>
      <c r="D1667" s="16" t="s">
        <v>348</v>
      </c>
      <c r="E1667" s="16" t="s">
        <v>7039</v>
      </c>
      <c r="F1667" s="16" t="s">
        <v>7040</v>
      </c>
      <c r="G1667" s="16" t="s">
        <v>59</v>
      </c>
      <c r="H1667" s="16" t="s">
        <v>60</v>
      </c>
      <c r="I1667" s="16" t="s">
        <v>4753</v>
      </c>
      <c r="J1667" s="19">
        <v>0</v>
      </c>
      <c r="K1667" s="19">
        <v>0</v>
      </c>
      <c r="L1667" s="19">
        <v>0</v>
      </c>
      <c r="M1667" s="19">
        <v>0</v>
      </c>
      <c r="N1667" s="16" t="s">
        <v>20</v>
      </c>
      <c r="O1667" s="16" t="s">
        <v>334</v>
      </c>
      <c r="P1667" s="16">
        <v>0</v>
      </c>
      <c r="Q1667" s="16"/>
      <c r="R1667" s="3" t="s">
        <v>52</v>
      </c>
      <c r="S1667"/>
      <c r="T1667"/>
      <c r="U1667"/>
      <c r="V1667"/>
      <c r="W1667"/>
      <c r="X1667"/>
      <c r="Y1667"/>
      <c r="Z1667"/>
      <c r="AA1667"/>
    </row>
    <row r="1668" spans="1:27" s="2" customFormat="1">
      <c r="A1668" s="96">
        <v>42265.427997569444</v>
      </c>
      <c r="B1668" s="16" t="s">
        <v>23</v>
      </c>
      <c r="C1668" s="16" t="s">
        <v>5817</v>
      </c>
      <c r="D1668" s="16" t="s">
        <v>5818</v>
      </c>
      <c r="E1668" s="16" t="s">
        <v>7041</v>
      </c>
      <c r="F1668" s="16" t="s">
        <v>7042</v>
      </c>
      <c r="G1668" s="16" t="s">
        <v>7034</v>
      </c>
      <c r="H1668" s="16" t="s">
        <v>7035</v>
      </c>
      <c r="I1668" s="16" t="s">
        <v>4753</v>
      </c>
      <c r="J1668" s="19">
        <v>0</v>
      </c>
      <c r="K1668" s="19">
        <v>0</v>
      </c>
      <c r="L1668" s="19">
        <v>0</v>
      </c>
      <c r="M1668" s="19">
        <v>0</v>
      </c>
      <c r="N1668" s="16" t="s">
        <v>20</v>
      </c>
      <c r="O1668" s="16" t="s">
        <v>7036</v>
      </c>
      <c r="P1668" s="16">
        <v>1</v>
      </c>
      <c r="Q1668" s="16"/>
      <c r="R1668" s="3" t="s">
        <v>52</v>
      </c>
      <c r="S1668"/>
      <c r="T1668"/>
      <c r="U1668"/>
      <c r="V1668"/>
      <c r="W1668"/>
      <c r="X1668"/>
      <c r="Y1668"/>
      <c r="Z1668"/>
      <c r="AA1668"/>
    </row>
    <row r="1669" spans="1:27" s="2" customFormat="1">
      <c r="A1669" s="96">
        <v>42265.431037812501</v>
      </c>
      <c r="B1669" s="16" t="s">
        <v>23</v>
      </c>
      <c r="C1669" s="16" t="s">
        <v>5817</v>
      </c>
      <c r="D1669" s="16" t="s">
        <v>5818</v>
      </c>
      <c r="E1669" s="16" t="s">
        <v>7043</v>
      </c>
      <c r="F1669" s="16" t="s">
        <v>7044</v>
      </c>
      <c r="G1669" s="16" t="s">
        <v>7034</v>
      </c>
      <c r="H1669" s="16" t="s">
        <v>7035</v>
      </c>
      <c r="I1669" s="16" t="s">
        <v>4753</v>
      </c>
      <c r="J1669" s="19">
        <v>0</v>
      </c>
      <c r="K1669" s="19">
        <v>0</v>
      </c>
      <c r="L1669" s="19">
        <v>0</v>
      </c>
      <c r="M1669" s="19">
        <v>0</v>
      </c>
      <c r="N1669" s="16" t="s">
        <v>20</v>
      </c>
      <c r="O1669" s="16" t="s">
        <v>7036</v>
      </c>
      <c r="P1669" s="16">
        <v>2</v>
      </c>
      <c r="Q1669" s="16"/>
      <c r="R1669" s="3" t="s">
        <v>52</v>
      </c>
      <c r="S1669"/>
      <c r="T1669"/>
      <c r="U1669"/>
      <c r="V1669"/>
      <c r="W1669"/>
      <c r="X1669"/>
      <c r="Y1669"/>
      <c r="Z1669"/>
      <c r="AA1669"/>
    </row>
    <row r="1670" spans="1:27" s="2" customFormat="1">
      <c r="A1670" s="96">
        <v>42265.431926122685</v>
      </c>
      <c r="B1670" s="16"/>
      <c r="C1670" s="16"/>
      <c r="D1670" s="16"/>
      <c r="E1670" s="16" t="s">
        <v>7045</v>
      </c>
      <c r="F1670" s="16" t="s">
        <v>7046</v>
      </c>
      <c r="G1670" s="16" t="s">
        <v>347</v>
      </c>
      <c r="H1670" s="16" t="s">
        <v>346</v>
      </c>
      <c r="I1670" s="16" t="s">
        <v>4753</v>
      </c>
      <c r="J1670" s="19">
        <v>0</v>
      </c>
      <c r="K1670" s="19">
        <v>0</v>
      </c>
      <c r="L1670" s="19">
        <v>0</v>
      </c>
      <c r="M1670" s="19">
        <v>0</v>
      </c>
      <c r="N1670" s="16" t="s">
        <v>20</v>
      </c>
      <c r="O1670" s="16"/>
      <c r="P1670" s="16">
        <v>0.5</v>
      </c>
      <c r="Q1670" s="16"/>
      <c r="R1670" s="3" t="s">
        <v>52</v>
      </c>
      <c r="S1670"/>
      <c r="T1670"/>
      <c r="U1670"/>
      <c r="V1670"/>
      <c r="W1670"/>
      <c r="X1670"/>
      <c r="Y1670"/>
      <c r="Z1670"/>
      <c r="AA1670"/>
    </row>
    <row r="1671" spans="1:27" s="2" customFormat="1">
      <c r="A1671" s="96">
        <v>42265.439401851851</v>
      </c>
      <c r="B1671" s="16"/>
      <c r="C1671" s="16"/>
      <c r="D1671" s="16"/>
      <c r="E1671" s="16" t="s">
        <v>7047</v>
      </c>
      <c r="F1671" s="16" t="s">
        <v>7048</v>
      </c>
      <c r="G1671" s="16" t="s">
        <v>347</v>
      </c>
      <c r="H1671" s="16" t="s">
        <v>346</v>
      </c>
      <c r="I1671" s="16" t="s">
        <v>4753</v>
      </c>
      <c r="J1671" s="19">
        <v>0</v>
      </c>
      <c r="K1671" s="19">
        <v>0</v>
      </c>
      <c r="L1671" s="19">
        <v>0</v>
      </c>
      <c r="M1671" s="19">
        <v>0</v>
      </c>
      <c r="N1671" s="16" t="s">
        <v>20</v>
      </c>
      <c r="O1671" s="16"/>
      <c r="P1671" s="16">
        <v>0.5</v>
      </c>
      <c r="Q1671" s="16"/>
      <c r="R1671" s="3" t="s">
        <v>52</v>
      </c>
      <c r="S1671"/>
      <c r="T1671"/>
      <c r="U1671"/>
      <c r="V1671"/>
      <c r="W1671"/>
      <c r="X1671"/>
      <c r="Y1671"/>
      <c r="Z1671"/>
      <c r="AA1671"/>
    </row>
    <row r="1672" spans="1:27" s="2" customFormat="1">
      <c r="A1672" s="96">
        <v>42265.439423993055</v>
      </c>
      <c r="B1672" s="16" t="s">
        <v>23</v>
      </c>
      <c r="C1672" s="16" t="s">
        <v>5851</v>
      </c>
      <c r="D1672" s="16" t="s">
        <v>5852</v>
      </c>
      <c r="E1672" s="16" t="s">
        <v>7049</v>
      </c>
      <c r="F1672" s="16" t="s">
        <v>7050</v>
      </c>
      <c r="G1672" s="16" t="s">
        <v>26</v>
      </c>
      <c r="H1672" s="16" t="s">
        <v>27</v>
      </c>
      <c r="I1672" s="16" t="s">
        <v>4753</v>
      </c>
      <c r="J1672" s="19">
        <v>0</v>
      </c>
      <c r="K1672" s="19">
        <v>0</v>
      </c>
      <c r="L1672" s="19">
        <v>0</v>
      </c>
      <c r="M1672" s="19">
        <v>0</v>
      </c>
      <c r="N1672" s="16" t="s">
        <v>20</v>
      </c>
      <c r="O1672" s="16" t="s">
        <v>28</v>
      </c>
      <c r="P1672" s="16">
        <v>3.5</v>
      </c>
      <c r="Q1672" s="16"/>
      <c r="R1672" s="3" t="s">
        <v>52</v>
      </c>
      <c r="S1672"/>
      <c r="T1672"/>
      <c r="U1672"/>
      <c r="V1672"/>
      <c r="W1672"/>
      <c r="X1672"/>
      <c r="Y1672"/>
      <c r="Z1672"/>
      <c r="AA1672"/>
    </row>
    <row r="1673" spans="1:27" s="2" customFormat="1">
      <c r="A1673" s="96">
        <v>42265.439423993055</v>
      </c>
      <c r="B1673" s="16" t="s">
        <v>23</v>
      </c>
      <c r="C1673" s="16" t="s">
        <v>5851</v>
      </c>
      <c r="D1673" s="16" t="s">
        <v>5852</v>
      </c>
      <c r="E1673" s="16" t="s">
        <v>7049</v>
      </c>
      <c r="F1673" s="16" t="s">
        <v>7050</v>
      </c>
      <c r="G1673" s="16" t="s">
        <v>418</v>
      </c>
      <c r="H1673" s="16" t="s">
        <v>417</v>
      </c>
      <c r="I1673" s="16" t="s">
        <v>4753</v>
      </c>
      <c r="J1673" s="19">
        <v>0</v>
      </c>
      <c r="K1673" s="19">
        <v>0</v>
      </c>
      <c r="L1673" s="19">
        <v>0</v>
      </c>
      <c r="M1673" s="19">
        <v>2</v>
      </c>
      <c r="N1673" s="16" t="s">
        <v>20</v>
      </c>
      <c r="O1673" s="16" t="s">
        <v>28</v>
      </c>
      <c r="P1673" s="16">
        <v>1</v>
      </c>
      <c r="Q1673" s="16"/>
      <c r="R1673" s="3" t="s">
        <v>52</v>
      </c>
      <c r="S1673"/>
      <c r="T1673"/>
      <c r="U1673"/>
      <c r="V1673"/>
      <c r="W1673"/>
      <c r="X1673"/>
      <c r="Y1673"/>
      <c r="Z1673"/>
      <c r="AA1673"/>
    </row>
    <row r="1674" spans="1:27" s="2" customFormat="1">
      <c r="A1674" s="96">
        <v>42265.439423993055</v>
      </c>
      <c r="B1674" s="16" t="s">
        <v>23</v>
      </c>
      <c r="C1674" s="16" t="s">
        <v>5851</v>
      </c>
      <c r="D1674" s="16" t="s">
        <v>5852</v>
      </c>
      <c r="E1674" s="16" t="s">
        <v>7049</v>
      </c>
      <c r="F1674" s="16" t="s">
        <v>7050</v>
      </c>
      <c r="G1674" s="16" t="s">
        <v>30</v>
      </c>
      <c r="H1674" s="16" t="s">
        <v>31</v>
      </c>
      <c r="I1674" s="16" t="s">
        <v>4753</v>
      </c>
      <c r="J1674" s="19">
        <v>0</v>
      </c>
      <c r="K1674" s="19">
        <v>0</v>
      </c>
      <c r="L1674" s="19">
        <v>0</v>
      </c>
      <c r="M1674" s="19">
        <v>6.13</v>
      </c>
      <c r="N1674" s="16" t="s">
        <v>20</v>
      </c>
      <c r="O1674" s="16" t="s">
        <v>28</v>
      </c>
      <c r="P1674" s="16">
        <v>1</v>
      </c>
      <c r="Q1674" s="16"/>
      <c r="R1674" s="3" t="s">
        <v>52</v>
      </c>
      <c r="S1674"/>
      <c r="T1674"/>
      <c r="U1674"/>
      <c r="V1674"/>
      <c r="W1674"/>
      <c r="X1674"/>
      <c r="Y1674"/>
      <c r="Z1674"/>
      <c r="AA1674"/>
    </row>
    <row r="1675" spans="1:27" s="2" customFormat="1">
      <c r="A1675" s="96">
        <v>42265.439423993055</v>
      </c>
      <c r="B1675" s="16" t="s">
        <v>23</v>
      </c>
      <c r="C1675" s="16" t="s">
        <v>5851</v>
      </c>
      <c r="D1675" s="16" t="s">
        <v>5852</v>
      </c>
      <c r="E1675" s="16" t="s">
        <v>7049</v>
      </c>
      <c r="F1675" s="16" t="s">
        <v>7050</v>
      </c>
      <c r="G1675" s="16" t="s">
        <v>26</v>
      </c>
      <c r="H1675" s="16" t="s">
        <v>27</v>
      </c>
      <c r="I1675" s="16" t="s">
        <v>4753</v>
      </c>
      <c r="J1675" s="19">
        <v>0</v>
      </c>
      <c r="K1675" s="19">
        <v>0</v>
      </c>
      <c r="L1675" s="19">
        <v>0</v>
      </c>
      <c r="M1675" s="19">
        <v>0</v>
      </c>
      <c r="N1675" s="16" t="s">
        <v>20</v>
      </c>
      <c r="O1675" s="16" t="s">
        <v>28</v>
      </c>
      <c r="P1675" s="16">
        <v>5.25</v>
      </c>
      <c r="Q1675" s="16"/>
      <c r="R1675" s="3" t="s">
        <v>52</v>
      </c>
      <c r="S1675"/>
      <c r="T1675"/>
      <c r="U1675"/>
      <c r="V1675"/>
      <c r="W1675"/>
      <c r="X1675"/>
      <c r="Y1675"/>
      <c r="Z1675"/>
      <c r="AA1675"/>
    </row>
    <row r="1676" spans="1:27" s="2" customFormat="1">
      <c r="A1676" s="96">
        <v>42265.439423993055</v>
      </c>
      <c r="B1676" s="16" t="s">
        <v>23</v>
      </c>
      <c r="C1676" s="16" t="s">
        <v>5851</v>
      </c>
      <c r="D1676" s="16" t="s">
        <v>5852</v>
      </c>
      <c r="E1676" s="16" t="s">
        <v>7049</v>
      </c>
      <c r="F1676" s="16" t="s">
        <v>7050</v>
      </c>
      <c r="G1676" s="16" t="s">
        <v>418</v>
      </c>
      <c r="H1676" s="16" t="s">
        <v>417</v>
      </c>
      <c r="I1676" s="16" t="s">
        <v>4753</v>
      </c>
      <c r="J1676" s="19">
        <v>0</v>
      </c>
      <c r="K1676" s="19">
        <v>0</v>
      </c>
      <c r="L1676" s="19">
        <v>0</v>
      </c>
      <c r="M1676" s="19">
        <v>2</v>
      </c>
      <c r="N1676" s="16" t="s">
        <v>20</v>
      </c>
      <c r="O1676" s="16" t="s">
        <v>28</v>
      </c>
      <c r="P1676" s="16">
        <v>1</v>
      </c>
      <c r="Q1676" s="16"/>
      <c r="R1676" s="3" t="s">
        <v>52</v>
      </c>
      <c r="S1676"/>
      <c r="T1676"/>
      <c r="U1676"/>
      <c r="V1676"/>
      <c r="W1676"/>
      <c r="X1676"/>
      <c r="Y1676"/>
      <c r="Z1676"/>
      <c r="AA1676"/>
    </row>
    <row r="1677" spans="1:27" s="2" customFormat="1">
      <c r="A1677" s="96">
        <v>42265.439423993055</v>
      </c>
      <c r="B1677" s="16" t="s">
        <v>23</v>
      </c>
      <c r="C1677" s="16" t="s">
        <v>5851</v>
      </c>
      <c r="D1677" s="16" t="s">
        <v>5852</v>
      </c>
      <c r="E1677" s="16" t="s">
        <v>7049</v>
      </c>
      <c r="F1677" s="16" t="s">
        <v>7050</v>
      </c>
      <c r="G1677" s="16" t="s">
        <v>30</v>
      </c>
      <c r="H1677" s="16" t="s">
        <v>31</v>
      </c>
      <c r="I1677" s="16" t="s">
        <v>4753</v>
      </c>
      <c r="J1677" s="19">
        <v>0</v>
      </c>
      <c r="K1677" s="19">
        <v>0</v>
      </c>
      <c r="L1677" s="19">
        <v>0</v>
      </c>
      <c r="M1677" s="19">
        <v>5</v>
      </c>
      <c r="N1677" s="16" t="s">
        <v>20</v>
      </c>
      <c r="O1677" s="16" t="s">
        <v>28</v>
      </c>
      <c r="P1677" s="16">
        <v>1</v>
      </c>
      <c r="Q1677" s="16"/>
      <c r="R1677" s="3" t="s">
        <v>52</v>
      </c>
      <c r="S1677"/>
      <c r="T1677"/>
      <c r="U1677"/>
      <c r="V1677"/>
      <c r="W1677"/>
      <c r="X1677"/>
      <c r="Y1677"/>
      <c r="Z1677"/>
      <c r="AA1677"/>
    </row>
    <row r="1678" spans="1:27" s="2" customFormat="1">
      <c r="A1678" s="96">
        <v>42265.442566979167</v>
      </c>
      <c r="B1678" s="16" t="s">
        <v>23</v>
      </c>
      <c r="C1678" s="16" t="s">
        <v>85</v>
      </c>
      <c r="D1678" s="16" t="s">
        <v>84</v>
      </c>
      <c r="E1678" s="16" t="s">
        <v>7051</v>
      </c>
      <c r="F1678" s="16" t="s">
        <v>7052</v>
      </c>
      <c r="G1678" s="16" t="s">
        <v>26</v>
      </c>
      <c r="H1678" s="16" t="s">
        <v>27</v>
      </c>
      <c r="I1678" s="16" t="s">
        <v>4753</v>
      </c>
      <c r="J1678" s="19">
        <v>0</v>
      </c>
      <c r="K1678" s="19">
        <v>0</v>
      </c>
      <c r="L1678" s="19">
        <v>0</v>
      </c>
      <c r="M1678" s="19">
        <v>0</v>
      </c>
      <c r="N1678" s="16" t="s">
        <v>20</v>
      </c>
      <c r="O1678" s="16" t="s">
        <v>25</v>
      </c>
      <c r="P1678" s="16">
        <v>0.67</v>
      </c>
      <c r="Q1678" s="16"/>
      <c r="R1678" s="3" t="s">
        <v>52</v>
      </c>
      <c r="S1678"/>
      <c r="T1678"/>
      <c r="U1678"/>
      <c r="V1678"/>
      <c r="W1678"/>
      <c r="X1678"/>
      <c r="Y1678"/>
      <c r="Z1678"/>
      <c r="AA1678"/>
    </row>
    <row r="1679" spans="1:27" s="2" customFormat="1">
      <c r="A1679" s="96">
        <v>42265.442566979167</v>
      </c>
      <c r="B1679" s="16" t="s">
        <v>23</v>
      </c>
      <c r="C1679" s="16" t="s">
        <v>85</v>
      </c>
      <c r="D1679" s="16" t="s">
        <v>84</v>
      </c>
      <c r="E1679" s="16" t="s">
        <v>7051</v>
      </c>
      <c r="F1679" s="16" t="s">
        <v>7052</v>
      </c>
      <c r="G1679" s="16" t="s">
        <v>30</v>
      </c>
      <c r="H1679" s="16" t="s">
        <v>31</v>
      </c>
      <c r="I1679" s="16" t="s">
        <v>4753</v>
      </c>
      <c r="J1679" s="19">
        <v>0</v>
      </c>
      <c r="K1679" s="19">
        <v>0</v>
      </c>
      <c r="L1679" s="19">
        <v>0</v>
      </c>
      <c r="M1679" s="19">
        <v>2.4</v>
      </c>
      <c r="N1679" s="16" t="s">
        <v>20</v>
      </c>
      <c r="O1679" s="16" t="s">
        <v>25</v>
      </c>
      <c r="P1679" s="16">
        <v>1</v>
      </c>
      <c r="Q1679" s="16"/>
      <c r="R1679" s="3" t="s">
        <v>52</v>
      </c>
      <c r="S1679"/>
      <c r="T1679"/>
      <c r="U1679"/>
      <c r="V1679"/>
      <c r="W1679"/>
      <c r="X1679"/>
      <c r="Y1679"/>
      <c r="Z1679"/>
      <c r="AA1679"/>
    </row>
    <row r="1680" spans="1:27" s="2" customFormat="1">
      <c r="A1680" s="96">
        <v>42265.445276469909</v>
      </c>
      <c r="B1680" s="16" t="s">
        <v>23</v>
      </c>
      <c r="C1680" s="16" t="s">
        <v>507</v>
      </c>
      <c r="D1680" s="16" t="s">
        <v>506</v>
      </c>
      <c r="E1680" s="16" t="s">
        <v>7053</v>
      </c>
      <c r="F1680" s="16" t="s">
        <v>7054</v>
      </c>
      <c r="G1680" s="16" t="s">
        <v>26</v>
      </c>
      <c r="H1680" s="16" t="s">
        <v>27</v>
      </c>
      <c r="I1680" s="16" t="s">
        <v>4753</v>
      </c>
      <c r="J1680" s="19">
        <v>0</v>
      </c>
      <c r="K1680" s="19">
        <v>0</v>
      </c>
      <c r="L1680" s="19">
        <v>0</v>
      </c>
      <c r="M1680" s="19">
        <v>0</v>
      </c>
      <c r="N1680" s="16" t="s">
        <v>20</v>
      </c>
      <c r="O1680" s="16" t="s">
        <v>28</v>
      </c>
      <c r="P1680" s="16">
        <v>0.25</v>
      </c>
      <c r="Q1680" s="16"/>
      <c r="R1680" s="3" t="s">
        <v>52</v>
      </c>
      <c r="S1680"/>
      <c r="T1680"/>
      <c r="U1680"/>
      <c r="V1680"/>
      <c r="W1680"/>
      <c r="X1680"/>
      <c r="Y1680"/>
      <c r="Z1680"/>
      <c r="AA1680"/>
    </row>
    <row r="1681" spans="1:30" s="2" customFormat="1">
      <c r="A1681" s="96">
        <v>42265.445276469909</v>
      </c>
      <c r="B1681" s="16" t="s">
        <v>23</v>
      </c>
      <c r="C1681" s="16" t="s">
        <v>507</v>
      </c>
      <c r="D1681" s="16" t="s">
        <v>506</v>
      </c>
      <c r="E1681" s="16" t="s">
        <v>7053</v>
      </c>
      <c r="F1681" s="16" t="s">
        <v>7054</v>
      </c>
      <c r="G1681" s="16" t="s">
        <v>36</v>
      </c>
      <c r="H1681" s="16" t="s">
        <v>39</v>
      </c>
      <c r="I1681" s="16" t="s">
        <v>4753</v>
      </c>
      <c r="J1681" s="19">
        <v>0</v>
      </c>
      <c r="K1681" s="19">
        <v>0</v>
      </c>
      <c r="L1681" s="19">
        <v>0</v>
      </c>
      <c r="M1681" s="19">
        <v>12.25</v>
      </c>
      <c r="N1681" s="16" t="s">
        <v>20</v>
      </c>
      <c r="O1681" s="16" t="s">
        <v>28</v>
      </c>
      <c r="P1681" s="16">
        <v>1</v>
      </c>
      <c r="Q1681" s="16"/>
      <c r="R1681" s="3" t="s">
        <v>52</v>
      </c>
      <c r="S1681"/>
      <c r="T1681"/>
      <c r="U1681"/>
      <c r="V1681"/>
      <c r="W1681"/>
      <c r="X1681"/>
      <c r="Y1681"/>
      <c r="Z1681"/>
      <c r="AA1681"/>
    </row>
    <row r="1682" spans="1:30" s="2" customFormat="1">
      <c r="A1682" s="96">
        <v>42265.445276469909</v>
      </c>
      <c r="B1682" s="16" t="s">
        <v>23</v>
      </c>
      <c r="C1682" s="16" t="s">
        <v>507</v>
      </c>
      <c r="D1682" s="16" t="s">
        <v>506</v>
      </c>
      <c r="E1682" s="16" t="s">
        <v>7053</v>
      </c>
      <c r="F1682" s="16" t="s">
        <v>7054</v>
      </c>
      <c r="G1682" s="16" t="s">
        <v>36</v>
      </c>
      <c r="H1682" s="16" t="s">
        <v>39</v>
      </c>
      <c r="I1682" s="16" t="s">
        <v>4753</v>
      </c>
      <c r="J1682" s="19">
        <v>0</v>
      </c>
      <c r="K1682" s="19">
        <v>0</v>
      </c>
      <c r="L1682" s="19">
        <v>0</v>
      </c>
      <c r="M1682" s="19">
        <v>13.35</v>
      </c>
      <c r="N1682" s="16" t="s">
        <v>20</v>
      </c>
      <c r="O1682" s="16" t="s">
        <v>28</v>
      </c>
      <c r="P1682" s="16">
        <v>1</v>
      </c>
      <c r="Q1682" s="16"/>
      <c r="R1682" s="3" t="s">
        <v>52</v>
      </c>
      <c r="S1682"/>
      <c r="T1682"/>
      <c r="U1682"/>
      <c r="V1682"/>
      <c r="W1682"/>
      <c r="X1682"/>
      <c r="Y1682"/>
      <c r="Z1682"/>
      <c r="AA1682"/>
    </row>
    <row r="1683" spans="1:30" s="2" customFormat="1">
      <c r="A1683" s="96">
        <v>42265.453671875002</v>
      </c>
      <c r="B1683" s="16" t="s">
        <v>23</v>
      </c>
      <c r="C1683" s="16" t="s">
        <v>73</v>
      </c>
      <c r="D1683" s="16" t="s">
        <v>72</v>
      </c>
      <c r="E1683" s="16" t="s">
        <v>7055</v>
      </c>
      <c r="F1683" s="16" t="s">
        <v>7056</v>
      </c>
      <c r="G1683" s="16" t="s">
        <v>26</v>
      </c>
      <c r="H1683" s="16" t="s">
        <v>27</v>
      </c>
      <c r="I1683" s="16" t="s">
        <v>4753</v>
      </c>
      <c r="J1683" s="19">
        <v>0</v>
      </c>
      <c r="K1683" s="19">
        <v>0</v>
      </c>
      <c r="L1683" s="19">
        <v>0</v>
      </c>
      <c r="M1683" s="19">
        <v>0</v>
      </c>
      <c r="N1683" s="16" t="s">
        <v>20</v>
      </c>
      <c r="O1683" s="16" t="s">
        <v>25</v>
      </c>
      <c r="P1683" s="16">
        <v>0.43</v>
      </c>
      <c r="Q1683" s="16"/>
      <c r="R1683" s="3" t="s">
        <v>52</v>
      </c>
      <c r="S1683"/>
      <c r="T1683"/>
      <c r="U1683"/>
      <c r="V1683"/>
      <c r="W1683"/>
      <c r="X1683"/>
      <c r="Y1683"/>
      <c r="Z1683"/>
      <c r="AA1683"/>
      <c r="AC1683" s="65"/>
      <c r="AD1683" s="15"/>
    </row>
    <row r="1684" spans="1:30" s="2" customFormat="1">
      <c r="A1684" s="96">
        <v>42265.453671875002</v>
      </c>
      <c r="B1684" s="16" t="s">
        <v>23</v>
      </c>
      <c r="C1684" s="16" t="s">
        <v>73</v>
      </c>
      <c r="D1684" s="16" t="s">
        <v>72</v>
      </c>
      <c r="E1684" s="16" t="s">
        <v>7055</v>
      </c>
      <c r="F1684" s="16" t="s">
        <v>7056</v>
      </c>
      <c r="G1684" s="16" t="s">
        <v>947</v>
      </c>
      <c r="H1684" s="16" t="s">
        <v>946</v>
      </c>
      <c r="I1684" s="16" t="s">
        <v>4753</v>
      </c>
      <c r="J1684" s="19">
        <v>0</v>
      </c>
      <c r="K1684" s="19">
        <v>51.73</v>
      </c>
      <c r="L1684" s="19">
        <v>0</v>
      </c>
      <c r="M1684" s="19">
        <v>0</v>
      </c>
      <c r="N1684" s="16" t="s">
        <v>20</v>
      </c>
      <c r="O1684" s="16" t="s">
        <v>25</v>
      </c>
      <c r="P1684" s="16">
        <v>1</v>
      </c>
      <c r="Q1684" s="16"/>
      <c r="R1684" s="3" t="s">
        <v>52</v>
      </c>
      <c r="S1684"/>
      <c r="T1684"/>
      <c r="U1684"/>
      <c r="V1684"/>
      <c r="W1684"/>
      <c r="X1684"/>
      <c r="Y1684"/>
      <c r="Z1684"/>
      <c r="AA1684"/>
    </row>
    <row r="1685" spans="1:30" s="2" customFormat="1">
      <c r="A1685" s="96">
        <v>42265.454728009259</v>
      </c>
      <c r="B1685" s="16" t="s">
        <v>23</v>
      </c>
      <c r="C1685" s="16" t="s">
        <v>7057</v>
      </c>
      <c r="D1685" s="16" t="s">
        <v>7058</v>
      </c>
      <c r="E1685" s="16" t="s">
        <v>7059</v>
      </c>
      <c r="F1685" s="16" t="s">
        <v>7060</v>
      </c>
      <c r="G1685" s="16" t="s">
        <v>26</v>
      </c>
      <c r="H1685" s="16" t="s">
        <v>27</v>
      </c>
      <c r="I1685" s="16" t="s">
        <v>4753</v>
      </c>
      <c r="J1685" s="19">
        <v>0</v>
      </c>
      <c r="K1685" s="19">
        <v>0</v>
      </c>
      <c r="L1685" s="19">
        <v>0</v>
      </c>
      <c r="M1685" s="19">
        <v>0</v>
      </c>
      <c r="N1685" s="16" t="s">
        <v>20</v>
      </c>
      <c r="O1685" s="16" t="s">
        <v>385</v>
      </c>
      <c r="P1685" s="16">
        <v>0.98</v>
      </c>
      <c r="Q1685" s="16"/>
      <c r="R1685" s="3" t="s">
        <v>52</v>
      </c>
      <c r="S1685"/>
      <c r="T1685"/>
      <c r="U1685"/>
      <c r="V1685"/>
      <c r="W1685"/>
      <c r="X1685"/>
      <c r="Y1685"/>
      <c r="Z1685"/>
      <c r="AA1685"/>
    </row>
    <row r="1686" spans="1:30" s="2" customFormat="1">
      <c r="A1686" s="96">
        <v>42265.454728009259</v>
      </c>
      <c r="B1686" s="16" t="s">
        <v>23</v>
      </c>
      <c r="C1686" s="16" t="s">
        <v>7057</v>
      </c>
      <c r="D1686" s="16" t="s">
        <v>7058</v>
      </c>
      <c r="E1686" s="16" t="s">
        <v>7059</v>
      </c>
      <c r="F1686" s="16" t="s">
        <v>7060</v>
      </c>
      <c r="G1686" s="16" t="s">
        <v>26</v>
      </c>
      <c r="H1686" s="16" t="s">
        <v>27</v>
      </c>
      <c r="I1686" s="16" t="s">
        <v>4753</v>
      </c>
      <c r="J1686" s="19">
        <v>0</v>
      </c>
      <c r="K1686" s="19">
        <v>0</v>
      </c>
      <c r="L1686" s="19">
        <v>0</v>
      </c>
      <c r="M1686" s="19">
        <v>0</v>
      </c>
      <c r="N1686" s="16" t="s">
        <v>20</v>
      </c>
      <c r="O1686" s="16" t="s">
        <v>385</v>
      </c>
      <c r="P1686" s="16">
        <v>3</v>
      </c>
      <c r="Q1686" s="16"/>
      <c r="R1686" s="3" t="s">
        <v>52</v>
      </c>
      <c r="S1686"/>
      <c r="T1686"/>
      <c r="U1686"/>
      <c r="V1686"/>
      <c r="W1686"/>
      <c r="X1686"/>
      <c r="Y1686"/>
      <c r="Z1686"/>
      <c r="AA1686"/>
    </row>
    <row r="1687" spans="1:30" s="2" customFormat="1">
      <c r="A1687" s="96">
        <v>42265.454728009259</v>
      </c>
      <c r="B1687" s="16" t="s">
        <v>23</v>
      </c>
      <c r="C1687" s="16" t="s">
        <v>7057</v>
      </c>
      <c r="D1687" s="16" t="s">
        <v>7058</v>
      </c>
      <c r="E1687" s="16" t="s">
        <v>7059</v>
      </c>
      <c r="F1687" s="16" t="s">
        <v>7060</v>
      </c>
      <c r="G1687" s="16" t="s">
        <v>418</v>
      </c>
      <c r="H1687" s="16" t="s">
        <v>417</v>
      </c>
      <c r="I1687" s="16" t="s">
        <v>4753</v>
      </c>
      <c r="J1687" s="19">
        <v>0</v>
      </c>
      <c r="K1687" s="19">
        <v>0</v>
      </c>
      <c r="L1687" s="19">
        <v>0</v>
      </c>
      <c r="M1687" s="19">
        <v>1.5</v>
      </c>
      <c r="N1687" s="16" t="s">
        <v>20</v>
      </c>
      <c r="O1687" s="16" t="s">
        <v>385</v>
      </c>
      <c r="P1687" s="16">
        <v>1</v>
      </c>
      <c r="Q1687" s="16"/>
      <c r="R1687" s="3" t="s">
        <v>52</v>
      </c>
      <c r="S1687"/>
      <c r="T1687"/>
      <c r="U1687"/>
      <c r="V1687"/>
      <c r="W1687"/>
      <c r="X1687"/>
      <c r="Y1687"/>
      <c r="Z1687"/>
      <c r="AA1687"/>
    </row>
    <row r="1688" spans="1:30" s="2" customFormat="1">
      <c r="A1688" s="96">
        <v>42265.454728009259</v>
      </c>
      <c r="B1688" s="16" t="s">
        <v>23</v>
      </c>
      <c r="C1688" s="16" t="s">
        <v>7057</v>
      </c>
      <c r="D1688" s="16" t="s">
        <v>7058</v>
      </c>
      <c r="E1688" s="16" t="s">
        <v>7059</v>
      </c>
      <c r="F1688" s="16" t="s">
        <v>7060</v>
      </c>
      <c r="G1688" s="16" t="s">
        <v>418</v>
      </c>
      <c r="H1688" s="16" t="s">
        <v>417</v>
      </c>
      <c r="I1688" s="16" t="s">
        <v>4753</v>
      </c>
      <c r="J1688" s="19">
        <v>0</v>
      </c>
      <c r="K1688" s="19">
        <v>0</v>
      </c>
      <c r="L1688" s="19">
        <v>0</v>
      </c>
      <c r="M1688" s="19">
        <v>1</v>
      </c>
      <c r="N1688" s="16" t="s">
        <v>20</v>
      </c>
      <c r="O1688" s="16" t="s">
        <v>385</v>
      </c>
      <c r="P1688" s="16">
        <v>1</v>
      </c>
      <c r="Q1688" s="16"/>
      <c r="R1688" s="3" t="s">
        <v>52</v>
      </c>
      <c r="S1688"/>
      <c r="T1688"/>
      <c r="U1688"/>
      <c r="V1688"/>
      <c r="W1688"/>
      <c r="X1688"/>
      <c r="Y1688"/>
      <c r="Z1688"/>
      <c r="AA1688"/>
    </row>
    <row r="1689" spans="1:30" s="2" customFormat="1">
      <c r="A1689" s="96">
        <v>42265.454728009259</v>
      </c>
      <c r="B1689" s="16" t="s">
        <v>23</v>
      </c>
      <c r="C1689" s="16" t="s">
        <v>7057</v>
      </c>
      <c r="D1689" s="16" t="s">
        <v>7058</v>
      </c>
      <c r="E1689" s="16" t="s">
        <v>7059</v>
      </c>
      <c r="F1689" s="16" t="s">
        <v>7060</v>
      </c>
      <c r="G1689" s="16" t="s">
        <v>418</v>
      </c>
      <c r="H1689" s="16" t="s">
        <v>417</v>
      </c>
      <c r="I1689" s="16" t="s">
        <v>4753</v>
      </c>
      <c r="J1689" s="19">
        <v>0</v>
      </c>
      <c r="K1689" s="19">
        <v>0</v>
      </c>
      <c r="L1689" s="19">
        <v>0</v>
      </c>
      <c r="M1689" s="19">
        <v>0.5</v>
      </c>
      <c r="N1689" s="16" t="s">
        <v>20</v>
      </c>
      <c r="O1689" s="16" t="s">
        <v>385</v>
      </c>
      <c r="P1689" s="16">
        <v>1</v>
      </c>
      <c r="Q1689" s="16"/>
      <c r="R1689" s="3" t="s">
        <v>52</v>
      </c>
      <c r="S1689"/>
      <c r="T1689"/>
      <c r="U1689"/>
      <c r="V1689"/>
      <c r="W1689"/>
      <c r="X1689"/>
      <c r="Y1689"/>
      <c r="Z1689"/>
      <c r="AA1689"/>
    </row>
    <row r="1690" spans="1:30" s="2" customFormat="1">
      <c r="A1690" s="96">
        <v>42265.454728009259</v>
      </c>
      <c r="B1690" s="16" t="s">
        <v>23</v>
      </c>
      <c r="C1690" s="16" t="s">
        <v>7057</v>
      </c>
      <c r="D1690" s="16" t="s">
        <v>7058</v>
      </c>
      <c r="E1690" s="16" t="s">
        <v>7059</v>
      </c>
      <c r="F1690" s="16" t="s">
        <v>7060</v>
      </c>
      <c r="G1690" s="16" t="s">
        <v>418</v>
      </c>
      <c r="H1690" s="16" t="s">
        <v>417</v>
      </c>
      <c r="I1690" s="16" t="s">
        <v>4753</v>
      </c>
      <c r="J1690" s="19">
        <v>0</v>
      </c>
      <c r="K1690" s="19">
        <v>0</v>
      </c>
      <c r="L1690" s="19">
        <v>0</v>
      </c>
      <c r="M1690" s="19">
        <v>3</v>
      </c>
      <c r="N1690" s="16" t="s">
        <v>20</v>
      </c>
      <c r="O1690" s="16" t="s">
        <v>385</v>
      </c>
      <c r="P1690" s="16">
        <v>1</v>
      </c>
      <c r="Q1690" s="16"/>
      <c r="R1690" s="3" t="s">
        <v>52</v>
      </c>
      <c r="S1690"/>
      <c r="T1690"/>
      <c r="U1690"/>
      <c r="V1690"/>
      <c r="W1690"/>
      <c r="X1690"/>
      <c r="Y1690"/>
      <c r="Z1690"/>
      <c r="AA1690"/>
    </row>
    <row r="1691" spans="1:30" s="2" customFormat="1">
      <c r="A1691" s="96">
        <v>42265.454728009259</v>
      </c>
      <c r="B1691" s="16" t="s">
        <v>23</v>
      </c>
      <c r="C1691" s="16" t="s">
        <v>7057</v>
      </c>
      <c r="D1691" s="16" t="s">
        <v>7058</v>
      </c>
      <c r="E1691" s="16" t="s">
        <v>7059</v>
      </c>
      <c r="F1691" s="16" t="s">
        <v>7060</v>
      </c>
      <c r="G1691" s="16" t="s">
        <v>30</v>
      </c>
      <c r="H1691" s="16" t="s">
        <v>31</v>
      </c>
      <c r="I1691" s="16" t="s">
        <v>4753</v>
      </c>
      <c r="J1691" s="19">
        <v>0</v>
      </c>
      <c r="K1691" s="19">
        <v>0</v>
      </c>
      <c r="L1691" s="19">
        <v>0</v>
      </c>
      <c r="M1691" s="19">
        <v>7.64</v>
      </c>
      <c r="N1691" s="16" t="s">
        <v>20</v>
      </c>
      <c r="O1691" s="16" t="s">
        <v>385</v>
      </c>
      <c r="P1691" s="16">
        <v>1</v>
      </c>
      <c r="Q1691" s="16"/>
      <c r="R1691" s="3" t="s">
        <v>52</v>
      </c>
      <c r="S1691"/>
      <c r="T1691"/>
      <c r="U1691"/>
      <c r="V1691"/>
      <c r="W1691"/>
      <c r="X1691"/>
      <c r="Y1691"/>
      <c r="Z1691"/>
      <c r="AA1691"/>
    </row>
    <row r="1692" spans="1:30" s="2" customFormat="1">
      <c r="A1692" s="96">
        <v>42265.454728009259</v>
      </c>
      <c r="B1692" s="16" t="s">
        <v>23</v>
      </c>
      <c r="C1692" s="16" t="s">
        <v>7057</v>
      </c>
      <c r="D1692" s="16" t="s">
        <v>7058</v>
      </c>
      <c r="E1692" s="16" t="s">
        <v>7059</v>
      </c>
      <c r="F1692" s="16" t="s">
        <v>7060</v>
      </c>
      <c r="G1692" s="16" t="s">
        <v>26</v>
      </c>
      <c r="H1692" s="16" t="s">
        <v>27</v>
      </c>
      <c r="I1692" s="16" t="s">
        <v>4753</v>
      </c>
      <c r="J1692" s="19">
        <v>0</v>
      </c>
      <c r="K1692" s="19">
        <v>0</v>
      </c>
      <c r="L1692" s="19">
        <v>0</v>
      </c>
      <c r="M1692" s="19">
        <v>0</v>
      </c>
      <c r="N1692" s="16" t="s">
        <v>20</v>
      </c>
      <c r="O1692" s="16" t="s">
        <v>385</v>
      </c>
      <c r="P1692" s="16">
        <v>2</v>
      </c>
      <c r="Q1692" s="16"/>
      <c r="R1692" s="3" t="s">
        <v>52</v>
      </c>
      <c r="S1692"/>
      <c r="T1692"/>
      <c r="U1692"/>
      <c r="V1692"/>
      <c r="W1692"/>
      <c r="X1692"/>
      <c r="Y1692"/>
      <c r="Z1692"/>
      <c r="AA1692"/>
    </row>
    <row r="1693" spans="1:30" s="2" customFormat="1">
      <c r="A1693" s="96">
        <v>42265.454728009259</v>
      </c>
      <c r="B1693" s="16" t="s">
        <v>23</v>
      </c>
      <c r="C1693" s="16" t="s">
        <v>7057</v>
      </c>
      <c r="D1693" s="16" t="s">
        <v>7058</v>
      </c>
      <c r="E1693" s="16" t="s">
        <v>7059</v>
      </c>
      <c r="F1693" s="16" t="s">
        <v>7060</v>
      </c>
      <c r="G1693" s="16" t="s">
        <v>34</v>
      </c>
      <c r="H1693" s="16" t="s">
        <v>35</v>
      </c>
      <c r="I1693" s="16" t="s">
        <v>4753</v>
      </c>
      <c r="J1693" s="19">
        <v>0</v>
      </c>
      <c r="K1693" s="19">
        <v>0</v>
      </c>
      <c r="L1693" s="19">
        <v>0</v>
      </c>
      <c r="M1693" s="19">
        <v>3</v>
      </c>
      <c r="N1693" s="16" t="s">
        <v>20</v>
      </c>
      <c r="O1693" s="16" t="s">
        <v>385</v>
      </c>
      <c r="P1693" s="16">
        <v>1</v>
      </c>
      <c r="Q1693" s="16"/>
      <c r="R1693" s="3" t="s">
        <v>52</v>
      </c>
      <c r="S1693"/>
      <c r="T1693"/>
      <c r="U1693"/>
      <c r="V1693"/>
      <c r="W1693"/>
      <c r="X1693"/>
      <c r="Y1693"/>
      <c r="Z1693"/>
      <c r="AA1693"/>
    </row>
    <row r="1694" spans="1:30" s="2" customFormat="1">
      <c r="A1694" s="96">
        <v>42265.454728009259</v>
      </c>
      <c r="B1694" s="16" t="s">
        <v>23</v>
      </c>
      <c r="C1694" s="16" t="s">
        <v>7057</v>
      </c>
      <c r="D1694" s="16" t="s">
        <v>7058</v>
      </c>
      <c r="E1694" s="16" t="s">
        <v>7059</v>
      </c>
      <c r="F1694" s="16" t="s">
        <v>7060</v>
      </c>
      <c r="G1694" s="16" t="s">
        <v>34</v>
      </c>
      <c r="H1694" s="16" t="s">
        <v>35</v>
      </c>
      <c r="I1694" s="16" t="s">
        <v>4753</v>
      </c>
      <c r="J1694" s="19">
        <v>0</v>
      </c>
      <c r="K1694" s="19">
        <v>0</v>
      </c>
      <c r="L1694" s="19">
        <v>0</v>
      </c>
      <c r="M1694" s="19">
        <v>3</v>
      </c>
      <c r="N1694" s="16" t="s">
        <v>20</v>
      </c>
      <c r="O1694" s="16" t="s">
        <v>385</v>
      </c>
      <c r="P1694" s="16">
        <v>1</v>
      </c>
      <c r="Q1694" s="16"/>
      <c r="R1694" s="3" t="s">
        <v>52</v>
      </c>
      <c r="S1694"/>
      <c r="T1694"/>
      <c r="U1694"/>
      <c r="V1694"/>
      <c r="W1694"/>
      <c r="X1694"/>
      <c r="Y1694"/>
      <c r="Z1694"/>
      <c r="AA1694"/>
    </row>
    <row r="1695" spans="1:30" s="2" customFormat="1">
      <c r="A1695" s="96">
        <v>42265.454728009259</v>
      </c>
      <c r="B1695" s="16" t="s">
        <v>23</v>
      </c>
      <c r="C1695" s="16" t="s">
        <v>7057</v>
      </c>
      <c r="D1695" s="16" t="s">
        <v>7058</v>
      </c>
      <c r="E1695" s="16" t="s">
        <v>7059</v>
      </c>
      <c r="F1695" s="16" t="s">
        <v>7060</v>
      </c>
      <c r="G1695" s="16" t="s">
        <v>401</v>
      </c>
      <c r="H1695" s="16" t="s">
        <v>400</v>
      </c>
      <c r="I1695" s="16" t="s">
        <v>4753</v>
      </c>
      <c r="J1695" s="19">
        <v>0</v>
      </c>
      <c r="K1695" s="19">
        <v>0</v>
      </c>
      <c r="L1695" s="19">
        <v>0</v>
      </c>
      <c r="M1695" s="19">
        <v>0</v>
      </c>
      <c r="N1695" s="16" t="s">
        <v>20</v>
      </c>
      <c r="O1695" s="16" t="s">
        <v>385</v>
      </c>
      <c r="P1695" s="16">
        <v>0.05</v>
      </c>
      <c r="Q1695" s="16"/>
      <c r="R1695" s="3" t="s">
        <v>52</v>
      </c>
      <c r="S1695"/>
      <c r="T1695"/>
      <c r="U1695"/>
      <c r="V1695"/>
      <c r="W1695"/>
      <c r="X1695"/>
      <c r="Y1695"/>
      <c r="Z1695"/>
      <c r="AA1695"/>
    </row>
    <row r="1696" spans="1:30" s="2" customFormat="1">
      <c r="A1696" s="96">
        <v>42265.464807673612</v>
      </c>
      <c r="B1696" s="16" t="s">
        <v>23</v>
      </c>
      <c r="C1696" s="16" t="s">
        <v>73</v>
      </c>
      <c r="D1696" s="16" t="s">
        <v>72</v>
      </c>
      <c r="E1696" s="16" t="s">
        <v>7061</v>
      </c>
      <c r="F1696" s="16" t="s">
        <v>7062</v>
      </c>
      <c r="G1696" s="16" t="s">
        <v>26</v>
      </c>
      <c r="H1696" s="16" t="s">
        <v>27</v>
      </c>
      <c r="I1696" s="16" t="s">
        <v>4753</v>
      </c>
      <c r="J1696" s="19">
        <v>0</v>
      </c>
      <c r="K1696" s="19">
        <v>0</v>
      </c>
      <c r="L1696" s="19">
        <v>0</v>
      </c>
      <c r="M1696" s="19">
        <v>0</v>
      </c>
      <c r="N1696" s="16" t="s">
        <v>20</v>
      </c>
      <c r="O1696" s="16" t="s">
        <v>25</v>
      </c>
      <c r="P1696" s="16">
        <v>1</v>
      </c>
      <c r="Q1696" s="16"/>
      <c r="R1696" s="3" t="s">
        <v>52</v>
      </c>
      <c r="S1696"/>
      <c r="T1696"/>
      <c r="U1696"/>
      <c r="V1696"/>
      <c r="W1696"/>
      <c r="X1696"/>
      <c r="Y1696"/>
      <c r="Z1696"/>
      <c r="AA1696"/>
    </row>
    <row r="1697" spans="1:27" s="2" customFormat="1">
      <c r="A1697" s="96">
        <v>42265.464807673612</v>
      </c>
      <c r="B1697" s="16" t="s">
        <v>23</v>
      </c>
      <c r="C1697" s="16" t="s">
        <v>73</v>
      </c>
      <c r="D1697" s="16" t="s">
        <v>72</v>
      </c>
      <c r="E1697" s="16" t="s">
        <v>7061</v>
      </c>
      <c r="F1697" s="16" t="s">
        <v>7062</v>
      </c>
      <c r="G1697" s="16" t="s">
        <v>384</v>
      </c>
      <c r="H1697" s="16" t="s">
        <v>383</v>
      </c>
      <c r="I1697" s="16" t="s">
        <v>4753</v>
      </c>
      <c r="J1697" s="19">
        <v>0</v>
      </c>
      <c r="K1697" s="19">
        <v>47.35</v>
      </c>
      <c r="L1697" s="19">
        <v>0</v>
      </c>
      <c r="M1697" s="19">
        <v>0</v>
      </c>
      <c r="N1697" s="16" t="s">
        <v>20</v>
      </c>
      <c r="O1697" s="16" t="s">
        <v>25</v>
      </c>
      <c r="P1697" s="16">
        <v>1</v>
      </c>
      <c r="Q1697" s="16"/>
      <c r="R1697" s="3" t="s">
        <v>52</v>
      </c>
      <c r="S1697"/>
      <c r="T1697"/>
      <c r="U1697"/>
      <c r="V1697"/>
      <c r="W1697"/>
      <c r="X1697"/>
      <c r="Y1697"/>
      <c r="Z1697"/>
      <c r="AA1697"/>
    </row>
    <row r="1698" spans="1:27" s="2" customFormat="1">
      <c r="A1698" s="96">
        <v>42265.464807673612</v>
      </c>
      <c r="B1698" s="16" t="s">
        <v>23</v>
      </c>
      <c r="C1698" s="16" t="s">
        <v>73</v>
      </c>
      <c r="D1698" s="16" t="s">
        <v>72</v>
      </c>
      <c r="E1698" s="16" t="s">
        <v>7061</v>
      </c>
      <c r="F1698" s="16" t="s">
        <v>7062</v>
      </c>
      <c r="G1698" s="16" t="s">
        <v>30</v>
      </c>
      <c r="H1698" s="16" t="s">
        <v>31</v>
      </c>
      <c r="I1698" s="16" t="s">
        <v>4753</v>
      </c>
      <c r="J1698" s="19">
        <v>0</v>
      </c>
      <c r="K1698" s="19">
        <v>0</v>
      </c>
      <c r="L1698" s="19">
        <v>0</v>
      </c>
      <c r="M1698" s="19">
        <v>3.21</v>
      </c>
      <c r="N1698" s="16" t="s">
        <v>20</v>
      </c>
      <c r="O1698" s="16" t="s">
        <v>25</v>
      </c>
      <c r="P1698" s="16">
        <v>1</v>
      </c>
      <c r="Q1698" s="16"/>
      <c r="R1698" s="3" t="s">
        <v>52</v>
      </c>
      <c r="S1698"/>
      <c r="T1698"/>
      <c r="U1698"/>
      <c r="V1698"/>
      <c r="W1698"/>
      <c r="X1698"/>
      <c r="Y1698"/>
      <c r="Z1698"/>
      <c r="AA1698"/>
    </row>
    <row r="1699" spans="1:27" s="2" customFormat="1">
      <c r="A1699" s="96">
        <v>42265.468890358796</v>
      </c>
      <c r="B1699" s="16" t="s">
        <v>23</v>
      </c>
      <c r="C1699" s="16" t="s">
        <v>73</v>
      </c>
      <c r="D1699" s="16" t="s">
        <v>72</v>
      </c>
      <c r="E1699" s="16" t="s">
        <v>7063</v>
      </c>
      <c r="F1699" s="16" t="s">
        <v>7064</v>
      </c>
      <c r="G1699" s="16" t="s">
        <v>26</v>
      </c>
      <c r="H1699" s="16" t="s">
        <v>27</v>
      </c>
      <c r="I1699" s="16" t="s">
        <v>4753</v>
      </c>
      <c r="J1699" s="19">
        <v>0</v>
      </c>
      <c r="K1699" s="19">
        <v>0</v>
      </c>
      <c r="L1699" s="19">
        <v>0</v>
      </c>
      <c r="M1699" s="19">
        <v>0</v>
      </c>
      <c r="N1699" s="16" t="s">
        <v>20</v>
      </c>
      <c r="O1699" s="16" t="s">
        <v>25</v>
      </c>
      <c r="P1699" s="16">
        <v>1.08</v>
      </c>
      <c r="Q1699" s="16"/>
      <c r="R1699" s="3" t="s">
        <v>52</v>
      </c>
      <c r="S1699"/>
      <c r="T1699"/>
      <c r="U1699"/>
      <c r="V1699"/>
      <c r="W1699"/>
      <c r="X1699"/>
      <c r="Y1699"/>
      <c r="Z1699"/>
      <c r="AA1699"/>
    </row>
    <row r="1700" spans="1:27" s="2" customFormat="1">
      <c r="A1700" s="96">
        <v>42265.468890358796</v>
      </c>
      <c r="B1700" s="16" t="s">
        <v>23</v>
      </c>
      <c r="C1700" s="16" t="s">
        <v>73</v>
      </c>
      <c r="D1700" s="16" t="s">
        <v>72</v>
      </c>
      <c r="E1700" s="16" t="s">
        <v>7063</v>
      </c>
      <c r="F1700" s="16" t="s">
        <v>7064</v>
      </c>
      <c r="G1700" s="16" t="s">
        <v>384</v>
      </c>
      <c r="H1700" s="16" t="s">
        <v>383</v>
      </c>
      <c r="I1700" s="16" t="s">
        <v>4753</v>
      </c>
      <c r="J1700" s="19">
        <v>0</v>
      </c>
      <c r="K1700" s="19">
        <v>47.35</v>
      </c>
      <c r="L1700" s="19">
        <v>0</v>
      </c>
      <c r="M1700" s="19">
        <v>0</v>
      </c>
      <c r="N1700" s="16" t="s">
        <v>20</v>
      </c>
      <c r="O1700" s="16" t="s">
        <v>25</v>
      </c>
      <c r="P1700" s="16">
        <v>1</v>
      </c>
      <c r="Q1700" s="16"/>
      <c r="R1700" s="3" t="s">
        <v>52</v>
      </c>
      <c r="S1700"/>
      <c r="T1700"/>
      <c r="U1700"/>
      <c r="V1700"/>
      <c r="W1700"/>
      <c r="X1700"/>
      <c r="Y1700"/>
      <c r="Z1700"/>
      <c r="AA1700"/>
    </row>
    <row r="1701" spans="1:27" s="2" customFormat="1">
      <c r="A1701" s="96">
        <v>42265.468890358796</v>
      </c>
      <c r="B1701" s="16" t="s">
        <v>23</v>
      </c>
      <c r="C1701" s="16" t="s">
        <v>73</v>
      </c>
      <c r="D1701" s="16" t="s">
        <v>72</v>
      </c>
      <c r="E1701" s="16" t="s">
        <v>7063</v>
      </c>
      <c r="F1701" s="16" t="s">
        <v>7064</v>
      </c>
      <c r="G1701" s="16" t="s">
        <v>36</v>
      </c>
      <c r="H1701" s="16" t="s">
        <v>39</v>
      </c>
      <c r="I1701" s="16" t="s">
        <v>4753</v>
      </c>
      <c r="J1701" s="19">
        <v>0</v>
      </c>
      <c r="K1701" s="19">
        <v>0</v>
      </c>
      <c r="L1701" s="19">
        <v>0</v>
      </c>
      <c r="M1701" s="19">
        <v>7.5</v>
      </c>
      <c r="N1701" s="16" t="s">
        <v>20</v>
      </c>
      <c r="O1701" s="16" t="s">
        <v>25</v>
      </c>
      <c r="P1701" s="16">
        <v>1</v>
      </c>
      <c r="Q1701" s="16"/>
      <c r="R1701" s="3" t="s">
        <v>52</v>
      </c>
      <c r="S1701"/>
      <c r="T1701"/>
      <c r="U1701"/>
      <c r="V1701"/>
      <c r="W1701"/>
      <c r="X1701"/>
      <c r="Y1701"/>
      <c r="Z1701"/>
      <c r="AA1701"/>
    </row>
    <row r="1702" spans="1:27" s="2" customFormat="1">
      <c r="A1702" s="96">
        <v>42265.468890358796</v>
      </c>
      <c r="B1702" s="16" t="s">
        <v>23</v>
      </c>
      <c r="C1702" s="16" t="s">
        <v>73</v>
      </c>
      <c r="D1702" s="16" t="s">
        <v>72</v>
      </c>
      <c r="E1702" s="16" t="s">
        <v>7063</v>
      </c>
      <c r="F1702" s="16" t="s">
        <v>7064</v>
      </c>
      <c r="G1702" s="16" t="s">
        <v>36</v>
      </c>
      <c r="H1702" s="16" t="s">
        <v>39</v>
      </c>
      <c r="I1702" s="16" t="s">
        <v>4753</v>
      </c>
      <c r="J1702" s="19">
        <v>0</v>
      </c>
      <c r="K1702" s="19">
        <v>0</v>
      </c>
      <c r="L1702" s="19">
        <v>0</v>
      </c>
      <c r="M1702" s="19">
        <v>24.85</v>
      </c>
      <c r="N1702" s="16" t="s">
        <v>20</v>
      </c>
      <c r="O1702" s="16" t="s">
        <v>25</v>
      </c>
      <c r="P1702" s="16">
        <v>1</v>
      </c>
      <c r="Q1702" s="16"/>
      <c r="R1702" s="3" t="s">
        <v>52</v>
      </c>
      <c r="S1702"/>
      <c r="T1702"/>
      <c r="U1702"/>
      <c r="V1702"/>
      <c r="W1702"/>
      <c r="X1702"/>
      <c r="Y1702"/>
      <c r="Z1702"/>
      <c r="AA1702"/>
    </row>
    <row r="1703" spans="1:27" s="2" customFormat="1">
      <c r="A1703" s="96">
        <v>42265.495644872688</v>
      </c>
      <c r="B1703" s="16" t="s">
        <v>23</v>
      </c>
      <c r="C1703" s="16" t="s">
        <v>73</v>
      </c>
      <c r="D1703" s="16" t="s">
        <v>72</v>
      </c>
      <c r="E1703" s="16" t="s">
        <v>7065</v>
      </c>
      <c r="F1703" s="16" t="s">
        <v>7066</v>
      </c>
      <c r="G1703" s="16" t="s">
        <v>26</v>
      </c>
      <c r="H1703" s="16" t="s">
        <v>27</v>
      </c>
      <c r="I1703" s="16" t="s">
        <v>4753</v>
      </c>
      <c r="J1703" s="19">
        <v>0</v>
      </c>
      <c r="K1703" s="19">
        <v>0</v>
      </c>
      <c r="L1703" s="19">
        <v>0</v>
      </c>
      <c r="M1703" s="19">
        <v>0</v>
      </c>
      <c r="N1703" s="16" t="s">
        <v>20</v>
      </c>
      <c r="O1703" s="16" t="s">
        <v>25</v>
      </c>
      <c r="P1703" s="16">
        <v>0.5</v>
      </c>
      <c r="Q1703" s="16"/>
      <c r="R1703" s="3" t="s">
        <v>52</v>
      </c>
      <c r="S1703"/>
      <c r="T1703"/>
      <c r="U1703"/>
      <c r="V1703"/>
      <c r="W1703"/>
      <c r="X1703"/>
      <c r="Y1703"/>
      <c r="Z1703"/>
      <c r="AA1703"/>
    </row>
    <row r="1704" spans="1:27" s="2" customFormat="1">
      <c r="A1704" s="96">
        <v>42265.495644872688</v>
      </c>
      <c r="B1704" s="16" t="s">
        <v>23</v>
      </c>
      <c r="C1704" s="16" t="s">
        <v>73</v>
      </c>
      <c r="D1704" s="16" t="s">
        <v>72</v>
      </c>
      <c r="E1704" s="16" t="s">
        <v>7065</v>
      </c>
      <c r="F1704" s="16" t="s">
        <v>7066</v>
      </c>
      <c r="G1704" s="16" t="s">
        <v>978</v>
      </c>
      <c r="H1704" s="16" t="s">
        <v>979</v>
      </c>
      <c r="I1704" s="16" t="s">
        <v>4753</v>
      </c>
      <c r="J1704" s="19">
        <v>0</v>
      </c>
      <c r="K1704" s="19">
        <v>40.81</v>
      </c>
      <c r="L1704" s="19">
        <v>0</v>
      </c>
      <c r="M1704" s="19">
        <v>0</v>
      </c>
      <c r="N1704" s="16" t="s">
        <v>20</v>
      </c>
      <c r="O1704" s="16" t="s">
        <v>25</v>
      </c>
      <c r="P1704" s="16">
        <v>1</v>
      </c>
      <c r="Q1704" s="16"/>
      <c r="R1704" s="3" t="s">
        <v>52</v>
      </c>
      <c r="S1704"/>
      <c r="T1704"/>
      <c r="U1704"/>
      <c r="V1704"/>
      <c r="W1704"/>
      <c r="X1704"/>
      <c r="Y1704"/>
      <c r="Z1704"/>
      <c r="AA1704"/>
    </row>
    <row r="1705" spans="1:27" s="2" customFormat="1">
      <c r="A1705" s="96">
        <v>42265.49659278935</v>
      </c>
      <c r="B1705" s="16"/>
      <c r="C1705" s="16" t="s">
        <v>516</v>
      </c>
      <c r="D1705" s="16" t="s">
        <v>515</v>
      </c>
      <c r="E1705" s="16" t="s">
        <v>7067</v>
      </c>
      <c r="F1705" s="16" t="s">
        <v>7068</v>
      </c>
      <c r="G1705" s="16" t="s">
        <v>59</v>
      </c>
      <c r="H1705" s="16" t="s">
        <v>60</v>
      </c>
      <c r="I1705" s="16" t="s">
        <v>4753</v>
      </c>
      <c r="J1705" s="19">
        <v>0</v>
      </c>
      <c r="K1705" s="19">
        <v>0</v>
      </c>
      <c r="L1705" s="19">
        <v>0</v>
      </c>
      <c r="M1705" s="19">
        <v>0</v>
      </c>
      <c r="N1705" s="16" t="s">
        <v>18</v>
      </c>
      <c r="O1705" s="16" t="s">
        <v>33</v>
      </c>
      <c r="P1705" s="16">
        <v>3</v>
      </c>
      <c r="Q1705" s="16"/>
      <c r="R1705" s="3" t="s">
        <v>52</v>
      </c>
      <c r="S1705"/>
      <c r="T1705"/>
      <c r="U1705"/>
      <c r="V1705"/>
      <c r="W1705"/>
      <c r="X1705"/>
      <c r="Y1705"/>
      <c r="Z1705"/>
      <c r="AA1705"/>
    </row>
    <row r="1706" spans="1:27" s="2" customFormat="1">
      <c r="A1706" s="96">
        <v>42265.49659278935</v>
      </c>
      <c r="B1706" s="16"/>
      <c r="C1706" s="16" t="s">
        <v>516</v>
      </c>
      <c r="D1706" s="16" t="s">
        <v>515</v>
      </c>
      <c r="E1706" s="16" t="s">
        <v>7067</v>
      </c>
      <c r="F1706" s="16" t="s">
        <v>7068</v>
      </c>
      <c r="G1706" s="16" t="s">
        <v>5012</v>
      </c>
      <c r="H1706" s="16" t="s">
        <v>5013</v>
      </c>
      <c r="I1706" s="16" t="s">
        <v>4753</v>
      </c>
      <c r="J1706" s="19">
        <v>0</v>
      </c>
      <c r="K1706" s="19">
        <v>0</v>
      </c>
      <c r="L1706" s="19">
        <v>0</v>
      </c>
      <c r="M1706" s="19">
        <v>0</v>
      </c>
      <c r="N1706" s="16" t="s">
        <v>18</v>
      </c>
      <c r="O1706" s="16" t="s">
        <v>33</v>
      </c>
      <c r="P1706" s="16">
        <v>2.1000000000000001E-2</v>
      </c>
      <c r="Q1706" s="16"/>
      <c r="R1706" s="3" t="s">
        <v>52</v>
      </c>
      <c r="S1706"/>
      <c r="T1706"/>
      <c r="U1706"/>
      <c r="V1706"/>
      <c r="W1706"/>
      <c r="X1706"/>
      <c r="Y1706"/>
      <c r="Z1706"/>
      <c r="AA1706"/>
    </row>
    <row r="1707" spans="1:27" s="2" customFormat="1">
      <c r="A1707" s="96">
        <v>42265.496919872683</v>
      </c>
      <c r="B1707" s="16" t="s">
        <v>2642</v>
      </c>
      <c r="C1707" s="16" t="s">
        <v>73</v>
      </c>
      <c r="D1707" s="16" t="s">
        <v>72</v>
      </c>
      <c r="E1707" s="16" t="s">
        <v>7069</v>
      </c>
      <c r="F1707" s="16" t="s">
        <v>7070</v>
      </c>
      <c r="G1707" s="16" t="s">
        <v>26</v>
      </c>
      <c r="H1707" s="16" t="s">
        <v>27</v>
      </c>
      <c r="I1707" s="16" t="s">
        <v>4753</v>
      </c>
      <c r="J1707" s="19">
        <v>0</v>
      </c>
      <c r="K1707" s="19">
        <v>0</v>
      </c>
      <c r="L1707" s="19">
        <v>0</v>
      </c>
      <c r="M1707" s="19">
        <v>0</v>
      </c>
      <c r="N1707" s="16" t="s">
        <v>20</v>
      </c>
      <c r="O1707" s="16" t="s">
        <v>25</v>
      </c>
      <c r="P1707" s="16">
        <v>1.25</v>
      </c>
      <c r="Q1707" s="16"/>
      <c r="R1707" s="3" t="s">
        <v>52</v>
      </c>
      <c r="S1707"/>
      <c r="T1707"/>
      <c r="U1707"/>
      <c r="V1707"/>
      <c r="W1707"/>
      <c r="X1707"/>
      <c r="Y1707"/>
      <c r="Z1707"/>
      <c r="AA1707"/>
    </row>
    <row r="1708" spans="1:27" s="2" customFormat="1">
      <c r="A1708" s="96">
        <v>42265.496919872683</v>
      </c>
      <c r="B1708" s="16" t="s">
        <v>2642</v>
      </c>
      <c r="C1708" s="16" t="s">
        <v>73</v>
      </c>
      <c r="D1708" s="16" t="s">
        <v>72</v>
      </c>
      <c r="E1708" s="16" t="s">
        <v>7069</v>
      </c>
      <c r="F1708" s="16" t="s">
        <v>7070</v>
      </c>
      <c r="G1708" s="16" t="s">
        <v>384</v>
      </c>
      <c r="H1708" s="16" t="s">
        <v>383</v>
      </c>
      <c r="I1708" s="16" t="s">
        <v>4753</v>
      </c>
      <c r="J1708" s="19">
        <v>0</v>
      </c>
      <c r="K1708" s="19">
        <v>45.69</v>
      </c>
      <c r="L1708" s="19">
        <v>0</v>
      </c>
      <c r="M1708" s="19">
        <v>0</v>
      </c>
      <c r="N1708" s="16" t="s">
        <v>20</v>
      </c>
      <c r="O1708" s="16" t="s">
        <v>25</v>
      </c>
      <c r="P1708" s="16">
        <v>1</v>
      </c>
      <c r="Q1708" s="16"/>
      <c r="R1708" s="3" t="s">
        <v>52</v>
      </c>
      <c r="S1708"/>
      <c r="T1708"/>
      <c r="U1708"/>
      <c r="V1708"/>
      <c r="W1708"/>
      <c r="X1708"/>
      <c r="Y1708"/>
      <c r="Z1708"/>
      <c r="AA1708"/>
    </row>
    <row r="1709" spans="1:27" s="2" customFormat="1">
      <c r="A1709" s="96">
        <v>42265.496919872683</v>
      </c>
      <c r="B1709" s="16" t="s">
        <v>2642</v>
      </c>
      <c r="C1709" s="16" t="s">
        <v>73</v>
      </c>
      <c r="D1709" s="16" t="s">
        <v>72</v>
      </c>
      <c r="E1709" s="16" t="s">
        <v>7069</v>
      </c>
      <c r="F1709" s="16" t="s">
        <v>7070</v>
      </c>
      <c r="G1709" s="16" t="s">
        <v>30</v>
      </c>
      <c r="H1709" s="16" t="s">
        <v>31</v>
      </c>
      <c r="I1709" s="16" t="s">
        <v>4753</v>
      </c>
      <c r="J1709" s="19">
        <v>0</v>
      </c>
      <c r="K1709" s="19">
        <v>0</v>
      </c>
      <c r="L1709" s="19">
        <v>0</v>
      </c>
      <c r="M1709" s="19">
        <v>1.5</v>
      </c>
      <c r="N1709" s="16" t="s">
        <v>20</v>
      </c>
      <c r="O1709" s="16" t="s">
        <v>25</v>
      </c>
      <c r="P1709" s="16">
        <v>1</v>
      </c>
      <c r="Q1709" s="16"/>
      <c r="R1709" s="3" t="s">
        <v>52</v>
      </c>
      <c r="S1709"/>
      <c r="T1709"/>
      <c r="U1709"/>
      <c r="V1709"/>
      <c r="W1709"/>
      <c r="X1709"/>
      <c r="Y1709"/>
      <c r="Z1709"/>
      <c r="AA1709"/>
    </row>
    <row r="1710" spans="1:27" s="2" customFormat="1">
      <c r="A1710" s="96">
        <v>42265.502309178242</v>
      </c>
      <c r="B1710" s="16" t="s">
        <v>23</v>
      </c>
      <c r="C1710" s="16" t="s">
        <v>73</v>
      </c>
      <c r="D1710" s="16" t="s">
        <v>72</v>
      </c>
      <c r="E1710" s="16" t="s">
        <v>7071</v>
      </c>
      <c r="F1710" s="16" t="s">
        <v>7072</v>
      </c>
      <c r="G1710" s="16" t="s">
        <v>26</v>
      </c>
      <c r="H1710" s="16" t="s">
        <v>27</v>
      </c>
      <c r="I1710" s="16" t="s">
        <v>4753</v>
      </c>
      <c r="J1710" s="19">
        <v>0</v>
      </c>
      <c r="K1710" s="19">
        <v>0</v>
      </c>
      <c r="L1710" s="19">
        <v>0</v>
      </c>
      <c r="M1710" s="19">
        <v>0</v>
      </c>
      <c r="N1710" s="16" t="s">
        <v>20</v>
      </c>
      <c r="O1710" s="16" t="s">
        <v>25</v>
      </c>
      <c r="P1710" s="16">
        <v>1</v>
      </c>
      <c r="Q1710" s="16"/>
      <c r="R1710" s="3" t="s">
        <v>52</v>
      </c>
      <c r="S1710"/>
      <c r="T1710"/>
      <c r="U1710"/>
      <c r="V1710"/>
      <c r="W1710"/>
      <c r="X1710"/>
      <c r="Y1710"/>
      <c r="Z1710"/>
      <c r="AA1710"/>
    </row>
    <row r="1711" spans="1:27" s="2" customFormat="1">
      <c r="A1711" s="96">
        <v>42265.502309178242</v>
      </c>
      <c r="B1711" s="16" t="s">
        <v>23</v>
      </c>
      <c r="C1711" s="16" t="s">
        <v>73</v>
      </c>
      <c r="D1711" s="16" t="s">
        <v>72</v>
      </c>
      <c r="E1711" s="16" t="s">
        <v>7071</v>
      </c>
      <c r="F1711" s="16" t="s">
        <v>7072</v>
      </c>
      <c r="G1711" s="16" t="s">
        <v>978</v>
      </c>
      <c r="H1711" s="16" t="s">
        <v>979</v>
      </c>
      <c r="I1711" s="16" t="s">
        <v>4753</v>
      </c>
      <c r="J1711" s="19">
        <v>0</v>
      </c>
      <c r="K1711" s="19">
        <v>40.81</v>
      </c>
      <c r="L1711" s="19">
        <v>0</v>
      </c>
      <c r="M1711" s="19">
        <v>0</v>
      </c>
      <c r="N1711" s="16" t="s">
        <v>20</v>
      </c>
      <c r="O1711" s="16" t="s">
        <v>25</v>
      </c>
      <c r="P1711" s="16">
        <v>1</v>
      </c>
      <c r="Q1711" s="16"/>
      <c r="R1711" s="3" t="s">
        <v>52</v>
      </c>
      <c r="S1711"/>
      <c r="T1711"/>
      <c r="U1711"/>
      <c r="V1711"/>
      <c r="W1711"/>
      <c r="X1711"/>
      <c r="Y1711"/>
      <c r="Z1711"/>
      <c r="AA1711"/>
    </row>
    <row r="1712" spans="1:27" s="2" customFormat="1">
      <c r="A1712" s="96">
        <v>42265.502309178242</v>
      </c>
      <c r="B1712" s="16" t="s">
        <v>23</v>
      </c>
      <c r="C1712" s="16" t="s">
        <v>73</v>
      </c>
      <c r="D1712" s="16" t="s">
        <v>72</v>
      </c>
      <c r="E1712" s="16" t="s">
        <v>7071</v>
      </c>
      <c r="F1712" s="16" t="s">
        <v>7072</v>
      </c>
      <c r="G1712" s="16" t="s">
        <v>30</v>
      </c>
      <c r="H1712" s="16" t="s">
        <v>31</v>
      </c>
      <c r="I1712" s="16" t="s">
        <v>4753</v>
      </c>
      <c r="J1712" s="19">
        <v>0</v>
      </c>
      <c r="K1712" s="19">
        <v>0</v>
      </c>
      <c r="L1712" s="19">
        <v>0</v>
      </c>
      <c r="M1712" s="19">
        <v>3.21</v>
      </c>
      <c r="N1712" s="16" t="s">
        <v>20</v>
      </c>
      <c r="O1712" s="16" t="s">
        <v>25</v>
      </c>
      <c r="P1712" s="16">
        <v>1</v>
      </c>
      <c r="Q1712" s="16"/>
      <c r="R1712" s="3" t="s">
        <v>52</v>
      </c>
      <c r="S1712"/>
      <c r="T1712"/>
      <c r="U1712"/>
      <c r="V1712"/>
      <c r="W1712"/>
      <c r="X1712"/>
      <c r="Y1712"/>
      <c r="Z1712"/>
      <c r="AA1712"/>
    </row>
    <row r="1713" spans="1:27" s="2" customFormat="1">
      <c r="A1713" s="96">
        <v>42265.502309178242</v>
      </c>
      <c r="B1713" s="16" t="s">
        <v>23</v>
      </c>
      <c r="C1713" s="16" t="s">
        <v>73</v>
      </c>
      <c r="D1713" s="16" t="s">
        <v>72</v>
      </c>
      <c r="E1713" s="16" t="s">
        <v>7071</v>
      </c>
      <c r="F1713" s="16" t="s">
        <v>7072</v>
      </c>
      <c r="G1713" s="16" t="s">
        <v>418</v>
      </c>
      <c r="H1713" s="16" t="s">
        <v>417</v>
      </c>
      <c r="I1713" s="16" t="s">
        <v>4753</v>
      </c>
      <c r="J1713" s="19">
        <v>0</v>
      </c>
      <c r="K1713" s="19">
        <v>0</v>
      </c>
      <c r="L1713" s="19">
        <v>0</v>
      </c>
      <c r="M1713" s="19">
        <v>2</v>
      </c>
      <c r="N1713" s="16" t="s">
        <v>20</v>
      </c>
      <c r="O1713" s="16" t="s">
        <v>25</v>
      </c>
      <c r="P1713" s="16">
        <v>1</v>
      </c>
      <c r="Q1713" s="16"/>
      <c r="R1713" s="3" t="s">
        <v>52</v>
      </c>
      <c r="S1713"/>
      <c r="T1713"/>
      <c r="U1713"/>
      <c r="V1713"/>
      <c r="W1713"/>
      <c r="X1713"/>
      <c r="Y1713"/>
      <c r="Z1713"/>
      <c r="AA1713"/>
    </row>
    <row r="1714" spans="1:27" s="2" customFormat="1">
      <c r="A1714" s="96">
        <v>42265.581367743056</v>
      </c>
      <c r="B1714" s="16" t="s">
        <v>23</v>
      </c>
      <c r="C1714" s="16" t="s">
        <v>73</v>
      </c>
      <c r="D1714" s="16" t="s">
        <v>72</v>
      </c>
      <c r="E1714" s="16" t="s">
        <v>7073</v>
      </c>
      <c r="F1714" s="16" t="s">
        <v>7074</v>
      </c>
      <c r="G1714" s="16" t="s">
        <v>26</v>
      </c>
      <c r="H1714" s="16" t="s">
        <v>27</v>
      </c>
      <c r="I1714" s="16" t="s">
        <v>4753</v>
      </c>
      <c r="J1714" s="19">
        <v>0</v>
      </c>
      <c r="K1714" s="19">
        <v>0</v>
      </c>
      <c r="L1714" s="19">
        <v>0</v>
      </c>
      <c r="M1714" s="19">
        <v>0</v>
      </c>
      <c r="N1714" s="16" t="s">
        <v>20</v>
      </c>
      <c r="O1714" s="16" t="s">
        <v>25</v>
      </c>
      <c r="P1714" s="16">
        <v>1</v>
      </c>
      <c r="Q1714" s="16"/>
      <c r="R1714" s="3" t="s">
        <v>52</v>
      </c>
      <c r="S1714"/>
      <c r="T1714"/>
      <c r="U1714"/>
      <c r="V1714"/>
      <c r="W1714"/>
      <c r="X1714"/>
      <c r="Y1714"/>
      <c r="Z1714"/>
      <c r="AA1714"/>
    </row>
    <row r="1715" spans="1:27" s="2" customFormat="1">
      <c r="A1715" s="96">
        <v>42265.581367743056</v>
      </c>
      <c r="B1715" s="16" t="s">
        <v>23</v>
      </c>
      <c r="C1715" s="16" t="s">
        <v>73</v>
      </c>
      <c r="D1715" s="16" t="s">
        <v>72</v>
      </c>
      <c r="E1715" s="16" t="s">
        <v>7073</v>
      </c>
      <c r="F1715" s="16" t="s">
        <v>7074</v>
      </c>
      <c r="G1715" s="16" t="s">
        <v>36</v>
      </c>
      <c r="H1715" s="16" t="s">
        <v>39</v>
      </c>
      <c r="I1715" s="16" t="s">
        <v>4753</v>
      </c>
      <c r="J1715" s="19">
        <v>0</v>
      </c>
      <c r="K1715" s="19">
        <v>0</v>
      </c>
      <c r="L1715" s="19">
        <v>0</v>
      </c>
      <c r="M1715" s="19">
        <v>18.86</v>
      </c>
      <c r="N1715" s="16" t="s">
        <v>20</v>
      </c>
      <c r="O1715" s="16" t="s">
        <v>25</v>
      </c>
      <c r="P1715" s="16">
        <v>1</v>
      </c>
      <c r="Q1715" s="16"/>
      <c r="R1715" s="3" t="s">
        <v>52</v>
      </c>
      <c r="S1715"/>
      <c r="T1715"/>
      <c r="U1715"/>
      <c r="V1715"/>
      <c r="W1715"/>
      <c r="X1715"/>
      <c r="Y1715"/>
      <c r="Z1715"/>
      <c r="AA1715"/>
    </row>
    <row r="1716" spans="1:27" s="2" customFormat="1">
      <c r="A1716" s="96">
        <v>42265.581367743056</v>
      </c>
      <c r="B1716" s="16" t="s">
        <v>23</v>
      </c>
      <c r="C1716" s="16" t="s">
        <v>73</v>
      </c>
      <c r="D1716" s="16" t="s">
        <v>72</v>
      </c>
      <c r="E1716" s="16" t="s">
        <v>7073</v>
      </c>
      <c r="F1716" s="16" t="s">
        <v>7074</v>
      </c>
      <c r="G1716" s="16" t="s">
        <v>36</v>
      </c>
      <c r="H1716" s="16" t="s">
        <v>39</v>
      </c>
      <c r="I1716" s="16" t="s">
        <v>4753</v>
      </c>
      <c r="J1716" s="19">
        <v>0</v>
      </c>
      <c r="K1716" s="19">
        <v>0</v>
      </c>
      <c r="L1716" s="19">
        <v>0</v>
      </c>
      <c r="M1716" s="19">
        <v>8.1</v>
      </c>
      <c r="N1716" s="16" t="s">
        <v>20</v>
      </c>
      <c r="O1716" s="16" t="s">
        <v>25</v>
      </c>
      <c r="P1716" s="16">
        <v>1</v>
      </c>
      <c r="Q1716" s="16"/>
      <c r="R1716" s="3" t="s">
        <v>52</v>
      </c>
      <c r="S1716"/>
      <c r="T1716"/>
      <c r="U1716"/>
      <c r="V1716"/>
      <c r="W1716"/>
      <c r="X1716"/>
      <c r="Y1716"/>
      <c r="Z1716"/>
      <c r="AA1716"/>
    </row>
    <row r="1717" spans="1:27" s="2" customFormat="1">
      <c r="A1717" s="96">
        <v>42265.581367743056</v>
      </c>
      <c r="B1717" s="16" t="s">
        <v>23</v>
      </c>
      <c r="C1717" s="16" t="s">
        <v>73</v>
      </c>
      <c r="D1717" s="16" t="s">
        <v>72</v>
      </c>
      <c r="E1717" s="16" t="s">
        <v>7073</v>
      </c>
      <c r="F1717" s="16" t="s">
        <v>7074</v>
      </c>
      <c r="G1717" s="16" t="s">
        <v>978</v>
      </c>
      <c r="H1717" s="16" t="s">
        <v>979</v>
      </c>
      <c r="I1717" s="16" t="s">
        <v>4753</v>
      </c>
      <c r="J1717" s="19">
        <v>0</v>
      </c>
      <c r="K1717" s="19">
        <v>40.81</v>
      </c>
      <c r="L1717" s="19">
        <v>0</v>
      </c>
      <c r="M1717" s="19">
        <v>0</v>
      </c>
      <c r="N1717" s="16" t="s">
        <v>20</v>
      </c>
      <c r="O1717" s="16" t="s">
        <v>25</v>
      </c>
      <c r="P1717" s="16">
        <v>1</v>
      </c>
      <c r="Q1717" s="16"/>
      <c r="R1717" s="3" t="s">
        <v>52</v>
      </c>
      <c r="S1717"/>
      <c r="T1717"/>
      <c r="U1717"/>
      <c r="V1717"/>
      <c r="W1717"/>
      <c r="X1717"/>
      <c r="Y1717"/>
      <c r="Z1717"/>
      <c r="AA1717"/>
    </row>
    <row r="1718" spans="1:27" s="2" customFormat="1">
      <c r="A1718" s="96">
        <v>42265.585087997686</v>
      </c>
      <c r="B1718" s="16" t="s">
        <v>23</v>
      </c>
      <c r="C1718" s="16" t="s">
        <v>518</v>
      </c>
      <c r="D1718" s="16" t="s">
        <v>517</v>
      </c>
      <c r="E1718" s="16" t="s">
        <v>7075</v>
      </c>
      <c r="F1718" s="16" t="s">
        <v>7076</v>
      </c>
      <c r="G1718" s="16" t="s">
        <v>26</v>
      </c>
      <c r="H1718" s="16" t="s">
        <v>27</v>
      </c>
      <c r="I1718" s="16" t="s">
        <v>4753</v>
      </c>
      <c r="J1718" s="19">
        <v>0</v>
      </c>
      <c r="K1718" s="19">
        <v>0</v>
      </c>
      <c r="L1718" s="19">
        <v>93.44</v>
      </c>
      <c r="M1718" s="19">
        <v>0</v>
      </c>
      <c r="N1718" s="16" t="s">
        <v>18</v>
      </c>
      <c r="O1718" s="16" t="s">
        <v>25</v>
      </c>
      <c r="P1718" s="16">
        <v>2.75</v>
      </c>
      <c r="Q1718" s="16"/>
      <c r="R1718" s="3" t="s">
        <v>52</v>
      </c>
      <c r="S1718"/>
      <c r="T1718"/>
      <c r="U1718"/>
      <c r="V1718"/>
      <c r="W1718"/>
      <c r="X1718"/>
      <c r="Y1718"/>
      <c r="Z1718"/>
      <c r="AA1718"/>
    </row>
    <row r="1719" spans="1:27" s="2" customFormat="1">
      <c r="A1719" s="96">
        <v>42265.585087997686</v>
      </c>
      <c r="B1719" s="16" t="s">
        <v>23</v>
      </c>
      <c r="C1719" s="16" t="s">
        <v>518</v>
      </c>
      <c r="D1719" s="16" t="s">
        <v>517</v>
      </c>
      <c r="E1719" s="16" t="s">
        <v>7075</v>
      </c>
      <c r="F1719" s="16" t="s">
        <v>7076</v>
      </c>
      <c r="G1719" s="16" t="s">
        <v>36</v>
      </c>
      <c r="H1719" s="16" t="s">
        <v>39</v>
      </c>
      <c r="I1719" s="16" t="s">
        <v>4753</v>
      </c>
      <c r="J1719" s="19">
        <v>0</v>
      </c>
      <c r="K1719" s="19">
        <v>0</v>
      </c>
      <c r="L1719" s="19">
        <v>0</v>
      </c>
      <c r="M1719" s="19">
        <v>17.75</v>
      </c>
      <c r="N1719" s="16" t="s">
        <v>18</v>
      </c>
      <c r="O1719" s="16" t="s">
        <v>25</v>
      </c>
      <c r="P1719" s="16">
        <v>1</v>
      </c>
      <c r="Q1719" s="16"/>
      <c r="R1719" s="3" t="s">
        <v>52</v>
      </c>
      <c r="S1719"/>
      <c r="T1719"/>
      <c r="U1719"/>
      <c r="V1719"/>
      <c r="W1719"/>
      <c r="X1719"/>
      <c r="Y1719"/>
      <c r="Z1719"/>
      <c r="AA1719"/>
    </row>
    <row r="1720" spans="1:27" s="2" customFormat="1">
      <c r="A1720" s="96">
        <v>42265.585087997686</v>
      </c>
      <c r="B1720" s="16" t="s">
        <v>23</v>
      </c>
      <c r="C1720" s="16" t="s">
        <v>518</v>
      </c>
      <c r="D1720" s="16" t="s">
        <v>517</v>
      </c>
      <c r="E1720" s="16" t="s">
        <v>7075</v>
      </c>
      <c r="F1720" s="16" t="s">
        <v>7076</v>
      </c>
      <c r="G1720" s="16" t="s">
        <v>36</v>
      </c>
      <c r="H1720" s="16" t="s">
        <v>39</v>
      </c>
      <c r="I1720" s="16" t="s">
        <v>4753</v>
      </c>
      <c r="J1720" s="19">
        <v>0</v>
      </c>
      <c r="K1720" s="19">
        <v>0</v>
      </c>
      <c r="L1720" s="19">
        <v>0</v>
      </c>
      <c r="M1720" s="19">
        <v>24.25</v>
      </c>
      <c r="N1720" s="16" t="s">
        <v>18</v>
      </c>
      <c r="O1720" s="16" t="s">
        <v>25</v>
      </c>
      <c r="P1720" s="16">
        <v>1</v>
      </c>
      <c r="Q1720" s="16"/>
      <c r="R1720" s="3" t="s">
        <v>52</v>
      </c>
      <c r="S1720"/>
      <c r="T1720"/>
      <c r="U1720"/>
      <c r="V1720"/>
      <c r="W1720"/>
      <c r="X1720"/>
      <c r="Y1720"/>
      <c r="Z1720"/>
      <c r="AA1720"/>
    </row>
    <row r="1721" spans="1:27" s="2" customFormat="1">
      <c r="A1721" s="96">
        <v>42265.59879945602</v>
      </c>
      <c r="B1721" s="16" t="s">
        <v>23</v>
      </c>
      <c r="C1721" s="16" t="s">
        <v>901</v>
      </c>
      <c r="D1721" s="16" t="s">
        <v>900</v>
      </c>
      <c r="E1721" s="16" t="s">
        <v>7077</v>
      </c>
      <c r="F1721" s="16" t="s">
        <v>7078</v>
      </c>
      <c r="G1721" s="16" t="s">
        <v>343</v>
      </c>
      <c r="H1721" s="16" t="s">
        <v>342</v>
      </c>
      <c r="I1721" s="16" t="s">
        <v>4753</v>
      </c>
      <c r="J1721" s="19">
        <v>0</v>
      </c>
      <c r="K1721" s="19">
        <v>0</v>
      </c>
      <c r="L1721" s="19">
        <v>0</v>
      </c>
      <c r="M1721" s="19">
        <v>0</v>
      </c>
      <c r="N1721" s="16" t="s">
        <v>18</v>
      </c>
      <c r="O1721" s="16" t="s">
        <v>28</v>
      </c>
      <c r="P1721" s="16">
        <v>0</v>
      </c>
      <c r="Q1721" s="16"/>
      <c r="R1721" s="3" t="s">
        <v>52</v>
      </c>
      <c r="S1721"/>
      <c r="T1721"/>
      <c r="U1721"/>
      <c r="V1721"/>
      <c r="W1721"/>
      <c r="X1721"/>
      <c r="Y1721"/>
      <c r="Z1721"/>
      <c r="AA1721"/>
    </row>
    <row r="1722" spans="1:27" s="2" customFormat="1">
      <c r="A1722" s="96">
        <v>42265.59879945602</v>
      </c>
      <c r="B1722" s="16" t="s">
        <v>23</v>
      </c>
      <c r="C1722" s="16" t="s">
        <v>901</v>
      </c>
      <c r="D1722" s="16" t="s">
        <v>900</v>
      </c>
      <c r="E1722" s="16" t="s">
        <v>7077</v>
      </c>
      <c r="F1722" s="16" t="s">
        <v>7078</v>
      </c>
      <c r="G1722" s="16" t="s">
        <v>26</v>
      </c>
      <c r="H1722" s="16" t="s">
        <v>27</v>
      </c>
      <c r="I1722" s="16" t="s">
        <v>4753</v>
      </c>
      <c r="J1722" s="19">
        <v>0</v>
      </c>
      <c r="K1722" s="19">
        <v>0</v>
      </c>
      <c r="L1722" s="19">
        <v>0</v>
      </c>
      <c r="M1722" s="19">
        <v>0</v>
      </c>
      <c r="N1722" s="16" t="s">
        <v>18</v>
      </c>
      <c r="O1722" s="16" t="s">
        <v>28</v>
      </c>
      <c r="P1722" s="16">
        <v>1.5</v>
      </c>
      <c r="Q1722" s="16"/>
      <c r="R1722" s="3" t="s">
        <v>52</v>
      </c>
      <c r="S1722"/>
      <c r="T1722"/>
      <c r="U1722"/>
      <c r="V1722"/>
      <c r="W1722"/>
      <c r="X1722"/>
      <c r="Y1722"/>
      <c r="Z1722"/>
      <c r="AA1722"/>
    </row>
    <row r="1723" spans="1:27" s="2" customFormat="1">
      <c r="A1723" s="96">
        <v>42265.644582407411</v>
      </c>
      <c r="B1723" s="16"/>
      <c r="C1723" s="16" t="s">
        <v>362</v>
      </c>
      <c r="D1723" s="16" t="s">
        <v>348</v>
      </c>
      <c r="E1723" s="16" t="s">
        <v>7079</v>
      </c>
      <c r="F1723" s="16" t="s">
        <v>7080</v>
      </c>
      <c r="G1723" s="16" t="s">
        <v>59</v>
      </c>
      <c r="H1723" s="16" t="s">
        <v>60</v>
      </c>
      <c r="I1723" s="16" t="s">
        <v>4753</v>
      </c>
      <c r="J1723" s="19">
        <v>0</v>
      </c>
      <c r="K1723" s="19">
        <v>0</v>
      </c>
      <c r="L1723" s="19">
        <v>0</v>
      </c>
      <c r="M1723" s="19">
        <v>0</v>
      </c>
      <c r="N1723" s="16" t="s">
        <v>20</v>
      </c>
      <c r="O1723" s="16" t="s">
        <v>334</v>
      </c>
      <c r="P1723" s="16">
        <v>0</v>
      </c>
      <c r="Q1723" s="16"/>
      <c r="R1723" s="3" t="s">
        <v>52</v>
      </c>
      <c r="S1723"/>
      <c r="T1723"/>
      <c r="U1723"/>
      <c r="V1723"/>
      <c r="W1723"/>
      <c r="X1723"/>
      <c r="Y1723"/>
      <c r="Z1723"/>
      <c r="AA1723"/>
    </row>
    <row r="1724" spans="1:27" s="2" customFormat="1">
      <c r="A1724" s="96">
        <v>42265.665350462965</v>
      </c>
      <c r="B1724" s="16" t="s">
        <v>23</v>
      </c>
      <c r="C1724" s="16" t="s">
        <v>2883</v>
      </c>
      <c r="D1724" s="16" t="s">
        <v>2884</v>
      </c>
      <c r="E1724" s="16" t="s">
        <v>7081</v>
      </c>
      <c r="F1724" s="16" t="s">
        <v>7082</v>
      </c>
      <c r="G1724" s="16" t="s">
        <v>26</v>
      </c>
      <c r="H1724" s="16" t="s">
        <v>27</v>
      </c>
      <c r="I1724" s="16" t="s">
        <v>4753</v>
      </c>
      <c r="J1724" s="19">
        <v>0</v>
      </c>
      <c r="K1724" s="19">
        <v>0</v>
      </c>
      <c r="L1724" s="19">
        <v>0</v>
      </c>
      <c r="M1724" s="19">
        <v>0</v>
      </c>
      <c r="N1724" s="16" t="s">
        <v>20</v>
      </c>
      <c r="O1724" s="16" t="s">
        <v>28</v>
      </c>
      <c r="P1724" s="16">
        <v>2</v>
      </c>
      <c r="Q1724" s="16"/>
      <c r="R1724" s="3" t="s">
        <v>52</v>
      </c>
      <c r="S1724"/>
      <c r="T1724"/>
      <c r="U1724"/>
      <c r="V1724"/>
      <c r="W1724"/>
      <c r="X1724"/>
      <c r="Y1724"/>
      <c r="Z1724"/>
      <c r="AA1724"/>
    </row>
    <row r="1725" spans="1:27" s="2" customFormat="1">
      <c r="A1725" s="96">
        <v>42265.665350462965</v>
      </c>
      <c r="B1725" s="16" t="s">
        <v>23</v>
      </c>
      <c r="C1725" s="16" t="s">
        <v>2883</v>
      </c>
      <c r="D1725" s="16" t="s">
        <v>2884</v>
      </c>
      <c r="E1725" s="16" t="s">
        <v>7081</v>
      </c>
      <c r="F1725" s="16" t="s">
        <v>7082</v>
      </c>
      <c r="G1725" s="16" t="s">
        <v>26</v>
      </c>
      <c r="H1725" s="16" t="s">
        <v>27</v>
      </c>
      <c r="I1725" s="16" t="s">
        <v>4753</v>
      </c>
      <c r="J1725" s="19">
        <v>0</v>
      </c>
      <c r="K1725" s="19">
        <v>0</v>
      </c>
      <c r="L1725" s="19">
        <v>0</v>
      </c>
      <c r="M1725" s="19">
        <v>0</v>
      </c>
      <c r="N1725" s="16" t="s">
        <v>20</v>
      </c>
      <c r="O1725" s="16" t="s">
        <v>28</v>
      </c>
      <c r="P1725" s="16">
        <v>1</v>
      </c>
      <c r="Q1725" s="16"/>
      <c r="R1725" s="3" t="s">
        <v>52</v>
      </c>
      <c r="S1725"/>
      <c r="T1725"/>
      <c r="U1725"/>
      <c r="V1725"/>
      <c r="W1725"/>
      <c r="X1725"/>
      <c r="Y1725"/>
      <c r="Z1725"/>
      <c r="AA1725"/>
    </row>
    <row r="1726" spans="1:27" s="2" customFormat="1">
      <c r="A1726" s="96">
        <v>42265.665350462965</v>
      </c>
      <c r="B1726" s="16" t="s">
        <v>23</v>
      </c>
      <c r="C1726" s="16" t="s">
        <v>2883</v>
      </c>
      <c r="D1726" s="16" t="s">
        <v>2884</v>
      </c>
      <c r="E1726" s="16" t="s">
        <v>7081</v>
      </c>
      <c r="F1726" s="16" t="s">
        <v>7082</v>
      </c>
      <c r="G1726" s="16" t="s">
        <v>26</v>
      </c>
      <c r="H1726" s="16" t="s">
        <v>27</v>
      </c>
      <c r="I1726" s="16" t="s">
        <v>4753</v>
      </c>
      <c r="J1726" s="19">
        <v>0</v>
      </c>
      <c r="K1726" s="19">
        <v>0</v>
      </c>
      <c r="L1726" s="19">
        <v>0</v>
      </c>
      <c r="M1726" s="19">
        <v>0</v>
      </c>
      <c r="N1726" s="16" t="s">
        <v>20</v>
      </c>
      <c r="O1726" s="16" t="s">
        <v>28</v>
      </c>
      <c r="P1726" s="16">
        <v>2.5</v>
      </c>
      <c r="Q1726" s="16"/>
      <c r="R1726" s="3" t="s">
        <v>52</v>
      </c>
      <c r="S1726"/>
      <c r="T1726"/>
      <c r="U1726"/>
      <c r="V1726"/>
      <c r="W1726"/>
      <c r="X1726"/>
      <c r="Y1726"/>
      <c r="Z1726"/>
      <c r="AA1726"/>
    </row>
    <row r="1727" spans="1:27" s="2" customFormat="1">
      <c r="A1727" s="96">
        <v>42265.671221180557</v>
      </c>
      <c r="B1727" s="16"/>
      <c r="C1727" s="16" t="s">
        <v>508</v>
      </c>
      <c r="D1727" s="16" t="s">
        <v>348</v>
      </c>
      <c r="E1727" s="16" t="s">
        <v>7083</v>
      </c>
      <c r="F1727" s="16" t="s">
        <v>7084</v>
      </c>
      <c r="G1727" s="16" t="s">
        <v>59</v>
      </c>
      <c r="H1727" s="16" t="s">
        <v>60</v>
      </c>
      <c r="I1727" s="16" t="s">
        <v>4753</v>
      </c>
      <c r="J1727" s="19">
        <v>0</v>
      </c>
      <c r="K1727" s="19">
        <v>0</v>
      </c>
      <c r="L1727" s="19">
        <v>0</v>
      </c>
      <c r="M1727" s="19">
        <v>0</v>
      </c>
      <c r="N1727" s="16" t="s">
        <v>20</v>
      </c>
      <c r="O1727" s="16" t="s">
        <v>334</v>
      </c>
      <c r="P1727" s="16">
        <v>0</v>
      </c>
      <c r="Q1727" s="16"/>
      <c r="R1727" s="3" t="s">
        <v>52</v>
      </c>
      <c r="S1727"/>
      <c r="T1727"/>
      <c r="U1727"/>
      <c r="V1727"/>
      <c r="W1727"/>
      <c r="X1727"/>
      <c r="Y1727"/>
      <c r="Z1727"/>
      <c r="AA1727"/>
    </row>
    <row r="1728" spans="1:27" s="2" customFormat="1">
      <c r="A1728" s="96">
        <v>42265.682481979165</v>
      </c>
      <c r="B1728" s="16"/>
      <c r="C1728" s="16" t="s">
        <v>742</v>
      </c>
      <c r="D1728" s="16" t="s">
        <v>348</v>
      </c>
      <c r="E1728" s="16" t="s">
        <v>7085</v>
      </c>
      <c r="F1728" s="16" t="s">
        <v>7086</v>
      </c>
      <c r="G1728" s="16" t="s">
        <v>59</v>
      </c>
      <c r="H1728" s="16" t="s">
        <v>60</v>
      </c>
      <c r="I1728" s="16" t="s">
        <v>4753</v>
      </c>
      <c r="J1728" s="19">
        <v>0</v>
      </c>
      <c r="K1728" s="19">
        <v>0</v>
      </c>
      <c r="L1728" s="19">
        <v>0</v>
      </c>
      <c r="M1728" s="19">
        <v>0</v>
      </c>
      <c r="N1728" s="16" t="s">
        <v>20</v>
      </c>
      <c r="O1728" s="16" t="s">
        <v>334</v>
      </c>
      <c r="P1728" s="16">
        <v>0</v>
      </c>
      <c r="Q1728" s="16"/>
      <c r="R1728" s="3" t="s">
        <v>52</v>
      </c>
      <c r="S1728"/>
      <c r="T1728"/>
      <c r="U1728"/>
      <c r="V1728"/>
      <c r="W1728"/>
      <c r="X1728"/>
      <c r="Y1728"/>
      <c r="Z1728"/>
      <c r="AA1728"/>
    </row>
    <row r="1729" spans="1:27" s="2" customFormat="1">
      <c r="A1729" s="96">
        <v>42265.690139317128</v>
      </c>
      <c r="B1729" s="16"/>
      <c r="C1729" s="16" t="s">
        <v>742</v>
      </c>
      <c r="D1729" s="16" t="s">
        <v>348</v>
      </c>
      <c r="E1729" s="16" t="s">
        <v>7087</v>
      </c>
      <c r="F1729" s="16" t="s">
        <v>7088</v>
      </c>
      <c r="G1729" s="16" t="s">
        <v>59</v>
      </c>
      <c r="H1729" s="16" t="s">
        <v>60</v>
      </c>
      <c r="I1729" s="16" t="s">
        <v>4753</v>
      </c>
      <c r="J1729" s="19">
        <v>0</v>
      </c>
      <c r="K1729" s="19">
        <v>0</v>
      </c>
      <c r="L1729" s="19">
        <v>0</v>
      </c>
      <c r="M1729" s="19">
        <v>0</v>
      </c>
      <c r="N1729" s="16" t="s">
        <v>20</v>
      </c>
      <c r="O1729" s="16" t="s">
        <v>334</v>
      </c>
      <c r="P1729" s="16">
        <v>0</v>
      </c>
      <c r="Q1729" s="16"/>
      <c r="R1729" s="3" t="s">
        <v>52</v>
      </c>
      <c r="S1729"/>
      <c r="T1729"/>
      <c r="U1729"/>
      <c r="V1729"/>
      <c r="W1729"/>
      <c r="X1729"/>
      <c r="Y1729"/>
      <c r="Z1729"/>
      <c r="AA1729"/>
    </row>
    <row r="1730" spans="1:27" s="2" customFormat="1">
      <c r="A1730" s="96">
        <v>42265.694084027775</v>
      </c>
      <c r="B1730" s="16"/>
      <c r="C1730" s="16" t="s">
        <v>577</v>
      </c>
      <c r="D1730" s="16" t="s">
        <v>348</v>
      </c>
      <c r="E1730" s="16" t="s">
        <v>7089</v>
      </c>
      <c r="F1730" s="16" t="s">
        <v>7090</v>
      </c>
      <c r="G1730" s="16" t="s">
        <v>59</v>
      </c>
      <c r="H1730" s="16" t="s">
        <v>60</v>
      </c>
      <c r="I1730" s="16" t="s">
        <v>4753</v>
      </c>
      <c r="J1730" s="19">
        <v>0</v>
      </c>
      <c r="K1730" s="19">
        <v>0</v>
      </c>
      <c r="L1730" s="19">
        <v>0</v>
      </c>
      <c r="M1730" s="19">
        <v>0</v>
      </c>
      <c r="N1730" s="16" t="s">
        <v>20</v>
      </c>
      <c r="O1730" s="16" t="s">
        <v>334</v>
      </c>
      <c r="P1730" s="16">
        <v>0</v>
      </c>
      <c r="Q1730" s="16"/>
      <c r="R1730" s="3" t="s">
        <v>52</v>
      </c>
      <c r="S1730"/>
      <c r="T1730"/>
      <c r="U1730"/>
      <c r="V1730"/>
      <c r="W1730"/>
      <c r="X1730"/>
      <c r="Y1730"/>
      <c r="Z1730"/>
      <c r="AA1730"/>
    </row>
    <row r="1731" spans="1:27" s="2" customFormat="1">
      <c r="A1731" s="96">
        <v>42265.697070023147</v>
      </c>
      <c r="B1731" s="16"/>
      <c r="C1731" s="16" t="s">
        <v>1210</v>
      </c>
      <c r="D1731" s="16" t="s">
        <v>348</v>
      </c>
      <c r="E1731" s="16" t="s">
        <v>7091</v>
      </c>
      <c r="F1731" s="16" t="s">
        <v>7092</v>
      </c>
      <c r="G1731" s="16" t="s">
        <v>59</v>
      </c>
      <c r="H1731" s="16" t="s">
        <v>60</v>
      </c>
      <c r="I1731" s="16" t="s">
        <v>4753</v>
      </c>
      <c r="J1731" s="19">
        <v>0</v>
      </c>
      <c r="K1731" s="19">
        <v>0</v>
      </c>
      <c r="L1731" s="19">
        <v>0</v>
      </c>
      <c r="M1731" s="19">
        <v>0</v>
      </c>
      <c r="N1731" s="16" t="s">
        <v>20</v>
      </c>
      <c r="O1731" s="16" t="s">
        <v>334</v>
      </c>
      <c r="P1731" s="16">
        <v>0</v>
      </c>
      <c r="Q1731" s="16"/>
      <c r="R1731" s="3" t="s">
        <v>52</v>
      </c>
      <c r="S1731"/>
      <c r="T1731"/>
      <c r="U1731"/>
      <c r="V1731"/>
      <c r="W1731"/>
      <c r="X1731"/>
      <c r="Y1731"/>
      <c r="Z1731"/>
      <c r="AA1731"/>
    </row>
    <row r="1732" spans="1:27" s="2" customFormat="1">
      <c r="A1732" s="96">
        <v>42265.700356597219</v>
      </c>
      <c r="B1732" s="16"/>
      <c r="C1732" s="16" t="s">
        <v>6939</v>
      </c>
      <c r="D1732" s="16" t="s">
        <v>348</v>
      </c>
      <c r="E1732" s="16" t="s">
        <v>7093</v>
      </c>
      <c r="F1732" s="16" t="s">
        <v>7094</v>
      </c>
      <c r="G1732" s="16" t="s">
        <v>59</v>
      </c>
      <c r="H1732" s="16" t="s">
        <v>60</v>
      </c>
      <c r="I1732" s="16" t="s">
        <v>4753</v>
      </c>
      <c r="J1732" s="19">
        <v>0</v>
      </c>
      <c r="K1732" s="19">
        <v>0</v>
      </c>
      <c r="L1732" s="19">
        <v>0</v>
      </c>
      <c r="M1732" s="19">
        <v>0</v>
      </c>
      <c r="N1732" s="16" t="s">
        <v>20</v>
      </c>
      <c r="O1732" s="16" t="s">
        <v>334</v>
      </c>
      <c r="P1732" s="16">
        <v>0</v>
      </c>
      <c r="Q1732" s="16"/>
      <c r="R1732" s="3" t="s">
        <v>52</v>
      </c>
      <c r="S1732"/>
      <c r="T1732"/>
      <c r="U1732"/>
      <c r="V1732"/>
      <c r="W1732"/>
      <c r="X1732"/>
      <c r="Y1732"/>
      <c r="Z1732"/>
      <c r="AA1732"/>
    </row>
    <row r="1733" spans="1:27" s="2" customFormat="1">
      <c r="A1733" s="96">
        <v>42265.702480324071</v>
      </c>
      <c r="B1733" s="16"/>
      <c r="C1733" s="16" t="s">
        <v>577</v>
      </c>
      <c r="D1733" s="16" t="s">
        <v>348</v>
      </c>
      <c r="E1733" s="16" t="s">
        <v>7095</v>
      </c>
      <c r="F1733" s="16" t="s">
        <v>7096</v>
      </c>
      <c r="G1733" s="16" t="s">
        <v>59</v>
      </c>
      <c r="H1733" s="16" t="s">
        <v>60</v>
      </c>
      <c r="I1733" s="16" t="s">
        <v>4753</v>
      </c>
      <c r="J1733" s="19">
        <v>0</v>
      </c>
      <c r="K1733" s="19">
        <v>0</v>
      </c>
      <c r="L1733" s="19">
        <v>0</v>
      </c>
      <c r="M1733" s="19">
        <v>0</v>
      </c>
      <c r="N1733" s="16" t="s">
        <v>20</v>
      </c>
      <c r="O1733" s="16" t="s">
        <v>334</v>
      </c>
      <c r="P1733" s="16">
        <v>0</v>
      </c>
      <c r="Q1733" s="16"/>
      <c r="R1733" s="3" t="s">
        <v>52</v>
      </c>
      <c r="S1733"/>
      <c r="T1733"/>
      <c r="U1733"/>
      <c r="V1733"/>
      <c r="W1733"/>
      <c r="X1733"/>
      <c r="Y1733"/>
      <c r="Z1733"/>
      <c r="AA1733"/>
    </row>
    <row r="1734" spans="1:27" s="2" customFormat="1">
      <c r="A1734" s="96">
        <v>42265.706214849539</v>
      </c>
      <c r="B1734" s="16"/>
      <c r="C1734" s="16" t="s">
        <v>1210</v>
      </c>
      <c r="D1734" s="16" t="s">
        <v>348</v>
      </c>
      <c r="E1734" s="16" t="s">
        <v>7097</v>
      </c>
      <c r="F1734" s="16" t="s">
        <v>7098</v>
      </c>
      <c r="G1734" s="16" t="s">
        <v>59</v>
      </c>
      <c r="H1734" s="16" t="s">
        <v>60</v>
      </c>
      <c r="I1734" s="16" t="s">
        <v>4753</v>
      </c>
      <c r="J1734" s="19">
        <v>0</v>
      </c>
      <c r="K1734" s="19">
        <v>0</v>
      </c>
      <c r="L1734" s="19">
        <v>0</v>
      </c>
      <c r="M1734" s="19">
        <v>0</v>
      </c>
      <c r="N1734" s="16" t="s">
        <v>20</v>
      </c>
      <c r="O1734" s="16" t="s">
        <v>334</v>
      </c>
      <c r="P1734" s="16">
        <v>0</v>
      </c>
      <c r="Q1734" s="16"/>
      <c r="R1734" s="3" t="s">
        <v>52</v>
      </c>
      <c r="S1734"/>
      <c r="T1734"/>
      <c r="U1734"/>
      <c r="V1734"/>
      <c r="W1734"/>
      <c r="X1734"/>
      <c r="Y1734"/>
      <c r="Z1734"/>
      <c r="AA1734"/>
    </row>
    <row r="1735" spans="1:27" s="2" customFormat="1">
      <c r="A1735" s="96">
        <v>42266.1660346875</v>
      </c>
      <c r="B1735" s="16"/>
      <c r="C1735" s="16" t="s">
        <v>519</v>
      </c>
      <c r="D1735" s="16" t="s">
        <v>348</v>
      </c>
      <c r="E1735" s="16" t="s">
        <v>7099</v>
      </c>
      <c r="F1735" s="16" t="s">
        <v>7100</v>
      </c>
      <c r="G1735" s="16" t="s">
        <v>59</v>
      </c>
      <c r="H1735" s="16" t="s">
        <v>60</v>
      </c>
      <c r="I1735" s="16" t="s">
        <v>4753</v>
      </c>
      <c r="J1735" s="19">
        <v>0</v>
      </c>
      <c r="K1735" s="19">
        <v>0</v>
      </c>
      <c r="L1735" s="19">
        <v>0</v>
      </c>
      <c r="M1735" s="19">
        <v>0</v>
      </c>
      <c r="N1735" s="16" t="s">
        <v>20</v>
      </c>
      <c r="O1735" s="16" t="s">
        <v>334</v>
      </c>
      <c r="P1735" s="16">
        <v>0</v>
      </c>
      <c r="Q1735" s="16"/>
      <c r="R1735" s="3" t="s">
        <v>52</v>
      </c>
      <c r="S1735"/>
      <c r="T1735"/>
      <c r="U1735"/>
      <c r="V1735"/>
      <c r="W1735"/>
      <c r="X1735"/>
      <c r="Y1735"/>
      <c r="Z1735"/>
      <c r="AA1735"/>
    </row>
    <row r="1736" spans="1:27" s="2" customFormat="1">
      <c r="A1736" s="96">
        <v>42266.16836851852</v>
      </c>
      <c r="B1736" s="16"/>
      <c r="C1736" s="16" t="s">
        <v>519</v>
      </c>
      <c r="D1736" s="16" t="s">
        <v>348</v>
      </c>
      <c r="E1736" s="16" t="s">
        <v>7101</v>
      </c>
      <c r="F1736" s="16" t="s">
        <v>7102</v>
      </c>
      <c r="G1736" s="16" t="s">
        <v>59</v>
      </c>
      <c r="H1736" s="16" t="s">
        <v>60</v>
      </c>
      <c r="I1736" s="16" t="s">
        <v>4753</v>
      </c>
      <c r="J1736" s="19">
        <v>0</v>
      </c>
      <c r="K1736" s="19">
        <v>0</v>
      </c>
      <c r="L1736" s="19">
        <v>0</v>
      </c>
      <c r="M1736" s="19">
        <v>0</v>
      </c>
      <c r="N1736" s="16" t="s">
        <v>20</v>
      </c>
      <c r="O1736" s="16" t="s">
        <v>334</v>
      </c>
      <c r="P1736" s="16">
        <v>0</v>
      </c>
      <c r="Q1736" s="16"/>
      <c r="R1736" s="3" t="s">
        <v>52</v>
      </c>
      <c r="S1736"/>
      <c r="T1736"/>
      <c r="U1736"/>
      <c r="V1736"/>
      <c r="W1736"/>
      <c r="X1736"/>
      <c r="Y1736"/>
      <c r="Z1736"/>
      <c r="AA1736"/>
    </row>
    <row r="1737" spans="1:27" s="2" customFormat="1">
      <c r="A1737" s="96">
        <v>42266.17875165509</v>
      </c>
      <c r="B1737" s="16"/>
      <c r="C1737" s="16" t="s">
        <v>357</v>
      </c>
      <c r="D1737" s="16" t="s">
        <v>348</v>
      </c>
      <c r="E1737" s="16" t="s">
        <v>7103</v>
      </c>
      <c r="F1737" s="16" t="s">
        <v>7104</v>
      </c>
      <c r="G1737" s="16" t="s">
        <v>59</v>
      </c>
      <c r="H1737" s="16" t="s">
        <v>60</v>
      </c>
      <c r="I1737" s="16" t="s">
        <v>4753</v>
      </c>
      <c r="J1737" s="19">
        <v>0</v>
      </c>
      <c r="K1737" s="19">
        <v>0</v>
      </c>
      <c r="L1737" s="19">
        <v>0</v>
      </c>
      <c r="M1737" s="19">
        <v>0</v>
      </c>
      <c r="N1737" s="16" t="s">
        <v>20</v>
      </c>
      <c r="O1737" s="16" t="s">
        <v>334</v>
      </c>
      <c r="P1737" s="16">
        <v>0</v>
      </c>
      <c r="Q1737" s="16"/>
      <c r="R1737" s="3" t="s">
        <v>52</v>
      </c>
      <c r="S1737"/>
      <c r="T1737"/>
      <c r="U1737"/>
      <c r="V1737"/>
      <c r="W1737"/>
      <c r="X1737"/>
      <c r="Y1737"/>
      <c r="Z1737"/>
      <c r="AA1737"/>
    </row>
    <row r="1738" spans="1:27" s="2" customFormat="1">
      <c r="A1738" s="96">
        <v>42266.847509178238</v>
      </c>
      <c r="B1738" s="16"/>
      <c r="C1738" s="16" t="s">
        <v>577</v>
      </c>
      <c r="D1738" s="16" t="s">
        <v>348</v>
      </c>
      <c r="E1738" s="16" t="s">
        <v>7105</v>
      </c>
      <c r="F1738" s="16" t="s">
        <v>7106</v>
      </c>
      <c r="G1738" s="16" t="s">
        <v>59</v>
      </c>
      <c r="H1738" s="16" t="s">
        <v>60</v>
      </c>
      <c r="I1738" s="16" t="s">
        <v>4753</v>
      </c>
      <c r="J1738" s="19">
        <v>0</v>
      </c>
      <c r="K1738" s="19">
        <v>0</v>
      </c>
      <c r="L1738" s="19">
        <v>0</v>
      </c>
      <c r="M1738" s="19">
        <v>0</v>
      </c>
      <c r="N1738" s="16" t="s">
        <v>6100</v>
      </c>
      <c r="O1738" s="16" t="s">
        <v>334</v>
      </c>
      <c r="P1738" s="16">
        <v>0</v>
      </c>
      <c r="Q1738" s="16"/>
      <c r="R1738" s="3" t="s">
        <v>52</v>
      </c>
      <c r="S1738"/>
      <c r="T1738"/>
      <c r="U1738"/>
      <c r="V1738"/>
      <c r="W1738"/>
      <c r="X1738"/>
      <c r="Y1738"/>
      <c r="Z1738"/>
      <c r="AA1738"/>
    </row>
    <row r="1739" spans="1:27" s="2" customFormat="1">
      <c r="A1739" s="96">
        <v>42268.373299733794</v>
      </c>
      <c r="B1739" s="16" t="s">
        <v>65</v>
      </c>
      <c r="C1739" s="16" t="s">
        <v>46</v>
      </c>
      <c r="D1739" s="16" t="s">
        <v>47</v>
      </c>
      <c r="E1739" s="16" t="s">
        <v>7107</v>
      </c>
      <c r="F1739" s="16" t="s">
        <v>7108</v>
      </c>
      <c r="G1739" s="16" t="s">
        <v>16</v>
      </c>
      <c r="H1739" s="16" t="s">
        <v>17</v>
      </c>
      <c r="I1739" s="16" t="s">
        <v>284</v>
      </c>
      <c r="J1739" s="19">
        <v>5960</v>
      </c>
      <c r="K1739" s="19">
        <v>0</v>
      </c>
      <c r="L1739" s="19">
        <v>0</v>
      </c>
      <c r="M1739" s="19">
        <v>0</v>
      </c>
      <c r="N1739" s="16" t="s">
        <v>20</v>
      </c>
      <c r="O1739" s="16" t="s">
        <v>19</v>
      </c>
      <c r="P1739" s="16">
        <v>1</v>
      </c>
      <c r="Q1739" s="16" t="s">
        <v>7109</v>
      </c>
      <c r="R1739" s="3" t="s">
        <v>52</v>
      </c>
      <c r="S1739"/>
      <c r="T1739"/>
      <c r="U1739"/>
      <c r="V1739"/>
      <c r="W1739"/>
      <c r="X1739"/>
      <c r="Y1739"/>
      <c r="Z1739"/>
      <c r="AA1739"/>
    </row>
    <row r="1740" spans="1:27" s="2" customFormat="1">
      <c r="A1740" s="96">
        <v>42268.393836493058</v>
      </c>
      <c r="B1740" s="16"/>
      <c r="C1740" s="16" t="s">
        <v>516</v>
      </c>
      <c r="D1740" s="16" t="s">
        <v>515</v>
      </c>
      <c r="E1740" s="16" t="s">
        <v>7110</v>
      </c>
      <c r="F1740" s="16" t="s">
        <v>7111</v>
      </c>
      <c r="G1740" s="16" t="s">
        <v>59</v>
      </c>
      <c r="H1740" s="16" t="s">
        <v>60</v>
      </c>
      <c r="I1740" s="16" t="s">
        <v>4753</v>
      </c>
      <c r="J1740" s="19">
        <v>0</v>
      </c>
      <c r="K1740" s="19">
        <v>0</v>
      </c>
      <c r="L1740" s="19">
        <v>0</v>
      </c>
      <c r="M1740" s="19">
        <v>0</v>
      </c>
      <c r="N1740" s="16" t="s">
        <v>20</v>
      </c>
      <c r="O1740" s="16" t="s">
        <v>33</v>
      </c>
      <c r="P1740" s="16">
        <v>0.57999999999999996</v>
      </c>
      <c r="Q1740" s="16"/>
      <c r="R1740" s="3" t="s">
        <v>52</v>
      </c>
      <c r="S1740"/>
      <c r="T1740"/>
      <c r="U1740"/>
      <c r="V1740"/>
      <c r="W1740"/>
      <c r="X1740"/>
      <c r="Y1740"/>
      <c r="Z1740"/>
      <c r="AA1740"/>
    </row>
    <row r="1741" spans="1:27" s="2" customFormat="1">
      <c r="A1741" s="96">
        <v>42268.393836493058</v>
      </c>
      <c r="B1741" s="16"/>
      <c r="C1741" s="16" t="s">
        <v>516</v>
      </c>
      <c r="D1741" s="16" t="s">
        <v>515</v>
      </c>
      <c r="E1741" s="16" t="s">
        <v>7110</v>
      </c>
      <c r="F1741" s="16" t="s">
        <v>7111</v>
      </c>
      <c r="G1741" s="16" t="s">
        <v>5012</v>
      </c>
      <c r="H1741" s="16" t="s">
        <v>5013</v>
      </c>
      <c r="I1741" s="16" t="s">
        <v>4753</v>
      </c>
      <c r="J1741" s="19">
        <v>0</v>
      </c>
      <c r="K1741" s="19">
        <v>0</v>
      </c>
      <c r="L1741" s="19">
        <v>0</v>
      </c>
      <c r="M1741" s="19">
        <v>0</v>
      </c>
      <c r="N1741" s="16" t="s">
        <v>20</v>
      </c>
      <c r="O1741" s="16" t="s">
        <v>33</v>
      </c>
      <c r="P1741" s="16">
        <v>0.09</v>
      </c>
      <c r="Q1741" s="16"/>
      <c r="R1741" s="3" t="s">
        <v>52</v>
      </c>
      <c r="S1741"/>
      <c r="T1741"/>
      <c r="U1741"/>
      <c r="V1741"/>
      <c r="W1741"/>
      <c r="X1741"/>
      <c r="Y1741"/>
      <c r="Z1741"/>
      <c r="AA1741"/>
    </row>
    <row r="1742" spans="1:27" s="2" customFormat="1">
      <c r="A1742" s="96">
        <v>42268.393836493058</v>
      </c>
      <c r="B1742" s="16"/>
      <c r="C1742" s="16" t="s">
        <v>516</v>
      </c>
      <c r="D1742" s="16" t="s">
        <v>515</v>
      </c>
      <c r="E1742" s="16" t="s">
        <v>7110</v>
      </c>
      <c r="F1742" s="16" t="s">
        <v>7111</v>
      </c>
      <c r="G1742" s="16" t="s">
        <v>59</v>
      </c>
      <c r="H1742" s="16" t="s">
        <v>60</v>
      </c>
      <c r="I1742" s="16" t="s">
        <v>4753</v>
      </c>
      <c r="J1742" s="19">
        <v>0</v>
      </c>
      <c r="K1742" s="19">
        <v>0</v>
      </c>
      <c r="L1742" s="19">
        <v>0</v>
      </c>
      <c r="M1742" s="19">
        <v>0</v>
      </c>
      <c r="N1742" s="16" t="s">
        <v>20</v>
      </c>
      <c r="O1742" s="16" t="s">
        <v>33</v>
      </c>
      <c r="P1742" s="16">
        <v>2.08</v>
      </c>
      <c r="Q1742" s="16"/>
      <c r="R1742" s="3" t="s">
        <v>52</v>
      </c>
      <c r="S1742"/>
      <c r="T1742"/>
      <c r="U1742"/>
      <c r="V1742"/>
      <c r="W1742"/>
      <c r="X1742"/>
      <c r="Y1742"/>
      <c r="Z1742"/>
      <c r="AA1742"/>
    </row>
    <row r="1743" spans="1:27" s="2" customFormat="1">
      <c r="A1743" s="96">
        <v>42268.395029664352</v>
      </c>
      <c r="B1743" s="16"/>
      <c r="C1743" s="16" t="s">
        <v>516</v>
      </c>
      <c r="D1743" s="16" t="s">
        <v>515</v>
      </c>
      <c r="E1743" s="16" t="s">
        <v>7112</v>
      </c>
      <c r="F1743" s="16" t="s">
        <v>7113</v>
      </c>
      <c r="G1743" s="16" t="s">
        <v>59</v>
      </c>
      <c r="H1743" s="16" t="s">
        <v>60</v>
      </c>
      <c r="I1743" s="16" t="s">
        <v>4753</v>
      </c>
      <c r="J1743" s="19">
        <v>0</v>
      </c>
      <c r="K1743" s="19">
        <v>0</v>
      </c>
      <c r="L1743" s="19">
        <v>0</v>
      </c>
      <c r="M1743" s="19">
        <v>0</v>
      </c>
      <c r="N1743" s="16" t="s">
        <v>20</v>
      </c>
      <c r="O1743" s="16" t="s">
        <v>33</v>
      </c>
      <c r="P1743" s="16">
        <v>0.57999999999999996</v>
      </c>
      <c r="Q1743" s="16"/>
      <c r="R1743" s="3" t="s">
        <v>52</v>
      </c>
      <c r="S1743"/>
      <c r="T1743"/>
      <c r="U1743"/>
      <c r="V1743"/>
      <c r="W1743"/>
      <c r="X1743"/>
      <c r="Y1743"/>
      <c r="Z1743"/>
      <c r="AA1743"/>
    </row>
    <row r="1744" spans="1:27" s="2" customFormat="1">
      <c r="A1744" s="96">
        <v>42268.395029664352</v>
      </c>
      <c r="B1744" s="16"/>
      <c r="C1744" s="16" t="s">
        <v>516</v>
      </c>
      <c r="D1744" s="16" t="s">
        <v>515</v>
      </c>
      <c r="E1744" s="16" t="s">
        <v>7112</v>
      </c>
      <c r="F1744" s="16" t="s">
        <v>7113</v>
      </c>
      <c r="G1744" s="16" t="s">
        <v>5012</v>
      </c>
      <c r="H1744" s="16" t="s">
        <v>5013</v>
      </c>
      <c r="I1744" s="16" t="s">
        <v>4753</v>
      </c>
      <c r="J1744" s="19">
        <v>0</v>
      </c>
      <c r="K1744" s="19">
        <v>0</v>
      </c>
      <c r="L1744" s="19">
        <v>0</v>
      </c>
      <c r="M1744" s="19">
        <v>0</v>
      </c>
      <c r="N1744" s="16" t="s">
        <v>20</v>
      </c>
      <c r="O1744" s="16" t="s">
        <v>33</v>
      </c>
      <c r="P1744" s="16">
        <v>1.7999999999999999E-2</v>
      </c>
      <c r="Q1744" s="16"/>
      <c r="R1744" s="3" t="s">
        <v>52</v>
      </c>
      <c r="S1744"/>
      <c r="T1744"/>
      <c r="U1744"/>
      <c r="V1744"/>
      <c r="W1744"/>
      <c r="X1744"/>
      <c r="Y1744"/>
      <c r="Z1744"/>
      <c r="AA1744"/>
    </row>
    <row r="1745" spans="1:27" s="2" customFormat="1">
      <c r="A1745" s="96">
        <v>42268.395029664352</v>
      </c>
      <c r="B1745" s="16"/>
      <c r="C1745" s="16" t="s">
        <v>516</v>
      </c>
      <c r="D1745" s="16" t="s">
        <v>515</v>
      </c>
      <c r="E1745" s="16" t="s">
        <v>7112</v>
      </c>
      <c r="F1745" s="16" t="s">
        <v>7113</v>
      </c>
      <c r="G1745" s="16" t="s">
        <v>59</v>
      </c>
      <c r="H1745" s="16" t="s">
        <v>60</v>
      </c>
      <c r="I1745" s="16" t="s">
        <v>4753</v>
      </c>
      <c r="J1745" s="19">
        <v>0</v>
      </c>
      <c r="K1745" s="19">
        <v>0</v>
      </c>
      <c r="L1745" s="19">
        <v>0</v>
      </c>
      <c r="M1745" s="19">
        <v>0</v>
      </c>
      <c r="N1745" s="16" t="s">
        <v>20</v>
      </c>
      <c r="O1745" s="16" t="s">
        <v>33</v>
      </c>
      <c r="P1745" s="16">
        <v>2.08</v>
      </c>
      <c r="Q1745" s="16"/>
      <c r="R1745" s="3" t="s">
        <v>52</v>
      </c>
      <c r="S1745"/>
      <c r="T1745"/>
      <c r="U1745"/>
      <c r="V1745"/>
      <c r="W1745"/>
      <c r="X1745"/>
      <c r="Y1745"/>
      <c r="Z1745"/>
      <c r="AA1745"/>
    </row>
    <row r="1746" spans="1:27" s="2" customFormat="1">
      <c r="A1746" s="96">
        <v>42268.395753009259</v>
      </c>
      <c r="B1746" s="16"/>
      <c r="C1746" s="16" t="s">
        <v>516</v>
      </c>
      <c r="D1746" s="16" t="s">
        <v>515</v>
      </c>
      <c r="E1746" s="16" t="s">
        <v>7114</v>
      </c>
      <c r="F1746" s="16" t="s">
        <v>7115</v>
      </c>
      <c r="G1746" s="16" t="s">
        <v>59</v>
      </c>
      <c r="H1746" s="16" t="s">
        <v>60</v>
      </c>
      <c r="I1746" s="16" t="s">
        <v>4753</v>
      </c>
      <c r="J1746" s="19">
        <v>0</v>
      </c>
      <c r="K1746" s="19">
        <v>0</v>
      </c>
      <c r="L1746" s="19">
        <v>0</v>
      </c>
      <c r="M1746" s="19">
        <v>0</v>
      </c>
      <c r="N1746" s="16" t="s">
        <v>20</v>
      </c>
      <c r="O1746" s="16" t="s">
        <v>33</v>
      </c>
      <c r="P1746" s="16">
        <v>0.57999999999999996</v>
      </c>
      <c r="Q1746" s="16"/>
      <c r="R1746" s="3" t="s">
        <v>52</v>
      </c>
      <c r="S1746"/>
      <c r="T1746"/>
      <c r="U1746"/>
      <c r="V1746"/>
      <c r="W1746"/>
      <c r="X1746"/>
      <c r="Y1746"/>
      <c r="Z1746"/>
      <c r="AA1746"/>
    </row>
    <row r="1747" spans="1:27" s="2" customFormat="1">
      <c r="A1747" s="96">
        <v>42268.395753009259</v>
      </c>
      <c r="B1747" s="16"/>
      <c r="C1747" s="16" t="s">
        <v>516</v>
      </c>
      <c r="D1747" s="16" t="s">
        <v>515</v>
      </c>
      <c r="E1747" s="16" t="s">
        <v>7114</v>
      </c>
      <c r="F1747" s="16" t="s">
        <v>7115</v>
      </c>
      <c r="G1747" s="16" t="s">
        <v>5012</v>
      </c>
      <c r="H1747" s="16" t="s">
        <v>5013</v>
      </c>
      <c r="I1747" s="16" t="s">
        <v>4753</v>
      </c>
      <c r="J1747" s="19">
        <v>0</v>
      </c>
      <c r="K1747" s="19">
        <v>0</v>
      </c>
      <c r="L1747" s="19">
        <v>0</v>
      </c>
      <c r="M1747" s="19">
        <v>0</v>
      </c>
      <c r="N1747" s="16" t="s">
        <v>20</v>
      </c>
      <c r="O1747" s="16" t="s">
        <v>33</v>
      </c>
      <c r="P1747" s="16">
        <v>4.7E-2</v>
      </c>
      <c r="Q1747" s="16"/>
      <c r="R1747" s="3" t="s">
        <v>52</v>
      </c>
      <c r="S1747"/>
      <c r="T1747"/>
      <c r="U1747"/>
      <c r="V1747"/>
      <c r="W1747"/>
      <c r="X1747"/>
      <c r="Y1747"/>
      <c r="Z1747"/>
      <c r="AA1747"/>
    </row>
    <row r="1748" spans="1:27" s="2" customFormat="1">
      <c r="A1748" s="96">
        <v>42268.397059872688</v>
      </c>
      <c r="B1748" s="16"/>
      <c r="C1748" s="16" t="s">
        <v>516</v>
      </c>
      <c r="D1748" s="16" t="s">
        <v>515</v>
      </c>
      <c r="E1748" s="16" t="s">
        <v>7116</v>
      </c>
      <c r="F1748" s="16" t="s">
        <v>7117</v>
      </c>
      <c r="G1748" s="16" t="s">
        <v>59</v>
      </c>
      <c r="H1748" s="16" t="s">
        <v>60</v>
      </c>
      <c r="I1748" s="16" t="s">
        <v>4753</v>
      </c>
      <c r="J1748" s="19">
        <v>0</v>
      </c>
      <c r="K1748" s="19">
        <v>0</v>
      </c>
      <c r="L1748" s="19">
        <v>0</v>
      </c>
      <c r="M1748" s="19">
        <v>0</v>
      </c>
      <c r="N1748" s="16" t="s">
        <v>20</v>
      </c>
      <c r="O1748" s="16" t="s">
        <v>33</v>
      </c>
      <c r="P1748" s="16">
        <v>0.57999999999999996</v>
      </c>
      <c r="Q1748" s="16"/>
      <c r="R1748" s="3" t="s">
        <v>52</v>
      </c>
      <c r="S1748"/>
      <c r="T1748"/>
      <c r="U1748"/>
      <c r="V1748"/>
      <c r="W1748"/>
      <c r="X1748"/>
      <c r="Y1748"/>
      <c r="Z1748"/>
      <c r="AA1748"/>
    </row>
    <row r="1749" spans="1:27" s="2" customFormat="1">
      <c r="A1749" s="96">
        <v>42268.397059872688</v>
      </c>
      <c r="B1749" s="16"/>
      <c r="C1749" s="16" t="s">
        <v>516</v>
      </c>
      <c r="D1749" s="16" t="s">
        <v>515</v>
      </c>
      <c r="E1749" s="16" t="s">
        <v>7116</v>
      </c>
      <c r="F1749" s="16" t="s">
        <v>7117</v>
      </c>
      <c r="G1749" s="16" t="s">
        <v>5012</v>
      </c>
      <c r="H1749" s="16" t="s">
        <v>5013</v>
      </c>
      <c r="I1749" s="16" t="s">
        <v>4753</v>
      </c>
      <c r="J1749" s="19">
        <v>0</v>
      </c>
      <c r="K1749" s="19">
        <v>0</v>
      </c>
      <c r="L1749" s="19">
        <v>0</v>
      </c>
      <c r="M1749" s="19">
        <v>0</v>
      </c>
      <c r="N1749" s="16" t="s">
        <v>20</v>
      </c>
      <c r="O1749" s="16" t="s">
        <v>33</v>
      </c>
      <c r="P1749" s="16">
        <v>0.152</v>
      </c>
      <c r="Q1749" s="16"/>
      <c r="R1749" s="3" t="s">
        <v>52</v>
      </c>
      <c r="S1749"/>
      <c r="T1749"/>
      <c r="U1749"/>
      <c r="V1749"/>
      <c r="W1749"/>
      <c r="X1749"/>
      <c r="Y1749"/>
      <c r="Z1749"/>
      <c r="AA1749"/>
    </row>
    <row r="1750" spans="1:27" s="2" customFormat="1">
      <c r="A1750" s="96">
        <v>42268.397059872688</v>
      </c>
      <c r="B1750" s="16"/>
      <c r="C1750" s="16" t="s">
        <v>516</v>
      </c>
      <c r="D1750" s="16" t="s">
        <v>515</v>
      </c>
      <c r="E1750" s="16" t="s">
        <v>7116</v>
      </c>
      <c r="F1750" s="16" t="s">
        <v>7117</v>
      </c>
      <c r="G1750" s="16" t="s">
        <v>59</v>
      </c>
      <c r="H1750" s="16" t="s">
        <v>60</v>
      </c>
      <c r="I1750" s="16" t="s">
        <v>4753</v>
      </c>
      <c r="J1750" s="19">
        <v>0</v>
      </c>
      <c r="K1750" s="19">
        <v>0</v>
      </c>
      <c r="L1750" s="19">
        <v>0</v>
      </c>
      <c r="M1750" s="19">
        <v>0</v>
      </c>
      <c r="N1750" s="16" t="s">
        <v>20</v>
      </c>
      <c r="O1750" s="16" t="s">
        <v>33</v>
      </c>
      <c r="P1750" s="16">
        <v>2.08</v>
      </c>
      <c r="Q1750" s="16"/>
      <c r="R1750" s="3" t="s">
        <v>52</v>
      </c>
      <c r="S1750"/>
      <c r="T1750"/>
      <c r="U1750"/>
      <c r="V1750"/>
      <c r="W1750"/>
      <c r="X1750"/>
      <c r="Y1750"/>
      <c r="Z1750"/>
      <c r="AA1750"/>
    </row>
    <row r="1751" spans="1:27" s="2" customFormat="1">
      <c r="A1751" s="96">
        <v>42268.400712766204</v>
      </c>
      <c r="B1751" s="16" t="s">
        <v>65</v>
      </c>
      <c r="C1751" s="16" t="s">
        <v>46</v>
      </c>
      <c r="D1751" s="16" t="s">
        <v>47</v>
      </c>
      <c r="E1751" s="16" t="s">
        <v>7118</v>
      </c>
      <c r="F1751" s="16" t="s">
        <v>7119</v>
      </c>
      <c r="G1751" s="16" t="s">
        <v>16</v>
      </c>
      <c r="H1751" s="16" t="s">
        <v>17</v>
      </c>
      <c r="I1751" s="16" t="s">
        <v>284</v>
      </c>
      <c r="J1751" s="19">
        <v>4106</v>
      </c>
      <c r="K1751" s="19">
        <v>0</v>
      </c>
      <c r="L1751" s="19">
        <v>0</v>
      </c>
      <c r="M1751" s="19">
        <v>0</v>
      </c>
      <c r="N1751" s="16" t="s">
        <v>20</v>
      </c>
      <c r="O1751" s="16" t="s">
        <v>19</v>
      </c>
      <c r="P1751" s="16">
        <v>1</v>
      </c>
      <c r="Q1751" s="16" t="s">
        <v>7109</v>
      </c>
      <c r="R1751" s="3" t="s">
        <v>52</v>
      </c>
      <c r="S1751"/>
      <c r="T1751"/>
      <c r="U1751"/>
      <c r="V1751"/>
      <c r="W1751"/>
      <c r="X1751"/>
      <c r="Y1751"/>
      <c r="Z1751"/>
      <c r="AA1751"/>
    </row>
    <row r="1752" spans="1:27" s="2" customFormat="1">
      <c r="A1752" s="96">
        <v>42268.404826655089</v>
      </c>
      <c r="B1752" s="16" t="s">
        <v>23</v>
      </c>
      <c r="C1752" s="16" t="s">
        <v>6590</v>
      </c>
      <c r="D1752" s="16" t="s">
        <v>6591</v>
      </c>
      <c r="E1752" s="16" t="s">
        <v>7120</v>
      </c>
      <c r="F1752" s="16" t="s">
        <v>7121</v>
      </c>
      <c r="G1752" s="16" t="s">
        <v>26</v>
      </c>
      <c r="H1752" s="16" t="s">
        <v>27</v>
      </c>
      <c r="I1752" s="16" t="s">
        <v>4753</v>
      </c>
      <c r="J1752" s="19">
        <v>0</v>
      </c>
      <c r="K1752" s="19">
        <v>0</v>
      </c>
      <c r="L1752" s="19">
        <v>0</v>
      </c>
      <c r="M1752" s="19">
        <v>0</v>
      </c>
      <c r="N1752" s="16" t="s">
        <v>20</v>
      </c>
      <c r="O1752" s="16" t="s">
        <v>28</v>
      </c>
      <c r="P1752" s="16">
        <v>8.33</v>
      </c>
      <c r="Q1752" s="16"/>
      <c r="R1752" s="3" t="s">
        <v>52</v>
      </c>
      <c r="S1752"/>
      <c r="T1752"/>
      <c r="U1752"/>
      <c r="V1752"/>
      <c r="W1752"/>
      <c r="X1752"/>
      <c r="Y1752"/>
      <c r="Z1752"/>
      <c r="AA1752"/>
    </row>
    <row r="1753" spans="1:27" s="2" customFormat="1">
      <c r="A1753" s="96">
        <v>42268.404826655089</v>
      </c>
      <c r="B1753" s="16" t="s">
        <v>23</v>
      </c>
      <c r="C1753" s="16" t="s">
        <v>6590</v>
      </c>
      <c r="D1753" s="16" t="s">
        <v>6591</v>
      </c>
      <c r="E1753" s="16" t="s">
        <v>7120</v>
      </c>
      <c r="F1753" s="16" t="s">
        <v>7121</v>
      </c>
      <c r="G1753" s="16" t="s">
        <v>418</v>
      </c>
      <c r="H1753" s="16" t="s">
        <v>417</v>
      </c>
      <c r="I1753" s="16" t="s">
        <v>4753</v>
      </c>
      <c r="J1753" s="19">
        <v>0</v>
      </c>
      <c r="K1753" s="19">
        <v>0</v>
      </c>
      <c r="L1753" s="19">
        <v>0</v>
      </c>
      <c r="M1753" s="19">
        <v>2.5</v>
      </c>
      <c r="N1753" s="16" t="s">
        <v>20</v>
      </c>
      <c r="O1753" s="16" t="s">
        <v>28</v>
      </c>
      <c r="P1753" s="16">
        <v>1</v>
      </c>
      <c r="Q1753" s="16"/>
      <c r="R1753" s="3" t="s">
        <v>52</v>
      </c>
      <c r="S1753"/>
      <c r="T1753"/>
      <c r="U1753"/>
      <c r="V1753"/>
      <c r="W1753"/>
      <c r="X1753"/>
      <c r="Y1753"/>
      <c r="Z1753"/>
      <c r="AA1753"/>
    </row>
    <row r="1754" spans="1:27" s="2" customFormat="1">
      <c r="A1754" s="96">
        <v>42268.404826655089</v>
      </c>
      <c r="B1754" s="16" t="s">
        <v>23</v>
      </c>
      <c r="C1754" s="16" t="s">
        <v>6590</v>
      </c>
      <c r="D1754" s="16" t="s">
        <v>6591</v>
      </c>
      <c r="E1754" s="16" t="s">
        <v>7120</v>
      </c>
      <c r="F1754" s="16" t="s">
        <v>7121</v>
      </c>
      <c r="G1754" s="16" t="s">
        <v>30</v>
      </c>
      <c r="H1754" s="16" t="s">
        <v>31</v>
      </c>
      <c r="I1754" s="16" t="s">
        <v>4753</v>
      </c>
      <c r="J1754" s="19">
        <v>0</v>
      </c>
      <c r="K1754" s="19">
        <v>0</v>
      </c>
      <c r="L1754" s="19">
        <v>0</v>
      </c>
      <c r="M1754" s="19">
        <v>45.58</v>
      </c>
      <c r="N1754" s="16" t="s">
        <v>20</v>
      </c>
      <c r="O1754" s="16" t="s">
        <v>28</v>
      </c>
      <c r="P1754" s="16">
        <v>1</v>
      </c>
      <c r="Q1754" s="16"/>
      <c r="R1754" s="3" t="s">
        <v>52</v>
      </c>
      <c r="S1754"/>
      <c r="T1754"/>
      <c r="U1754"/>
      <c r="V1754"/>
      <c r="W1754"/>
      <c r="X1754"/>
      <c r="Y1754"/>
      <c r="Z1754"/>
      <c r="AA1754"/>
    </row>
    <row r="1755" spans="1:27" s="2" customFormat="1">
      <c r="A1755" s="96">
        <v>42268.404826655089</v>
      </c>
      <c r="B1755" s="16" t="s">
        <v>23</v>
      </c>
      <c r="C1755" s="16" t="s">
        <v>6590</v>
      </c>
      <c r="D1755" s="16" t="s">
        <v>6591</v>
      </c>
      <c r="E1755" s="16" t="s">
        <v>7120</v>
      </c>
      <c r="F1755" s="16" t="s">
        <v>7121</v>
      </c>
      <c r="G1755" s="16" t="s">
        <v>418</v>
      </c>
      <c r="H1755" s="16" t="s">
        <v>417</v>
      </c>
      <c r="I1755" s="16" t="s">
        <v>4753</v>
      </c>
      <c r="J1755" s="19">
        <v>0</v>
      </c>
      <c r="K1755" s="19">
        <v>0</v>
      </c>
      <c r="L1755" s="19">
        <v>0</v>
      </c>
      <c r="M1755" s="19">
        <v>0.5</v>
      </c>
      <c r="N1755" s="16" t="s">
        <v>20</v>
      </c>
      <c r="O1755" s="16" t="s">
        <v>28</v>
      </c>
      <c r="P1755" s="16">
        <v>1</v>
      </c>
      <c r="Q1755" s="16"/>
      <c r="R1755" s="3" t="s">
        <v>52</v>
      </c>
      <c r="S1755"/>
      <c r="T1755"/>
      <c r="U1755"/>
      <c r="V1755"/>
      <c r="W1755"/>
      <c r="X1755"/>
      <c r="Y1755"/>
      <c r="Z1755"/>
      <c r="AA1755"/>
    </row>
    <row r="1756" spans="1:27" s="2" customFormat="1">
      <c r="A1756" s="96">
        <v>42268.404826655089</v>
      </c>
      <c r="B1756" s="16" t="s">
        <v>23</v>
      </c>
      <c r="C1756" s="16" t="s">
        <v>6590</v>
      </c>
      <c r="D1756" s="16" t="s">
        <v>6591</v>
      </c>
      <c r="E1756" s="16" t="s">
        <v>7120</v>
      </c>
      <c r="F1756" s="16" t="s">
        <v>7121</v>
      </c>
      <c r="G1756" s="16" t="s">
        <v>26</v>
      </c>
      <c r="H1756" s="16" t="s">
        <v>27</v>
      </c>
      <c r="I1756" s="16" t="s">
        <v>4753</v>
      </c>
      <c r="J1756" s="19">
        <v>0</v>
      </c>
      <c r="K1756" s="19">
        <v>0</v>
      </c>
      <c r="L1756" s="19">
        <v>0</v>
      </c>
      <c r="M1756" s="19">
        <v>0</v>
      </c>
      <c r="N1756" s="16" t="s">
        <v>20</v>
      </c>
      <c r="O1756" s="16" t="s">
        <v>28</v>
      </c>
      <c r="P1756" s="16">
        <v>4</v>
      </c>
      <c r="Q1756" s="16"/>
      <c r="R1756" s="3" t="s">
        <v>52</v>
      </c>
      <c r="S1756"/>
      <c r="T1756"/>
      <c r="U1756"/>
      <c r="V1756"/>
      <c r="W1756"/>
      <c r="X1756"/>
      <c r="Y1756"/>
      <c r="Z1756"/>
      <c r="AA1756"/>
    </row>
    <row r="1757" spans="1:27" s="2" customFormat="1">
      <c r="A1757" s="96">
        <v>42268.4094596875</v>
      </c>
      <c r="B1757" s="16" t="s">
        <v>23</v>
      </c>
      <c r="C1757" s="16" t="s">
        <v>543</v>
      </c>
      <c r="D1757" s="16" t="s">
        <v>542</v>
      </c>
      <c r="E1757" s="16" t="s">
        <v>7122</v>
      </c>
      <c r="F1757" s="16" t="s">
        <v>7123</v>
      </c>
      <c r="G1757" s="16" t="s">
        <v>26</v>
      </c>
      <c r="H1757" s="16" t="s">
        <v>27</v>
      </c>
      <c r="I1757" s="16" t="s">
        <v>4753</v>
      </c>
      <c r="J1757" s="19">
        <v>0</v>
      </c>
      <c r="K1757" s="19">
        <v>0</v>
      </c>
      <c r="L1757" s="19">
        <v>0</v>
      </c>
      <c r="M1757" s="19">
        <v>0</v>
      </c>
      <c r="N1757" s="16" t="s">
        <v>20</v>
      </c>
      <c r="O1757" s="16" t="s">
        <v>25</v>
      </c>
      <c r="P1757" s="16">
        <v>1.25</v>
      </c>
      <c r="Q1757" s="16"/>
      <c r="R1757" s="3" t="s">
        <v>52</v>
      </c>
      <c r="S1757"/>
      <c r="T1757"/>
      <c r="U1757"/>
      <c r="V1757"/>
      <c r="W1757"/>
      <c r="X1757"/>
      <c r="Y1757"/>
      <c r="Z1757"/>
      <c r="AA1757"/>
    </row>
    <row r="1758" spans="1:27" s="2" customFormat="1">
      <c r="A1758" s="96">
        <v>42268.4094596875</v>
      </c>
      <c r="B1758" s="16" t="s">
        <v>23</v>
      </c>
      <c r="C1758" s="16" t="s">
        <v>543</v>
      </c>
      <c r="D1758" s="16" t="s">
        <v>542</v>
      </c>
      <c r="E1758" s="16" t="s">
        <v>7122</v>
      </c>
      <c r="F1758" s="16" t="s">
        <v>7123</v>
      </c>
      <c r="G1758" s="16" t="s">
        <v>7124</v>
      </c>
      <c r="H1758" s="16" t="s">
        <v>7125</v>
      </c>
      <c r="I1758" s="16" t="s">
        <v>4753</v>
      </c>
      <c r="J1758" s="19">
        <v>0</v>
      </c>
      <c r="K1758" s="19">
        <v>22.5</v>
      </c>
      <c r="L1758" s="19">
        <v>0</v>
      </c>
      <c r="M1758" s="19">
        <v>0</v>
      </c>
      <c r="N1758" s="16" t="s">
        <v>20</v>
      </c>
      <c r="O1758" s="16" t="s">
        <v>25</v>
      </c>
      <c r="P1758" s="16">
        <v>1</v>
      </c>
      <c r="Q1758" s="16"/>
      <c r="R1758" s="3" t="s">
        <v>52</v>
      </c>
      <c r="S1758"/>
      <c r="T1758"/>
      <c r="U1758"/>
      <c r="V1758"/>
      <c r="W1758"/>
      <c r="X1758"/>
      <c r="Y1758"/>
      <c r="Z1758"/>
      <c r="AA1758"/>
    </row>
    <row r="1759" spans="1:27" s="2" customFormat="1">
      <c r="A1759" s="96">
        <v>42268.4094596875</v>
      </c>
      <c r="B1759" s="16" t="s">
        <v>23</v>
      </c>
      <c r="C1759" s="16" t="s">
        <v>543</v>
      </c>
      <c r="D1759" s="16" t="s">
        <v>542</v>
      </c>
      <c r="E1759" s="16" t="s">
        <v>7122</v>
      </c>
      <c r="F1759" s="16" t="s">
        <v>7123</v>
      </c>
      <c r="G1759" s="16" t="s">
        <v>36</v>
      </c>
      <c r="H1759" s="16" t="s">
        <v>39</v>
      </c>
      <c r="I1759" s="16" t="s">
        <v>4753</v>
      </c>
      <c r="J1759" s="19">
        <v>0</v>
      </c>
      <c r="K1759" s="19">
        <v>0</v>
      </c>
      <c r="L1759" s="19">
        <v>0</v>
      </c>
      <c r="M1759" s="19">
        <v>14.78</v>
      </c>
      <c r="N1759" s="16" t="s">
        <v>20</v>
      </c>
      <c r="O1759" s="16" t="s">
        <v>25</v>
      </c>
      <c r="P1759" s="16">
        <v>1</v>
      </c>
      <c r="Q1759" s="16"/>
      <c r="R1759" s="3" t="s">
        <v>52</v>
      </c>
      <c r="S1759"/>
      <c r="T1759"/>
      <c r="U1759"/>
      <c r="V1759"/>
      <c r="W1759"/>
      <c r="X1759"/>
      <c r="Y1759"/>
      <c r="Z1759"/>
      <c r="AA1759"/>
    </row>
    <row r="1760" spans="1:27" s="2" customFormat="1">
      <c r="A1760" s="96">
        <v>42268.409699687501</v>
      </c>
      <c r="B1760" s="16" t="s">
        <v>23</v>
      </c>
      <c r="C1760" s="16" t="s">
        <v>2883</v>
      </c>
      <c r="D1760" s="16" t="s">
        <v>2884</v>
      </c>
      <c r="E1760" s="16" t="s">
        <v>7126</v>
      </c>
      <c r="F1760" s="16" t="s">
        <v>7127</v>
      </c>
      <c r="G1760" s="16" t="s">
        <v>26</v>
      </c>
      <c r="H1760" s="16" t="s">
        <v>27</v>
      </c>
      <c r="I1760" s="16" t="s">
        <v>4753</v>
      </c>
      <c r="J1760" s="19">
        <v>0</v>
      </c>
      <c r="K1760" s="19">
        <v>0</v>
      </c>
      <c r="L1760" s="19">
        <v>0</v>
      </c>
      <c r="M1760" s="19">
        <v>0</v>
      </c>
      <c r="N1760" s="16" t="s">
        <v>20</v>
      </c>
      <c r="O1760" s="16" t="s">
        <v>28</v>
      </c>
      <c r="P1760" s="16">
        <v>2.5</v>
      </c>
      <c r="Q1760" s="16"/>
      <c r="R1760" s="3" t="s">
        <v>52</v>
      </c>
      <c r="S1760"/>
      <c r="T1760"/>
      <c r="U1760"/>
      <c r="V1760"/>
      <c r="W1760"/>
      <c r="X1760"/>
      <c r="Y1760"/>
      <c r="Z1760"/>
      <c r="AA1760"/>
    </row>
    <row r="1761" spans="1:30" s="2" customFormat="1">
      <c r="A1761" s="96">
        <v>42268.409699687501</v>
      </c>
      <c r="B1761" s="16" t="s">
        <v>23</v>
      </c>
      <c r="C1761" s="16" t="s">
        <v>2883</v>
      </c>
      <c r="D1761" s="16" t="s">
        <v>2884</v>
      </c>
      <c r="E1761" s="16" t="s">
        <v>7126</v>
      </c>
      <c r="F1761" s="16" t="s">
        <v>7127</v>
      </c>
      <c r="G1761" s="16" t="s">
        <v>26</v>
      </c>
      <c r="H1761" s="16" t="s">
        <v>27</v>
      </c>
      <c r="I1761" s="16" t="s">
        <v>4753</v>
      </c>
      <c r="J1761" s="19">
        <v>0</v>
      </c>
      <c r="K1761" s="19">
        <v>0</v>
      </c>
      <c r="L1761" s="19">
        <v>0</v>
      </c>
      <c r="M1761" s="19">
        <v>0</v>
      </c>
      <c r="N1761" s="16" t="s">
        <v>20</v>
      </c>
      <c r="O1761" s="16" t="s">
        <v>28</v>
      </c>
      <c r="P1761" s="16">
        <v>2.5</v>
      </c>
      <c r="Q1761" s="16"/>
      <c r="R1761" s="3" t="s">
        <v>52</v>
      </c>
      <c r="S1761"/>
      <c r="T1761"/>
      <c r="U1761"/>
      <c r="V1761"/>
      <c r="W1761"/>
      <c r="X1761"/>
      <c r="Y1761"/>
      <c r="Z1761"/>
      <c r="AA1761"/>
    </row>
    <row r="1762" spans="1:30" s="2" customFormat="1">
      <c r="A1762" s="96">
        <v>42268.409699687501</v>
      </c>
      <c r="B1762" s="16" t="s">
        <v>23</v>
      </c>
      <c r="C1762" s="16" t="s">
        <v>2883</v>
      </c>
      <c r="D1762" s="16" t="s">
        <v>2884</v>
      </c>
      <c r="E1762" s="16" t="s">
        <v>7126</v>
      </c>
      <c r="F1762" s="16" t="s">
        <v>7127</v>
      </c>
      <c r="G1762" s="16" t="s">
        <v>30</v>
      </c>
      <c r="H1762" s="16" t="s">
        <v>31</v>
      </c>
      <c r="I1762" s="16" t="s">
        <v>4753</v>
      </c>
      <c r="J1762" s="19">
        <v>0</v>
      </c>
      <c r="K1762" s="19">
        <v>0</v>
      </c>
      <c r="L1762" s="19">
        <v>0</v>
      </c>
      <c r="M1762" s="19">
        <v>4.28</v>
      </c>
      <c r="N1762" s="16" t="s">
        <v>20</v>
      </c>
      <c r="O1762" s="16" t="s">
        <v>28</v>
      </c>
      <c r="P1762" s="16">
        <v>1</v>
      </c>
      <c r="Q1762" s="16"/>
      <c r="R1762" s="3" t="s">
        <v>52</v>
      </c>
      <c r="S1762"/>
      <c r="T1762"/>
      <c r="U1762"/>
      <c r="V1762"/>
      <c r="W1762"/>
      <c r="X1762"/>
      <c r="Y1762"/>
      <c r="Z1762"/>
      <c r="AA1762"/>
    </row>
    <row r="1763" spans="1:30" s="2" customFormat="1">
      <c r="A1763" s="96">
        <v>42268.418096608795</v>
      </c>
      <c r="B1763" s="16" t="s">
        <v>23</v>
      </c>
      <c r="C1763" s="16" t="s">
        <v>121</v>
      </c>
      <c r="D1763" s="16" t="s">
        <v>120</v>
      </c>
      <c r="E1763" s="16" t="s">
        <v>7128</v>
      </c>
      <c r="F1763" s="16" t="s">
        <v>7129</v>
      </c>
      <c r="G1763" s="16" t="s">
        <v>444</v>
      </c>
      <c r="H1763" s="16" t="s">
        <v>443</v>
      </c>
      <c r="I1763" s="16" t="s">
        <v>4753</v>
      </c>
      <c r="J1763" s="19">
        <v>0</v>
      </c>
      <c r="K1763" s="19">
        <v>0</v>
      </c>
      <c r="L1763" s="19">
        <v>15</v>
      </c>
      <c r="M1763" s="19">
        <v>0</v>
      </c>
      <c r="N1763" s="16" t="s">
        <v>20</v>
      </c>
      <c r="O1763" s="16" t="s">
        <v>38</v>
      </c>
      <c r="P1763" s="16">
        <v>1</v>
      </c>
      <c r="Q1763" s="16" t="s">
        <v>4459</v>
      </c>
      <c r="R1763" s="3" t="s">
        <v>52</v>
      </c>
      <c r="S1763"/>
      <c r="T1763"/>
      <c r="U1763"/>
      <c r="V1763"/>
      <c r="W1763"/>
      <c r="X1763"/>
      <c r="Y1763"/>
      <c r="Z1763"/>
      <c r="AA1763"/>
    </row>
    <row r="1764" spans="1:30" s="2" customFormat="1">
      <c r="A1764" s="96">
        <v>42268.418096608795</v>
      </c>
      <c r="B1764" s="16" t="s">
        <v>23</v>
      </c>
      <c r="C1764" s="16" t="s">
        <v>121</v>
      </c>
      <c r="D1764" s="16" t="s">
        <v>120</v>
      </c>
      <c r="E1764" s="16" t="s">
        <v>7128</v>
      </c>
      <c r="F1764" s="16" t="s">
        <v>7129</v>
      </c>
      <c r="G1764" s="16" t="s">
        <v>525</v>
      </c>
      <c r="H1764" s="16" t="s">
        <v>524</v>
      </c>
      <c r="I1764" s="16" t="s">
        <v>4753</v>
      </c>
      <c r="J1764" s="19">
        <v>0</v>
      </c>
      <c r="K1764" s="19">
        <v>0</v>
      </c>
      <c r="L1764" s="19">
        <v>15</v>
      </c>
      <c r="M1764" s="19">
        <v>0</v>
      </c>
      <c r="N1764" s="16" t="s">
        <v>20</v>
      </c>
      <c r="O1764" s="16" t="s">
        <v>38</v>
      </c>
      <c r="P1764" s="16">
        <v>1</v>
      </c>
      <c r="Q1764" s="16" t="s">
        <v>4459</v>
      </c>
      <c r="R1764" s="3" t="s">
        <v>52</v>
      </c>
      <c r="S1764"/>
      <c r="T1764"/>
      <c r="U1764"/>
      <c r="V1764"/>
      <c r="W1764"/>
      <c r="X1764"/>
      <c r="Y1764"/>
      <c r="Z1764"/>
      <c r="AA1764"/>
    </row>
    <row r="1765" spans="1:30" s="2" customFormat="1">
      <c r="A1765" s="96">
        <v>42268.421146446759</v>
      </c>
      <c r="B1765" s="16" t="s">
        <v>23</v>
      </c>
      <c r="C1765" s="16" t="s">
        <v>121</v>
      </c>
      <c r="D1765" s="16" t="s">
        <v>120</v>
      </c>
      <c r="E1765" s="16" t="s">
        <v>7130</v>
      </c>
      <c r="F1765" s="16" t="s">
        <v>7131</v>
      </c>
      <c r="G1765" s="16" t="s">
        <v>444</v>
      </c>
      <c r="H1765" s="16" t="s">
        <v>443</v>
      </c>
      <c r="I1765" s="16" t="s">
        <v>4753</v>
      </c>
      <c r="J1765" s="19">
        <v>1057.8800000000001</v>
      </c>
      <c r="K1765" s="19">
        <v>0</v>
      </c>
      <c r="L1765" s="19">
        <v>30</v>
      </c>
      <c r="M1765" s="19">
        <v>0</v>
      </c>
      <c r="N1765" s="16" t="s">
        <v>20</v>
      </c>
      <c r="O1765" s="16" t="s">
        <v>38</v>
      </c>
      <c r="P1765" s="16">
        <v>1</v>
      </c>
      <c r="Q1765" s="16" t="s">
        <v>4459</v>
      </c>
      <c r="R1765" s="3" t="s">
        <v>52</v>
      </c>
      <c r="S1765"/>
      <c r="T1765"/>
      <c r="U1765"/>
      <c r="V1765"/>
      <c r="W1765"/>
      <c r="X1765"/>
      <c r="Y1765"/>
      <c r="Z1765"/>
      <c r="AA1765"/>
    </row>
    <row r="1766" spans="1:30" s="2" customFormat="1">
      <c r="A1766" s="96">
        <v>42268.421146446759</v>
      </c>
      <c r="B1766" s="16" t="s">
        <v>23</v>
      </c>
      <c r="C1766" s="16" t="s">
        <v>121</v>
      </c>
      <c r="D1766" s="16" t="s">
        <v>120</v>
      </c>
      <c r="E1766" s="16" t="s">
        <v>7130</v>
      </c>
      <c r="F1766" s="16" t="s">
        <v>7131</v>
      </c>
      <c r="G1766" s="16" t="s">
        <v>525</v>
      </c>
      <c r="H1766" s="16" t="s">
        <v>524</v>
      </c>
      <c r="I1766" s="16" t="s">
        <v>4753</v>
      </c>
      <c r="J1766" s="19">
        <v>15.64</v>
      </c>
      <c r="K1766" s="19">
        <v>0</v>
      </c>
      <c r="L1766" s="19">
        <v>30</v>
      </c>
      <c r="M1766" s="19">
        <v>0</v>
      </c>
      <c r="N1766" s="16" t="s">
        <v>20</v>
      </c>
      <c r="O1766" s="16" t="s">
        <v>38</v>
      </c>
      <c r="P1766" s="16">
        <v>1</v>
      </c>
      <c r="Q1766" s="16" t="s">
        <v>4459</v>
      </c>
      <c r="R1766" s="3" t="s">
        <v>52</v>
      </c>
      <c r="S1766"/>
      <c r="T1766"/>
      <c r="U1766"/>
      <c r="V1766"/>
      <c r="W1766"/>
      <c r="X1766"/>
      <c r="Y1766"/>
      <c r="Z1766"/>
      <c r="AA1766"/>
    </row>
    <row r="1767" spans="1:30" s="2" customFormat="1">
      <c r="A1767" s="96">
        <v>42268.426557407409</v>
      </c>
      <c r="B1767" s="16" t="s">
        <v>23</v>
      </c>
      <c r="C1767" s="16" t="s">
        <v>381</v>
      </c>
      <c r="D1767" s="16" t="s">
        <v>380</v>
      </c>
      <c r="E1767" s="16" t="s">
        <v>7132</v>
      </c>
      <c r="F1767" s="16" t="s">
        <v>7133</v>
      </c>
      <c r="G1767" s="16" t="s">
        <v>525</v>
      </c>
      <c r="H1767" s="16" t="s">
        <v>524</v>
      </c>
      <c r="I1767" s="16" t="s">
        <v>4753</v>
      </c>
      <c r="J1767" s="19">
        <v>6.02</v>
      </c>
      <c r="K1767" s="19">
        <v>0</v>
      </c>
      <c r="L1767" s="19">
        <v>15</v>
      </c>
      <c r="M1767" s="19">
        <v>0</v>
      </c>
      <c r="N1767" s="16" t="s">
        <v>20</v>
      </c>
      <c r="O1767" s="16" t="s">
        <v>38</v>
      </c>
      <c r="P1767" s="16">
        <v>1</v>
      </c>
      <c r="Q1767" s="16"/>
      <c r="R1767" s="3" t="s">
        <v>52</v>
      </c>
      <c r="S1767"/>
      <c r="T1767"/>
      <c r="U1767"/>
      <c r="V1767"/>
      <c r="W1767"/>
      <c r="X1767"/>
      <c r="Y1767"/>
      <c r="Z1767"/>
      <c r="AA1767"/>
    </row>
    <row r="1768" spans="1:30" s="2" customFormat="1">
      <c r="A1768" s="96">
        <v>42268.426557407409</v>
      </c>
      <c r="B1768" s="16" t="s">
        <v>23</v>
      </c>
      <c r="C1768" s="16" t="s">
        <v>381</v>
      </c>
      <c r="D1768" s="16" t="s">
        <v>380</v>
      </c>
      <c r="E1768" s="16" t="s">
        <v>7132</v>
      </c>
      <c r="F1768" s="16" t="s">
        <v>7133</v>
      </c>
      <c r="G1768" s="16" t="s">
        <v>442</v>
      </c>
      <c r="H1768" s="16" t="s">
        <v>441</v>
      </c>
      <c r="I1768" s="16" t="s">
        <v>4753</v>
      </c>
      <c r="J1768" s="19">
        <v>0.48</v>
      </c>
      <c r="K1768" s="19">
        <v>0</v>
      </c>
      <c r="L1768" s="19">
        <v>15</v>
      </c>
      <c r="M1768" s="19">
        <v>0</v>
      </c>
      <c r="N1768" s="16" t="s">
        <v>20</v>
      </c>
      <c r="O1768" s="16" t="s">
        <v>38</v>
      </c>
      <c r="P1768" s="16">
        <v>1</v>
      </c>
      <c r="Q1768" s="16"/>
      <c r="R1768" s="3" t="s">
        <v>52</v>
      </c>
      <c r="S1768"/>
      <c r="T1768"/>
      <c r="U1768"/>
      <c r="V1768"/>
      <c r="W1768"/>
      <c r="X1768"/>
      <c r="Y1768"/>
      <c r="Z1768"/>
      <c r="AA1768"/>
      <c r="AC1768" s="65"/>
      <c r="AD1768" s="15"/>
    </row>
    <row r="1769" spans="1:30" s="2" customFormat="1">
      <c r="A1769" s="96">
        <v>42268.428196793982</v>
      </c>
      <c r="B1769" s="16" t="s">
        <v>283</v>
      </c>
      <c r="C1769" s="16" t="s">
        <v>75</v>
      </c>
      <c r="D1769" s="16" t="s">
        <v>74</v>
      </c>
      <c r="E1769" s="16" t="s">
        <v>7134</v>
      </c>
      <c r="F1769" s="16" t="s">
        <v>7135</v>
      </c>
      <c r="G1769" s="16" t="s">
        <v>16</v>
      </c>
      <c r="H1769" s="16" t="s">
        <v>17</v>
      </c>
      <c r="I1769" s="16" t="s">
        <v>280</v>
      </c>
      <c r="J1769" s="19">
        <v>591.08000000000004</v>
      </c>
      <c r="K1769" s="19">
        <v>0</v>
      </c>
      <c r="L1769" s="19">
        <v>0</v>
      </c>
      <c r="M1769" s="19">
        <v>0</v>
      </c>
      <c r="N1769" s="16" t="s">
        <v>18</v>
      </c>
      <c r="O1769" s="16" t="s">
        <v>19</v>
      </c>
      <c r="P1769" s="16">
        <v>1</v>
      </c>
      <c r="Q1769" s="16" t="s">
        <v>7136</v>
      </c>
      <c r="R1769" s="3" t="s">
        <v>52</v>
      </c>
      <c r="S1769"/>
      <c r="T1769"/>
      <c r="U1769"/>
      <c r="V1769"/>
      <c r="W1769"/>
      <c r="X1769"/>
      <c r="Y1769"/>
      <c r="Z1769"/>
      <c r="AA1769"/>
      <c r="AC1769" s="65"/>
      <c r="AD1769" s="15"/>
    </row>
    <row r="1770" spans="1:30" s="2" customFormat="1">
      <c r="A1770" s="96">
        <v>42268.43420640046</v>
      </c>
      <c r="B1770" s="16" t="s">
        <v>23</v>
      </c>
      <c r="C1770" s="16" t="s">
        <v>288</v>
      </c>
      <c r="D1770" s="16" t="s">
        <v>287</v>
      </c>
      <c r="E1770" s="16" t="s">
        <v>7137</v>
      </c>
      <c r="F1770" s="16" t="s">
        <v>7138</v>
      </c>
      <c r="G1770" s="16" t="s">
        <v>444</v>
      </c>
      <c r="H1770" s="16" t="s">
        <v>443</v>
      </c>
      <c r="I1770" s="16" t="s">
        <v>4753</v>
      </c>
      <c r="J1770" s="19">
        <v>562.5</v>
      </c>
      <c r="K1770" s="19">
        <v>0</v>
      </c>
      <c r="L1770" s="19">
        <v>15</v>
      </c>
      <c r="M1770" s="19">
        <v>0</v>
      </c>
      <c r="N1770" s="16" t="s">
        <v>20</v>
      </c>
      <c r="O1770" s="16" t="s">
        <v>38</v>
      </c>
      <c r="P1770" s="16">
        <v>1</v>
      </c>
      <c r="Q1770" s="16"/>
      <c r="R1770" s="3" t="s">
        <v>52</v>
      </c>
      <c r="S1770"/>
      <c r="T1770"/>
      <c r="U1770"/>
      <c r="V1770"/>
      <c r="W1770"/>
      <c r="X1770"/>
      <c r="Y1770"/>
      <c r="Z1770"/>
      <c r="AA1770"/>
    </row>
    <row r="1771" spans="1:30" s="2" customFormat="1">
      <c r="A1771" s="96">
        <v>42268.43420640046</v>
      </c>
      <c r="B1771" s="16" t="s">
        <v>23</v>
      </c>
      <c r="C1771" s="16" t="s">
        <v>288</v>
      </c>
      <c r="D1771" s="16" t="s">
        <v>287</v>
      </c>
      <c r="E1771" s="16" t="s">
        <v>7137</v>
      </c>
      <c r="F1771" s="16" t="s">
        <v>7138</v>
      </c>
      <c r="G1771" s="16" t="s">
        <v>442</v>
      </c>
      <c r="H1771" s="16" t="s">
        <v>441</v>
      </c>
      <c r="I1771" s="16" t="s">
        <v>4753</v>
      </c>
      <c r="J1771" s="19">
        <v>45</v>
      </c>
      <c r="K1771" s="19">
        <v>0</v>
      </c>
      <c r="L1771" s="19">
        <v>15</v>
      </c>
      <c r="M1771" s="19">
        <v>0</v>
      </c>
      <c r="N1771" s="16" t="s">
        <v>20</v>
      </c>
      <c r="O1771" s="16" t="s">
        <v>38</v>
      </c>
      <c r="P1771" s="16">
        <v>1</v>
      </c>
      <c r="Q1771" s="16"/>
      <c r="R1771" s="3" t="s">
        <v>52</v>
      </c>
      <c r="S1771"/>
      <c r="T1771"/>
      <c r="U1771"/>
      <c r="V1771"/>
      <c r="W1771"/>
      <c r="X1771"/>
      <c r="Y1771"/>
      <c r="Z1771"/>
      <c r="AA1771"/>
    </row>
    <row r="1772" spans="1:30" s="2" customFormat="1">
      <c r="A1772" s="96">
        <v>42268.434520023147</v>
      </c>
      <c r="B1772" s="16" t="s">
        <v>353</v>
      </c>
      <c r="C1772" s="16" t="s">
        <v>4808</v>
      </c>
      <c r="D1772" s="16" t="s">
        <v>4809</v>
      </c>
      <c r="E1772" s="16" t="s">
        <v>7139</v>
      </c>
      <c r="F1772" s="16" t="s">
        <v>7140</v>
      </c>
      <c r="G1772" s="16" t="s">
        <v>16</v>
      </c>
      <c r="H1772" s="16" t="s">
        <v>17</v>
      </c>
      <c r="I1772" s="16" t="s">
        <v>258</v>
      </c>
      <c r="J1772" s="19">
        <v>4550</v>
      </c>
      <c r="K1772" s="19">
        <v>0</v>
      </c>
      <c r="L1772" s="19">
        <v>0</v>
      </c>
      <c r="M1772" s="19">
        <v>0</v>
      </c>
      <c r="N1772" s="16" t="s">
        <v>20</v>
      </c>
      <c r="O1772" s="16" t="s">
        <v>19</v>
      </c>
      <c r="P1772" s="16">
        <v>1</v>
      </c>
      <c r="Q1772" s="16"/>
      <c r="R1772" s="3" t="s">
        <v>52</v>
      </c>
      <c r="S1772"/>
      <c r="T1772"/>
      <c r="U1772"/>
      <c r="V1772"/>
      <c r="W1772"/>
      <c r="X1772"/>
      <c r="Y1772"/>
      <c r="Z1772"/>
      <c r="AA1772"/>
    </row>
    <row r="1773" spans="1:30" s="2" customFormat="1">
      <c r="A1773" s="96">
        <v>42268.439227164352</v>
      </c>
      <c r="B1773" s="16"/>
      <c r="C1773" s="16" t="s">
        <v>282</v>
      </c>
      <c r="D1773" s="16" t="s">
        <v>281</v>
      </c>
      <c r="E1773" s="16" t="s">
        <v>7141</v>
      </c>
      <c r="F1773" s="16" t="s">
        <v>7142</v>
      </c>
      <c r="G1773" s="16" t="s">
        <v>59</v>
      </c>
      <c r="H1773" s="16" t="s">
        <v>60</v>
      </c>
      <c r="I1773" s="16" t="s">
        <v>4753</v>
      </c>
      <c r="J1773" s="19">
        <v>0</v>
      </c>
      <c r="K1773" s="19">
        <v>0</v>
      </c>
      <c r="L1773" s="19">
        <v>0</v>
      </c>
      <c r="M1773" s="19">
        <v>0</v>
      </c>
      <c r="N1773" s="16" t="s">
        <v>20</v>
      </c>
      <c r="O1773" s="16" t="s">
        <v>325</v>
      </c>
      <c r="P1773" s="16">
        <v>0</v>
      </c>
      <c r="Q1773" s="16"/>
      <c r="R1773" s="3" t="s">
        <v>52</v>
      </c>
      <c r="S1773"/>
      <c r="T1773"/>
      <c r="U1773"/>
      <c r="V1773"/>
      <c r="W1773"/>
      <c r="X1773"/>
      <c r="Y1773"/>
      <c r="Z1773"/>
      <c r="AA1773"/>
    </row>
    <row r="1774" spans="1:30" s="2" customFormat="1">
      <c r="A1774" s="96">
        <v>42268.446805474538</v>
      </c>
      <c r="B1774" s="16" t="s">
        <v>32</v>
      </c>
      <c r="C1774" s="16" t="s">
        <v>516</v>
      </c>
      <c r="D1774" s="16" t="s">
        <v>515</v>
      </c>
      <c r="E1774" s="16" t="s">
        <v>7143</v>
      </c>
      <c r="F1774" s="16" t="s">
        <v>7144</v>
      </c>
      <c r="G1774" s="16" t="s">
        <v>16</v>
      </c>
      <c r="H1774" s="16" t="s">
        <v>17</v>
      </c>
      <c r="I1774" s="16" t="s">
        <v>407</v>
      </c>
      <c r="J1774" s="19">
        <v>4036.85</v>
      </c>
      <c r="K1774" s="19">
        <v>0</v>
      </c>
      <c r="L1774" s="19">
        <v>0</v>
      </c>
      <c r="M1774" s="19">
        <v>0</v>
      </c>
      <c r="N1774" s="16" t="s">
        <v>18</v>
      </c>
      <c r="O1774" s="16" t="s">
        <v>19</v>
      </c>
      <c r="P1774" s="16">
        <v>1</v>
      </c>
      <c r="Q1774" s="16"/>
      <c r="R1774" s="3" t="s">
        <v>52</v>
      </c>
      <c r="S1774"/>
      <c r="T1774"/>
      <c r="U1774"/>
      <c r="V1774"/>
      <c r="W1774"/>
      <c r="X1774"/>
      <c r="Y1774"/>
      <c r="Z1774"/>
      <c r="AA1774"/>
    </row>
    <row r="1775" spans="1:30" s="2" customFormat="1">
      <c r="A1775" s="96">
        <v>42268.448561192126</v>
      </c>
      <c r="B1775" s="16" t="s">
        <v>283</v>
      </c>
      <c r="C1775" s="16" t="s">
        <v>296</v>
      </c>
      <c r="D1775" s="16" t="s">
        <v>295</v>
      </c>
      <c r="E1775" s="16" t="s">
        <v>7145</v>
      </c>
      <c r="F1775" s="16" t="s">
        <v>7146</v>
      </c>
      <c r="G1775" s="16" t="s">
        <v>16</v>
      </c>
      <c r="H1775" s="16" t="s">
        <v>17</v>
      </c>
      <c r="I1775" s="16" t="s">
        <v>256</v>
      </c>
      <c r="J1775" s="19">
        <v>5400</v>
      </c>
      <c r="K1775" s="19">
        <v>0</v>
      </c>
      <c r="L1775" s="19">
        <v>0</v>
      </c>
      <c r="M1775" s="19">
        <v>0</v>
      </c>
      <c r="N1775" s="16" t="s">
        <v>20</v>
      </c>
      <c r="O1775" s="16" t="s">
        <v>19</v>
      </c>
      <c r="P1775" s="16">
        <v>1</v>
      </c>
      <c r="Q1775" s="16" t="s">
        <v>7147</v>
      </c>
      <c r="R1775" s="3" t="s">
        <v>52</v>
      </c>
      <c r="S1775"/>
      <c r="T1775"/>
      <c r="U1775"/>
      <c r="V1775"/>
      <c r="W1775"/>
      <c r="X1775"/>
      <c r="Y1775"/>
      <c r="Z1775"/>
      <c r="AA1775"/>
    </row>
    <row r="1776" spans="1:30" s="2" customFormat="1">
      <c r="A1776" s="96">
        <v>42268.449198298615</v>
      </c>
      <c r="B1776" s="16" t="s">
        <v>283</v>
      </c>
      <c r="C1776" s="16" t="s">
        <v>296</v>
      </c>
      <c r="D1776" s="16" t="s">
        <v>295</v>
      </c>
      <c r="E1776" s="16" t="s">
        <v>7148</v>
      </c>
      <c r="F1776" s="16" t="s">
        <v>7149</v>
      </c>
      <c r="G1776" s="16" t="s">
        <v>16</v>
      </c>
      <c r="H1776" s="16" t="s">
        <v>17</v>
      </c>
      <c r="I1776" s="16" t="s">
        <v>256</v>
      </c>
      <c r="J1776" s="19">
        <v>5700</v>
      </c>
      <c r="K1776" s="19">
        <v>0</v>
      </c>
      <c r="L1776" s="19">
        <v>0</v>
      </c>
      <c r="M1776" s="19">
        <v>0</v>
      </c>
      <c r="N1776" s="16" t="s">
        <v>20</v>
      </c>
      <c r="O1776" s="16" t="s">
        <v>19</v>
      </c>
      <c r="P1776" s="16">
        <v>1</v>
      </c>
      <c r="Q1776" s="16" t="s">
        <v>7147</v>
      </c>
      <c r="R1776" s="3" t="s">
        <v>52</v>
      </c>
      <c r="S1776"/>
      <c r="T1776"/>
      <c r="U1776"/>
      <c r="V1776"/>
      <c r="W1776"/>
      <c r="X1776"/>
      <c r="Y1776"/>
      <c r="Z1776"/>
      <c r="AA1776"/>
      <c r="AC1776" s="65"/>
      <c r="AD1776" s="15"/>
    </row>
    <row r="1777" spans="1:27" s="2" customFormat="1">
      <c r="A1777" s="96">
        <v>42268.466065972221</v>
      </c>
      <c r="B1777" s="16" t="s">
        <v>283</v>
      </c>
      <c r="C1777" s="16" t="s">
        <v>296</v>
      </c>
      <c r="D1777" s="16" t="s">
        <v>295</v>
      </c>
      <c r="E1777" s="16" t="s">
        <v>7150</v>
      </c>
      <c r="F1777" s="16" t="s">
        <v>7151</v>
      </c>
      <c r="G1777" s="16" t="s">
        <v>16</v>
      </c>
      <c r="H1777" s="16" t="s">
        <v>17</v>
      </c>
      <c r="I1777" s="16" t="s">
        <v>256</v>
      </c>
      <c r="J1777" s="19">
        <v>5400</v>
      </c>
      <c r="K1777" s="19">
        <v>0</v>
      </c>
      <c r="L1777" s="19">
        <v>0</v>
      </c>
      <c r="M1777" s="19">
        <v>0</v>
      </c>
      <c r="N1777" s="16" t="s">
        <v>20</v>
      </c>
      <c r="O1777" s="16" t="s">
        <v>19</v>
      </c>
      <c r="P1777" s="16">
        <v>1</v>
      </c>
      <c r="Q1777" s="16" t="s">
        <v>7147</v>
      </c>
      <c r="R1777" s="3" t="s">
        <v>52</v>
      </c>
      <c r="S1777"/>
      <c r="T1777"/>
      <c r="U1777"/>
      <c r="V1777"/>
      <c r="W1777"/>
      <c r="X1777"/>
      <c r="Y1777"/>
      <c r="Z1777"/>
      <c r="AA1777"/>
    </row>
    <row r="1778" spans="1:27" s="2" customFormat="1">
      <c r="A1778" s="96">
        <v>42268.470816319445</v>
      </c>
      <c r="B1778" s="16" t="s">
        <v>283</v>
      </c>
      <c r="C1778" s="16" t="s">
        <v>296</v>
      </c>
      <c r="D1778" s="16" t="s">
        <v>295</v>
      </c>
      <c r="E1778" s="16" t="s">
        <v>7152</v>
      </c>
      <c r="F1778" s="16" t="s">
        <v>7153</v>
      </c>
      <c r="G1778" s="16" t="s">
        <v>16</v>
      </c>
      <c r="H1778" s="16" t="s">
        <v>17</v>
      </c>
      <c r="I1778" s="16" t="s">
        <v>256</v>
      </c>
      <c r="J1778" s="19">
        <v>1135</v>
      </c>
      <c r="K1778" s="19">
        <v>0</v>
      </c>
      <c r="L1778" s="19">
        <v>0</v>
      </c>
      <c r="M1778" s="19">
        <v>0</v>
      </c>
      <c r="N1778" s="16" t="s">
        <v>20</v>
      </c>
      <c r="O1778" s="16" t="s">
        <v>19</v>
      </c>
      <c r="P1778" s="16">
        <v>1</v>
      </c>
      <c r="Q1778" s="16" t="s">
        <v>7147</v>
      </c>
      <c r="R1778" s="3" t="s">
        <v>52</v>
      </c>
      <c r="S1778"/>
      <c r="T1778"/>
      <c r="U1778"/>
      <c r="V1778"/>
      <c r="W1778"/>
      <c r="X1778"/>
      <c r="Y1778"/>
      <c r="Z1778"/>
      <c r="AA1778"/>
    </row>
    <row r="1779" spans="1:27" s="2" customFormat="1">
      <c r="A1779" s="96">
        <v>42268.481130173612</v>
      </c>
      <c r="B1779" s="16" t="s">
        <v>32</v>
      </c>
      <c r="C1779" s="16" t="s">
        <v>48</v>
      </c>
      <c r="D1779" s="16" t="s">
        <v>49</v>
      </c>
      <c r="E1779" s="16" t="s">
        <v>7154</v>
      </c>
      <c r="F1779" s="16" t="s">
        <v>7155</v>
      </c>
      <c r="G1779" s="16" t="s">
        <v>16</v>
      </c>
      <c r="H1779" s="16" t="s">
        <v>17</v>
      </c>
      <c r="I1779" s="16" t="s">
        <v>523</v>
      </c>
      <c r="J1779" s="19">
        <v>203.75</v>
      </c>
      <c r="K1779" s="19">
        <v>0</v>
      </c>
      <c r="L1779" s="19">
        <v>0</v>
      </c>
      <c r="M1779" s="19">
        <v>0</v>
      </c>
      <c r="N1779" s="16" t="s">
        <v>18</v>
      </c>
      <c r="O1779" s="16" t="s">
        <v>19</v>
      </c>
      <c r="P1779" s="16">
        <v>1</v>
      </c>
      <c r="Q1779" s="16" t="s">
        <v>7156</v>
      </c>
      <c r="R1779" s="3" t="s">
        <v>52</v>
      </c>
      <c r="S1779"/>
      <c r="T1779"/>
      <c r="U1779"/>
      <c r="V1779"/>
      <c r="W1779"/>
      <c r="X1779"/>
      <c r="Y1779"/>
      <c r="Z1779"/>
      <c r="AA1779"/>
    </row>
    <row r="1780" spans="1:27" s="2" customFormat="1">
      <c r="A1780" s="96">
        <v>42268.482501932871</v>
      </c>
      <c r="B1780" s="16" t="s">
        <v>23</v>
      </c>
      <c r="C1780" s="16" t="s">
        <v>296</v>
      </c>
      <c r="D1780" s="16" t="s">
        <v>295</v>
      </c>
      <c r="E1780" s="16" t="s">
        <v>7157</v>
      </c>
      <c r="F1780" s="16" t="s">
        <v>7158</v>
      </c>
      <c r="G1780" s="16" t="s">
        <v>16</v>
      </c>
      <c r="H1780" s="16" t="s">
        <v>17</v>
      </c>
      <c r="I1780" s="16" t="s">
        <v>280</v>
      </c>
      <c r="J1780" s="19">
        <v>250.14</v>
      </c>
      <c r="K1780" s="19">
        <v>0</v>
      </c>
      <c r="L1780" s="19">
        <v>0</v>
      </c>
      <c r="M1780" s="19">
        <v>0</v>
      </c>
      <c r="N1780" s="16" t="s">
        <v>18</v>
      </c>
      <c r="O1780" s="16" t="s">
        <v>19</v>
      </c>
      <c r="P1780" s="16">
        <v>1</v>
      </c>
      <c r="Q1780" s="16" t="s">
        <v>7159</v>
      </c>
      <c r="R1780" s="3" t="s">
        <v>52</v>
      </c>
      <c r="S1780"/>
      <c r="T1780"/>
      <c r="U1780"/>
      <c r="V1780"/>
      <c r="W1780"/>
      <c r="X1780"/>
      <c r="Y1780"/>
      <c r="Z1780"/>
      <c r="AA1780"/>
    </row>
    <row r="1781" spans="1:27" s="2" customFormat="1">
      <c r="A1781" s="96">
        <v>42268.540662581021</v>
      </c>
      <c r="B1781" s="16"/>
      <c r="C1781" s="16" t="s">
        <v>4900</v>
      </c>
      <c r="D1781" s="16" t="s">
        <v>348</v>
      </c>
      <c r="E1781" s="16" t="s">
        <v>7160</v>
      </c>
      <c r="F1781" s="16" t="s">
        <v>7161</v>
      </c>
      <c r="G1781" s="16" t="s">
        <v>59</v>
      </c>
      <c r="H1781" s="16" t="s">
        <v>60</v>
      </c>
      <c r="I1781" s="16" t="s">
        <v>4753</v>
      </c>
      <c r="J1781" s="19">
        <v>0</v>
      </c>
      <c r="K1781" s="19">
        <v>0</v>
      </c>
      <c r="L1781" s="19">
        <v>0</v>
      </c>
      <c r="M1781" s="19">
        <v>0</v>
      </c>
      <c r="N1781" s="16" t="s">
        <v>20</v>
      </c>
      <c r="O1781" s="16" t="s">
        <v>334</v>
      </c>
      <c r="P1781" s="16">
        <v>0</v>
      </c>
      <c r="Q1781" s="16"/>
      <c r="R1781" s="3" t="s">
        <v>52</v>
      </c>
      <c r="S1781"/>
      <c r="T1781"/>
      <c r="U1781"/>
      <c r="V1781"/>
      <c r="W1781"/>
      <c r="X1781"/>
      <c r="Y1781"/>
      <c r="Z1781"/>
      <c r="AA1781"/>
    </row>
    <row r="1782" spans="1:27" s="2" customFormat="1">
      <c r="A1782" s="96">
        <v>42268.573333599539</v>
      </c>
      <c r="B1782" s="16"/>
      <c r="C1782" s="16" t="s">
        <v>7162</v>
      </c>
      <c r="D1782" s="16" t="s">
        <v>7163</v>
      </c>
      <c r="E1782" s="16" t="s">
        <v>7164</v>
      </c>
      <c r="F1782" s="16" t="s">
        <v>7165</v>
      </c>
      <c r="G1782" s="16" t="s">
        <v>59</v>
      </c>
      <c r="H1782" s="16" t="s">
        <v>60</v>
      </c>
      <c r="I1782" s="16" t="s">
        <v>4753</v>
      </c>
      <c r="J1782" s="19">
        <v>0</v>
      </c>
      <c r="K1782" s="19">
        <v>0</v>
      </c>
      <c r="L1782" s="19">
        <v>0</v>
      </c>
      <c r="M1782" s="19">
        <v>0</v>
      </c>
      <c r="N1782" s="16" t="s">
        <v>20</v>
      </c>
      <c r="O1782" s="16" t="s">
        <v>325</v>
      </c>
      <c r="P1782" s="16">
        <v>0</v>
      </c>
      <c r="Q1782" s="16"/>
      <c r="R1782" s="3" t="s">
        <v>52</v>
      </c>
      <c r="S1782"/>
      <c r="T1782"/>
      <c r="U1782"/>
      <c r="V1782"/>
      <c r="W1782"/>
      <c r="X1782"/>
      <c r="Y1782"/>
      <c r="Z1782"/>
      <c r="AA1782"/>
    </row>
    <row r="1783" spans="1:27" s="2" customFormat="1">
      <c r="A1783" s="96">
        <v>42268.594619988427</v>
      </c>
      <c r="B1783" s="16" t="s">
        <v>23</v>
      </c>
      <c r="C1783" s="16" t="s">
        <v>530</v>
      </c>
      <c r="D1783" s="16" t="s">
        <v>529</v>
      </c>
      <c r="E1783" s="16" t="s">
        <v>7166</v>
      </c>
      <c r="F1783" s="16" t="s">
        <v>7167</v>
      </c>
      <c r="G1783" s="16" t="s">
        <v>525</v>
      </c>
      <c r="H1783" s="16" t="s">
        <v>524</v>
      </c>
      <c r="I1783" s="16" t="s">
        <v>4753</v>
      </c>
      <c r="J1783" s="19">
        <v>279.5</v>
      </c>
      <c r="K1783" s="19">
        <v>0</v>
      </c>
      <c r="L1783" s="19">
        <v>15</v>
      </c>
      <c r="M1783" s="19">
        <v>0</v>
      </c>
      <c r="N1783" s="16" t="s">
        <v>20</v>
      </c>
      <c r="O1783" s="16" t="s">
        <v>38</v>
      </c>
      <c r="P1783" s="16">
        <v>1</v>
      </c>
      <c r="Q1783" s="16"/>
      <c r="R1783" s="3" t="s">
        <v>52</v>
      </c>
      <c r="S1783"/>
      <c r="T1783"/>
      <c r="U1783"/>
      <c r="V1783"/>
      <c r="W1783"/>
      <c r="X1783"/>
      <c r="Y1783"/>
      <c r="Z1783"/>
      <c r="AA1783"/>
    </row>
    <row r="1784" spans="1:27" s="2" customFormat="1">
      <c r="A1784" s="96">
        <v>42268.594619988427</v>
      </c>
      <c r="B1784" s="16" t="s">
        <v>23</v>
      </c>
      <c r="C1784" s="16" t="s">
        <v>530</v>
      </c>
      <c r="D1784" s="16" t="s">
        <v>529</v>
      </c>
      <c r="E1784" s="16" t="s">
        <v>7166</v>
      </c>
      <c r="F1784" s="16" t="s">
        <v>7167</v>
      </c>
      <c r="G1784" s="16" t="s">
        <v>442</v>
      </c>
      <c r="H1784" s="16" t="s">
        <v>441</v>
      </c>
      <c r="I1784" s="16" t="s">
        <v>4753</v>
      </c>
      <c r="J1784" s="19">
        <v>27.95</v>
      </c>
      <c r="K1784" s="19">
        <v>0</v>
      </c>
      <c r="L1784" s="19">
        <v>15</v>
      </c>
      <c r="M1784" s="19">
        <v>0</v>
      </c>
      <c r="N1784" s="16" t="s">
        <v>20</v>
      </c>
      <c r="O1784" s="16" t="s">
        <v>38</v>
      </c>
      <c r="P1784" s="16">
        <v>1</v>
      </c>
      <c r="Q1784" s="16"/>
      <c r="R1784" s="3" t="s">
        <v>52</v>
      </c>
      <c r="S1784"/>
      <c r="T1784"/>
      <c r="U1784"/>
      <c r="V1784"/>
      <c r="W1784"/>
      <c r="X1784"/>
      <c r="Y1784"/>
      <c r="Z1784"/>
      <c r="AA1784"/>
    </row>
    <row r="1785" spans="1:27" s="2" customFormat="1">
      <c r="A1785" s="96">
        <v>42268.597675775462</v>
      </c>
      <c r="B1785" s="16"/>
      <c r="C1785" s="16" t="s">
        <v>742</v>
      </c>
      <c r="D1785" s="16" t="s">
        <v>348</v>
      </c>
      <c r="E1785" s="16" t="s">
        <v>7168</v>
      </c>
      <c r="F1785" s="16" t="s">
        <v>7169</v>
      </c>
      <c r="G1785" s="16" t="s">
        <v>59</v>
      </c>
      <c r="H1785" s="16" t="s">
        <v>60</v>
      </c>
      <c r="I1785" s="16" t="s">
        <v>4753</v>
      </c>
      <c r="J1785" s="19">
        <v>0</v>
      </c>
      <c r="K1785" s="19">
        <v>0</v>
      </c>
      <c r="L1785" s="19">
        <v>0</v>
      </c>
      <c r="M1785" s="19">
        <v>0</v>
      </c>
      <c r="N1785" s="16" t="s">
        <v>20</v>
      </c>
      <c r="O1785" s="16" t="s">
        <v>334</v>
      </c>
      <c r="P1785" s="16">
        <v>0</v>
      </c>
      <c r="Q1785" s="16"/>
      <c r="R1785" s="3" t="s">
        <v>52</v>
      </c>
      <c r="S1785"/>
      <c r="T1785"/>
      <c r="U1785"/>
      <c r="V1785"/>
      <c r="W1785"/>
      <c r="X1785"/>
      <c r="Y1785"/>
      <c r="Z1785"/>
      <c r="AA1785"/>
    </row>
    <row r="1786" spans="1:27" s="2" customFormat="1">
      <c r="A1786" s="96">
        <v>42268.600085416663</v>
      </c>
      <c r="B1786" s="16"/>
      <c r="C1786" s="16" t="s">
        <v>742</v>
      </c>
      <c r="D1786" s="16" t="s">
        <v>348</v>
      </c>
      <c r="E1786" s="16" t="s">
        <v>7170</v>
      </c>
      <c r="F1786" s="16" t="s">
        <v>7171</v>
      </c>
      <c r="G1786" s="16" t="s">
        <v>59</v>
      </c>
      <c r="H1786" s="16" t="s">
        <v>60</v>
      </c>
      <c r="I1786" s="16" t="s">
        <v>4753</v>
      </c>
      <c r="J1786" s="19">
        <v>0</v>
      </c>
      <c r="K1786" s="19">
        <v>0</v>
      </c>
      <c r="L1786" s="19">
        <v>0</v>
      </c>
      <c r="M1786" s="19">
        <v>0</v>
      </c>
      <c r="N1786" s="16" t="s">
        <v>20</v>
      </c>
      <c r="O1786" s="16" t="s">
        <v>334</v>
      </c>
      <c r="P1786" s="16">
        <v>0</v>
      </c>
      <c r="Q1786" s="16"/>
      <c r="R1786" s="3" t="s">
        <v>52</v>
      </c>
      <c r="S1786"/>
      <c r="T1786"/>
      <c r="U1786"/>
      <c r="V1786"/>
      <c r="W1786"/>
      <c r="X1786"/>
      <c r="Y1786"/>
      <c r="Z1786"/>
      <c r="AA1786"/>
    </row>
    <row r="1787" spans="1:27" s="2" customFormat="1">
      <c r="A1787" s="96">
        <v>42268.602254363424</v>
      </c>
      <c r="B1787" s="16"/>
      <c r="C1787" s="16" t="s">
        <v>742</v>
      </c>
      <c r="D1787" s="16" t="s">
        <v>348</v>
      </c>
      <c r="E1787" s="16" t="s">
        <v>7172</v>
      </c>
      <c r="F1787" s="16" t="s">
        <v>7173</v>
      </c>
      <c r="G1787" s="16" t="s">
        <v>59</v>
      </c>
      <c r="H1787" s="16" t="s">
        <v>60</v>
      </c>
      <c r="I1787" s="16" t="s">
        <v>4753</v>
      </c>
      <c r="J1787" s="19">
        <v>0</v>
      </c>
      <c r="K1787" s="19">
        <v>0</v>
      </c>
      <c r="L1787" s="19">
        <v>0</v>
      </c>
      <c r="M1787" s="19">
        <v>0</v>
      </c>
      <c r="N1787" s="16" t="s">
        <v>20</v>
      </c>
      <c r="O1787" s="16" t="s">
        <v>334</v>
      </c>
      <c r="P1787" s="16">
        <v>0</v>
      </c>
      <c r="Q1787" s="16"/>
      <c r="R1787" s="3" t="s">
        <v>52</v>
      </c>
      <c r="S1787"/>
      <c r="T1787"/>
      <c r="U1787"/>
      <c r="V1787"/>
      <c r="W1787"/>
      <c r="X1787"/>
      <c r="Y1787"/>
      <c r="Z1787"/>
      <c r="AA1787"/>
    </row>
    <row r="1788" spans="1:27" s="2" customFormat="1">
      <c r="A1788" s="96">
        <v>42268.621123807869</v>
      </c>
      <c r="B1788" s="16" t="s">
        <v>23</v>
      </c>
      <c r="C1788" s="16" t="s">
        <v>7174</v>
      </c>
      <c r="D1788" s="16" t="s">
        <v>7175</v>
      </c>
      <c r="E1788" s="16" t="s">
        <v>7176</v>
      </c>
      <c r="F1788" s="16" t="s">
        <v>7177</v>
      </c>
      <c r="G1788" s="16" t="s">
        <v>6782</v>
      </c>
      <c r="H1788" s="16" t="s">
        <v>7178</v>
      </c>
      <c r="I1788" s="16" t="s">
        <v>4753</v>
      </c>
      <c r="J1788" s="19">
        <v>986</v>
      </c>
      <c r="K1788" s="19">
        <v>387.16</v>
      </c>
      <c r="L1788" s="19">
        <v>0</v>
      </c>
      <c r="M1788" s="19">
        <v>0</v>
      </c>
      <c r="N1788" s="16" t="s">
        <v>20</v>
      </c>
      <c r="O1788" s="16" t="s">
        <v>38</v>
      </c>
      <c r="P1788" s="16">
        <v>2</v>
      </c>
      <c r="Q1788" s="16" t="s">
        <v>7179</v>
      </c>
      <c r="R1788" s="3" t="s">
        <v>52</v>
      </c>
      <c r="S1788"/>
      <c r="T1788"/>
      <c r="U1788"/>
      <c r="V1788"/>
      <c r="W1788"/>
      <c r="X1788"/>
      <c r="Y1788"/>
      <c r="Z1788"/>
      <c r="AA1788"/>
    </row>
    <row r="1789" spans="1:27" s="2" customFormat="1">
      <c r="A1789" s="96">
        <v>42268.621123807869</v>
      </c>
      <c r="B1789" s="16" t="s">
        <v>23</v>
      </c>
      <c r="C1789" s="16" t="s">
        <v>7174</v>
      </c>
      <c r="D1789" s="16" t="s">
        <v>7175</v>
      </c>
      <c r="E1789" s="16" t="s">
        <v>7176</v>
      </c>
      <c r="F1789" s="16" t="s">
        <v>7177</v>
      </c>
      <c r="G1789" s="16" t="s">
        <v>26</v>
      </c>
      <c r="H1789" s="16" t="s">
        <v>27</v>
      </c>
      <c r="I1789" s="16" t="s">
        <v>4753</v>
      </c>
      <c r="J1789" s="19">
        <v>0</v>
      </c>
      <c r="K1789" s="19">
        <v>0</v>
      </c>
      <c r="L1789" s="19">
        <v>11.25</v>
      </c>
      <c r="M1789" s="19">
        <v>0</v>
      </c>
      <c r="N1789" s="16" t="s">
        <v>20</v>
      </c>
      <c r="O1789" s="16" t="s">
        <v>38</v>
      </c>
      <c r="P1789" s="16">
        <v>2</v>
      </c>
      <c r="Q1789" s="16" t="s">
        <v>7179</v>
      </c>
      <c r="R1789" s="3" t="s">
        <v>52</v>
      </c>
      <c r="S1789"/>
      <c r="T1789"/>
      <c r="U1789"/>
      <c r="V1789"/>
      <c r="W1789"/>
      <c r="X1789"/>
      <c r="Y1789"/>
      <c r="Z1789"/>
      <c r="AA1789"/>
    </row>
    <row r="1790" spans="1:27" s="2" customFormat="1">
      <c r="A1790" s="96">
        <v>42268.659685300925</v>
      </c>
      <c r="B1790" s="16"/>
      <c r="C1790" s="16" t="s">
        <v>415</v>
      </c>
      <c r="D1790" s="16" t="s">
        <v>348</v>
      </c>
      <c r="E1790" s="16" t="s">
        <v>7180</v>
      </c>
      <c r="F1790" s="16" t="s">
        <v>7181</v>
      </c>
      <c r="G1790" s="16" t="s">
        <v>59</v>
      </c>
      <c r="H1790" s="16" t="s">
        <v>60</v>
      </c>
      <c r="I1790" s="16" t="s">
        <v>4753</v>
      </c>
      <c r="J1790" s="19">
        <v>0</v>
      </c>
      <c r="K1790" s="19">
        <v>0</v>
      </c>
      <c r="L1790" s="19">
        <v>0</v>
      </c>
      <c r="M1790" s="19">
        <v>0</v>
      </c>
      <c r="N1790" s="16" t="s">
        <v>20</v>
      </c>
      <c r="O1790" s="16" t="s">
        <v>334</v>
      </c>
      <c r="P1790" s="16">
        <v>0</v>
      </c>
      <c r="Q1790" s="16"/>
      <c r="R1790" s="3" t="s">
        <v>52</v>
      </c>
      <c r="S1790"/>
      <c r="T1790"/>
      <c r="U1790"/>
      <c r="V1790"/>
      <c r="W1790"/>
      <c r="X1790"/>
      <c r="Y1790"/>
      <c r="Z1790"/>
      <c r="AA1790"/>
    </row>
    <row r="1791" spans="1:27" s="2" customFormat="1">
      <c r="A1791" s="96">
        <v>42268.725820219908</v>
      </c>
      <c r="B1791" s="16"/>
      <c r="C1791" s="16" t="s">
        <v>7182</v>
      </c>
      <c r="D1791" s="16" t="s">
        <v>897</v>
      </c>
      <c r="E1791" s="16" t="s">
        <v>7183</v>
      </c>
      <c r="F1791" s="16" t="s">
        <v>7184</v>
      </c>
      <c r="G1791" s="16" t="s">
        <v>6691</v>
      </c>
      <c r="H1791" s="16" t="s">
        <v>6692</v>
      </c>
      <c r="I1791" s="16" t="s">
        <v>4753</v>
      </c>
      <c r="J1791" s="19">
        <v>0</v>
      </c>
      <c r="K1791" s="19">
        <v>0</v>
      </c>
      <c r="L1791" s="19">
        <v>0</v>
      </c>
      <c r="M1791" s="19">
        <v>0</v>
      </c>
      <c r="N1791" s="16" t="s">
        <v>5076</v>
      </c>
      <c r="O1791" s="16"/>
      <c r="P1791" s="16">
        <v>1</v>
      </c>
      <c r="Q1791" s="16" t="s">
        <v>7185</v>
      </c>
      <c r="R1791" s="3" t="s">
        <v>52</v>
      </c>
      <c r="S1791"/>
      <c r="T1791"/>
      <c r="U1791"/>
      <c r="V1791"/>
      <c r="W1791"/>
      <c r="X1791"/>
      <c r="Y1791"/>
      <c r="Z1791"/>
      <c r="AA1791"/>
    </row>
    <row r="1792" spans="1:27" s="2" customFormat="1">
      <c r="A1792" s="96">
        <v>42268.884411724539</v>
      </c>
      <c r="B1792" s="16"/>
      <c r="C1792" s="16" t="s">
        <v>435</v>
      </c>
      <c r="D1792" s="16" t="s">
        <v>434</v>
      </c>
      <c r="E1792" s="16" t="s">
        <v>7186</v>
      </c>
      <c r="F1792" s="16" t="s">
        <v>7187</v>
      </c>
      <c r="G1792" s="16" t="s">
        <v>59</v>
      </c>
      <c r="H1792" s="16" t="s">
        <v>60</v>
      </c>
      <c r="I1792" s="16" t="s">
        <v>4753</v>
      </c>
      <c r="J1792" s="19">
        <v>0</v>
      </c>
      <c r="K1792" s="19">
        <v>0</v>
      </c>
      <c r="L1792" s="19">
        <v>0</v>
      </c>
      <c r="M1792" s="19">
        <v>0</v>
      </c>
      <c r="N1792" s="16" t="s">
        <v>20</v>
      </c>
      <c r="O1792" s="16" t="s">
        <v>33</v>
      </c>
      <c r="P1792" s="16">
        <v>0.83</v>
      </c>
      <c r="Q1792" s="16"/>
      <c r="R1792" s="3" t="s">
        <v>52</v>
      </c>
      <c r="S1792"/>
      <c r="T1792"/>
      <c r="U1792"/>
      <c r="V1792"/>
      <c r="W1792"/>
      <c r="X1792"/>
      <c r="Y1792"/>
      <c r="Z1792"/>
      <c r="AA1792"/>
    </row>
    <row r="1793" spans="1:27" s="2" customFormat="1">
      <c r="A1793" s="96">
        <v>42269.348978784721</v>
      </c>
      <c r="B1793" s="16" t="s">
        <v>37</v>
      </c>
      <c r="C1793" s="16" t="s">
        <v>825</v>
      </c>
      <c r="D1793" s="16" t="s">
        <v>824</v>
      </c>
      <c r="E1793" s="16" t="s">
        <v>7188</v>
      </c>
      <c r="F1793" s="16" t="s">
        <v>7189</v>
      </c>
      <c r="G1793" s="16" t="s">
        <v>16</v>
      </c>
      <c r="H1793" s="16" t="s">
        <v>17</v>
      </c>
      <c r="I1793" s="16" t="s">
        <v>258</v>
      </c>
      <c r="J1793" s="19">
        <v>423.36</v>
      </c>
      <c r="K1793" s="19">
        <v>0</v>
      </c>
      <c r="L1793" s="19">
        <v>0</v>
      </c>
      <c r="M1793" s="19">
        <v>0</v>
      </c>
      <c r="N1793" s="16" t="s">
        <v>20</v>
      </c>
      <c r="O1793" s="16" t="s">
        <v>19</v>
      </c>
      <c r="P1793" s="16">
        <v>1</v>
      </c>
      <c r="Q1793" s="16" t="s">
        <v>7190</v>
      </c>
      <c r="R1793" s="3" t="s">
        <v>52</v>
      </c>
      <c r="S1793"/>
      <c r="T1793"/>
      <c r="U1793"/>
      <c r="V1793"/>
      <c r="W1793"/>
      <c r="X1793"/>
      <c r="Y1793"/>
      <c r="Z1793"/>
      <c r="AA1793"/>
    </row>
    <row r="1794" spans="1:27" s="2" customFormat="1">
      <c r="A1794" s="96">
        <v>42269.350489930555</v>
      </c>
      <c r="B1794" s="16" t="s">
        <v>37</v>
      </c>
      <c r="C1794" s="16" t="s">
        <v>825</v>
      </c>
      <c r="D1794" s="16" t="s">
        <v>824</v>
      </c>
      <c r="E1794" s="16" t="s">
        <v>7191</v>
      </c>
      <c r="F1794" s="16" t="s">
        <v>7192</v>
      </c>
      <c r="G1794" s="16" t="s">
        <v>16</v>
      </c>
      <c r="H1794" s="16" t="s">
        <v>17</v>
      </c>
      <c r="I1794" s="16" t="s">
        <v>258</v>
      </c>
      <c r="J1794" s="19">
        <v>1499.99</v>
      </c>
      <c r="K1794" s="19">
        <v>0</v>
      </c>
      <c r="L1794" s="19">
        <v>0</v>
      </c>
      <c r="M1794" s="19">
        <v>0</v>
      </c>
      <c r="N1794" s="16" t="s">
        <v>20</v>
      </c>
      <c r="O1794" s="16" t="s">
        <v>19</v>
      </c>
      <c r="P1794" s="16">
        <v>1</v>
      </c>
      <c r="Q1794" s="16" t="s">
        <v>7193</v>
      </c>
      <c r="R1794" s="3" t="s">
        <v>52</v>
      </c>
      <c r="S1794"/>
      <c r="T1794"/>
      <c r="U1794"/>
      <c r="V1794"/>
      <c r="W1794"/>
      <c r="X1794"/>
      <c r="Y1794"/>
      <c r="Z1794"/>
      <c r="AA1794"/>
    </row>
    <row r="1795" spans="1:27" s="2" customFormat="1">
      <c r="A1795" s="96">
        <v>42269.358963275467</v>
      </c>
      <c r="B1795" s="16" t="s">
        <v>32</v>
      </c>
      <c r="C1795" s="16" t="s">
        <v>48</v>
      </c>
      <c r="D1795" s="16" t="s">
        <v>49</v>
      </c>
      <c r="E1795" s="16" t="s">
        <v>7194</v>
      </c>
      <c r="F1795" s="16" t="s">
        <v>7195</v>
      </c>
      <c r="G1795" s="16" t="s">
        <v>16</v>
      </c>
      <c r="H1795" s="16" t="s">
        <v>17</v>
      </c>
      <c r="I1795" s="16" t="s">
        <v>407</v>
      </c>
      <c r="J1795" s="19">
        <v>3723.72</v>
      </c>
      <c r="K1795" s="19">
        <v>0</v>
      </c>
      <c r="L1795" s="19">
        <v>0</v>
      </c>
      <c r="M1795" s="19">
        <v>0</v>
      </c>
      <c r="N1795" s="16" t="s">
        <v>18</v>
      </c>
      <c r="O1795" s="16" t="s">
        <v>19</v>
      </c>
      <c r="P1795" s="16">
        <v>1</v>
      </c>
      <c r="Q1795" s="16" t="s">
        <v>6221</v>
      </c>
      <c r="R1795" s="3" t="s">
        <v>52</v>
      </c>
      <c r="S1795"/>
      <c r="T1795"/>
      <c r="U1795"/>
      <c r="V1795"/>
      <c r="W1795"/>
      <c r="X1795"/>
      <c r="Y1795"/>
      <c r="Z1795"/>
      <c r="AA1795"/>
    </row>
    <row r="1796" spans="1:27" s="2" customFormat="1">
      <c r="A1796" s="96">
        <v>42269.362221840274</v>
      </c>
      <c r="B1796" s="16" t="s">
        <v>65</v>
      </c>
      <c r="C1796" s="16" t="s">
        <v>308</v>
      </c>
      <c r="D1796" s="16" t="s">
        <v>307</v>
      </c>
      <c r="E1796" s="16" t="s">
        <v>896</v>
      </c>
      <c r="F1796" s="16" t="s">
        <v>7196</v>
      </c>
      <c r="G1796" s="16" t="s">
        <v>718</v>
      </c>
      <c r="H1796" s="16" t="s">
        <v>719</v>
      </c>
      <c r="I1796" s="16" t="s">
        <v>260</v>
      </c>
      <c r="J1796" s="19">
        <v>0</v>
      </c>
      <c r="K1796" s="19">
        <v>0</v>
      </c>
      <c r="L1796" s="19">
        <v>0</v>
      </c>
      <c r="M1796" s="19">
        <v>0</v>
      </c>
      <c r="N1796" s="16" t="s">
        <v>18</v>
      </c>
      <c r="O1796" s="16" t="s">
        <v>19</v>
      </c>
      <c r="P1796" s="16">
        <v>1</v>
      </c>
      <c r="Q1796" s="16" t="s">
        <v>4414</v>
      </c>
      <c r="R1796" s="3" t="s">
        <v>52</v>
      </c>
      <c r="S1796"/>
      <c r="T1796"/>
      <c r="U1796"/>
      <c r="V1796"/>
      <c r="W1796"/>
      <c r="X1796"/>
      <c r="Y1796"/>
      <c r="Z1796"/>
      <c r="AA1796"/>
    </row>
    <row r="1797" spans="1:27" s="2" customFormat="1">
      <c r="A1797" s="96">
        <v>42269.362221840274</v>
      </c>
      <c r="B1797" s="16" t="s">
        <v>65</v>
      </c>
      <c r="C1797" s="16" t="s">
        <v>308</v>
      </c>
      <c r="D1797" s="16" t="s">
        <v>307</v>
      </c>
      <c r="E1797" s="16" t="s">
        <v>896</v>
      </c>
      <c r="F1797" s="16" t="s">
        <v>7196</v>
      </c>
      <c r="G1797" s="16" t="s">
        <v>718</v>
      </c>
      <c r="H1797" s="16" t="s">
        <v>717</v>
      </c>
      <c r="I1797" s="16" t="s">
        <v>260</v>
      </c>
      <c r="J1797" s="19">
        <v>0</v>
      </c>
      <c r="K1797" s="19">
        <v>0</v>
      </c>
      <c r="L1797" s="19">
        <v>0</v>
      </c>
      <c r="M1797" s="19">
        <v>0</v>
      </c>
      <c r="N1797" s="16" t="s">
        <v>18</v>
      </c>
      <c r="O1797" s="16" t="s">
        <v>19</v>
      </c>
      <c r="P1797" s="16">
        <v>1</v>
      </c>
      <c r="Q1797" s="16" t="s">
        <v>4414</v>
      </c>
      <c r="R1797" s="3" t="s">
        <v>52</v>
      </c>
      <c r="S1797"/>
      <c r="T1797"/>
      <c r="U1797"/>
      <c r="V1797"/>
      <c r="W1797"/>
      <c r="X1797"/>
      <c r="Y1797"/>
      <c r="Z1797"/>
      <c r="AA1797"/>
    </row>
    <row r="1798" spans="1:27" s="2" customFormat="1">
      <c r="A1798" s="96">
        <v>42269.362221840274</v>
      </c>
      <c r="B1798" s="16" t="s">
        <v>65</v>
      </c>
      <c r="C1798" s="16" t="s">
        <v>308</v>
      </c>
      <c r="D1798" s="16" t="s">
        <v>307</v>
      </c>
      <c r="E1798" s="16" t="s">
        <v>896</v>
      </c>
      <c r="F1798" s="16" t="s">
        <v>7196</v>
      </c>
      <c r="G1798" s="16" t="s">
        <v>716</v>
      </c>
      <c r="H1798" s="16" t="s">
        <v>715</v>
      </c>
      <c r="I1798" s="16" t="s">
        <v>260</v>
      </c>
      <c r="J1798" s="19">
        <v>0</v>
      </c>
      <c r="K1798" s="19">
        <v>0</v>
      </c>
      <c r="L1798" s="19">
        <v>0</v>
      </c>
      <c r="M1798" s="19">
        <v>0</v>
      </c>
      <c r="N1798" s="16" t="s">
        <v>18</v>
      </c>
      <c r="O1798" s="16" t="s">
        <v>19</v>
      </c>
      <c r="P1798" s="16">
        <v>1</v>
      </c>
      <c r="Q1798" s="16" t="s">
        <v>4414</v>
      </c>
      <c r="R1798" s="3" t="s">
        <v>52</v>
      </c>
      <c r="S1798"/>
      <c r="T1798"/>
      <c r="U1798"/>
      <c r="V1798"/>
      <c r="W1798"/>
      <c r="X1798"/>
      <c r="Y1798"/>
      <c r="Z1798"/>
      <c r="AA1798"/>
    </row>
    <row r="1799" spans="1:27" s="2" customFormat="1">
      <c r="A1799" s="96">
        <v>42269.362221840274</v>
      </c>
      <c r="B1799" s="16" t="s">
        <v>65</v>
      </c>
      <c r="C1799" s="16" t="s">
        <v>308</v>
      </c>
      <c r="D1799" s="16" t="s">
        <v>307</v>
      </c>
      <c r="E1799" s="16" t="s">
        <v>896</v>
      </c>
      <c r="F1799" s="16" t="s">
        <v>7196</v>
      </c>
      <c r="G1799" s="16" t="s">
        <v>711</v>
      </c>
      <c r="H1799" s="16" t="s">
        <v>714</v>
      </c>
      <c r="I1799" s="16" t="s">
        <v>260</v>
      </c>
      <c r="J1799" s="19">
        <v>0</v>
      </c>
      <c r="K1799" s="19">
        <v>0</v>
      </c>
      <c r="L1799" s="19">
        <v>0</v>
      </c>
      <c r="M1799" s="19">
        <v>0</v>
      </c>
      <c r="N1799" s="16" t="s">
        <v>18</v>
      </c>
      <c r="O1799" s="16" t="s">
        <v>19</v>
      </c>
      <c r="P1799" s="16">
        <v>1</v>
      </c>
      <c r="Q1799" s="16" t="s">
        <v>4414</v>
      </c>
      <c r="R1799" s="3" t="s">
        <v>52</v>
      </c>
      <c r="S1799"/>
      <c r="T1799"/>
      <c r="U1799"/>
      <c r="V1799"/>
      <c r="W1799"/>
      <c r="X1799"/>
      <c r="Y1799"/>
      <c r="Z1799"/>
      <c r="AA1799"/>
    </row>
    <row r="1800" spans="1:27" s="2" customFormat="1">
      <c r="A1800" s="96">
        <v>42269.362221840274</v>
      </c>
      <c r="B1800" s="16" t="s">
        <v>65</v>
      </c>
      <c r="C1800" s="16" t="s">
        <v>308</v>
      </c>
      <c r="D1800" s="16" t="s">
        <v>307</v>
      </c>
      <c r="E1800" s="16" t="s">
        <v>896</v>
      </c>
      <c r="F1800" s="16" t="s">
        <v>7196</v>
      </c>
      <c r="G1800" s="16" t="s">
        <v>711</v>
      </c>
      <c r="H1800" s="16" t="s">
        <v>713</v>
      </c>
      <c r="I1800" s="16" t="s">
        <v>260</v>
      </c>
      <c r="J1800" s="19">
        <v>0</v>
      </c>
      <c r="K1800" s="19">
        <v>0</v>
      </c>
      <c r="L1800" s="19">
        <v>0</v>
      </c>
      <c r="M1800" s="19">
        <v>0</v>
      </c>
      <c r="N1800" s="16" t="s">
        <v>18</v>
      </c>
      <c r="O1800" s="16" t="s">
        <v>19</v>
      </c>
      <c r="P1800" s="16">
        <v>1</v>
      </c>
      <c r="Q1800" s="16" t="s">
        <v>4414</v>
      </c>
      <c r="R1800" s="3" t="s">
        <v>52</v>
      </c>
      <c r="S1800"/>
      <c r="T1800"/>
      <c r="U1800"/>
      <c r="V1800"/>
      <c r="W1800"/>
      <c r="X1800"/>
      <c r="Y1800"/>
      <c r="Z1800"/>
      <c r="AA1800"/>
    </row>
    <row r="1801" spans="1:27" s="2" customFormat="1">
      <c r="A1801" s="96">
        <v>42269.362221840274</v>
      </c>
      <c r="B1801" s="16" t="s">
        <v>65</v>
      </c>
      <c r="C1801" s="16" t="s">
        <v>308</v>
      </c>
      <c r="D1801" s="16" t="s">
        <v>307</v>
      </c>
      <c r="E1801" s="16" t="s">
        <v>896</v>
      </c>
      <c r="F1801" s="16" t="s">
        <v>7196</v>
      </c>
      <c r="G1801" s="16" t="s">
        <v>711</v>
      </c>
      <c r="H1801" s="16" t="s">
        <v>712</v>
      </c>
      <c r="I1801" s="16" t="s">
        <v>260</v>
      </c>
      <c r="J1801" s="19">
        <v>0</v>
      </c>
      <c r="K1801" s="19">
        <v>0</v>
      </c>
      <c r="L1801" s="19">
        <v>0</v>
      </c>
      <c r="M1801" s="19">
        <v>0</v>
      </c>
      <c r="N1801" s="16" t="s">
        <v>18</v>
      </c>
      <c r="O1801" s="16" t="s">
        <v>19</v>
      </c>
      <c r="P1801" s="16">
        <v>1</v>
      </c>
      <c r="Q1801" s="16" t="s">
        <v>4414</v>
      </c>
      <c r="R1801" s="3" t="s">
        <v>52</v>
      </c>
      <c r="S1801"/>
      <c r="T1801"/>
      <c r="U1801"/>
      <c r="V1801"/>
      <c r="W1801"/>
      <c r="X1801"/>
      <c r="Y1801"/>
      <c r="Z1801"/>
      <c r="AA1801"/>
    </row>
    <row r="1802" spans="1:27" s="2" customFormat="1">
      <c r="A1802" s="96">
        <v>42269.362221840274</v>
      </c>
      <c r="B1802" s="16" t="s">
        <v>65</v>
      </c>
      <c r="C1802" s="16" t="s">
        <v>308</v>
      </c>
      <c r="D1802" s="16" t="s">
        <v>307</v>
      </c>
      <c r="E1802" s="16" t="s">
        <v>896</v>
      </c>
      <c r="F1802" s="16" t="s">
        <v>7196</v>
      </c>
      <c r="G1802" s="16" t="s">
        <v>711</v>
      </c>
      <c r="H1802" s="16" t="s">
        <v>710</v>
      </c>
      <c r="I1802" s="16" t="s">
        <v>260</v>
      </c>
      <c r="J1802" s="19">
        <v>0</v>
      </c>
      <c r="K1802" s="19">
        <v>0</v>
      </c>
      <c r="L1802" s="19">
        <v>0</v>
      </c>
      <c r="M1802" s="19">
        <v>0</v>
      </c>
      <c r="N1802" s="16" t="s">
        <v>18</v>
      </c>
      <c r="O1802" s="16" t="s">
        <v>19</v>
      </c>
      <c r="P1802" s="16">
        <v>1</v>
      </c>
      <c r="Q1802" s="16" t="s">
        <v>4414</v>
      </c>
      <c r="R1802" s="3" t="s">
        <v>52</v>
      </c>
      <c r="S1802"/>
      <c r="T1802"/>
      <c r="U1802"/>
      <c r="V1802"/>
      <c r="W1802"/>
      <c r="X1802"/>
      <c r="Y1802"/>
      <c r="Z1802"/>
      <c r="AA1802"/>
    </row>
    <row r="1803" spans="1:27" s="2" customFormat="1">
      <c r="A1803" s="96">
        <v>42269.362221840274</v>
      </c>
      <c r="B1803" s="16" t="s">
        <v>65</v>
      </c>
      <c r="C1803" s="16" t="s">
        <v>308</v>
      </c>
      <c r="D1803" s="16" t="s">
        <v>307</v>
      </c>
      <c r="E1803" s="16" t="s">
        <v>896</v>
      </c>
      <c r="F1803" s="16" t="s">
        <v>7196</v>
      </c>
      <c r="G1803" s="16" t="s">
        <v>706</v>
      </c>
      <c r="H1803" s="16" t="s">
        <v>709</v>
      </c>
      <c r="I1803" s="16" t="s">
        <v>260</v>
      </c>
      <c r="J1803" s="19">
        <v>0</v>
      </c>
      <c r="K1803" s="19">
        <v>0</v>
      </c>
      <c r="L1803" s="19">
        <v>0</v>
      </c>
      <c r="M1803" s="19">
        <v>0</v>
      </c>
      <c r="N1803" s="16" t="s">
        <v>18</v>
      </c>
      <c r="O1803" s="16" t="s">
        <v>19</v>
      </c>
      <c r="P1803" s="16">
        <v>1</v>
      </c>
      <c r="Q1803" s="16" t="s">
        <v>4414</v>
      </c>
      <c r="R1803" s="3" t="s">
        <v>52</v>
      </c>
      <c r="S1803"/>
      <c r="T1803"/>
      <c r="U1803"/>
      <c r="V1803"/>
      <c r="W1803"/>
      <c r="X1803"/>
      <c r="Y1803"/>
      <c r="Z1803"/>
      <c r="AA1803"/>
    </row>
    <row r="1804" spans="1:27" s="2" customFormat="1">
      <c r="A1804" s="96">
        <v>42269.362221840274</v>
      </c>
      <c r="B1804" s="16" t="s">
        <v>65</v>
      </c>
      <c r="C1804" s="16" t="s">
        <v>308</v>
      </c>
      <c r="D1804" s="16" t="s">
        <v>307</v>
      </c>
      <c r="E1804" s="16" t="s">
        <v>896</v>
      </c>
      <c r="F1804" s="16" t="s">
        <v>7196</v>
      </c>
      <c r="G1804" s="16" t="s">
        <v>706</v>
      </c>
      <c r="H1804" s="16" t="s">
        <v>708</v>
      </c>
      <c r="I1804" s="16" t="s">
        <v>260</v>
      </c>
      <c r="J1804" s="19">
        <v>0</v>
      </c>
      <c r="K1804" s="19">
        <v>0</v>
      </c>
      <c r="L1804" s="19">
        <v>0</v>
      </c>
      <c r="M1804" s="19">
        <v>0</v>
      </c>
      <c r="N1804" s="16" t="s">
        <v>18</v>
      </c>
      <c r="O1804" s="16" t="s">
        <v>19</v>
      </c>
      <c r="P1804" s="16">
        <v>1</v>
      </c>
      <c r="Q1804" s="16" t="s">
        <v>4414</v>
      </c>
      <c r="R1804" s="3" t="s">
        <v>52</v>
      </c>
      <c r="S1804"/>
      <c r="T1804"/>
      <c r="U1804"/>
      <c r="V1804"/>
      <c r="W1804"/>
      <c r="X1804"/>
      <c r="Y1804"/>
      <c r="Z1804"/>
      <c r="AA1804"/>
    </row>
    <row r="1805" spans="1:27" s="2" customFormat="1">
      <c r="A1805" s="96">
        <v>42269.362221840274</v>
      </c>
      <c r="B1805" s="16" t="s">
        <v>65</v>
      </c>
      <c r="C1805" s="16" t="s">
        <v>308</v>
      </c>
      <c r="D1805" s="16" t="s">
        <v>307</v>
      </c>
      <c r="E1805" s="16" t="s">
        <v>896</v>
      </c>
      <c r="F1805" s="16" t="s">
        <v>7196</v>
      </c>
      <c r="G1805" s="16" t="s">
        <v>706</v>
      </c>
      <c r="H1805" s="16" t="s">
        <v>707</v>
      </c>
      <c r="I1805" s="16" t="s">
        <v>260</v>
      </c>
      <c r="J1805" s="19">
        <v>0</v>
      </c>
      <c r="K1805" s="19">
        <v>0</v>
      </c>
      <c r="L1805" s="19">
        <v>0</v>
      </c>
      <c r="M1805" s="19">
        <v>0</v>
      </c>
      <c r="N1805" s="16" t="s">
        <v>18</v>
      </c>
      <c r="O1805" s="16" t="s">
        <v>19</v>
      </c>
      <c r="P1805" s="16">
        <v>1</v>
      </c>
      <c r="Q1805" s="16" t="s">
        <v>4414</v>
      </c>
      <c r="R1805" s="3" t="s">
        <v>52</v>
      </c>
      <c r="S1805"/>
      <c r="T1805"/>
      <c r="U1805"/>
      <c r="V1805"/>
      <c r="W1805"/>
      <c r="X1805"/>
      <c r="Y1805"/>
      <c r="Z1805"/>
      <c r="AA1805"/>
    </row>
    <row r="1806" spans="1:27" s="2" customFormat="1">
      <c r="A1806" s="96">
        <v>42269.362221840274</v>
      </c>
      <c r="B1806" s="16" t="s">
        <v>65</v>
      </c>
      <c r="C1806" s="16" t="s">
        <v>308</v>
      </c>
      <c r="D1806" s="16" t="s">
        <v>307</v>
      </c>
      <c r="E1806" s="16" t="s">
        <v>896</v>
      </c>
      <c r="F1806" s="16" t="s">
        <v>7196</v>
      </c>
      <c r="G1806" s="16" t="s">
        <v>706</v>
      </c>
      <c r="H1806" s="16" t="s">
        <v>705</v>
      </c>
      <c r="I1806" s="16" t="s">
        <v>260</v>
      </c>
      <c r="J1806" s="19">
        <v>0</v>
      </c>
      <c r="K1806" s="19">
        <v>0</v>
      </c>
      <c r="L1806" s="19">
        <v>0</v>
      </c>
      <c r="M1806" s="19">
        <v>0</v>
      </c>
      <c r="N1806" s="16" t="s">
        <v>18</v>
      </c>
      <c r="O1806" s="16" t="s">
        <v>19</v>
      </c>
      <c r="P1806" s="16">
        <v>1</v>
      </c>
      <c r="Q1806" s="16" t="s">
        <v>4414</v>
      </c>
      <c r="R1806" s="3" t="s">
        <v>52</v>
      </c>
      <c r="S1806"/>
      <c r="T1806"/>
      <c r="U1806"/>
      <c r="V1806"/>
      <c r="W1806"/>
      <c r="X1806"/>
      <c r="Y1806"/>
      <c r="Z1806"/>
      <c r="AA1806"/>
    </row>
    <row r="1807" spans="1:27" s="2" customFormat="1">
      <c r="A1807" s="96">
        <v>42269.362221840274</v>
      </c>
      <c r="B1807" s="16" t="s">
        <v>65</v>
      </c>
      <c r="C1807" s="16" t="s">
        <v>308</v>
      </c>
      <c r="D1807" s="16" t="s">
        <v>307</v>
      </c>
      <c r="E1807" s="16" t="s">
        <v>896</v>
      </c>
      <c r="F1807" s="16" t="s">
        <v>7196</v>
      </c>
      <c r="G1807" s="16" t="s">
        <v>602</v>
      </c>
      <c r="H1807" s="16" t="s">
        <v>704</v>
      </c>
      <c r="I1807" s="16" t="s">
        <v>260</v>
      </c>
      <c r="J1807" s="19">
        <v>0</v>
      </c>
      <c r="K1807" s="19">
        <v>0</v>
      </c>
      <c r="L1807" s="19">
        <v>0</v>
      </c>
      <c r="M1807" s="19">
        <v>0</v>
      </c>
      <c r="N1807" s="16" t="s">
        <v>18</v>
      </c>
      <c r="O1807" s="16" t="s">
        <v>19</v>
      </c>
      <c r="P1807" s="16">
        <v>1</v>
      </c>
      <c r="Q1807" s="16" t="s">
        <v>4414</v>
      </c>
      <c r="R1807" s="3" t="s">
        <v>52</v>
      </c>
      <c r="S1807"/>
      <c r="T1807"/>
      <c r="U1807"/>
      <c r="V1807"/>
      <c r="W1807"/>
      <c r="X1807"/>
      <c r="Y1807"/>
      <c r="Z1807"/>
      <c r="AA1807"/>
    </row>
    <row r="1808" spans="1:27" s="2" customFormat="1">
      <c r="A1808" s="96">
        <v>42269.362221840274</v>
      </c>
      <c r="B1808" s="16" t="s">
        <v>65</v>
      </c>
      <c r="C1808" s="16" t="s">
        <v>308</v>
      </c>
      <c r="D1808" s="16" t="s">
        <v>307</v>
      </c>
      <c r="E1808" s="16" t="s">
        <v>896</v>
      </c>
      <c r="F1808" s="16" t="s">
        <v>7196</v>
      </c>
      <c r="G1808" s="16" t="s">
        <v>602</v>
      </c>
      <c r="H1808" s="16" t="s">
        <v>601</v>
      </c>
      <c r="I1808" s="16" t="s">
        <v>260</v>
      </c>
      <c r="J1808" s="19">
        <v>0</v>
      </c>
      <c r="K1808" s="19">
        <v>0</v>
      </c>
      <c r="L1808" s="19">
        <v>0</v>
      </c>
      <c r="M1808" s="19">
        <v>0</v>
      </c>
      <c r="N1808" s="16" t="s">
        <v>18</v>
      </c>
      <c r="O1808" s="16" t="s">
        <v>19</v>
      </c>
      <c r="P1808" s="16">
        <v>1</v>
      </c>
      <c r="Q1808" s="16" t="s">
        <v>4414</v>
      </c>
      <c r="R1808" s="3" t="s">
        <v>52</v>
      </c>
      <c r="S1808"/>
      <c r="T1808"/>
      <c r="U1808"/>
      <c r="V1808"/>
      <c r="W1808"/>
      <c r="X1808"/>
      <c r="Y1808"/>
      <c r="Z1808"/>
      <c r="AA1808"/>
    </row>
    <row r="1809" spans="1:30" s="2" customFormat="1">
      <c r="A1809" s="96">
        <v>42269.362221840274</v>
      </c>
      <c r="B1809" s="16" t="s">
        <v>65</v>
      </c>
      <c r="C1809" s="16" t="s">
        <v>308</v>
      </c>
      <c r="D1809" s="16" t="s">
        <v>307</v>
      </c>
      <c r="E1809" s="16" t="s">
        <v>896</v>
      </c>
      <c r="F1809" s="16" t="s">
        <v>7196</v>
      </c>
      <c r="G1809" s="16" t="s">
        <v>600</v>
      </c>
      <c r="H1809" s="16" t="s">
        <v>599</v>
      </c>
      <c r="I1809" s="16" t="s">
        <v>260</v>
      </c>
      <c r="J1809" s="19">
        <v>0</v>
      </c>
      <c r="K1809" s="19">
        <v>0</v>
      </c>
      <c r="L1809" s="19">
        <v>0</v>
      </c>
      <c r="M1809" s="19">
        <v>0</v>
      </c>
      <c r="N1809" s="16" t="s">
        <v>18</v>
      </c>
      <c r="O1809" s="16" t="s">
        <v>19</v>
      </c>
      <c r="P1809" s="16">
        <v>1</v>
      </c>
      <c r="Q1809" s="16" t="s">
        <v>4414</v>
      </c>
      <c r="R1809" s="3" t="s">
        <v>52</v>
      </c>
      <c r="S1809"/>
      <c r="T1809"/>
      <c r="U1809"/>
      <c r="V1809"/>
      <c r="W1809"/>
      <c r="X1809"/>
      <c r="Y1809"/>
      <c r="Z1809"/>
      <c r="AA1809"/>
    </row>
    <row r="1810" spans="1:30" s="2" customFormat="1">
      <c r="A1810" s="96">
        <v>42269.362221840274</v>
      </c>
      <c r="B1810" s="16" t="s">
        <v>65</v>
      </c>
      <c r="C1810" s="16" t="s">
        <v>308</v>
      </c>
      <c r="D1810" s="16" t="s">
        <v>307</v>
      </c>
      <c r="E1810" s="16" t="s">
        <v>896</v>
      </c>
      <c r="F1810" s="16" t="s">
        <v>7196</v>
      </c>
      <c r="G1810" s="16" t="s">
        <v>598</v>
      </c>
      <c r="H1810" s="16" t="s">
        <v>597</v>
      </c>
      <c r="I1810" s="16" t="s">
        <v>260</v>
      </c>
      <c r="J1810" s="19">
        <v>0</v>
      </c>
      <c r="K1810" s="19">
        <v>0</v>
      </c>
      <c r="L1810" s="19">
        <v>0</v>
      </c>
      <c r="M1810" s="19">
        <v>0</v>
      </c>
      <c r="N1810" s="16" t="s">
        <v>18</v>
      </c>
      <c r="O1810" s="16" t="s">
        <v>19</v>
      </c>
      <c r="P1810" s="16">
        <v>1</v>
      </c>
      <c r="Q1810" s="16" t="s">
        <v>4414</v>
      </c>
      <c r="R1810" s="3" t="s">
        <v>52</v>
      </c>
      <c r="S1810"/>
      <c r="T1810"/>
      <c r="U1810"/>
      <c r="V1810"/>
      <c r="W1810"/>
      <c r="X1810"/>
      <c r="Y1810"/>
      <c r="Z1810"/>
      <c r="AA1810"/>
      <c r="AC1810" s="65"/>
      <c r="AD1810" s="15"/>
    </row>
    <row r="1811" spans="1:30" s="2" customFormat="1">
      <c r="A1811" s="96">
        <v>42269.362221840274</v>
      </c>
      <c r="B1811" s="16" t="s">
        <v>65</v>
      </c>
      <c r="C1811" s="16" t="s">
        <v>308</v>
      </c>
      <c r="D1811" s="16" t="s">
        <v>307</v>
      </c>
      <c r="E1811" s="16" t="s">
        <v>896</v>
      </c>
      <c r="F1811" s="16" t="s">
        <v>7196</v>
      </c>
      <c r="G1811" s="16" t="s">
        <v>29</v>
      </c>
      <c r="H1811" s="16" t="s">
        <v>408</v>
      </c>
      <c r="I1811" s="16" t="s">
        <v>260</v>
      </c>
      <c r="J1811" s="19">
        <v>0</v>
      </c>
      <c r="K1811" s="19">
        <v>0</v>
      </c>
      <c r="L1811" s="19">
        <v>0</v>
      </c>
      <c r="M1811" s="19">
        <v>0</v>
      </c>
      <c r="N1811" s="16" t="s">
        <v>18</v>
      </c>
      <c r="O1811" s="16" t="s">
        <v>19</v>
      </c>
      <c r="P1811" s="16">
        <v>1</v>
      </c>
      <c r="Q1811" s="16" t="s">
        <v>4414</v>
      </c>
      <c r="R1811" s="3" t="s">
        <v>52</v>
      </c>
      <c r="S1811"/>
      <c r="T1811"/>
      <c r="U1811"/>
      <c r="V1811"/>
      <c r="W1811"/>
      <c r="X1811"/>
      <c r="Y1811"/>
      <c r="Z1811"/>
      <c r="AA1811"/>
    </row>
    <row r="1812" spans="1:30" s="2" customFormat="1">
      <c r="A1812" s="96">
        <v>42269.36450196759</v>
      </c>
      <c r="B1812" s="16" t="s">
        <v>65</v>
      </c>
      <c r="C1812" s="16" t="s">
        <v>967</v>
      </c>
      <c r="D1812" s="16" t="s">
        <v>968</v>
      </c>
      <c r="E1812" s="16" t="s">
        <v>7197</v>
      </c>
      <c r="F1812" s="16" t="s">
        <v>7198</v>
      </c>
      <c r="G1812" s="16" t="s">
        <v>7199</v>
      </c>
      <c r="H1812" s="16" t="s">
        <v>7200</v>
      </c>
      <c r="I1812" s="16" t="s">
        <v>3281</v>
      </c>
      <c r="J1812" s="19">
        <v>0</v>
      </c>
      <c r="K1812" s="19">
        <v>0</v>
      </c>
      <c r="L1812" s="19">
        <v>0</v>
      </c>
      <c r="M1812" s="19">
        <v>0</v>
      </c>
      <c r="N1812" s="16" t="s">
        <v>18</v>
      </c>
      <c r="O1812" s="16" t="s">
        <v>19</v>
      </c>
      <c r="P1812" s="16">
        <v>1</v>
      </c>
      <c r="Q1812" s="16"/>
      <c r="R1812" s="3" t="s">
        <v>52</v>
      </c>
      <c r="S1812"/>
      <c r="T1812"/>
      <c r="U1812"/>
      <c r="V1812"/>
      <c r="W1812"/>
      <c r="X1812"/>
      <c r="Y1812"/>
      <c r="Z1812"/>
      <c r="AA1812"/>
    </row>
    <row r="1813" spans="1:30" s="2" customFormat="1">
      <c r="A1813" s="96">
        <v>42269.36450196759</v>
      </c>
      <c r="B1813" s="16" t="s">
        <v>65</v>
      </c>
      <c r="C1813" s="16" t="s">
        <v>967</v>
      </c>
      <c r="D1813" s="16" t="s">
        <v>968</v>
      </c>
      <c r="E1813" s="16" t="s">
        <v>7197</v>
      </c>
      <c r="F1813" s="16" t="s">
        <v>7198</v>
      </c>
      <c r="G1813" s="16" t="s">
        <v>7199</v>
      </c>
      <c r="H1813" s="16" t="s">
        <v>7201</v>
      </c>
      <c r="I1813" s="16" t="s">
        <v>3281</v>
      </c>
      <c r="J1813" s="19">
        <v>0</v>
      </c>
      <c r="K1813" s="19">
        <v>0</v>
      </c>
      <c r="L1813" s="19">
        <v>0</v>
      </c>
      <c r="M1813" s="19">
        <v>0</v>
      </c>
      <c r="N1813" s="16" t="s">
        <v>18</v>
      </c>
      <c r="O1813" s="16" t="s">
        <v>19</v>
      </c>
      <c r="P1813" s="16">
        <v>1</v>
      </c>
      <c r="Q1813" s="16"/>
      <c r="R1813" s="3" t="s">
        <v>52</v>
      </c>
      <c r="S1813"/>
      <c r="T1813"/>
      <c r="U1813"/>
      <c r="V1813"/>
      <c r="W1813"/>
      <c r="X1813"/>
      <c r="Y1813"/>
      <c r="Z1813"/>
      <c r="AA1813"/>
    </row>
    <row r="1814" spans="1:30" s="2" customFormat="1">
      <c r="A1814" s="96">
        <v>42269.36450196759</v>
      </c>
      <c r="B1814" s="16" t="s">
        <v>65</v>
      </c>
      <c r="C1814" s="16" t="s">
        <v>967</v>
      </c>
      <c r="D1814" s="16" t="s">
        <v>968</v>
      </c>
      <c r="E1814" s="16" t="s">
        <v>7197</v>
      </c>
      <c r="F1814" s="16" t="s">
        <v>7198</v>
      </c>
      <c r="G1814" s="16" t="s">
        <v>7199</v>
      </c>
      <c r="H1814" s="16" t="s">
        <v>7202</v>
      </c>
      <c r="I1814" s="16" t="s">
        <v>3281</v>
      </c>
      <c r="J1814" s="19">
        <v>0</v>
      </c>
      <c r="K1814" s="19">
        <v>0</v>
      </c>
      <c r="L1814" s="19">
        <v>0</v>
      </c>
      <c r="M1814" s="19">
        <v>0</v>
      </c>
      <c r="N1814" s="16" t="s">
        <v>18</v>
      </c>
      <c r="O1814" s="16" t="s">
        <v>19</v>
      </c>
      <c r="P1814" s="16">
        <v>1</v>
      </c>
      <c r="Q1814" s="16"/>
      <c r="R1814" s="3" t="s">
        <v>52</v>
      </c>
      <c r="S1814"/>
      <c r="T1814"/>
      <c r="U1814"/>
      <c r="V1814"/>
      <c r="W1814"/>
      <c r="X1814"/>
      <c r="Y1814"/>
      <c r="Z1814"/>
      <c r="AA1814"/>
    </row>
    <row r="1815" spans="1:30" s="2" customFormat="1">
      <c r="A1815" s="96">
        <v>42269.36450196759</v>
      </c>
      <c r="B1815" s="16" t="s">
        <v>65</v>
      </c>
      <c r="C1815" s="16" t="s">
        <v>967</v>
      </c>
      <c r="D1815" s="16" t="s">
        <v>968</v>
      </c>
      <c r="E1815" s="16" t="s">
        <v>7197</v>
      </c>
      <c r="F1815" s="16" t="s">
        <v>7198</v>
      </c>
      <c r="G1815" s="16" t="s">
        <v>7203</v>
      </c>
      <c r="H1815" s="16" t="s">
        <v>7204</v>
      </c>
      <c r="I1815" s="16" t="s">
        <v>3281</v>
      </c>
      <c r="J1815" s="19">
        <v>0</v>
      </c>
      <c r="K1815" s="19">
        <v>0</v>
      </c>
      <c r="L1815" s="19">
        <v>0</v>
      </c>
      <c r="M1815" s="19">
        <v>0</v>
      </c>
      <c r="N1815" s="16" t="s">
        <v>18</v>
      </c>
      <c r="O1815" s="16" t="s">
        <v>19</v>
      </c>
      <c r="P1815" s="16">
        <v>1</v>
      </c>
      <c r="Q1815" s="16"/>
      <c r="R1815" s="3" t="s">
        <v>52</v>
      </c>
      <c r="S1815"/>
      <c r="T1815"/>
      <c r="U1815"/>
      <c r="V1815"/>
      <c r="W1815"/>
      <c r="X1815"/>
      <c r="Y1815"/>
      <c r="Z1815"/>
      <c r="AA1815"/>
    </row>
    <row r="1816" spans="1:30" s="2" customFormat="1">
      <c r="A1816" s="96">
        <v>42269.36450196759</v>
      </c>
      <c r="B1816" s="16" t="s">
        <v>65</v>
      </c>
      <c r="C1816" s="16" t="s">
        <v>967</v>
      </c>
      <c r="D1816" s="16" t="s">
        <v>968</v>
      </c>
      <c r="E1816" s="16" t="s">
        <v>7197</v>
      </c>
      <c r="F1816" s="16" t="s">
        <v>7198</v>
      </c>
      <c r="G1816" s="16" t="s">
        <v>7205</v>
      </c>
      <c r="H1816" s="16" t="s">
        <v>7206</v>
      </c>
      <c r="I1816" s="16" t="s">
        <v>3281</v>
      </c>
      <c r="J1816" s="19">
        <v>0</v>
      </c>
      <c r="K1816" s="19">
        <v>0</v>
      </c>
      <c r="L1816" s="19">
        <v>0</v>
      </c>
      <c r="M1816" s="19">
        <v>0</v>
      </c>
      <c r="N1816" s="16" t="s">
        <v>18</v>
      </c>
      <c r="O1816" s="16" t="s">
        <v>19</v>
      </c>
      <c r="P1816" s="16">
        <v>1</v>
      </c>
      <c r="Q1816" s="16"/>
      <c r="R1816" s="3" t="s">
        <v>52</v>
      </c>
      <c r="S1816"/>
      <c r="T1816"/>
      <c r="U1816"/>
      <c r="V1816"/>
      <c r="W1816"/>
      <c r="X1816"/>
      <c r="Y1816"/>
      <c r="Z1816"/>
      <c r="AA1816"/>
    </row>
    <row r="1817" spans="1:30" s="2" customFormat="1">
      <c r="A1817" s="96">
        <v>42269.36450196759</v>
      </c>
      <c r="B1817" s="16" t="s">
        <v>65</v>
      </c>
      <c r="C1817" s="16" t="s">
        <v>967</v>
      </c>
      <c r="D1817" s="16" t="s">
        <v>968</v>
      </c>
      <c r="E1817" s="16" t="s">
        <v>7197</v>
      </c>
      <c r="F1817" s="16" t="s">
        <v>7198</v>
      </c>
      <c r="G1817" s="16" t="s">
        <v>7205</v>
      </c>
      <c r="H1817" s="16" t="s">
        <v>7207</v>
      </c>
      <c r="I1817" s="16" t="s">
        <v>3281</v>
      </c>
      <c r="J1817" s="19">
        <v>0</v>
      </c>
      <c r="K1817" s="19">
        <v>0</v>
      </c>
      <c r="L1817" s="19">
        <v>0</v>
      </c>
      <c r="M1817" s="19">
        <v>0</v>
      </c>
      <c r="N1817" s="16" t="s">
        <v>18</v>
      </c>
      <c r="O1817" s="16" t="s">
        <v>19</v>
      </c>
      <c r="P1817" s="16">
        <v>1</v>
      </c>
      <c r="Q1817" s="16"/>
      <c r="R1817" s="3" t="s">
        <v>52</v>
      </c>
      <c r="S1817"/>
      <c r="T1817"/>
      <c r="U1817"/>
      <c r="V1817"/>
      <c r="W1817"/>
      <c r="X1817"/>
      <c r="Y1817"/>
      <c r="Z1817"/>
      <c r="AA1817"/>
    </row>
    <row r="1818" spans="1:30" s="2" customFormat="1">
      <c r="A1818" s="96">
        <v>42269.36450196759</v>
      </c>
      <c r="B1818" s="16" t="s">
        <v>65</v>
      </c>
      <c r="C1818" s="16" t="s">
        <v>967</v>
      </c>
      <c r="D1818" s="16" t="s">
        <v>968</v>
      </c>
      <c r="E1818" s="16" t="s">
        <v>7197</v>
      </c>
      <c r="F1818" s="16" t="s">
        <v>7198</v>
      </c>
      <c r="G1818" s="16" t="s">
        <v>7208</v>
      </c>
      <c r="H1818" s="16" t="s">
        <v>7209</v>
      </c>
      <c r="I1818" s="16" t="s">
        <v>3281</v>
      </c>
      <c r="J1818" s="19">
        <v>0</v>
      </c>
      <c r="K1818" s="19">
        <v>0</v>
      </c>
      <c r="L1818" s="19">
        <v>0</v>
      </c>
      <c r="M1818" s="19">
        <v>0</v>
      </c>
      <c r="N1818" s="16" t="s">
        <v>18</v>
      </c>
      <c r="O1818" s="16" t="s">
        <v>19</v>
      </c>
      <c r="P1818" s="16">
        <v>1</v>
      </c>
      <c r="Q1818" s="16"/>
      <c r="R1818" s="3" t="s">
        <v>52</v>
      </c>
      <c r="S1818"/>
      <c r="T1818"/>
      <c r="U1818"/>
      <c r="V1818"/>
      <c r="W1818"/>
      <c r="X1818"/>
      <c r="Y1818"/>
      <c r="Z1818"/>
      <c r="AA1818"/>
    </row>
    <row r="1819" spans="1:30" s="2" customFormat="1">
      <c r="A1819" s="96">
        <v>42269.36450196759</v>
      </c>
      <c r="B1819" s="16" t="s">
        <v>65</v>
      </c>
      <c r="C1819" s="16" t="s">
        <v>967</v>
      </c>
      <c r="D1819" s="16" t="s">
        <v>968</v>
      </c>
      <c r="E1819" s="16" t="s">
        <v>7197</v>
      </c>
      <c r="F1819" s="16" t="s">
        <v>7198</v>
      </c>
      <c r="G1819" s="16" t="s">
        <v>7208</v>
      </c>
      <c r="H1819" s="16" t="s">
        <v>7210</v>
      </c>
      <c r="I1819" s="16" t="s">
        <v>3281</v>
      </c>
      <c r="J1819" s="19">
        <v>0</v>
      </c>
      <c r="K1819" s="19">
        <v>0</v>
      </c>
      <c r="L1819" s="19">
        <v>0</v>
      </c>
      <c r="M1819" s="19">
        <v>0</v>
      </c>
      <c r="N1819" s="16" t="s">
        <v>18</v>
      </c>
      <c r="O1819" s="16" t="s">
        <v>19</v>
      </c>
      <c r="P1819" s="16">
        <v>1</v>
      </c>
      <c r="Q1819" s="16"/>
      <c r="R1819" s="3" t="s">
        <v>52</v>
      </c>
      <c r="S1819"/>
      <c r="T1819"/>
      <c r="U1819"/>
      <c r="V1819"/>
      <c r="W1819"/>
      <c r="X1819"/>
      <c r="Y1819"/>
      <c r="Z1819"/>
      <c r="AA1819"/>
    </row>
    <row r="1820" spans="1:30" s="2" customFormat="1">
      <c r="A1820" s="96">
        <v>42269.36450196759</v>
      </c>
      <c r="B1820" s="16" t="s">
        <v>65</v>
      </c>
      <c r="C1820" s="16" t="s">
        <v>967</v>
      </c>
      <c r="D1820" s="16" t="s">
        <v>968</v>
      </c>
      <c r="E1820" s="16" t="s">
        <v>7197</v>
      </c>
      <c r="F1820" s="16" t="s">
        <v>7198</v>
      </c>
      <c r="G1820" s="16" t="s">
        <v>7208</v>
      </c>
      <c r="H1820" s="16" t="s">
        <v>7211</v>
      </c>
      <c r="I1820" s="16" t="s">
        <v>3281</v>
      </c>
      <c r="J1820" s="19">
        <v>0</v>
      </c>
      <c r="K1820" s="19">
        <v>0</v>
      </c>
      <c r="L1820" s="19">
        <v>0</v>
      </c>
      <c r="M1820" s="19">
        <v>0</v>
      </c>
      <c r="N1820" s="16" t="s">
        <v>18</v>
      </c>
      <c r="O1820" s="16" t="s">
        <v>19</v>
      </c>
      <c r="P1820" s="16">
        <v>1</v>
      </c>
      <c r="Q1820" s="16"/>
      <c r="R1820" s="3" t="s">
        <v>52</v>
      </c>
      <c r="S1820"/>
      <c r="T1820"/>
      <c r="U1820"/>
      <c r="V1820"/>
      <c r="W1820"/>
      <c r="X1820"/>
      <c r="Y1820"/>
      <c r="Z1820"/>
      <c r="AA1820"/>
    </row>
    <row r="1821" spans="1:30" s="2" customFormat="1">
      <c r="A1821" s="96">
        <v>42269.36450196759</v>
      </c>
      <c r="B1821" s="16" t="s">
        <v>65</v>
      </c>
      <c r="C1821" s="16" t="s">
        <v>967</v>
      </c>
      <c r="D1821" s="16" t="s">
        <v>968</v>
      </c>
      <c r="E1821" s="16" t="s">
        <v>7197</v>
      </c>
      <c r="F1821" s="16" t="s">
        <v>7198</v>
      </c>
      <c r="G1821" s="16" t="s">
        <v>7212</v>
      </c>
      <c r="H1821" s="16" t="s">
        <v>7213</v>
      </c>
      <c r="I1821" s="16" t="s">
        <v>3281</v>
      </c>
      <c r="J1821" s="19">
        <v>0</v>
      </c>
      <c r="K1821" s="19">
        <v>0</v>
      </c>
      <c r="L1821" s="19">
        <v>0</v>
      </c>
      <c r="M1821" s="19">
        <v>0</v>
      </c>
      <c r="N1821" s="16" t="s">
        <v>18</v>
      </c>
      <c r="O1821" s="16" t="s">
        <v>19</v>
      </c>
      <c r="P1821" s="16">
        <v>1</v>
      </c>
      <c r="Q1821" s="16"/>
      <c r="R1821" s="3" t="s">
        <v>52</v>
      </c>
      <c r="S1821"/>
      <c r="T1821"/>
      <c r="U1821"/>
      <c r="V1821"/>
      <c r="W1821"/>
      <c r="X1821"/>
      <c r="Y1821"/>
      <c r="Z1821"/>
      <c r="AA1821"/>
    </row>
    <row r="1822" spans="1:30" s="2" customFormat="1">
      <c r="A1822" s="96">
        <v>42269.36450196759</v>
      </c>
      <c r="B1822" s="16" t="s">
        <v>65</v>
      </c>
      <c r="C1822" s="16" t="s">
        <v>967</v>
      </c>
      <c r="D1822" s="16" t="s">
        <v>968</v>
      </c>
      <c r="E1822" s="16" t="s">
        <v>7197</v>
      </c>
      <c r="F1822" s="16" t="s">
        <v>7198</v>
      </c>
      <c r="G1822" s="16" t="s">
        <v>7214</v>
      </c>
      <c r="H1822" s="16" t="s">
        <v>7215</v>
      </c>
      <c r="I1822" s="16" t="s">
        <v>3281</v>
      </c>
      <c r="J1822" s="19">
        <v>0</v>
      </c>
      <c r="K1822" s="19">
        <v>0</v>
      </c>
      <c r="L1822" s="19">
        <v>0</v>
      </c>
      <c r="M1822" s="19">
        <v>0</v>
      </c>
      <c r="N1822" s="16" t="s">
        <v>18</v>
      </c>
      <c r="O1822" s="16" t="s">
        <v>19</v>
      </c>
      <c r="P1822" s="16">
        <v>1</v>
      </c>
      <c r="Q1822" s="16"/>
      <c r="R1822" s="3" t="s">
        <v>52</v>
      </c>
      <c r="S1822"/>
      <c r="T1822"/>
      <c r="U1822"/>
      <c r="V1822"/>
      <c r="W1822"/>
      <c r="X1822"/>
      <c r="Y1822"/>
      <c r="Z1822"/>
      <c r="AA1822"/>
    </row>
    <row r="1823" spans="1:30" s="2" customFormat="1">
      <c r="A1823" s="96">
        <v>42269.36450196759</v>
      </c>
      <c r="B1823" s="16" t="s">
        <v>65</v>
      </c>
      <c r="C1823" s="16" t="s">
        <v>967</v>
      </c>
      <c r="D1823" s="16" t="s">
        <v>968</v>
      </c>
      <c r="E1823" s="16" t="s">
        <v>7197</v>
      </c>
      <c r="F1823" s="16" t="s">
        <v>7198</v>
      </c>
      <c r="G1823" s="16" t="s">
        <v>7214</v>
      </c>
      <c r="H1823" s="16" t="s">
        <v>7216</v>
      </c>
      <c r="I1823" s="16" t="s">
        <v>3281</v>
      </c>
      <c r="J1823" s="19">
        <v>0</v>
      </c>
      <c r="K1823" s="19">
        <v>0</v>
      </c>
      <c r="L1823" s="19">
        <v>0</v>
      </c>
      <c r="M1823" s="19">
        <v>0</v>
      </c>
      <c r="N1823" s="16" t="s">
        <v>18</v>
      </c>
      <c r="O1823" s="16" t="s">
        <v>19</v>
      </c>
      <c r="P1823" s="16">
        <v>1</v>
      </c>
      <c r="Q1823" s="16"/>
      <c r="R1823" s="3" t="s">
        <v>52</v>
      </c>
      <c r="S1823"/>
      <c r="T1823"/>
      <c r="U1823"/>
      <c r="V1823"/>
      <c r="W1823"/>
      <c r="X1823"/>
      <c r="Y1823"/>
      <c r="Z1823"/>
      <c r="AA1823"/>
    </row>
    <row r="1824" spans="1:30" s="2" customFormat="1">
      <c r="A1824" s="96">
        <v>42269.36450196759</v>
      </c>
      <c r="B1824" s="16" t="s">
        <v>65</v>
      </c>
      <c r="C1824" s="16" t="s">
        <v>967</v>
      </c>
      <c r="D1824" s="16" t="s">
        <v>968</v>
      </c>
      <c r="E1824" s="16" t="s">
        <v>7197</v>
      </c>
      <c r="F1824" s="16" t="s">
        <v>7198</v>
      </c>
      <c r="G1824" s="16" t="s">
        <v>7217</v>
      </c>
      <c r="H1824" s="16" t="s">
        <v>7218</v>
      </c>
      <c r="I1824" s="16" t="s">
        <v>3281</v>
      </c>
      <c r="J1824" s="19">
        <v>0</v>
      </c>
      <c r="K1824" s="19">
        <v>0</v>
      </c>
      <c r="L1824" s="19">
        <v>0</v>
      </c>
      <c r="M1824" s="19">
        <v>0</v>
      </c>
      <c r="N1824" s="16" t="s">
        <v>18</v>
      </c>
      <c r="O1824" s="16" t="s">
        <v>19</v>
      </c>
      <c r="P1824" s="16">
        <v>1</v>
      </c>
      <c r="Q1824" s="16"/>
      <c r="R1824" s="3" t="s">
        <v>52</v>
      </c>
      <c r="S1824"/>
      <c r="T1824"/>
      <c r="U1824"/>
      <c r="V1824"/>
      <c r="W1824"/>
      <c r="X1824"/>
      <c r="Y1824"/>
      <c r="Z1824"/>
      <c r="AA1824"/>
    </row>
    <row r="1825" spans="1:27" s="2" customFormat="1">
      <c r="A1825" s="96">
        <v>42269.36450196759</v>
      </c>
      <c r="B1825" s="16" t="s">
        <v>65</v>
      </c>
      <c r="C1825" s="16" t="s">
        <v>967</v>
      </c>
      <c r="D1825" s="16" t="s">
        <v>968</v>
      </c>
      <c r="E1825" s="16" t="s">
        <v>7197</v>
      </c>
      <c r="F1825" s="16" t="s">
        <v>7198</v>
      </c>
      <c r="G1825" s="16" t="s">
        <v>29</v>
      </c>
      <c r="H1825" s="16" t="s">
        <v>7219</v>
      </c>
      <c r="I1825" s="16" t="s">
        <v>3281</v>
      </c>
      <c r="J1825" s="19">
        <v>0</v>
      </c>
      <c r="K1825" s="19">
        <v>0</v>
      </c>
      <c r="L1825" s="19">
        <v>0</v>
      </c>
      <c r="M1825" s="19">
        <v>0</v>
      </c>
      <c r="N1825" s="16" t="s">
        <v>18</v>
      </c>
      <c r="O1825" s="16" t="s">
        <v>19</v>
      </c>
      <c r="P1825" s="16">
        <v>1</v>
      </c>
      <c r="Q1825" s="16"/>
      <c r="R1825" s="3" t="s">
        <v>52</v>
      </c>
      <c r="S1825"/>
      <c r="T1825"/>
      <c r="U1825"/>
      <c r="V1825"/>
      <c r="W1825"/>
      <c r="X1825"/>
      <c r="Y1825"/>
      <c r="Z1825"/>
      <c r="AA1825"/>
    </row>
    <row r="1826" spans="1:27" s="2" customFormat="1">
      <c r="A1826" s="96">
        <v>42269.36450196759</v>
      </c>
      <c r="B1826" s="16" t="s">
        <v>65</v>
      </c>
      <c r="C1826" s="16" t="s">
        <v>967</v>
      </c>
      <c r="D1826" s="16" t="s">
        <v>968</v>
      </c>
      <c r="E1826" s="16" t="s">
        <v>7220</v>
      </c>
      <c r="F1826" s="16" t="s">
        <v>7198</v>
      </c>
      <c r="G1826" s="16" t="s">
        <v>16</v>
      </c>
      <c r="H1826" s="16" t="s">
        <v>17</v>
      </c>
      <c r="I1826" s="16" t="s">
        <v>255</v>
      </c>
      <c r="J1826" s="19">
        <v>301</v>
      </c>
      <c r="K1826" s="19">
        <v>0</v>
      </c>
      <c r="L1826" s="19">
        <v>0</v>
      </c>
      <c r="M1826" s="19">
        <v>0</v>
      </c>
      <c r="N1826" s="16" t="s">
        <v>18</v>
      </c>
      <c r="O1826" s="16" t="s">
        <v>19</v>
      </c>
      <c r="P1826" s="16">
        <v>1</v>
      </c>
      <c r="Q1826" s="16"/>
      <c r="R1826" s="3" t="s">
        <v>52</v>
      </c>
      <c r="S1826"/>
      <c r="T1826"/>
      <c r="U1826"/>
      <c r="V1826"/>
      <c r="W1826"/>
      <c r="X1826"/>
      <c r="Y1826"/>
      <c r="Z1826"/>
      <c r="AA1826"/>
    </row>
    <row r="1827" spans="1:27" s="2" customFormat="1">
      <c r="A1827" s="96">
        <v>42269.36450196759</v>
      </c>
      <c r="B1827" s="16" t="s">
        <v>65</v>
      </c>
      <c r="C1827" s="16" t="s">
        <v>967</v>
      </c>
      <c r="D1827" s="16" t="s">
        <v>968</v>
      </c>
      <c r="E1827" s="16" t="s">
        <v>7220</v>
      </c>
      <c r="F1827" s="16" t="s">
        <v>7198</v>
      </c>
      <c r="G1827" s="16" t="s">
        <v>7221</v>
      </c>
      <c r="H1827" s="16" t="s">
        <v>7222</v>
      </c>
      <c r="I1827" s="16" t="s">
        <v>255</v>
      </c>
      <c r="J1827" s="19">
        <v>0</v>
      </c>
      <c r="K1827" s="19">
        <v>0</v>
      </c>
      <c r="L1827" s="19">
        <v>0</v>
      </c>
      <c r="M1827" s="19">
        <v>0</v>
      </c>
      <c r="N1827" s="16" t="s">
        <v>18</v>
      </c>
      <c r="O1827" s="16" t="s">
        <v>19</v>
      </c>
      <c r="P1827" s="16">
        <v>1</v>
      </c>
      <c r="Q1827" s="16"/>
      <c r="R1827" s="3" t="s">
        <v>52</v>
      </c>
      <c r="S1827"/>
      <c r="T1827"/>
      <c r="U1827"/>
      <c r="V1827"/>
      <c r="W1827"/>
      <c r="X1827"/>
      <c r="Y1827"/>
      <c r="Z1827"/>
      <c r="AA1827"/>
    </row>
    <row r="1828" spans="1:27" s="2" customFormat="1">
      <c r="A1828" s="96">
        <v>42269.36450196759</v>
      </c>
      <c r="B1828" s="16" t="s">
        <v>65</v>
      </c>
      <c r="C1828" s="16" t="s">
        <v>967</v>
      </c>
      <c r="D1828" s="16" t="s">
        <v>968</v>
      </c>
      <c r="E1828" s="16" t="s">
        <v>7220</v>
      </c>
      <c r="F1828" s="16" t="s">
        <v>7198</v>
      </c>
      <c r="G1828" s="16" t="s">
        <v>7221</v>
      </c>
      <c r="H1828" s="16" t="s">
        <v>7223</v>
      </c>
      <c r="I1828" s="16" t="s">
        <v>255</v>
      </c>
      <c r="J1828" s="19">
        <v>0</v>
      </c>
      <c r="K1828" s="19">
        <v>0</v>
      </c>
      <c r="L1828" s="19">
        <v>0</v>
      </c>
      <c r="M1828" s="19">
        <v>0</v>
      </c>
      <c r="N1828" s="16" t="s">
        <v>18</v>
      </c>
      <c r="O1828" s="16" t="s">
        <v>19</v>
      </c>
      <c r="P1828" s="16">
        <v>1</v>
      </c>
      <c r="Q1828" s="16"/>
      <c r="R1828" s="3" t="s">
        <v>52</v>
      </c>
      <c r="S1828"/>
      <c r="T1828"/>
      <c r="U1828"/>
      <c r="V1828"/>
      <c r="W1828"/>
      <c r="X1828"/>
      <c r="Y1828"/>
      <c r="Z1828"/>
      <c r="AA1828"/>
    </row>
    <row r="1829" spans="1:27" s="2" customFormat="1">
      <c r="A1829" s="96">
        <v>42269.36450196759</v>
      </c>
      <c r="B1829" s="16" t="s">
        <v>65</v>
      </c>
      <c r="C1829" s="16" t="s">
        <v>967</v>
      </c>
      <c r="D1829" s="16" t="s">
        <v>968</v>
      </c>
      <c r="E1829" s="16" t="s">
        <v>7220</v>
      </c>
      <c r="F1829" s="16" t="s">
        <v>7198</v>
      </c>
      <c r="G1829" s="16" t="s">
        <v>7221</v>
      </c>
      <c r="H1829" s="16" t="s">
        <v>7224</v>
      </c>
      <c r="I1829" s="16" t="s">
        <v>255</v>
      </c>
      <c r="J1829" s="19">
        <v>0</v>
      </c>
      <c r="K1829" s="19">
        <v>0</v>
      </c>
      <c r="L1829" s="19">
        <v>0</v>
      </c>
      <c r="M1829" s="19">
        <v>0</v>
      </c>
      <c r="N1829" s="16" t="s">
        <v>18</v>
      </c>
      <c r="O1829" s="16" t="s">
        <v>19</v>
      </c>
      <c r="P1829" s="16">
        <v>1</v>
      </c>
      <c r="Q1829" s="16"/>
      <c r="R1829" s="3" t="s">
        <v>52</v>
      </c>
      <c r="S1829"/>
      <c r="T1829"/>
      <c r="U1829"/>
      <c r="V1829"/>
      <c r="W1829"/>
      <c r="X1829"/>
      <c r="Y1829"/>
      <c r="Z1829"/>
      <c r="AA1829"/>
    </row>
    <row r="1830" spans="1:27" s="2" customFormat="1">
      <c r="A1830" s="96">
        <v>42269.36450196759</v>
      </c>
      <c r="B1830" s="16" t="s">
        <v>65</v>
      </c>
      <c r="C1830" s="16" t="s">
        <v>967</v>
      </c>
      <c r="D1830" s="16" t="s">
        <v>968</v>
      </c>
      <c r="E1830" s="16" t="s">
        <v>7220</v>
      </c>
      <c r="F1830" s="16" t="s">
        <v>7198</v>
      </c>
      <c r="G1830" s="16" t="s">
        <v>7225</v>
      </c>
      <c r="H1830" s="16" t="s">
        <v>7226</v>
      </c>
      <c r="I1830" s="16" t="s">
        <v>255</v>
      </c>
      <c r="J1830" s="19">
        <v>0</v>
      </c>
      <c r="K1830" s="19">
        <v>0</v>
      </c>
      <c r="L1830" s="19">
        <v>0</v>
      </c>
      <c r="M1830" s="19">
        <v>0</v>
      </c>
      <c r="N1830" s="16" t="s">
        <v>18</v>
      </c>
      <c r="O1830" s="16" t="s">
        <v>19</v>
      </c>
      <c r="P1830" s="16">
        <v>1</v>
      </c>
      <c r="Q1830" s="16"/>
      <c r="R1830" s="3" t="s">
        <v>52</v>
      </c>
      <c r="S1830"/>
      <c r="T1830"/>
      <c r="U1830"/>
      <c r="V1830"/>
      <c r="W1830"/>
      <c r="X1830"/>
      <c r="Y1830"/>
      <c r="Z1830"/>
      <c r="AA1830"/>
    </row>
    <row r="1831" spans="1:27" s="2" customFormat="1">
      <c r="A1831" s="96">
        <v>42269.36450196759</v>
      </c>
      <c r="B1831" s="16" t="s">
        <v>65</v>
      </c>
      <c r="C1831" s="16" t="s">
        <v>967</v>
      </c>
      <c r="D1831" s="16" t="s">
        <v>968</v>
      </c>
      <c r="E1831" s="16" t="s">
        <v>7220</v>
      </c>
      <c r="F1831" s="16" t="s">
        <v>7198</v>
      </c>
      <c r="G1831" s="16" t="s">
        <v>7225</v>
      </c>
      <c r="H1831" s="16" t="s">
        <v>7227</v>
      </c>
      <c r="I1831" s="16" t="s">
        <v>255</v>
      </c>
      <c r="J1831" s="19">
        <v>0</v>
      </c>
      <c r="K1831" s="19">
        <v>0</v>
      </c>
      <c r="L1831" s="19">
        <v>0</v>
      </c>
      <c r="M1831" s="19">
        <v>0</v>
      </c>
      <c r="N1831" s="16" t="s">
        <v>18</v>
      </c>
      <c r="O1831" s="16" t="s">
        <v>19</v>
      </c>
      <c r="P1831" s="16">
        <v>1</v>
      </c>
      <c r="Q1831" s="16"/>
      <c r="R1831" s="3" t="s">
        <v>52</v>
      </c>
      <c r="S1831"/>
      <c r="T1831"/>
      <c r="U1831"/>
      <c r="V1831"/>
      <c r="W1831"/>
      <c r="X1831"/>
      <c r="Y1831"/>
      <c r="Z1831"/>
      <c r="AA1831"/>
    </row>
    <row r="1832" spans="1:27" s="2" customFormat="1">
      <c r="A1832" s="96">
        <v>42269.366087303242</v>
      </c>
      <c r="B1832" s="16" t="s">
        <v>289</v>
      </c>
      <c r="C1832" s="16" t="s">
        <v>372</v>
      </c>
      <c r="D1832" s="16" t="s">
        <v>371</v>
      </c>
      <c r="E1832" s="16" t="s">
        <v>7228</v>
      </c>
      <c r="F1832" s="16" t="s">
        <v>7229</v>
      </c>
      <c r="G1832" s="16" t="s">
        <v>7230</v>
      </c>
      <c r="H1832" s="16" t="s">
        <v>7231</v>
      </c>
      <c r="I1832" s="16" t="s">
        <v>260</v>
      </c>
      <c r="J1832" s="19">
        <v>0</v>
      </c>
      <c r="K1832" s="19">
        <v>0</v>
      </c>
      <c r="L1832" s="19">
        <v>0</v>
      </c>
      <c r="M1832" s="19">
        <v>0</v>
      </c>
      <c r="N1832" s="16" t="s">
        <v>18</v>
      </c>
      <c r="O1832" s="16" t="s">
        <v>19</v>
      </c>
      <c r="P1832" s="16">
        <v>1</v>
      </c>
      <c r="Q1832" s="16" t="s">
        <v>7232</v>
      </c>
      <c r="R1832" s="3" t="s">
        <v>52</v>
      </c>
      <c r="S1832"/>
      <c r="T1832"/>
      <c r="U1832"/>
      <c r="V1832"/>
      <c r="W1832"/>
      <c r="X1832"/>
      <c r="Y1832"/>
      <c r="Z1832"/>
      <c r="AA1832"/>
    </row>
    <row r="1833" spans="1:27" s="2" customFormat="1">
      <c r="A1833" s="96">
        <v>42269.366087303242</v>
      </c>
      <c r="B1833" s="16" t="s">
        <v>289</v>
      </c>
      <c r="C1833" s="16" t="s">
        <v>372</v>
      </c>
      <c r="D1833" s="16" t="s">
        <v>371</v>
      </c>
      <c r="E1833" s="16" t="s">
        <v>7228</v>
      </c>
      <c r="F1833" s="16" t="s">
        <v>7229</v>
      </c>
      <c r="G1833" s="16" t="s">
        <v>7230</v>
      </c>
      <c r="H1833" s="16" t="s">
        <v>7233</v>
      </c>
      <c r="I1833" s="16" t="s">
        <v>260</v>
      </c>
      <c r="J1833" s="19">
        <v>0</v>
      </c>
      <c r="K1833" s="19">
        <v>0</v>
      </c>
      <c r="L1833" s="19">
        <v>0</v>
      </c>
      <c r="M1833" s="19">
        <v>0</v>
      </c>
      <c r="N1833" s="16" t="s">
        <v>18</v>
      </c>
      <c r="O1833" s="16" t="s">
        <v>19</v>
      </c>
      <c r="P1833" s="16">
        <v>1</v>
      </c>
      <c r="Q1833" s="16" t="s">
        <v>7232</v>
      </c>
      <c r="R1833" s="3" t="s">
        <v>52</v>
      </c>
      <c r="S1833"/>
      <c r="T1833"/>
      <c r="U1833"/>
      <c r="V1833"/>
      <c r="W1833"/>
      <c r="X1833"/>
      <c r="Y1833"/>
      <c r="Z1833"/>
      <c r="AA1833"/>
    </row>
    <row r="1834" spans="1:27" s="2" customFormat="1">
      <c r="A1834" s="96">
        <v>42269.366087303242</v>
      </c>
      <c r="B1834" s="16" t="s">
        <v>289</v>
      </c>
      <c r="C1834" s="16" t="s">
        <v>372</v>
      </c>
      <c r="D1834" s="16" t="s">
        <v>371</v>
      </c>
      <c r="E1834" s="16" t="s">
        <v>7228</v>
      </c>
      <c r="F1834" s="16" t="s">
        <v>7229</v>
      </c>
      <c r="G1834" s="16" t="s">
        <v>7234</v>
      </c>
      <c r="H1834" s="16" t="s">
        <v>7235</v>
      </c>
      <c r="I1834" s="16" t="s">
        <v>260</v>
      </c>
      <c r="J1834" s="19">
        <v>0</v>
      </c>
      <c r="K1834" s="19">
        <v>0</v>
      </c>
      <c r="L1834" s="19">
        <v>0</v>
      </c>
      <c r="M1834" s="19">
        <v>0</v>
      </c>
      <c r="N1834" s="16" t="s">
        <v>18</v>
      </c>
      <c r="O1834" s="16" t="s">
        <v>19</v>
      </c>
      <c r="P1834" s="16">
        <v>1</v>
      </c>
      <c r="Q1834" s="16" t="s">
        <v>7232</v>
      </c>
      <c r="R1834" s="3" t="s">
        <v>52</v>
      </c>
      <c r="S1834"/>
      <c r="T1834"/>
      <c r="U1834"/>
      <c r="V1834"/>
      <c r="W1834"/>
      <c r="X1834"/>
      <c r="Y1834"/>
      <c r="Z1834"/>
      <c r="AA1834"/>
    </row>
    <row r="1835" spans="1:27" s="2" customFormat="1">
      <c r="A1835" s="96">
        <v>42269.366087303242</v>
      </c>
      <c r="B1835" s="16" t="s">
        <v>289</v>
      </c>
      <c r="C1835" s="16" t="s">
        <v>372</v>
      </c>
      <c r="D1835" s="16" t="s">
        <v>371</v>
      </c>
      <c r="E1835" s="16" t="s">
        <v>7228</v>
      </c>
      <c r="F1835" s="16" t="s">
        <v>7229</v>
      </c>
      <c r="G1835" s="16" t="s">
        <v>7234</v>
      </c>
      <c r="H1835" s="16" t="s">
        <v>7236</v>
      </c>
      <c r="I1835" s="16" t="s">
        <v>260</v>
      </c>
      <c r="J1835" s="19">
        <v>0</v>
      </c>
      <c r="K1835" s="19">
        <v>0</v>
      </c>
      <c r="L1835" s="19">
        <v>0</v>
      </c>
      <c r="M1835" s="19">
        <v>0</v>
      </c>
      <c r="N1835" s="16" t="s">
        <v>18</v>
      </c>
      <c r="O1835" s="16" t="s">
        <v>19</v>
      </c>
      <c r="P1835" s="16">
        <v>1</v>
      </c>
      <c r="Q1835" s="16" t="s">
        <v>7232</v>
      </c>
      <c r="R1835" s="3" t="s">
        <v>52</v>
      </c>
      <c r="S1835"/>
      <c r="T1835"/>
      <c r="U1835"/>
      <c r="V1835"/>
      <c r="W1835"/>
      <c r="X1835"/>
      <c r="Y1835"/>
      <c r="Z1835"/>
      <c r="AA1835"/>
    </row>
    <row r="1836" spans="1:27" s="2" customFormat="1">
      <c r="A1836" s="96">
        <v>42269.366087303242</v>
      </c>
      <c r="B1836" s="16" t="s">
        <v>289</v>
      </c>
      <c r="C1836" s="16" t="s">
        <v>372</v>
      </c>
      <c r="D1836" s="16" t="s">
        <v>371</v>
      </c>
      <c r="E1836" s="16" t="s">
        <v>7228</v>
      </c>
      <c r="F1836" s="16" t="s">
        <v>7229</v>
      </c>
      <c r="G1836" s="16" t="s">
        <v>7234</v>
      </c>
      <c r="H1836" s="16" t="s">
        <v>7237</v>
      </c>
      <c r="I1836" s="16" t="s">
        <v>260</v>
      </c>
      <c r="J1836" s="19">
        <v>0</v>
      </c>
      <c r="K1836" s="19">
        <v>0</v>
      </c>
      <c r="L1836" s="19">
        <v>0</v>
      </c>
      <c r="M1836" s="19">
        <v>0</v>
      </c>
      <c r="N1836" s="16" t="s">
        <v>18</v>
      </c>
      <c r="O1836" s="16" t="s">
        <v>19</v>
      </c>
      <c r="P1836" s="16">
        <v>1</v>
      </c>
      <c r="Q1836" s="16" t="s">
        <v>7232</v>
      </c>
      <c r="R1836" s="3" t="s">
        <v>52</v>
      </c>
      <c r="S1836"/>
      <c r="T1836"/>
      <c r="U1836"/>
      <c r="V1836"/>
      <c r="W1836"/>
      <c r="X1836"/>
      <c r="Y1836"/>
      <c r="Z1836"/>
      <c r="AA1836"/>
    </row>
    <row r="1837" spans="1:27" s="2" customFormat="1">
      <c r="A1837" s="96">
        <v>42269.366087303242</v>
      </c>
      <c r="B1837" s="16" t="s">
        <v>289</v>
      </c>
      <c r="C1837" s="16" t="s">
        <v>372</v>
      </c>
      <c r="D1837" s="16" t="s">
        <v>371</v>
      </c>
      <c r="E1837" s="16" t="s">
        <v>7228</v>
      </c>
      <c r="F1837" s="16" t="s">
        <v>7229</v>
      </c>
      <c r="G1837" s="16" t="s">
        <v>7234</v>
      </c>
      <c r="H1837" s="16" t="s">
        <v>7238</v>
      </c>
      <c r="I1837" s="16" t="s">
        <v>260</v>
      </c>
      <c r="J1837" s="19">
        <v>0</v>
      </c>
      <c r="K1837" s="19">
        <v>0</v>
      </c>
      <c r="L1837" s="19">
        <v>0</v>
      </c>
      <c r="M1837" s="19">
        <v>0</v>
      </c>
      <c r="N1837" s="16" t="s">
        <v>18</v>
      </c>
      <c r="O1837" s="16" t="s">
        <v>19</v>
      </c>
      <c r="P1837" s="16">
        <v>1</v>
      </c>
      <c r="Q1837" s="16" t="s">
        <v>7232</v>
      </c>
      <c r="R1837" s="3" t="s">
        <v>52</v>
      </c>
      <c r="S1837"/>
      <c r="T1837"/>
      <c r="U1837"/>
      <c r="V1837"/>
      <c r="W1837"/>
      <c r="X1837"/>
      <c r="Y1837"/>
      <c r="Z1837"/>
      <c r="AA1837"/>
    </row>
    <row r="1838" spans="1:27" s="2" customFormat="1">
      <c r="A1838" s="96">
        <v>42269.367835219906</v>
      </c>
      <c r="B1838" s="16" t="s">
        <v>45</v>
      </c>
      <c r="C1838" s="16" t="s">
        <v>2956</v>
      </c>
      <c r="D1838" s="16" t="s">
        <v>2957</v>
      </c>
      <c r="E1838" s="16" t="s">
        <v>7239</v>
      </c>
      <c r="F1838" s="16" t="s">
        <v>7240</v>
      </c>
      <c r="G1838" s="16" t="s">
        <v>16</v>
      </c>
      <c r="H1838" s="16" t="s">
        <v>17</v>
      </c>
      <c r="I1838" s="16" t="s">
        <v>255</v>
      </c>
      <c r="J1838" s="19">
        <v>2775</v>
      </c>
      <c r="K1838" s="19">
        <v>0</v>
      </c>
      <c r="L1838" s="19">
        <v>0</v>
      </c>
      <c r="M1838" s="19">
        <v>0</v>
      </c>
      <c r="N1838" s="16" t="s">
        <v>18</v>
      </c>
      <c r="O1838" s="16" t="s">
        <v>21</v>
      </c>
      <c r="P1838" s="16">
        <v>1</v>
      </c>
      <c r="Q1838" s="16" t="s">
        <v>7241</v>
      </c>
      <c r="R1838" s="3" t="s">
        <v>52</v>
      </c>
      <c r="S1838"/>
      <c r="T1838"/>
      <c r="U1838"/>
      <c r="V1838"/>
      <c r="W1838"/>
      <c r="X1838"/>
      <c r="Y1838"/>
      <c r="Z1838"/>
      <c r="AA1838"/>
    </row>
    <row r="1839" spans="1:27" s="2" customFormat="1">
      <c r="A1839" s="96">
        <v>42269.367835219906</v>
      </c>
      <c r="B1839" s="16" t="s">
        <v>45</v>
      </c>
      <c r="C1839" s="16" t="s">
        <v>2956</v>
      </c>
      <c r="D1839" s="16" t="s">
        <v>2957</v>
      </c>
      <c r="E1839" s="16" t="s">
        <v>7239</v>
      </c>
      <c r="F1839" s="16" t="s">
        <v>7240</v>
      </c>
      <c r="G1839" s="16" t="s">
        <v>1222</v>
      </c>
      <c r="H1839" s="16" t="s">
        <v>7242</v>
      </c>
      <c r="I1839" s="16" t="s">
        <v>255</v>
      </c>
      <c r="J1839" s="19">
        <v>0</v>
      </c>
      <c r="K1839" s="19">
        <v>0</v>
      </c>
      <c r="L1839" s="19">
        <v>0</v>
      </c>
      <c r="M1839" s="19">
        <v>0</v>
      </c>
      <c r="N1839" s="16" t="s">
        <v>18</v>
      </c>
      <c r="O1839" s="16" t="s">
        <v>21</v>
      </c>
      <c r="P1839" s="16">
        <v>1</v>
      </c>
      <c r="Q1839" s="16" t="s">
        <v>7241</v>
      </c>
      <c r="R1839" s="3" t="s">
        <v>52</v>
      </c>
      <c r="S1839"/>
      <c r="T1839"/>
      <c r="U1839"/>
      <c r="V1839"/>
      <c r="W1839"/>
      <c r="X1839"/>
      <c r="Y1839"/>
      <c r="Z1839"/>
      <c r="AA1839"/>
    </row>
    <row r="1840" spans="1:27" s="2" customFormat="1">
      <c r="A1840" s="96">
        <v>42269.367835219906</v>
      </c>
      <c r="B1840" s="16" t="s">
        <v>45</v>
      </c>
      <c r="C1840" s="16" t="s">
        <v>2956</v>
      </c>
      <c r="D1840" s="16" t="s">
        <v>2957</v>
      </c>
      <c r="E1840" s="16" t="s">
        <v>7239</v>
      </c>
      <c r="F1840" s="16" t="s">
        <v>7240</v>
      </c>
      <c r="G1840" s="16" t="s">
        <v>1222</v>
      </c>
      <c r="H1840" s="16" t="s">
        <v>7243</v>
      </c>
      <c r="I1840" s="16" t="s">
        <v>255</v>
      </c>
      <c r="J1840" s="19">
        <v>0</v>
      </c>
      <c r="K1840" s="19">
        <v>0</v>
      </c>
      <c r="L1840" s="19">
        <v>0</v>
      </c>
      <c r="M1840" s="19">
        <v>0</v>
      </c>
      <c r="N1840" s="16" t="s">
        <v>18</v>
      </c>
      <c r="O1840" s="16" t="s">
        <v>21</v>
      </c>
      <c r="P1840" s="16">
        <v>1</v>
      </c>
      <c r="Q1840" s="16" t="s">
        <v>7241</v>
      </c>
      <c r="R1840" s="3" t="s">
        <v>52</v>
      </c>
      <c r="S1840"/>
      <c r="T1840"/>
      <c r="U1840"/>
      <c r="V1840"/>
      <c r="W1840"/>
      <c r="X1840"/>
      <c r="Y1840"/>
      <c r="Z1840"/>
      <c r="AA1840"/>
    </row>
    <row r="1841" spans="1:27" s="2" customFormat="1">
      <c r="A1841" s="96">
        <v>42269.367835219906</v>
      </c>
      <c r="B1841" s="16" t="s">
        <v>45</v>
      </c>
      <c r="C1841" s="16" t="s">
        <v>2956</v>
      </c>
      <c r="D1841" s="16" t="s">
        <v>2957</v>
      </c>
      <c r="E1841" s="16" t="s">
        <v>7239</v>
      </c>
      <c r="F1841" s="16" t="s">
        <v>7240</v>
      </c>
      <c r="G1841" s="16" t="s">
        <v>7244</v>
      </c>
      <c r="H1841" s="16" t="s">
        <v>7245</v>
      </c>
      <c r="I1841" s="16" t="s">
        <v>255</v>
      </c>
      <c r="J1841" s="19">
        <v>0</v>
      </c>
      <c r="K1841" s="19">
        <v>0</v>
      </c>
      <c r="L1841" s="19">
        <v>0</v>
      </c>
      <c r="M1841" s="19">
        <v>0</v>
      </c>
      <c r="N1841" s="16" t="s">
        <v>18</v>
      </c>
      <c r="O1841" s="16" t="s">
        <v>21</v>
      </c>
      <c r="P1841" s="16">
        <v>1</v>
      </c>
      <c r="Q1841" s="16" t="s">
        <v>7241</v>
      </c>
      <c r="R1841" s="3" t="s">
        <v>52</v>
      </c>
      <c r="S1841"/>
      <c r="T1841"/>
      <c r="U1841"/>
      <c r="V1841"/>
      <c r="W1841"/>
      <c r="X1841"/>
      <c r="Y1841"/>
      <c r="Z1841"/>
      <c r="AA1841"/>
    </row>
    <row r="1842" spans="1:27" s="2" customFormat="1">
      <c r="A1842" s="96">
        <v>42269.367835219906</v>
      </c>
      <c r="B1842" s="16" t="s">
        <v>45</v>
      </c>
      <c r="C1842" s="16" t="s">
        <v>2956</v>
      </c>
      <c r="D1842" s="16" t="s">
        <v>2957</v>
      </c>
      <c r="E1842" s="16" t="s">
        <v>7239</v>
      </c>
      <c r="F1842" s="16" t="s">
        <v>7240</v>
      </c>
      <c r="G1842" s="16" t="s">
        <v>7244</v>
      </c>
      <c r="H1842" s="16" t="s">
        <v>7246</v>
      </c>
      <c r="I1842" s="16" t="s">
        <v>255</v>
      </c>
      <c r="J1842" s="19">
        <v>0</v>
      </c>
      <c r="K1842" s="19">
        <v>0</v>
      </c>
      <c r="L1842" s="19">
        <v>0</v>
      </c>
      <c r="M1842" s="19">
        <v>0</v>
      </c>
      <c r="N1842" s="16" t="s">
        <v>18</v>
      </c>
      <c r="O1842" s="16" t="s">
        <v>21</v>
      </c>
      <c r="P1842" s="16">
        <v>1</v>
      </c>
      <c r="Q1842" s="16" t="s">
        <v>7241</v>
      </c>
      <c r="R1842" s="3" t="s">
        <v>52</v>
      </c>
      <c r="S1842"/>
      <c r="T1842"/>
      <c r="U1842"/>
      <c r="V1842"/>
      <c r="W1842"/>
      <c r="X1842"/>
      <c r="Y1842"/>
      <c r="Z1842"/>
      <c r="AA1842"/>
    </row>
    <row r="1843" spans="1:27" s="2" customFormat="1">
      <c r="A1843" s="96">
        <v>42269.367835219906</v>
      </c>
      <c r="B1843" s="16" t="s">
        <v>45</v>
      </c>
      <c r="C1843" s="16" t="s">
        <v>2956</v>
      </c>
      <c r="D1843" s="16" t="s">
        <v>2957</v>
      </c>
      <c r="E1843" s="16" t="s">
        <v>7239</v>
      </c>
      <c r="F1843" s="16" t="s">
        <v>7240</v>
      </c>
      <c r="G1843" s="16" t="s">
        <v>7244</v>
      </c>
      <c r="H1843" s="16" t="s">
        <v>7247</v>
      </c>
      <c r="I1843" s="16" t="s">
        <v>255</v>
      </c>
      <c r="J1843" s="19">
        <v>0</v>
      </c>
      <c r="K1843" s="19">
        <v>0</v>
      </c>
      <c r="L1843" s="19">
        <v>0</v>
      </c>
      <c r="M1843" s="19">
        <v>0</v>
      </c>
      <c r="N1843" s="16" t="s">
        <v>18</v>
      </c>
      <c r="O1843" s="16" t="s">
        <v>21</v>
      </c>
      <c r="P1843" s="16">
        <v>1</v>
      </c>
      <c r="Q1843" s="16" t="s">
        <v>7241</v>
      </c>
      <c r="R1843" s="3" t="s">
        <v>52</v>
      </c>
      <c r="S1843"/>
      <c r="T1843"/>
      <c r="U1843"/>
      <c r="V1843"/>
      <c r="W1843"/>
      <c r="X1843"/>
      <c r="Y1843"/>
      <c r="Z1843"/>
      <c r="AA1843"/>
    </row>
    <row r="1844" spans="1:27" s="2" customFormat="1">
      <c r="A1844" s="96">
        <v>42269.367835219906</v>
      </c>
      <c r="B1844" s="16" t="s">
        <v>45</v>
      </c>
      <c r="C1844" s="16" t="s">
        <v>2956</v>
      </c>
      <c r="D1844" s="16" t="s">
        <v>2957</v>
      </c>
      <c r="E1844" s="16" t="s">
        <v>7239</v>
      </c>
      <c r="F1844" s="16" t="s">
        <v>7240</v>
      </c>
      <c r="G1844" s="16" t="s">
        <v>7244</v>
      </c>
      <c r="H1844" s="16" t="s">
        <v>7248</v>
      </c>
      <c r="I1844" s="16" t="s">
        <v>255</v>
      </c>
      <c r="J1844" s="19">
        <v>0</v>
      </c>
      <c r="K1844" s="19">
        <v>0</v>
      </c>
      <c r="L1844" s="19">
        <v>0</v>
      </c>
      <c r="M1844" s="19">
        <v>0</v>
      </c>
      <c r="N1844" s="16" t="s">
        <v>18</v>
      </c>
      <c r="O1844" s="16" t="s">
        <v>21</v>
      </c>
      <c r="P1844" s="16">
        <v>1</v>
      </c>
      <c r="Q1844" s="16" t="s">
        <v>7241</v>
      </c>
      <c r="R1844" s="3" t="s">
        <v>52</v>
      </c>
      <c r="S1844"/>
      <c r="T1844"/>
      <c r="U1844"/>
      <c r="V1844"/>
      <c r="W1844"/>
      <c r="X1844"/>
      <c r="Y1844"/>
      <c r="Z1844"/>
      <c r="AA1844"/>
    </row>
    <row r="1845" spans="1:27" s="2" customFormat="1">
      <c r="A1845" s="96">
        <v>42269.367835219906</v>
      </c>
      <c r="B1845" s="16" t="s">
        <v>45</v>
      </c>
      <c r="C1845" s="16" t="s">
        <v>2956</v>
      </c>
      <c r="D1845" s="16" t="s">
        <v>2957</v>
      </c>
      <c r="E1845" s="16" t="s">
        <v>7239</v>
      </c>
      <c r="F1845" s="16" t="s">
        <v>7240</v>
      </c>
      <c r="G1845" s="16" t="s">
        <v>7244</v>
      </c>
      <c r="H1845" s="16" t="s">
        <v>7249</v>
      </c>
      <c r="I1845" s="16" t="s">
        <v>255</v>
      </c>
      <c r="J1845" s="19">
        <v>0</v>
      </c>
      <c r="K1845" s="19">
        <v>0</v>
      </c>
      <c r="L1845" s="19">
        <v>0</v>
      </c>
      <c r="M1845" s="19">
        <v>0</v>
      </c>
      <c r="N1845" s="16" t="s">
        <v>18</v>
      </c>
      <c r="O1845" s="16" t="s">
        <v>21</v>
      </c>
      <c r="P1845" s="16">
        <v>1</v>
      </c>
      <c r="Q1845" s="16" t="s">
        <v>7241</v>
      </c>
      <c r="R1845" s="3" t="s">
        <v>52</v>
      </c>
      <c r="S1845"/>
      <c r="T1845"/>
      <c r="U1845"/>
      <c r="V1845"/>
      <c r="W1845"/>
      <c r="X1845"/>
      <c r="Y1845"/>
      <c r="Z1845"/>
      <c r="AA1845"/>
    </row>
    <row r="1846" spans="1:27" s="2" customFormat="1">
      <c r="A1846" s="96">
        <v>42269.367835219906</v>
      </c>
      <c r="B1846" s="16" t="s">
        <v>45</v>
      </c>
      <c r="C1846" s="16" t="s">
        <v>2956</v>
      </c>
      <c r="D1846" s="16" t="s">
        <v>2957</v>
      </c>
      <c r="E1846" s="16" t="s">
        <v>7239</v>
      </c>
      <c r="F1846" s="16" t="s">
        <v>7240</v>
      </c>
      <c r="G1846" s="16" t="s">
        <v>7244</v>
      </c>
      <c r="H1846" s="16" t="s">
        <v>7250</v>
      </c>
      <c r="I1846" s="16" t="s">
        <v>255</v>
      </c>
      <c r="J1846" s="19">
        <v>0</v>
      </c>
      <c r="K1846" s="19">
        <v>0</v>
      </c>
      <c r="L1846" s="19">
        <v>0</v>
      </c>
      <c r="M1846" s="19">
        <v>0</v>
      </c>
      <c r="N1846" s="16" t="s">
        <v>18</v>
      </c>
      <c r="O1846" s="16" t="s">
        <v>21</v>
      </c>
      <c r="P1846" s="16">
        <v>1</v>
      </c>
      <c r="Q1846" s="16" t="s">
        <v>7241</v>
      </c>
      <c r="R1846" s="3" t="s">
        <v>52</v>
      </c>
      <c r="S1846"/>
      <c r="T1846"/>
      <c r="U1846"/>
      <c r="V1846"/>
      <c r="W1846"/>
      <c r="X1846"/>
      <c r="Y1846"/>
      <c r="Z1846"/>
      <c r="AA1846"/>
    </row>
    <row r="1847" spans="1:27" s="2" customFormat="1">
      <c r="A1847" s="96">
        <v>42269.367835219906</v>
      </c>
      <c r="B1847" s="16" t="s">
        <v>45</v>
      </c>
      <c r="C1847" s="16" t="s">
        <v>2956</v>
      </c>
      <c r="D1847" s="16" t="s">
        <v>2957</v>
      </c>
      <c r="E1847" s="16" t="s">
        <v>7239</v>
      </c>
      <c r="F1847" s="16" t="s">
        <v>7240</v>
      </c>
      <c r="G1847" s="16" t="s">
        <v>7244</v>
      </c>
      <c r="H1847" s="16" t="s">
        <v>7251</v>
      </c>
      <c r="I1847" s="16" t="s">
        <v>255</v>
      </c>
      <c r="J1847" s="19">
        <v>0</v>
      </c>
      <c r="K1847" s="19">
        <v>0</v>
      </c>
      <c r="L1847" s="19">
        <v>0</v>
      </c>
      <c r="M1847" s="19">
        <v>0</v>
      </c>
      <c r="N1847" s="16" t="s">
        <v>18</v>
      </c>
      <c r="O1847" s="16" t="s">
        <v>21</v>
      </c>
      <c r="P1847" s="16">
        <v>1</v>
      </c>
      <c r="Q1847" s="16" t="s">
        <v>7241</v>
      </c>
      <c r="R1847" s="3" t="s">
        <v>52</v>
      </c>
      <c r="S1847"/>
      <c r="T1847"/>
      <c r="U1847"/>
      <c r="V1847"/>
      <c r="W1847"/>
      <c r="X1847"/>
      <c r="Y1847"/>
      <c r="Z1847"/>
      <c r="AA1847"/>
    </row>
    <row r="1848" spans="1:27" s="2" customFormat="1">
      <c r="A1848" s="96">
        <v>42269.367835219906</v>
      </c>
      <c r="B1848" s="16" t="s">
        <v>45</v>
      </c>
      <c r="C1848" s="16" t="s">
        <v>2956</v>
      </c>
      <c r="D1848" s="16" t="s">
        <v>2957</v>
      </c>
      <c r="E1848" s="16" t="s">
        <v>7239</v>
      </c>
      <c r="F1848" s="16" t="s">
        <v>7240</v>
      </c>
      <c r="G1848" s="16" t="s">
        <v>7244</v>
      </c>
      <c r="H1848" s="16" t="s">
        <v>7252</v>
      </c>
      <c r="I1848" s="16" t="s">
        <v>255</v>
      </c>
      <c r="J1848" s="19">
        <v>0</v>
      </c>
      <c r="K1848" s="19">
        <v>0</v>
      </c>
      <c r="L1848" s="19">
        <v>0</v>
      </c>
      <c r="M1848" s="19">
        <v>0</v>
      </c>
      <c r="N1848" s="16" t="s">
        <v>18</v>
      </c>
      <c r="O1848" s="16" t="s">
        <v>21</v>
      </c>
      <c r="P1848" s="16">
        <v>1</v>
      </c>
      <c r="Q1848" s="16" t="s">
        <v>7241</v>
      </c>
      <c r="R1848" s="3" t="s">
        <v>52</v>
      </c>
      <c r="S1848"/>
      <c r="T1848"/>
      <c r="U1848"/>
      <c r="V1848"/>
      <c r="W1848"/>
      <c r="X1848"/>
      <c r="Y1848"/>
      <c r="Z1848"/>
      <c r="AA1848"/>
    </row>
    <row r="1849" spans="1:27" s="2" customFormat="1">
      <c r="A1849" s="96">
        <v>42269.367835219906</v>
      </c>
      <c r="B1849" s="16" t="s">
        <v>45</v>
      </c>
      <c r="C1849" s="16" t="s">
        <v>2956</v>
      </c>
      <c r="D1849" s="16" t="s">
        <v>2957</v>
      </c>
      <c r="E1849" s="16" t="s">
        <v>7239</v>
      </c>
      <c r="F1849" s="16" t="s">
        <v>7240</v>
      </c>
      <c r="G1849" s="16" t="s">
        <v>7244</v>
      </c>
      <c r="H1849" s="16" t="s">
        <v>7253</v>
      </c>
      <c r="I1849" s="16" t="s">
        <v>255</v>
      </c>
      <c r="J1849" s="19">
        <v>0</v>
      </c>
      <c r="K1849" s="19">
        <v>0</v>
      </c>
      <c r="L1849" s="19">
        <v>0</v>
      </c>
      <c r="M1849" s="19">
        <v>0</v>
      </c>
      <c r="N1849" s="16" t="s">
        <v>18</v>
      </c>
      <c r="O1849" s="16" t="s">
        <v>21</v>
      </c>
      <c r="P1849" s="16">
        <v>1</v>
      </c>
      <c r="Q1849" s="16" t="s">
        <v>7241</v>
      </c>
      <c r="R1849" s="3" t="s">
        <v>52</v>
      </c>
      <c r="S1849"/>
      <c r="T1849"/>
      <c r="U1849"/>
      <c r="V1849"/>
      <c r="W1849"/>
      <c r="X1849"/>
      <c r="Y1849"/>
      <c r="Z1849"/>
      <c r="AA1849"/>
    </row>
    <row r="1850" spans="1:27" s="2" customFormat="1">
      <c r="A1850" s="96">
        <v>42269.367835219906</v>
      </c>
      <c r="B1850" s="16" t="s">
        <v>45</v>
      </c>
      <c r="C1850" s="16" t="s">
        <v>2956</v>
      </c>
      <c r="D1850" s="16" t="s">
        <v>2957</v>
      </c>
      <c r="E1850" s="16" t="s">
        <v>7239</v>
      </c>
      <c r="F1850" s="16" t="s">
        <v>7240</v>
      </c>
      <c r="G1850" s="16" t="s">
        <v>7244</v>
      </c>
      <c r="H1850" s="16" t="s">
        <v>7254</v>
      </c>
      <c r="I1850" s="16" t="s">
        <v>255</v>
      </c>
      <c r="J1850" s="19">
        <v>0</v>
      </c>
      <c r="K1850" s="19">
        <v>0</v>
      </c>
      <c r="L1850" s="19">
        <v>0</v>
      </c>
      <c r="M1850" s="19">
        <v>0</v>
      </c>
      <c r="N1850" s="16" t="s">
        <v>18</v>
      </c>
      <c r="O1850" s="16" t="s">
        <v>21</v>
      </c>
      <c r="P1850" s="16">
        <v>1</v>
      </c>
      <c r="Q1850" s="16" t="s">
        <v>7241</v>
      </c>
      <c r="R1850" s="3" t="s">
        <v>52</v>
      </c>
      <c r="S1850"/>
      <c r="T1850"/>
      <c r="U1850"/>
      <c r="V1850"/>
      <c r="W1850"/>
      <c r="X1850"/>
      <c r="Y1850"/>
      <c r="Z1850"/>
      <c r="AA1850"/>
    </row>
    <row r="1851" spans="1:27" s="2" customFormat="1">
      <c r="A1851" s="96">
        <v>42269.367835219906</v>
      </c>
      <c r="B1851" s="16" t="s">
        <v>45</v>
      </c>
      <c r="C1851" s="16" t="s">
        <v>2956</v>
      </c>
      <c r="D1851" s="16" t="s">
        <v>2957</v>
      </c>
      <c r="E1851" s="16" t="s">
        <v>7239</v>
      </c>
      <c r="F1851" s="16" t="s">
        <v>7240</v>
      </c>
      <c r="G1851" s="16" t="s">
        <v>7244</v>
      </c>
      <c r="H1851" s="16" t="s">
        <v>7255</v>
      </c>
      <c r="I1851" s="16" t="s">
        <v>255</v>
      </c>
      <c r="J1851" s="19">
        <v>0</v>
      </c>
      <c r="K1851" s="19">
        <v>0</v>
      </c>
      <c r="L1851" s="19">
        <v>0</v>
      </c>
      <c r="M1851" s="19">
        <v>0</v>
      </c>
      <c r="N1851" s="16" t="s">
        <v>18</v>
      </c>
      <c r="O1851" s="16" t="s">
        <v>21</v>
      </c>
      <c r="P1851" s="16">
        <v>1</v>
      </c>
      <c r="Q1851" s="16" t="s">
        <v>7241</v>
      </c>
      <c r="R1851" s="3" t="s">
        <v>52</v>
      </c>
      <c r="S1851"/>
      <c r="T1851"/>
      <c r="U1851"/>
      <c r="V1851"/>
      <c r="W1851"/>
      <c r="X1851"/>
      <c r="Y1851"/>
      <c r="Z1851"/>
      <c r="AA1851"/>
    </row>
    <row r="1852" spans="1:27" s="2" customFormat="1">
      <c r="A1852" s="96">
        <v>42269.367835219906</v>
      </c>
      <c r="B1852" s="16" t="s">
        <v>45</v>
      </c>
      <c r="C1852" s="16" t="s">
        <v>2956</v>
      </c>
      <c r="D1852" s="16" t="s">
        <v>2957</v>
      </c>
      <c r="E1852" s="16" t="s">
        <v>7239</v>
      </c>
      <c r="F1852" s="16" t="s">
        <v>7240</v>
      </c>
      <c r="G1852" s="16" t="s">
        <v>7244</v>
      </c>
      <c r="H1852" s="16" t="s">
        <v>7256</v>
      </c>
      <c r="I1852" s="16" t="s">
        <v>255</v>
      </c>
      <c r="J1852" s="19">
        <v>0</v>
      </c>
      <c r="K1852" s="19">
        <v>0</v>
      </c>
      <c r="L1852" s="19">
        <v>0</v>
      </c>
      <c r="M1852" s="19">
        <v>0</v>
      </c>
      <c r="N1852" s="16" t="s">
        <v>18</v>
      </c>
      <c r="O1852" s="16" t="s">
        <v>21</v>
      </c>
      <c r="P1852" s="16">
        <v>1</v>
      </c>
      <c r="Q1852" s="16" t="s">
        <v>7241</v>
      </c>
      <c r="R1852" s="3" t="s">
        <v>52</v>
      </c>
      <c r="S1852"/>
      <c r="T1852"/>
      <c r="U1852"/>
      <c r="V1852"/>
      <c r="W1852"/>
      <c r="X1852"/>
      <c r="Y1852"/>
      <c r="Z1852"/>
      <c r="AA1852"/>
    </row>
    <row r="1853" spans="1:27" s="2" customFormat="1">
      <c r="A1853" s="96">
        <v>42269.367835219906</v>
      </c>
      <c r="B1853" s="16" t="s">
        <v>45</v>
      </c>
      <c r="C1853" s="16" t="s">
        <v>2956</v>
      </c>
      <c r="D1853" s="16" t="s">
        <v>2957</v>
      </c>
      <c r="E1853" s="16" t="s">
        <v>7239</v>
      </c>
      <c r="F1853" s="16" t="s">
        <v>7240</v>
      </c>
      <c r="G1853" s="16" t="s">
        <v>7244</v>
      </c>
      <c r="H1853" s="16" t="s">
        <v>7257</v>
      </c>
      <c r="I1853" s="16" t="s">
        <v>255</v>
      </c>
      <c r="J1853" s="19">
        <v>0</v>
      </c>
      <c r="K1853" s="19">
        <v>0</v>
      </c>
      <c r="L1853" s="19">
        <v>0</v>
      </c>
      <c r="M1853" s="19">
        <v>0</v>
      </c>
      <c r="N1853" s="16" t="s">
        <v>18</v>
      </c>
      <c r="O1853" s="16" t="s">
        <v>21</v>
      </c>
      <c r="P1853" s="16">
        <v>1</v>
      </c>
      <c r="Q1853" s="16" t="s">
        <v>7241</v>
      </c>
      <c r="R1853" s="3" t="s">
        <v>52</v>
      </c>
      <c r="S1853"/>
      <c r="T1853"/>
      <c r="U1853"/>
      <c r="V1853"/>
      <c r="W1853"/>
      <c r="X1853"/>
      <c r="Y1853"/>
      <c r="Z1853"/>
      <c r="AA1853"/>
    </row>
    <row r="1854" spans="1:27" s="2" customFormat="1">
      <c r="A1854" s="96">
        <v>42269.367835219906</v>
      </c>
      <c r="B1854" s="16" t="s">
        <v>45</v>
      </c>
      <c r="C1854" s="16" t="s">
        <v>2956</v>
      </c>
      <c r="D1854" s="16" t="s">
        <v>2957</v>
      </c>
      <c r="E1854" s="16" t="s">
        <v>7239</v>
      </c>
      <c r="F1854" s="16" t="s">
        <v>7240</v>
      </c>
      <c r="G1854" s="16" t="s">
        <v>7244</v>
      </c>
      <c r="H1854" s="16" t="s">
        <v>7258</v>
      </c>
      <c r="I1854" s="16" t="s">
        <v>255</v>
      </c>
      <c r="J1854" s="19">
        <v>0</v>
      </c>
      <c r="K1854" s="19">
        <v>0</v>
      </c>
      <c r="L1854" s="19">
        <v>0</v>
      </c>
      <c r="M1854" s="19">
        <v>0</v>
      </c>
      <c r="N1854" s="16" t="s">
        <v>18</v>
      </c>
      <c r="O1854" s="16" t="s">
        <v>21</v>
      </c>
      <c r="P1854" s="16">
        <v>1</v>
      </c>
      <c r="Q1854" s="16" t="s">
        <v>7241</v>
      </c>
      <c r="R1854" s="3" t="s">
        <v>52</v>
      </c>
      <c r="S1854"/>
      <c r="T1854"/>
      <c r="U1854"/>
      <c r="V1854"/>
      <c r="W1854"/>
      <c r="X1854"/>
      <c r="Y1854"/>
      <c r="Z1854"/>
      <c r="AA1854"/>
    </row>
    <row r="1855" spans="1:27" s="2" customFormat="1">
      <c r="A1855" s="96">
        <v>42269.367835219906</v>
      </c>
      <c r="B1855" s="16" t="s">
        <v>45</v>
      </c>
      <c r="C1855" s="16" t="s">
        <v>2956</v>
      </c>
      <c r="D1855" s="16" t="s">
        <v>2957</v>
      </c>
      <c r="E1855" s="16" t="s">
        <v>7239</v>
      </c>
      <c r="F1855" s="16" t="s">
        <v>7240</v>
      </c>
      <c r="G1855" s="16" t="s">
        <v>7259</v>
      </c>
      <c r="H1855" s="16" t="s">
        <v>7260</v>
      </c>
      <c r="I1855" s="16" t="s">
        <v>255</v>
      </c>
      <c r="J1855" s="19">
        <v>0</v>
      </c>
      <c r="K1855" s="19">
        <v>0</v>
      </c>
      <c r="L1855" s="19">
        <v>0</v>
      </c>
      <c r="M1855" s="19">
        <v>0</v>
      </c>
      <c r="N1855" s="16" t="s">
        <v>18</v>
      </c>
      <c r="O1855" s="16" t="s">
        <v>21</v>
      </c>
      <c r="P1855" s="16">
        <v>1</v>
      </c>
      <c r="Q1855" s="16" t="s">
        <v>7241</v>
      </c>
      <c r="R1855" s="3" t="s">
        <v>52</v>
      </c>
      <c r="S1855"/>
      <c r="T1855"/>
      <c r="U1855"/>
      <c r="V1855"/>
      <c r="W1855"/>
      <c r="X1855"/>
      <c r="Y1855"/>
      <c r="Z1855"/>
      <c r="AA1855"/>
    </row>
    <row r="1856" spans="1:27" s="2" customFormat="1">
      <c r="A1856" s="96">
        <v>42269.367835219906</v>
      </c>
      <c r="B1856" s="16" t="s">
        <v>45</v>
      </c>
      <c r="C1856" s="16" t="s">
        <v>2956</v>
      </c>
      <c r="D1856" s="16" t="s">
        <v>2957</v>
      </c>
      <c r="E1856" s="16" t="s">
        <v>7239</v>
      </c>
      <c r="F1856" s="16" t="s">
        <v>7240</v>
      </c>
      <c r="G1856" s="16" t="s">
        <v>7261</v>
      </c>
      <c r="H1856" s="16" t="s">
        <v>7262</v>
      </c>
      <c r="I1856" s="16" t="s">
        <v>255</v>
      </c>
      <c r="J1856" s="19">
        <v>0</v>
      </c>
      <c r="K1856" s="19">
        <v>0</v>
      </c>
      <c r="L1856" s="19">
        <v>0</v>
      </c>
      <c r="M1856" s="19">
        <v>0</v>
      </c>
      <c r="N1856" s="16" t="s">
        <v>18</v>
      </c>
      <c r="O1856" s="16" t="s">
        <v>21</v>
      </c>
      <c r="P1856" s="16">
        <v>1</v>
      </c>
      <c r="Q1856" s="16" t="s">
        <v>7241</v>
      </c>
      <c r="R1856" s="3" t="s">
        <v>52</v>
      </c>
      <c r="S1856"/>
      <c r="T1856"/>
      <c r="U1856"/>
      <c r="V1856"/>
      <c r="W1856"/>
      <c r="X1856"/>
      <c r="Y1856"/>
      <c r="Z1856"/>
      <c r="AA1856"/>
    </row>
    <row r="1857" spans="1:27" s="2" customFormat="1">
      <c r="A1857" s="96">
        <v>42269.367835219906</v>
      </c>
      <c r="B1857" s="16" t="s">
        <v>45</v>
      </c>
      <c r="C1857" s="16" t="s">
        <v>2956</v>
      </c>
      <c r="D1857" s="16" t="s">
        <v>2957</v>
      </c>
      <c r="E1857" s="16" t="s">
        <v>7239</v>
      </c>
      <c r="F1857" s="16" t="s">
        <v>7240</v>
      </c>
      <c r="G1857" s="16" t="s">
        <v>7263</v>
      </c>
      <c r="H1857" s="16" t="s">
        <v>7264</v>
      </c>
      <c r="I1857" s="16" t="s">
        <v>255</v>
      </c>
      <c r="J1857" s="19">
        <v>0</v>
      </c>
      <c r="K1857" s="19">
        <v>0</v>
      </c>
      <c r="L1857" s="19">
        <v>0</v>
      </c>
      <c r="M1857" s="19">
        <v>0</v>
      </c>
      <c r="N1857" s="16" t="s">
        <v>18</v>
      </c>
      <c r="O1857" s="16" t="s">
        <v>21</v>
      </c>
      <c r="P1857" s="16">
        <v>1</v>
      </c>
      <c r="Q1857" s="16" t="s">
        <v>7241</v>
      </c>
      <c r="R1857" s="3" t="s">
        <v>52</v>
      </c>
      <c r="S1857"/>
      <c r="T1857"/>
      <c r="U1857"/>
      <c r="V1857"/>
      <c r="W1857"/>
      <c r="X1857"/>
      <c r="Y1857"/>
      <c r="Z1857"/>
      <c r="AA1857"/>
    </row>
    <row r="1858" spans="1:27" s="2" customFormat="1">
      <c r="A1858" s="96">
        <v>42269.367835219906</v>
      </c>
      <c r="B1858" s="16" t="s">
        <v>45</v>
      </c>
      <c r="C1858" s="16" t="s">
        <v>2956</v>
      </c>
      <c r="D1858" s="16" t="s">
        <v>2957</v>
      </c>
      <c r="E1858" s="16" t="s">
        <v>7239</v>
      </c>
      <c r="F1858" s="16" t="s">
        <v>7240</v>
      </c>
      <c r="G1858" s="16" t="s">
        <v>7263</v>
      </c>
      <c r="H1858" s="16" t="s">
        <v>7265</v>
      </c>
      <c r="I1858" s="16" t="s">
        <v>255</v>
      </c>
      <c r="J1858" s="19">
        <v>0</v>
      </c>
      <c r="K1858" s="19">
        <v>0</v>
      </c>
      <c r="L1858" s="19">
        <v>0</v>
      </c>
      <c r="M1858" s="19">
        <v>0</v>
      </c>
      <c r="N1858" s="16" t="s">
        <v>18</v>
      </c>
      <c r="O1858" s="16" t="s">
        <v>21</v>
      </c>
      <c r="P1858" s="16">
        <v>1</v>
      </c>
      <c r="Q1858" s="16" t="s">
        <v>7241</v>
      </c>
      <c r="R1858" s="3" t="s">
        <v>52</v>
      </c>
      <c r="S1858"/>
      <c r="T1858"/>
      <c r="U1858"/>
      <c r="V1858"/>
      <c r="W1858"/>
      <c r="X1858"/>
      <c r="Y1858"/>
      <c r="Z1858"/>
      <c r="AA1858"/>
    </row>
    <row r="1859" spans="1:27" s="2" customFormat="1">
      <c r="A1859" s="96">
        <v>42269.367835219906</v>
      </c>
      <c r="B1859" s="16" t="s">
        <v>45</v>
      </c>
      <c r="C1859" s="16" t="s">
        <v>2956</v>
      </c>
      <c r="D1859" s="16" t="s">
        <v>2957</v>
      </c>
      <c r="E1859" s="16" t="s">
        <v>7239</v>
      </c>
      <c r="F1859" s="16" t="s">
        <v>7240</v>
      </c>
      <c r="G1859" s="16" t="s">
        <v>7263</v>
      </c>
      <c r="H1859" s="16" t="s">
        <v>7266</v>
      </c>
      <c r="I1859" s="16" t="s">
        <v>255</v>
      </c>
      <c r="J1859" s="19">
        <v>0</v>
      </c>
      <c r="K1859" s="19">
        <v>0</v>
      </c>
      <c r="L1859" s="19">
        <v>0</v>
      </c>
      <c r="M1859" s="19">
        <v>0</v>
      </c>
      <c r="N1859" s="16" t="s">
        <v>18</v>
      </c>
      <c r="O1859" s="16" t="s">
        <v>21</v>
      </c>
      <c r="P1859" s="16">
        <v>1</v>
      </c>
      <c r="Q1859" s="16" t="s">
        <v>7241</v>
      </c>
      <c r="R1859" s="3" t="s">
        <v>52</v>
      </c>
      <c r="S1859"/>
      <c r="T1859"/>
      <c r="U1859"/>
      <c r="V1859"/>
      <c r="W1859"/>
      <c r="X1859"/>
      <c r="Y1859"/>
      <c r="Z1859"/>
      <c r="AA1859"/>
    </row>
    <row r="1860" spans="1:27" s="2" customFormat="1">
      <c r="A1860" s="96">
        <v>42269.367835219906</v>
      </c>
      <c r="B1860" s="16" t="s">
        <v>45</v>
      </c>
      <c r="C1860" s="16" t="s">
        <v>2956</v>
      </c>
      <c r="D1860" s="16" t="s">
        <v>2957</v>
      </c>
      <c r="E1860" s="16" t="s">
        <v>7239</v>
      </c>
      <c r="F1860" s="16" t="s">
        <v>7240</v>
      </c>
      <c r="G1860" s="16" t="s">
        <v>7263</v>
      </c>
      <c r="H1860" s="16" t="s">
        <v>7267</v>
      </c>
      <c r="I1860" s="16" t="s">
        <v>255</v>
      </c>
      <c r="J1860" s="19">
        <v>0</v>
      </c>
      <c r="K1860" s="19">
        <v>0</v>
      </c>
      <c r="L1860" s="19">
        <v>0</v>
      </c>
      <c r="M1860" s="19">
        <v>0</v>
      </c>
      <c r="N1860" s="16" t="s">
        <v>18</v>
      </c>
      <c r="O1860" s="16" t="s">
        <v>21</v>
      </c>
      <c r="P1860" s="16">
        <v>1</v>
      </c>
      <c r="Q1860" s="16" t="s">
        <v>7241</v>
      </c>
      <c r="R1860" s="3" t="s">
        <v>52</v>
      </c>
      <c r="S1860"/>
      <c r="T1860"/>
      <c r="U1860"/>
      <c r="V1860"/>
      <c r="W1860"/>
      <c r="X1860"/>
      <c r="Y1860"/>
      <c r="Z1860"/>
      <c r="AA1860"/>
    </row>
    <row r="1861" spans="1:27" s="2" customFormat="1">
      <c r="A1861" s="96">
        <v>42269.367835219906</v>
      </c>
      <c r="B1861" s="16" t="s">
        <v>45</v>
      </c>
      <c r="C1861" s="16" t="s">
        <v>2956</v>
      </c>
      <c r="D1861" s="16" t="s">
        <v>2957</v>
      </c>
      <c r="E1861" s="16" t="s">
        <v>7239</v>
      </c>
      <c r="F1861" s="16" t="s">
        <v>7240</v>
      </c>
      <c r="G1861" s="16" t="s">
        <v>7268</v>
      </c>
      <c r="H1861" s="16" t="s">
        <v>7269</v>
      </c>
      <c r="I1861" s="16" t="s">
        <v>255</v>
      </c>
      <c r="J1861" s="19">
        <v>0</v>
      </c>
      <c r="K1861" s="19">
        <v>0</v>
      </c>
      <c r="L1861" s="19">
        <v>0</v>
      </c>
      <c r="M1861" s="19">
        <v>0</v>
      </c>
      <c r="N1861" s="16" t="s">
        <v>18</v>
      </c>
      <c r="O1861" s="16" t="s">
        <v>21</v>
      </c>
      <c r="P1861" s="16">
        <v>1</v>
      </c>
      <c r="Q1861" s="16" t="s">
        <v>7241</v>
      </c>
      <c r="R1861" s="3" t="s">
        <v>52</v>
      </c>
      <c r="S1861"/>
      <c r="T1861"/>
      <c r="U1861"/>
      <c r="V1861"/>
      <c r="W1861"/>
      <c r="X1861"/>
      <c r="Y1861"/>
      <c r="Z1861"/>
      <c r="AA1861"/>
    </row>
    <row r="1862" spans="1:27" s="2" customFormat="1">
      <c r="A1862" s="96">
        <v>42269.367835219906</v>
      </c>
      <c r="B1862" s="16" t="s">
        <v>45</v>
      </c>
      <c r="C1862" s="16" t="s">
        <v>2956</v>
      </c>
      <c r="D1862" s="16" t="s">
        <v>2957</v>
      </c>
      <c r="E1862" s="16" t="s">
        <v>7239</v>
      </c>
      <c r="F1862" s="16" t="s">
        <v>7240</v>
      </c>
      <c r="G1862" s="16" t="s">
        <v>7268</v>
      </c>
      <c r="H1862" s="16" t="s">
        <v>7270</v>
      </c>
      <c r="I1862" s="16" t="s">
        <v>255</v>
      </c>
      <c r="J1862" s="19">
        <v>0</v>
      </c>
      <c r="K1862" s="19">
        <v>0</v>
      </c>
      <c r="L1862" s="19">
        <v>0</v>
      </c>
      <c r="M1862" s="19">
        <v>0</v>
      </c>
      <c r="N1862" s="16" t="s">
        <v>18</v>
      </c>
      <c r="O1862" s="16" t="s">
        <v>21</v>
      </c>
      <c r="P1862" s="16">
        <v>1</v>
      </c>
      <c r="Q1862" s="16" t="s">
        <v>7241</v>
      </c>
      <c r="R1862" s="3" t="s">
        <v>52</v>
      </c>
      <c r="S1862"/>
      <c r="T1862"/>
      <c r="U1862"/>
      <c r="V1862"/>
      <c r="W1862"/>
      <c r="X1862"/>
      <c r="Y1862"/>
      <c r="Z1862"/>
      <c r="AA1862"/>
    </row>
    <row r="1863" spans="1:27" s="2" customFormat="1">
      <c r="A1863" s="96">
        <v>42269.367835219906</v>
      </c>
      <c r="B1863" s="16" t="s">
        <v>45</v>
      </c>
      <c r="C1863" s="16" t="s">
        <v>2956</v>
      </c>
      <c r="D1863" s="16" t="s">
        <v>2957</v>
      </c>
      <c r="E1863" s="16" t="s">
        <v>7239</v>
      </c>
      <c r="F1863" s="16" t="s">
        <v>7240</v>
      </c>
      <c r="G1863" s="16" t="s">
        <v>7271</v>
      </c>
      <c r="H1863" s="16" t="s">
        <v>7272</v>
      </c>
      <c r="I1863" s="16" t="s">
        <v>255</v>
      </c>
      <c r="J1863" s="19">
        <v>0</v>
      </c>
      <c r="K1863" s="19">
        <v>0</v>
      </c>
      <c r="L1863" s="19">
        <v>0</v>
      </c>
      <c r="M1863" s="19">
        <v>0</v>
      </c>
      <c r="N1863" s="16" t="s">
        <v>18</v>
      </c>
      <c r="O1863" s="16" t="s">
        <v>21</v>
      </c>
      <c r="P1863" s="16">
        <v>1</v>
      </c>
      <c r="Q1863" s="16" t="s">
        <v>7241</v>
      </c>
      <c r="R1863" s="3" t="s">
        <v>52</v>
      </c>
      <c r="S1863"/>
      <c r="T1863"/>
      <c r="U1863"/>
      <c r="V1863"/>
      <c r="W1863"/>
      <c r="X1863"/>
      <c r="Y1863"/>
      <c r="Z1863"/>
      <c r="AA1863"/>
    </row>
    <row r="1864" spans="1:27" s="2" customFormat="1">
      <c r="A1864" s="96">
        <v>42269.367835219906</v>
      </c>
      <c r="B1864" s="16" t="s">
        <v>45</v>
      </c>
      <c r="C1864" s="16" t="s">
        <v>2956</v>
      </c>
      <c r="D1864" s="16" t="s">
        <v>2957</v>
      </c>
      <c r="E1864" s="16" t="s">
        <v>7239</v>
      </c>
      <c r="F1864" s="16" t="s">
        <v>7240</v>
      </c>
      <c r="G1864" s="16" t="s">
        <v>7273</v>
      </c>
      <c r="H1864" s="16" t="s">
        <v>7274</v>
      </c>
      <c r="I1864" s="16" t="s">
        <v>255</v>
      </c>
      <c r="J1864" s="19">
        <v>0</v>
      </c>
      <c r="K1864" s="19">
        <v>0</v>
      </c>
      <c r="L1864" s="19">
        <v>0</v>
      </c>
      <c r="M1864" s="19">
        <v>0</v>
      </c>
      <c r="N1864" s="16" t="s">
        <v>18</v>
      </c>
      <c r="O1864" s="16" t="s">
        <v>21</v>
      </c>
      <c r="P1864" s="16">
        <v>1</v>
      </c>
      <c r="Q1864" s="16" t="s">
        <v>7241</v>
      </c>
      <c r="R1864" s="3" t="s">
        <v>52</v>
      </c>
      <c r="S1864"/>
      <c r="T1864"/>
      <c r="U1864"/>
      <c r="V1864"/>
      <c r="W1864"/>
      <c r="X1864"/>
      <c r="Y1864"/>
      <c r="Z1864"/>
      <c r="AA1864"/>
    </row>
    <row r="1865" spans="1:27" s="2" customFormat="1">
      <c r="A1865" s="96">
        <v>42269.367835219906</v>
      </c>
      <c r="B1865" s="16" t="s">
        <v>45</v>
      </c>
      <c r="C1865" s="16" t="s">
        <v>2956</v>
      </c>
      <c r="D1865" s="16" t="s">
        <v>2957</v>
      </c>
      <c r="E1865" s="16" t="s">
        <v>7239</v>
      </c>
      <c r="F1865" s="16" t="s">
        <v>7240</v>
      </c>
      <c r="G1865" s="16" t="s">
        <v>7275</v>
      </c>
      <c r="H1865" s="16" t="s">
        <v>7276</v>
      </c>
      <c r="I1865" s="16" t="s">
        <v>255</v>
      </c>
      <c r="J1865" s="19">
        <v>0</v>
      </c>
      <c r="K1865" s="19">
        <v>0</v>
      </c>
      <c r="L1865" s="19">
        <v>0</v>
      </c>
      <c r="M1865" s="19">
        <v>0</v>
      </c>
      <c r="N1865" s="16" t="s">
        <v>18</v>
      </c>
      <c r="O1865" s="16" t="s">
        <v>21</v>
      </c>
      <c r="P1865" s="16">
        <v>1</v>
      </c>
      <c r="Q1865" s="16" t="s">
        <v>7241</v>
      </c>
      <c r="R1865" s="3" t="s">
        <v>52</v>
      </c>
      <c r="S1865"/>
      <c r="T1865"/>
      <c r="U1865"/>
      <c r="V1865"/>
      <c r="W1865"/>
      <c r="X1865"/>
      <c r="Y1865"/>
      <c r="Z1865"/>
      <c r="AA1865"/>
    </row>
    <row r="1866" spans="1:27" s="2" customFormat="1">
      <c r="A1866" s="96">
        <v>42269.367835219906</v>
      </c>
      <c r="B1866" s="16" t="s">
        <v>45</v>
      </c>
      <c r="C1866" s="16" t="s">
        <v>2956</v>
      </c>
      <c r="D1866" s="16" t="s">
        <v>2957</v>
      </c>
      <c r="E1866" s="16" t="s">
        <v>7239</v>
      </c>
      <c r="F1866" s="16" t="s">
        <v>7240</v>
      </c>
      <c r="G1866" s="16" t="s">
        <v>7275</v>
      </c>
      <c r="H1866" s="16" t="s">
        <v>7277</v>
      </c>
      <c r="I1866" s="16" t="s">
        <v>255</v>
      </c>
      <c r="J1866" s="19">
        <v>0</v>
      </c>
      <c r="K1866" s="19">
        <v>0</v>
      </c>
      <c r="L1866" s="19">
        <v>0</v>
      </c>
      <c r="M1866" s="19">
        <v>0</v>
      </c>
      <c r="N1866" s="16" t="s">
        <v>18</v>
      </c>
      <c r="O1866" s="16" t="s">
        <v>21</v>
      </c>
      <c r="P1866" s="16">
        <v>1</v>
      </c>
      <c r="Q1866" s="16" t="s">
        <v>7241</v>
      </c>
      <c r="R1866" s="3" t="s">
        <v>52</v>
      </c>
      <c r="S1866"/>
      <c r="T1866"/>
      <c r="U1866"/>
      <c r="V1866"/>
      <c r="W1866"/>
      <c r="X1866"/>
      <c r="Y1866"/>
      <c r="Z1866"/>
      <c r="AA1866"/>
    </row>
    <row r="1867" spans="1:27" s="2" customFormat="1">
      <c r="A1867" s="96">
        <v>42269.367835219906</v>
      </c>
      <c r="B1867" s="16" t="s">
        <v>45</v>
      </c>
      <c r="C1867" s="16" t="s">
        <v>2956</v>
      </c>
      <c r="D1867" s="16" t="s">
        <v>2957</v>
      </c>
      <c r="E1867" s="16" t="s">
        <v>7239</v>
      </c>
      <c r="F1867" s="16" t="s">
        <v>7240</v>
      </c>
      <c r="G1867" s="16" t="s">
        <v>7278</v>
      </c>
      <c r="H1867" s="16" t="s">
        <v>7279</v>
      </c>
      <c r="I1867" s="16" t="s">
        <v>255</v>
      </c>
      <c r="J1867" s="19">
        <v>0</v>
      </c>
      <c r="K1867" s="19">
        <v>0</v>
      </c>
      <c r="L1867" s="19">
        <v>0</v>
      </c>
      <c r="M1867" s="19">
        <v>0</v>
      </c>
      <c r="N1867" s="16" t="s">
        <v>18</v>
      </c>
      <c r="O1867" s="16" t="s">
        <v>21</v>
      </c>
      <c r="P1867" s="16">
        <v>1</v>
      </c>
      <c r="Q1867" s="16" t="s">
        <v>7241</v>
      </c>
      <c r="R1867" s="3" t="s">
        <v>52</v>
      </c>
      <c r="S1867"/>
      <c r="T1867"/>
      <c r="U1867"/>
      <c r="V1867"/>
      <c r="W1867"/>
      <c r="X1867"/>
      <c r="Y1867"/>
      <c r="Z1867"/>
      <c r="AA1867"/>
    </row>
    <row r="1868" spans="1:27" s="2" customFormat="1">
      <c r="A1868" s="96">
        <v>42269.367835219906</v>
      </c>
      <c r="B1868" s="16" t="s">
        <v>45</v>
      </c>
      <c r="C1868" s="16" t="s">
        <v>2956</v>
      </c>
      <c r="D1868" s="16" t="s">
        <v>2957</v>
      </c>
      <c r="E1868" s="16" t="s">
        <v>7239</v>
      </c>
      <c r="F1868" s="16" t="s">
        <v>7240</v>
      </c>
      <c r="G1868" s="16" t="s">
        <v>7278</v>
      </c>
      <c r="H1868" s="16" t="s">
        <v>7280</v>
      </c>
      <c r="I1868" s="16" t="s">
        <v>255</v>
      </c>
      <c r="J1868" s="19">
        <v>0</v>
      </c>
      <c r="K1868" s="19">
        <v>0</v>
      </c>
      <c r="L1868" s="19">
        <v>0</v>
      </c>
      <c r="M1868" s="19">
        <v>0</v>
      </c>
      <c r="N1868" s="16" t="s">
        <v>18</v>
      </c>
      <c r="O1868" s="16" t="s">
        <v>21</v>
      </c>
      <c r="P1868" s="16">
        <v>1</v>
      </c>
      <c r="Q1868" s="16" t="s">
        <v>7241</v>
      </c>
      <c r="R1868" s="3" t="s">
        <v>52</v>
      </c>
      <c r="S1868"/>
      <c r="T1868"/>
      <c r="U1868"/>
      <c r="V1868"/>
      <c r="W1868"/>
      <c r="X1868"/>
      <c r="Y1868"/>
      <c r="Z1868"/>
      <c r="AA1868"/>
    </row>
    <row r="1869" spans="1:27" s="2" customFormat="1">
      <c r="A1869" s="96">
        <v>42269.367835219906</v>
      </c>
      <c r="B1869" s="16" t="s">
        <v>45</v>
      </c>
      <c r="C1869" s="16" t="s">
        <v>2956</v>
      </c>
      <c r="D1869" s="16" t="s">
        <v>2957</v>
      </c>
      <c r="E1869" s="16" t="s">
        <v>7239</v>
      </c>
      <c r="F1869" s="16" t="s">
        <v>7240</v>
      </c>
      <c r="G1869" s="16" t="s">
        <v>1963</v>
      </c>
      <c r="H1869" s="16" t="s">
        <v>7281</v>
      </c>
      <c r="I1869" s="16" t="s">
        <v>255</v>
      </c>
      <c r="J1869" s="19">
        <v>0</v>
      </c>
      <c r="K1869" s="19">
        <v>0</v>
      </c>
      <c r="L1869" s="19">
        <v>0</v>
      </c>
      <c r="M1869" s="19">
        <v>0</v>
      </c>
      <c r="N1869" s="16" t="s">
        <v>18</v>
      </c>
      <c r="O1869" s="16" t="s">
        <v>21</v>
      </c>
      <c r="P1869" s="16">
        <v>1</v>
      </c>
      <c r="Q1869" s="16" t="s">
        <v>7241</v>
      </c>
      <c r="R1869" s="3" t="s">
        <v>52</v>
      </c>
      <c r="S1869"/>
      <c r="T1869"/>
      <c r="U1869"/>
      <c r="V1869"/>
      <c r="W1869"/>
      <c r="X1869"/>
      <c r="Y1869"/>
      <c r="Z1869"/>
      <c r="AA1869"/>
    </row>
    <row r="1870" spans="1:27" s="2" customFormat="1">
      <c r="A1870" s="96">
        <v>42269.367835219906</v>
      </c>
      <c r="B1870" s="16" t="s">
        <v>45</v>
      </c>
      <c r="C1870" s="16" t="s">
        <v>2956</v>
      </c>
      <c r="D1870" s="16" t="s">
        <v>2957</v>
      </c>
      <c r="E1870" s="16" t="s">
        <v>7239</v>
      </c>
      <c r="F1870" s="16" t="s">
        <v>7240</v>
      </c>
      <c r="G1870" s="16" t="s">
        <v>1963</v>
      </c>
      <c r="H1870" s="16" t="s">
        <v>7282</v>
      </c>
      <c r="I1870" s="16" t="s">
        <v>255</v>
      </c>
      <c r="J1870" s="19">
        <v>0</v>
      </c>
      <c r="K1870" s="19">
        <v>0</v>
      </c>
      <c r="L1870" s="19">
        <v>0</v>
      </c>
      <c r="M1870" s="19">
        <v>0</v>
      </c>
      <c r="N1870" s="16" t="s">
        <v>18</v>
      </c>
      <c r="O1870" s="16" t="s">
        <v>21</v>
      </c>
      <c r="P1870" s="16">
        <v>1</v>
      </c>
      <c r="Q1870" s="16" t="s">
        <v>7241</v>
      </c>
      <c r="R1870" s="3" t="s">
        <v>52</v>
      </c>
      <c r="S1870"/>
      <c r="T1870"/>
      <c r="U1870"/>
      <c r="V1870"/>
      <c r="W1870"/>
      <c r="X1870"/>
      <c r="Y1870"/>
      <c r="Z1870"/>
      <c r="AA1870"/>
    </row>
    <row r="1871" spans="1:27" s="2" customFormat="1">
      <c r="A1871" s="96">
        <v>42269.367835219906</v>
      </c>
      <c r="B1871" s="16" t="s">
        <v>45</v>
      </c>
      <c r="C1871" s="16" t="s">
        <v>2956</v>
      </c>
      <c r="D1871" s="16" t="s">
        <v>2957</v>
      </c>
      <c r="E1871" s="16" t="s">
        <v>7239</v>
      </c>
      <c r="F1871" s="16" t="s">
        <v>7240</v>
      </c>
      <c r="G1871" s="16" t="s">
        <v>1963</v>
      </c>
      <c r="H1871" s="16" t="s">
        <v>7283</v>
      </c>
      <c r="I1871" s="16" t="s">
        <v>255</v>
      </c>
      <c r="J1871" s="19">
        <v>0</v>
      </c>
      <c r="K1871" s="19">
        <v>0</v>
      </c>
      <c r="L1871" s="19">
        <v>0</v>
      </c>
      <c r="M1871" s="19">
        <v>0</v>
      </c>
      <c r="N1871" s="16" t="s">
        <v>18</v>
      </c>
      <c r="O1871" s="16" t="s">
        <v>21</v>
      </c>
      <c r="P1871" s="16">
        <v>1</v>
      </c>
      <c r="Q1871" s="16" t="s">
        <v>7241</v>
      </c>
      <c r="R1871" s="3" t="s">
        <v>52</v>
      </c>
      <c r="S1871"/>
      <c r="T1871"/>
      <c r="U1871"/>
      <c r="V1871"/>
      <c r="W1871"/>
      <c r="X1871"/>
      <c r="Y1871"/>
      <c r="Z1871"/>
      <c r="AA1871"/>
    </row>
    <row r="1872" spans="1:27" s="2" customFormat="1">
      <c r="A1872" s="96">
        <v>42269.367835219906</v>
      </c>
      <c r="B1872" s="16" t="s">
        <v>45</v>
      </c>
      <c r="C1872" s="16" t="s">
        <v>2956</v>
      </c>
      <c r="D1872" s="16" t="s">
        <v>2957</v>
      </c>
      <c r="E1872" s="16" t="s">
        <v>7239</v>
      </c>
      <c r="F1872" s="16" t="s">
        <v>7240</v>
      </c>
      <c r="G1872" s="16" t="s">
        <v>1963</v>
      </c>
      <c r="H1872" s="16" t="s">
        <v>7284</v>
      </c>
      <c r="I1872" s="16" t="s">
        <v>255</v>
      </c>
      <c r="J1872" s="19">
        <v>0</v>
      </c>
      <c r="K1872" s="19">
        <v>0</v>
      </c>
      <c r="L1872" s="19">
        <v>0</v>
      </c>
      <c r="M1872" s="19">
        <v>0</v>
      </c>
      <c r="N1872" s="16" t="s">
        <v>18</v>
      </c>
      <c r="O1872" s="16" t="s">
        <v>21</v>
      </c>
      <c r="P1872" s="16">
        <v>1</v>
      </c>
      <c r="Q1872" s="16" t="s">
        <v>7241</v>
      </c>
      <c r="R1872" s="3" t="s">
        <v>52</v>
      </c>
      <c r="S1872"/>
      <c r="T1872"/>
      <c r="U1872"/>
      <c r="V1872"/>
      <c r="W1872"/>
      <c r="X1872"/>
      <c r="Y1872"/>
      <c r="Z1872"/>
      <c r="AA1872"/>
    </row>
    <row r="1873" spans="1:27" s="2" customFormat="1">
      <c r="A1873" s="96">
        <v>42269.367835219906</v>
      </c>
      <c r="B1873" s="16" t="s">
        <v>45</v>
      </c>
      <c r="C1873" s="16" t="s">
        <v>2956</v>
      </c>
      <c r="D1873" s="16" t="s">
        <v>2957</v>
      </c>
      <c r="E1873" s="16" t="s">
        <v>7239</v>
      </c>
      <c r="F1873" s="16" t="s">
        <v>7240</v>
      </c>
      <c r="G1873" s="16" t="s">
        <v>1963</v>
      </c>
      <c r="H1873" s="16" t="s">
        <v>7285</v>
      </c>
      <c r="I1873" s="16" t="s">
        <v>255</v>
      </c>
      <c r="J1873" s="19">
        <v>0</v>
      </c>
      <c r="K1873" s="19">
        <v>0</v>
      </c>
      <c r="L1873" s="19">
        <v>0</v>
      </c>
      <c r="M1873" s="19">
        <v>0</v>
      </c>
      <c r="N1873" s="16" t="s">
        <v>18</v>
      </c>
      <c r="O1873" s="16" t="s">
        <v>21</v>
      </c>
      <c r="P1873" s="16">
        <v>1</v>
      </c>
      <c r="Q1873" s="16" t="s">
        <v>7241</v>
      </c>
      <c r="R1873" s="3" t="s">
        <v>52</v>
      </c>
      <c r="S1873"/>
      <c r="T1873"/>
      <c r="U1873"/>
      <c r="V1873"/>
      <c r="W1873"/>
      <c r="X1873"/>
      <c r="Y1873"/>
      <c r="Z1873"/>
      <c r="AA1873"/>
    </row>
    <row r="1874" spans="1:27" s="2" customFormat="1">
      <c r="A1874" s="96">
        <v>42269.367835219906</v>
      </c>
      <c r="B1874" s="16" t="s">
        <v>45</v>
      </c>
      <c r="C1874" s="16" t="s">
        <v>2956</v>
      </c>
      <c r="D1874" s="16" t="s">
        <v>2957</v>
      </c>
      <c r="E1874" s="16" t="s">
        <v>7239</v>
      </c>
      <c r="F1874" s="16" t="s">
        <v>7240</v>
      </c>
      <c r="G1874" s="16" t="s">
        <v>1963</v>
      </c>
      <c r="H1874" s="16" t="s">
        <v>7286</v>
      </c>
      <c r="I1874" s="16" t="s">
        <v>255</v>
      </c>
      <c r="J1874" s="19">
        <v>0</v>
      </c>
      <c r="K1874" s="19">
        <v>0</v>
      </c>
      <c r="L1874" s="19">
        <v>0</v>
      </c>
      <c r="M1874" s="19">
        <v>0</v>
      </c>
      <c r="N1874" s="16" t="s">
        <v>18</v>
      </c>
      <c r="O1874" s="16" t="s">
        <v>21</v>
      </c>
      <c r="P1874" s="16">
        <v>1</v>
      </c>
      <c r="Q1874" s="16" t="s">
        <v>7241</v>
      </c>
      <c r="R1874" s="3" t="s">
        <v>52</v>
      </c>
      <c r="S1874"/>
      <c r="T1874"/>
      <c r="U1874"/>
      <c r="V1874"/>
      <c r="W1874"/>
      <c r="X1874"/>
      <c r="Y1874"/>
      <c r="Z1874"/>
      <c r="AA1874"/>
    </row>
    <row r="1875" spans="1:27" s="2" customFormat="1">
      <c r="A1875" s="96">
        <v>42269.367835219906</v>
      </c>
      <c r="B1875" s="16" t="s">
        <v>45</v>
      </c>
      <c r="C1875" s="16" t="s">
        <v>2956</v>
      </c>
      <c r="D1875" s="16" t="s">
        <v>2957</v>
      </c>
      <c r="E1875" s="16" t="s">
        <v>7239</v>
      </c>
      <c r="F1875" s="16" t="s">
        <v>7240</v>
      </c>
      <c r="G1875" s="16" t="s">
        <v>1963</v>
      </c>
      <c r="H1875" s="16" t="s">
        <v>7287</v>
      </c>
      <c r="I1875" s="16" t="s">
        <v>255</v>
      </c>
      <c r="J1875" s="19">
        <v>0</v>
      </c>
      <c r="K1875" s="19">
        <v>0</v>
      </c>
      <c r="L1875" s="19">
        <v>0</v>
      </c>
      <c r="M1875" s="19">
        <v>0</v>
      </c>
      <c r="N1875" s="16" t="s">
        <v>18</v>
      </c>
      <c r="O1875" s="16" t="s">
        <v>21</v>
      </c>
      <c r="P1875" s="16">
        <v>1</v>
      </c>
      <c r="Q1875" s="16" t="s">
        <v>7241</v>
      </c>
      <c r="R1875" s="3" t="s">
        <v>52</v>
      </c>
      <c r="S1875"/>
      <c r="T1875"/>
      <c r="U1875"/>
      <c r="V1875"/>
      <c r="W1875"/>
      <c r="X1875"/>
      <c r="Y1875"/>
      <c r="Z1875"/>
      <c r="AA1875"/>
    </row>
    <row r="1876" spans="1:27" s="2" customFormat="1">
      <c r="A1876" s="96">
        <v>42269.367835219906</v>
      </c>
      <c r="B1876" s="16" t="s">
        <v>45</v>
      </c>
      <c r="C1876" s="16" t="s">
        <v>2956</v>
      </c>
      <c r="D1876" s="16" t="s">
        <v>2957</v>
      </c>
      <c r="E1876" s="16" t="s">
        <v>7239</v>
      </c>
      <c r="F1876" s="16" t="s">
        <v>7240</v>
      </c>
      <c r="G1876" s="16" t="s">
        <v>1963</v>
      </c>
      <c r="H1876" s="16" t="s">
        <v>7288</v>
      </c>
      <c r="I1876" s="16" t="s">
        <v>255</v>
      </c>
      <c r="J1876" s="19">
        <v>0</v>
      </c>
      <c r="K1876" s="19">
        <v>0</v>
      </c>
      <c r="L1876" s="19">
        <v>0</v>
      </c>
      <c r="M1876" s="19">
        <v>0</v>
      </c>
      <c r="N1876" s="16" t="s">
        <v>18</v>
      </c>
      <c r="O1876" s="16" t="s">
        <v>21</v>
      </c>
      <c r="P1876" s="16">
        <v>1</v>
      </c>
      <c r="Q1876" s="16" t="s">
        <v>7241</v>
      </c>
      <c r="R1876" s="3" t="s">
        <v>52</v>
      </c>
      <c r="S1876"/>
      <c r="T1876"/>
      <c r="U1876"/>
      <c r="V1876"/>
      <c r="W1876"/>
      <c r="X1876"/>
      <c r="Y1876"/>
      <c r="Z1876"/>
      <c r="AA1876"/>
    </row>
    <row r="1877" spans="1:27" s="2" customFormat="1">
      <c r="A1877" s="96">
        <v>42269.367835219906</v>
      </c>
      <c r="B1877" s="16" t="s">
        <v>45</v>
      </c>
      <c r="C1877" s="16" t="s">
        <v>2956</v>
      </c>
      <c r="D1877" s="16" t="s">
        <v>2957</v>
      </c>
      <c r="E1877" s="16" t="s">
        <v>7239</v>
      </c>
      <c r="F1877" s="16" t="s">
        <v>7240</v>
      </c>
      <c r="G1877" s="16" t="s">
        <v>1222</v>
      </c>
      <c r="H1877" s="16" t="s">
        <v>7289</v>
      </c>
      <c r="I1877" s="16" t="s">
        <v>255</v>
      </c>
      <c r="J1877" s="19">
        <v>0</v>
      </c>
      <c r="K1877" s="19">
        <v>0</v>
      </c>
      <c r="L1877" s="19">
        <v>0</v>
      </c>
      <c r="M1877" s="19">
        <v>0</v>
      </c>
      <c r="N1877" s="16" t="s">
        <v>18</v>
      </c>
      <c r="O1877" s="16" t="s">
        <v>21</v>
      </c>
      <c r="P1877" s="16">
        <v>1</v>
      </c>
      <c r="Q1877" s="16" t="s">
        <v>7241</v>
      </c>
      <c r="R1877" s="3" t="s">
        <v>52</v>
      </c>
      <c r="S1877"/>
      <c r="T1877"/>
      <c r="U1877"/>
      <c r="V1877"/>
      <c r="W1877"/>
      <c r="X1877"/>
      <c r="Y1877"/>
      <c r="Z1877"/>
      <c r="AA1877"/>
    </row>
    <row r="1878" spans="1:27" s="2" customFormat="1">
      <c r="A1878" s="96">
        <v>42269.367835219906</v>
      </c>
      <c r="B1878" s="16" t="s">
        <v>45</v>
      </c>
      <c r="C1878" s="16" t="s">
        <v>2956</v>
      </c>
      <c r="D1878" s="16" t="s">
        <v>2957</v>
      </c>
      <c r="E1878" s="16" t="s">
        <v>7239</v>
      </c>
      <c r="F1878" s="16" t="s">
        <v>7240</v>
      </c>
      <c r="G1878" s="16" t="s">
        <v>7290</v>
      </c>
      <c r="H1878" s="16" t="s">
        <v>7291</v>
      </c>
      <c r="I1878" s="16" t="s">
        <v>255</v>
      </c>
      <c r="J1878" s="19">
        <v>0</v>
      </c>
      <c r="K1878" s="19">
        <v>0</v>
      </c>
      <c r="L1878" s="19">
        <v>0</v>
      </c>
      <c r="M1878" s="19">
        <v>0</v>
      </c>
      <c r="N1878" s="16" t="s">
        <v>18</v>
      </c>
      <c r="O1878" s="16" t="s">
        <v>21</v>
      </c>
      <c r="P1878" s="16">
        <v>1</v>
      </c>
      <c r="Q1878" s="16" t="s">
        <v>7241</v>
      </c>
      <c r="R1878" s="3" t="s">
        <v>52</v>
      </c>
      <c r="S1878"/>
      <c r="T1878"/>
      <c r="U1878"/>
      <c r="V1878"/>
      <c r="W1878"/>
      <c r="X1878"/>
      <c r="Y1878"/>
      <c r="Z1878"/>
      <c r="AA1878"/>
    </row>
    <row r="1879" spans="1:27" s="2" customFormat="1">
      <c r="A1879" s="96">
        <v>42269.377074652781</v>
      </c>
      <c r="B1879" s="16" t="s">
        <v>45</v>
      </c>
      <c r="C1879" s="16" t="s">
        <v>423</v>
      </c>
      <c r="D1879" s="16" t="s">
        <v>422</v>
      </c>
      <c r="E1879" s="16" t="s">
        <v>7292</v>
      </c>
      <c r="F1879" s="16" t="s">
        <v>7293</v>
      </c>
      <c r="G1879" s="16" t="s">
        <v>450</v>
      </c>
      <c r="H1879" s="16" t="s">
        <v>457</v>
      </c>
      <c r="I1879" s="16" t="s">
        <v>260</v>
      </c>
      <c r="J1879" s="19">
        <v>0</v>
      </c>
      <c r="K1879" s="19">
        <v>0</v>
      </c>
      <c r="L1879" s="19">
        <v>0</v>
      </c>
      <c r="M1879" s="19">
        <v>0</v>
      </c>
      <c r="N1879" s="16" t="s">
        <v>18</v>
      </c>
      <c r="O1879" s="16" t="s">
        <v>19</v>
      </c>
      <c r="P1879" s="16">
        <v>1</v>
      </c>
      <c r="Q1879" s="16" t="s">
        <v>7294</v>
      </c>
      <c r="R1879" s="3" t="s">
        <v>52</v>
      </c>
      <c r="S1879"/>
      <c r="T1879"/>
      <c r="U1879"/>
      <c r="V1879"/>
      <c r="W1879"/>
      <c r="X1879"/>
      <c r="Y1879"/>
      <c r="Z1879"/>
      <c r="AA1879"/>
    </row>
    <row r="1880" spans="1:27" s="2" customFormat="1">
      <c r="A1880" s="96">
        <v>42269.377074652781</v>
      </c>
      <c r="B1880" s="16" t="s">
        <v>45</v>
      </c>
      <c r="C1880" s="16" t="s">
        <v>423</v>
      </c>
      <c r="D1880" s="16" t="s">
        <v>422</v>
      </c>
      <c r="E1880" s="16" t="s">
        <v>7292</v>
      </c>
      <c r="F1880" s="16" t="s">
        <v>7293</v>
      </c>
      <c r="G1880" s="16" t="s">
        <v>450</v>
      </c>
      <c r="H1880" s="16" t="s">
        <v>456</v>
      </c>
      <c r="I1880" s="16" t="s">
        <v>260</v>
      </c>
      <c r="J1880" s="19">
        <v>0</v>
      </c>
      <c r="K1880" s="19">
        <v>0</v>
      </c>
      <c r="L1880" s="19">
        <v>0</v>
      </c>
      <c r="M1880" s="19">
        <v>0</v>
      </c>
      <c r="N1880" s="16" t="s">
        <v>18</v>
      </c>
      <c r="O1880" s="16" t="s">
        <v>19</v>
      </c>
      <c r="P1880" s="16">
        <v>1</v>
      </c>
      <c r="Q1880" s="16" t="s">
        <v>7294</v>
      </c>
      <c r="R1880" s="3" t="s">
        <v>52</v>
      </c>
      <c r="S1880"/>
      <c r="T1880"/>
      <c r="U1880"/>
      <c r="V1880"/>
      <c r="W1880"/>
      <c r="X1880"/>
      <c r="Y1880"/>
      <c r="Z1880"/>
      <c r="AA1880"/>
    </row>
    <row r="1881" spans="1:27" s="2" customFormat="1">
      <c r="A1881" s="96">
        <v>42269.377074652781</v>
      </c>
      <c r="B1881" s="16" t="s">
        <v>45</v>
      </c>
      <c r="C1881" s="16" t="s">
        <v>423</v>
      </c>
      <c r="D1881" s="16" t="s">
        <v>422</v>
      </c>
      <c r="E1881" s="16" t="s">
        <v>7292</v>
      </c>
      <c r="F1881" s="16" t="s">
        <v>7293</v>
      </c>
      <c r="G1881" s="16" t="s">
        <v>450</v>
      </c>
      <c r="H1881" s="16" t="s">
        <v>455</v>
      </c>
      <c r="I1881" s="16" t="s">
        <v>260</v>
      </c>
      <c r="J1881" s="19">
        <v>0</v>
      </c>
      <c r="K1881" s="19">
        <v>0</v>
      </c>
      <c r="L1881" s="19">
        <v>0</v>
      </c>
      <c r="M1881" s="19">
        <v>0</v>
      </c>
      <c r="N1881" s="16" t="s">
        <v>18</v>
      </c>
      <c r="O1881" s="16" t="s">
        <v>19</v>
      </c>
      <c r="P1881" s="16">
        <v>1</v>
      </c>
      <c r="Q1881" s="16" t="s">
        <v>7294</v>
      </c>
      <c r="R1881" s="3" t="s">
        <v>52</v>
      </c>
      <c r="S1881"/>
      <c r="T1881"/>
      <c r="U1881"/>
      <c r="V1881"/>
      <c r="W1881"/>
      <c r="X1881"/>
      <c r="Y1881"/>
      <c r="Z1881"/>
      <c r="AA1881"/>
    </row>
    <row r="1882" spans="1:27" s="2" customFormat="1">
      <c r="A1882" s="96">
        <v>42269.377074652781</v>
      </c>
      <c r="B1882" s="16" t="s">
        <v>45</v>
      </c>
      <c r="C1882" s="16" t="s">
        <v>423</v>
      </c>
      <c r="D1882" s="16" t="s">
        <v>422</v>
      </c>
      <c r="E1882" s="16" t="s">
        <v>7292</v>
      </c>
      <c r="F1882" s="16" t="s">
        <v>7293</v>
      </c>
      <c r="G1882" s="16" t="s">
        <v>450</v>
      </c>
      <c r="H1882" s="16" t="s">
        <v>454</v>
      </c>
      <c r="I1882" s="16" t="s">
        <v>260</v>
      </c>
      <c r="J1882" s="19">
        <v>0</v>
      </c>
      <c r="K1882" s="19">
        <v>0</v>
      </c>
      <c r="L1882" s="19">
        <v>0</v>
      </c>
      <c r="M1882" s="19">
        <v>0</v>
      </c>
      <c r="N1882" s="16" t="s">
        <v>18</v>
      </c>
      <c r="O1882" s="16" t="s">
        <v>19</v>
      </c>
      <c r="P1882" s="16">
        <v>1</v>
      </c>
      <c r="Q1882" s="16" t="s">
        <v>7294</v>
      </c>
      <c r="R1882" s="3" t="s">
        <v>52</v>
      </c>
      <c r="S1882"/>
      <c r="T1882"/>
      <c r="U1882"/>
      <c r="V1882"/>
      <c r="W1882"/>
      <c r="X1882"/>
      <c r="Y1882"/>
      <c r="Z1882"/>
      <c r="AA1882"/>
    </row>
    <row r="1883" spans="1:27" s="2" customFormat="1">
      <c r="A1883" s="96">
        <v>42269.377074652781</v>
      </c>
      <c r="B1883" s="16" t="s">
        <v>45</v>
      </c>
      <c r="C1883" s="16" t="s">
        <v>423</v>
      </c>
      <c r="D1883" s="16" t="s">
        <v>422</v>
      </c>
      <c r="E1883" s="16" t="s">
        <v>7292</v>
      </c>
      <c r="F1883" s="16" t="s">
        <v>7293</v>
      </c>
      <c r="G1883" s="16" t="s">
        <v>450</v>
      </c>
      <c r="H1883" s="16" t="s">
        <v>453</v>
      </c>
      <c r="I1883" s="16" t="s">
        <v>260</v>
      </c>
      <c r="J1883" s="19">
        <v>0</v>
      </c>
      <c r="K1883" s="19">
        <v>0</v>
      </c>
      <c r="L1883" s="19">
        <v>0</v>
      </c>
      <c r="M1883" s="19">
        <v>0</v>
      </c>
      <c r="N1883" s="16" t="s">
        <v>18</v>
      </c>
      <c r="O1883" s="16" t="s">
        <v>19</v>
      </c>
      <c r="P1883" s="16">
        <v>1</v>
      </c>
      <c r="Q1883" s="16" t="s">
        <v>7294</v>
      </c>
      <c r="R1883" s="3" t="s">
        <v>52</v>
      </c>
      <c r="S1883"/>
      <c r="T1883"/>
      <c r="U1883"/>
      <c r="V1883"/>
      <c r="W1883"/>
      <c r="X1883"/>
      <c r="Y1883"/>
      <c r="Z1883"/>
      <c r="AA1883"/>
    </row>
    <row r="1884" spans="1:27" s="2" customFormat="1">
      <c r="A1884" s="96">
        <v>42269.377074652781</v>
      </c>
      <c r="B1884" s="16" t="s">
        <v>45</v>
      </c>
      <c r="C1884" s="16" t="s">
        <v>423</v>
      </c>
      <c r="D1884" s="16" t="s">
        <v>422</v>
      </c>
      <c r="E1884" s="16" t="s">
        <v>7292</v>
      </c>
      <c r="F1884" s="16" t="s">
        <v>7293</v>
      </c>
      <c r="G1884" s="16" t="s">
        <v>450</v>
      </c>
      <c r="H1884" s="16" t="s">
        <v>452</v>
      </c>
      <c r="I1884" s="16" t="s">
        <v>260</v>
      </c>
      <c r="J1884" s="19">
        <v>0</v>
      </c>
      <c r="K1884" s="19">
        <v>0</v>
      </c>
      <c r="L1884" s="19">
        <v>0</v>
      </c>
      <c r="M1884" s="19">
        <v>0</v>
      </c>
      <c r="N1884" s="16" t="s">
        <v>18</v>
      </c>
      <c r="O1884" s="16" t="s">
        <v>19</v>
      </c>
      <c r="P1884" s="16">
        <v>1</v>
      </c>
      <c r="Q1884" s="16" t="s">
        <v>7294</v>
      </c>
      <c r="R1884" s="3" t="s">
        <v>52</v>
      </c>
      <c r="S1884"/>
      <c r="T1884"/>
      <c r="U1884"/>
      <c r="V1884"/>
      <c r="W1884"/>
      <c r="X1884"/>
      <c r="Y1884"/>
      <c r="Z1884"/>
      <c r="AA1884"/>
    </row>
    <row r="1885" spans="1:27" s="2" customFormat="1">
      <c r="A1885" s="96">
        <v>42269.377074652781</v>
      </c>
      <c r="B1885" s="16" t="s">
        <v>45</v>
      </c>
      <c r="C1885" s="16" t="s">
        <v>423</v>
      </c>
      <c r="D1885" s="16" t="s">
        <v>422</v>
      </c>
      <c r="E1885" s="16" t="s">
        <v>7292</v>
      </c>
      <c r="F1885" s="16" t="s">
        <v>7293</v>
      </c>
      <c r="G1885" s="16" t="s">
        <v>450</v>
      </c>
      <c r="H1885" s="16" t="s">
        <v>451</v>
      </c>
      <c r="I1885" s="16" t="s">
        <v>260</v>
      </c>
      <c r="J1885" s="19">
        <v>0</v>
      </c>
      <c r="K1885" s="19">
        <v>0</v>
      </c>
      <c r="L1885" s="19">
        <v>0</v>
      </c>
      <c r="M1885" s="19">
        <v>0</v>
      </c>
      <c r="N1885" s="16" t="s">
        <v>18</v>
      </c>
      <c r="O1885" s="16" t="s">
        <v>19</v>
      </c>
      <c r="P1885" s="16">
        <v>1</v>
      </c>
      <c r="Q1885" s="16" t="s">
        <v>7294</v>
      </c>
      <c r="R1885" s="3" t="s">
        <v>52</v>
      </c>
      <c r="S1885"/>
      <c r="T1885"/>
      <c r="U1885"/>
      <c r="V1885"/>
      <c r="W1885"/>
      <c r="X1885"/>
      <c r="Y1885"/>
      <c r="Z1885"/>
      <c r="AA1885"/>
    </row>
    <row r="1886" spans="1:27" s="2" customFormat="1">
      <c r="A1886" s="96">
        <v>42269.377074652781</v>
      </c>
      <c r="B1886" s="16" t="s">
        <v>45</v>
      </c>
      <c r="C1886" s="16" t="s">
        <v>423</v>
      </c>
      <c r="D1886" s="16" t="s">
        <v>422</v>
      </c>
      <c r="E1886" s="16" t="s">
        <v>7292</v>
      </c>
      <c r="F1886" s="16" t="s">
        <v>7293</v>
      </c>
      <c r="G1886" s="16" t="s">
        <v>450</v>
      </c>
      <c r="H1886" s="16" t="s">
        <v>449</v>
      </c>
      <c r="I1886" s="16" t="s">
        <v>260</v>
      </c>
      <c r="J1886" s="19">
        <v>0</v>
      </c>
      <c r="K1886" s="19">
        <v>0</v>
      </c>
      <c r="L1886" s="19">
        <v>0</v>
      </c>
      <c r="M1886" s="19">
        <v>0</v>
      </c>
      <c r="N1886" s="16" t="s">
        <v>18</v>
      </c>
      <c r="O1886" s="16" t="s">
        <v>19</v>
      </c>
      <c r="P1886" s="16">
        <v>1</v>
      </c>
      <c r="Q1886" s="16" t="s">
        <v>7294</v>
      </c>
      <c r="R1886" s="3" t="s">
        <v>52</v>
      </c>
      <c r="S1886"/>
      <c r="T1886"/>
      <c r="U1886"/>
      <c r="V1886"/>
      <c r="W1886"/>
      <c r="X1886"/>
      <c r="Y1886"/>
      <c r="Z1886"/>
      <c r="AA1886"/>
    </row>
    <row r="1887" spans="1:27" s="2" customFormat="1">
      <c r="A1887" s="96">
        <v>42269.377074652781</v>
      </c>
      <c r="B1887" s="16" t="s">
        <v>45</v>
      </c>
      <c r="C1887" s="16" t="s">
        <v>423</v>
      </c>
      <c r="D1887" s="16" t="s">
        <v>422</v>
      </c>
      <c r="E1887" s="16" t="s">
        <v>7292</v>
      </c>
      <c r="F1887" s="16" t="s">
        <v>7293</v>
      </c>
      <c r="G1887" s="16" t="s">
        <v>450</v>
      </c>
      <c r="H1887" s="16" t="s">
        <v>488</v>
      </c>
      <c r="I1887" s="16" t="s">
        <v>260</v>
      </c>
      <c r="J1887" s="19">
        <v>0</v>
      </c>
      <c r="K1887" s="19">
        <v>0</v>
      </c>
      <c r="L1887" s="19">
        <v>0</v>
      </c>
      <c r="M1887" s="19">
        <v>0</v>
      </c>
      <c r="N1887" s="16" t="s">
        <v>18</v>
      </c>
      <c r="O1887" s="16" t="s">
        <v>19</v>
      </c>
      <c r="P1887" s="16">
        <v>1</v>
      </c>
      <c r="Q1887" s="16" t="s">
        <v>7294</v>
      </c>
      <c r="R1887" s="3" t="s">
        <v>52</v>
      </c>
      <c r="S1887"/>
      <c r="T1887"/>
      <c r="U1887"/>
      <c r="V1887"/>
      <c r="W1887"/>
      <c r="X1887"/>
      <c r="Y1887"/>
      <c r="Z1887"/>
      <c r="AA1887"/>
    </row>
    <row r="1888" spans="1:27" s="2" customFormat="1">
      <c r="A1888" s="96">
        <v>42269.377074652781</v>
      </c>
      <c r="B1888" s="16" t="s">
        <v>45</v>
      </c>
      <c r="C1888" s="16" t="s">
        <v>423</v>
      </c>
      <c r="D1888" s="16" t="s">
        <v>422</v>
      </c>
      <c r="E1888" s="16" t="s">
        <v>7292</v>
      </c>
      <c r="F1888" s="16" t="s">
        <v>7293</v>
      </c>
      <c r="G1888" s="16" t="s">
        <v>450</v>
      </c>
      <c r="H1888" s="16" t="s">
        <v>487</v>
      </c>
      <c r="I1888" s="16" t="s">
        <v>260</v>
      </c>
      <c r="J1888" s="19">
        <v>0</v>
      </c>
      <c r="K1888" s="19">
        <v>0</v>
      </c>
      <c r="L1888" s="19">
        <v>0</v>
      </c>
      <c r="M1888" s="19">
        <v>0</v>
      </c>
      <c r="N1888" s="16" t="s">
        <v>18</v>
      </c>
      <c r="O1888" s="16" t="s">
        <v>19</v>
      </c>
      <c r="P1888" s="16">
        <v>1</v>
      </c>
      <c r="Q1888" s="16" t="s">
        <v>7294</v>
      </c>
      <c r="R1888" s="3" t="s">
        <v>52</v>
      </c>
      <c r="S1888"/>
      <c r="T1888"/>
      <c r="U1888"/>
      <c r="V1888"/>
      <c r="W1888"/>
      <c r="X1888"/>
      <c r="Y1888"/>
      <c r="Z1888"/>
      <c r="AA1888"/>
    </row>
    <row r="1889" spans="1:30" s="2" customFormat="1">
      <c r="A1889" s="96">
        <v>42269.377074652781</v>
      </c>
      <c r="B1889" s="16" t="s">
        <v>45</v>
      </c>
      <c r="C1889" s="16" t="s">
        <v>423</v>
      </c>
      <c r="D1889" s="16" t="s">
        <v>422</v>
      </c>
      <c r="E1889" s="16" t="s">
        <v>7292</v>
      </c>
      <c r="F1889" s="16" t="s">
        <v>7293</v>
      </c>
      <c r="G1889" s="16" t="s">
        <v>450</v>
      </c>
      <c r="H1889" s="16" t="s">
        <v>486</v>
      </c>
      <c r="I1889" s="16" t="s">
        <v>260</v>
      </c>
      <c r="J1889" s="19">
        <v>0</v>
      </c>
      <c r="K1889" s="19">
        <v>0</v>
      </c>
      <c r="L1889" s="19">
        <v>0</v>
      </c>
      <c r="M1889" s="19">
        <v>0</v>
      </c>
      <c r="N1889" s="16" t="s">
        <v>18</v>
      </c>
      <c r="O1889" s="16" t="s">
        <v>19</v>
      </c>
      <c r="P1889" s="16">
        <v>1</v>
      </c>
      <c r="Q1889" s="16" t="s">
        <v>7294</v>
      </c>
      <c r="R1889" s="3" t="s">
        <v>52</v>
      </c>
      <c r="S1889"/>
      <c r="T1889"/>
      <c r="U1889"/>
      <c r="V1889"/>
      <c r="W1889"/>
      <c r="X1889"/>
      <c r="Y1889"/>
      <c r="Z1889"/>
      <c r="AA1889"/>
    </row>
    <row r="1890" spans="1:30" s="2" customFormat="1">
      <c r="A1890" s="96">
        <v>42269.377074652781</v>
      </c>
      <c r="B1890" s="16" t="s">
        <v>45</v>
      </c>
      <c r="C1890" s="16" t="s">
        <v>423</v>
      </c>
      <c r="D1890" s="16" t="s">
        <v>422</v>
      </c>
      <c r="E1890" s="16" t="s">
        <v>7292</v>
      </c>
      <c r="F1890" s="16" t="s">
        <v>7293</v>
      </c>
      <c r="G1890" s="16" t="s">
        <v>450</v>
      </c>
      <c r="H1890" s="16" t="s">
        <v>485</v>
      </c>
      <c r="I1890" s="16" t="s">
        <v>260</v>
      </c>
      <c r="J1890" s="19">
        <v>0</v>
      </c>
      <c r="K1890" s="19">
        <v>0</v>
      </c>
      <c r="L1890" s="19">
        <v>0</v>
      </c>
      <c r="M1890" s="19">
        <v>0</v>
      </c>
      <c r="N1890" s="16" t="s">
        <v>18</v>
      </c>
      <c r="O1890" s="16" t="s">
        <v>19</v>
      </c>
      <c r="P1890" s="16">
        <v>1</v>
      </c>
      <c r="Q1890" s="16" t="s">
        <v>7294</v>
      </c>
      <c r="R1890" s="3" t="s">
        <v>52</v>
      </c>
      <c r="S1890"/>
      <c r="T1890"/>
      <c r="U1890"/>
      <c r="V1890"/>
      <c r="W1890"/>
      <c r="X1890"/>
      <c r="Y1890"/>
      <c r="Z1890"/>
      <c r="AA1890"/>
    </row>
    <row r="1891" spans="1:30" s="2" customFormat="1">
      <c r="A1891" s="96">
        <v>42269.377074652781</v>
      </c>
      <c r="B1891" s="16" t="s">
        <v>45</v>
      </c>
      <c r="C1891" s="16" t="s">
        <v>423</v>
      </c>
      <c r="D1891" s="16" t="s">
        <v>422</v>
      </c>
      <c r="E1891" s="16" t="s">
        <v>7292</v>
      </c>
      <c r="F1891" s="16" t="s">
        <v>7293</v>
      </c>
      <c r="G1891" s="16" t="s">
        <v>450</v>
      </c>
      <c r="H1891" s="16" t="s">
        <v>484</v>
      </c>
      <c r="I1891" s="16" t="s">
        <v>260</v>
      </c>
      <c r="J1891" s="19">
        <v>0</v>
      </c>
      <c r="K1891" s="19">
        <v>0</v>
      </c>
      <c r="L1891" s="19">
        <v>0</v>
      </c>
      <c r="M1891" s="19">
        <v>0</v>
      </c>
      <c r="N1891" s="16" t="s">
        <v>18</v>
      </c>
      <c r="O1891" s="16" t="s">
        <v>19</v>
      </c>
      <c r="P1891" s="16">
        <v>1</v>
      </c>
      <c r="Q1891" s="16" t="s">
        <v>7294</v>
      </c>
      <c r="R1891" s="3" t="s">
        <v>52</v>
      </c>
      <c r="S1891"/>
      <c r="T1891"/>
      <c r="U1891"/>
      <c r="V1891"/>
      <c r="W1891"/>
      <c r="X1891"/>
      <c r="Y1891"/>
      <c r="Z1891"/>
      <c r="AA1891"/>
    </row>
    <row r="1892" spans="1:30" s="2" customFormat="1">
      <c r="A1892" s="96">
        <v>42269.377074652781</v>
      </c>
      <c r="B1892" s="16" t="s">
        <v>45</v>
      </c>
      <c r="C1892" s="16" t="s">
        <v>423</v>
      </c>
      <c r="D1892" s="16" t="s">
        <v>422</v>
      </c>
      <c r="E1892" s="16" t="s">
        <v>7292</v>
      </c>
      <c r="F1892" s="16" t="s">
        <v>7293</v>
      </c>
      <c r="G1892" s="16" t="s">
        <v>450</v>
      </c>
      <c r="H1892" s="16" t="s">
        <v>483</v>
      </c>
      <c r="I1892" s="16" t="s">
        <v>260</v>
      </c>
      <c r="J1892" s="19">
        <v>0</v>
      </c>
      <c r="K1892" s="19">
        <v>0</v>
      </c>
      <c r="L1892" s="19">
        <v>0</v>
      </c>
      <c r="M1892" s="19">
        <v>0</v>
      </c>
      <c r="N1892" s="16" t="s">
        <v>18</v>
      </c>
      <c r="O1892" s="16" t="s">
        <v>19</v>
      </c>
      <c r="P1892" s="16">
        <v>1</v>
      </c>
      <c r="Q1892" s="16" t="s">
        <v>7294</v>
      </c>
      <c r="R1892" s="3" t="s">
        <v>52</v>
      </c>
      <c r="S1892"/>
      <c r="T1892"/>
      <c r="U1892"/>
      <c r="V1892"/>
      <c r="W1892"/>
      <c r="X1892"/>
      <c r="Y1892"/>
      <c r="Z1892"/>
      <c r="AA1892"/>
    </row>
    <row r="1893" spans="1:30" s="2" customFormat="1">
      <c r="A1893" s="96">
        <v>42269.377074652781</v>
      </c>
      <c r="B1893" s="16" t="s">
        <v>45</v>
      </c>
      <c r="C1893" s="16" t="s">
        <v>423</v>
      </c>
      <c r="D1893" s="16" t="s">
        <v>422</v>
      </c>
      <c r="E1893" s="16" t="s">
        <v>7292</v>
      </c>
      <c r="F1893" s="16" t="s">
        <v>7293</v>
      </c>
      <c r="G1893" s="16" t="s">
        <v>450</v>
      </c>
      <c r="H1893" s="16" t="s">
        <v>482</v>
      </c>
      <c r="I1893" s="16" t="s">
        <v>260</v>
      </c>
      <c r="J1893" s="19">
        <v>0</v>
      </c>
      <c r="K1893" s="19">
        <v>0</v>
      </c>
      <c r="L1893" s="19">
        <v>0</v>
      </c>
      <c r="M1893" s="19">
        <v>0</v>
      </c>
      <c r="N1893" s="16" t="s">
        <v>18</v>
      </c>
      <c r="O1893" s="16" t="s">
        <v>19</v>
      </c>
      <c r="P1893" s="16">
        <v>1</v>
      </c>
      <c r="Q1893" s="16" t="s">
        <v>7294</v>
      </c>
      <c r="R1893" s="3" t="s">
        <v>52</v>
      </c>
      <c r="S1893"/>
      <c r="T1893"/>
      <c r="U1893"/>
      <c r="V1893"/>
      <c r="W1893"/>
      <c r="X1893"/>
      <c r="Y1893"/>
      <c r="Z1893"/>
      <c r="AA1893"/>
      <c r="AC1893" s="65"/>
      <c r="AD1893" s="15"/>
    </row>
    <row r="1894" spans="1:30" s="2" customFormat="1">
      <c r="A1894" s="96">
        <v>42269.377074652781</v>
      </c>
      <c r="B1894" s="16" t="s">
        <v>45</v>
      </c>
      <c r="C1894" s="16" t="s">
        <v>423</v>
      </c>
      <c r="D1894" s="16" t="s">
        <v>422</v>
      </c>
      <c r="E1894" s="16" t="s">
        <v>7292</v>
      </c>
      <c r="F1894" s="16" t="s">
        <v>7293</v>
      </c>
      <c r="G1894" s="16" t="s">
        <v>480</v>
      </c>
      <c r="H1894" s="16" t="s">
        <v>481</v>
      </c>
      <c r="I1894" s="16" t="s">
        <v>260</v>
      </c>
      <c r="J1894" s="19">
        <v>0</v>
      </c>
      <c r="K1894" s="19">
        <v>0</v>
      </c>
      <c r="L1894" s="19">
        <v>0</v>
      </c>
      <c r="M1894" s="19">
        <v>0</v>
      </c>
      <c r="N1894" s="16" t="s">
        <v>18</v>
      </c>
      <c r="O1894" s="16" t="s">
        <v>19</v>
      </c>
      <c r="P1894" s="16">
        <v>1</v>
      </c>
      <c r="Q1894" s="16" t="s">
        <v>7294</v>
      </c>
      <c r="R1894" s="3" t="s">
        <v>52</v>
      </c>
      <c r="S1894"/>
      <c r="T1894"/>
      <c r="U1894"/>
      <c r="V1894"/>
      <c r="W1894"/>
      <c r="X1894"/>
      <c r="Y1894"/>
      <c r="Z1894"/>
      <c r="AA1894"/>
    </row>
    <row r="1895" spans="1:30" s="2" customFormat="1">
      <c r="A1895" s="96">
        <v>42269.377074652781</v>
      </c>
      <c r="B1895" s="16" t="s">
        <v>45</v>
      </c>
      <c r="C1895" s="16" t="s">
        <v>423</v>
      </c>
      <c r="D1895" s="16" t="s">
        <v>422</v>
      </c>
      <c r="E1895" s="16" t="s">
        <v>7292</v>
      </c>
      <c r="F1895" s="16" t="s">
        <v>7293</v>
      </c>
      <c r="G1895" s="16" t="s">
        <v>480</v>
      </c>
      <c r="H1895" s="16" t="s">
        <v>479</v>
      </c>
      <c r="I1895" s="16" t="s">
        <v>260</v>
      </c>
      <c r="J1895" s="19">
        <v>0</v>
      </c>
      <c r="K1895" s="19">
        <v>0</v>
      </c>
      <c r="L1895" s="19">
        <v>0</v>
      </c>
      <c r="M1895" s="19">
        <v>0</v>
      </c>
      <c r="N1895" s="16" t="s">
        <v>18</v>
      </c>
      <c r="O1895" s="16" t="s">
        <v>19</v>
      </c>
      <c r="P1895" s="16">
        <v>1</v>
      </c>
      <c r="Q1895" s="16" t="s">
        <v>7294</v>
      </c>
      <c r="R1895" s="3" t="s">
        <v>52</v>
      </c>
      <c r="S1895"/>
      <c r="T1895"/>
      <c r="U1895"/>
      <c r="V1895"/>
      <c r="W1895"/>
      <c r="X1895"/>
      <c r="Y1895"/>
      <c r="Z1895"/>
      <c r="AA1895"/>
    </row>
    <row r="1896" spans="1:30" s="2" customFormat="1">
      <c r="A1896" s="96">
        <v>42269.377074652781</v>
      </c>
      <c r="B1896" s="16" t="s">
        <v>45</v>
      </c>
      <c r="C1896" s="16" t="s">
        <v>423</v>
      </c>
      <c r="D1896" s="16" t="s">
        <v>422</v>
      </c>
      <c r="E1896" s="16" t="s">
        <v>7292</v>
      </c>
      <c r="F1896" s="16" t="s">
        <v>7293</v>
      </c>
      <c r="G1896" s="16" t="s">
        <v>477</v>
      </c>
      <c r="H1896" s="16" t="s">
        <v>478</v>
      </c>
      <c r="I1896" s="16" t="s">
        <v>260</v>
      </c>
      <c r="J1896" s="19">
        <v>0</v>
      </c>
      <c r="K1896" s="19">
        <v>0</v>
      </c>
      <c r="L1896" s="19">
        <v>0</v>
      </c>
      <c r="M1896" s="19">
        <v>0</v>
      </c>
      <c r="N1896" s="16" t="s">
        <v>18</v>
      </c>
      <c r="O1896" s="16" t="s">
        <v>19</v>
      </c>
      <c r="P1896" s="16">
        <v>1</v>
      </c>
      <c r="Q1896" s="16" t="s">
        <v>7294</v>
      </c>
      <c r="R1896" s="3" t="s">
        <v>52</v>
      </c>
      <c r="S1896"/>
      <c r="T1896"/>
      <c r="U1896"/>
      <c r="V1896"/>
      <c r="W1896"/>
      <c r="X1896"/>
      <c r="Y1896"/>
      <c r="Z1896"/>
      <c r="AA1896"/>
    </row>
    <row r="1897" spans="1:30" s="2" customFormat="1">
      <c r="A1897" s="96">
        <v>42269.377074652781</v>
      </c>
      <c r="B1897" s="16" t="s">
        <v>45</v>
      </c>
      <c r="C1897" s="16" t="s">
        <v>423</v>
      </c>
      <c r="D1897" s="16" t="s">
        <v>422</v>
      </c>
      <c r="E1897" s="16" t="s">
        <v>7292</v>
      </c>
      <c r="F1897" s="16" t="s">
        <v>7293</v>
      </c>
      <c r="G1897" s="16" t="s">
        <v>477</v>
      </c>
      <c r="H1897" s="16" t="s">
        <v>476</v>
      </c>
      <c r="I1897" s="16" t="s">
        <v>260</v>
      </c>
      <c r="J1897" s="19">
        <v>0</v>
      </c>
      <c r="K1897" s="19">
        <v>0</v>
      </c>
      <c r="L1897" s="19">
        <v>0</v>
      </c>
      <c r="M1897" s="19">
        <v>0</v>
      </c>
      <c r="N1897" s="16" t="s">
        <v>18</v>
      </c>
      <c r="O1897" s="16" t="s">
        <v>19</v>
      </c>
      <c r="P1897" s="16">
        <v>1</v>
      </c>
      <c r="Q1897" s="16" t="s">
        <v>7294</v>
      </c>
      <c r="R1897" s="3" t="s">
        <v>52</v>
      </c>
      <c r="S1897"/>
      <c r="T1897"/>
      <c r="U1897"/>
      <c r="V1897"/>
      <c r="W1897"/>
      <c r="X1897"/>
      <c r="Y1897"/>
      <c r="Z1897"/>
      <c r="AA1897"/>
    </row>
    <row r="1898" spans="1:30" s="2" customFormat="1">
      <c r="A1898" s="96">
        <v>42269.377074652781</v>
      </c>
      <c r="B1898" s="16" t="s">
        <v>45</v>
      </c>
      <c r="C1898" s="16" t="s">
        <v>423</v>
      </c>
      <c r="D1898" s="16" t="s">
        <v>422</v>
      </c>
      <c r="E1898" s="16" t="s">
        <v>7292</v>
      </c>
      <c r="F1898" s="16" t="s">
        <v>7293</v>
      </c>
      <c r="G1898" s="16" t="s">
        <v>475</v>
      </c>
      <c r="H1898" s="16" t="s">
        <v>474</v>
      </c>
      <c r="I1898" s="16" t="s">
        <v>260</v>
      </c>
      <c r="J1898" s="19">
        <v>0</v>
      </c>
      <c r="K1898" s="19">
        <v>0</v>
      </c>
      <c r="L1898" s="19">
        <v>0</v>
      </c>
      <c r="M1898" s="19">
        <v>0</v>
      </c>
      <c r="N1898" s="16" t="s">
        <v>18</v>
      </c>
      <c r="O1898" s="16" t="s">
        <v>19</v>
      </c>
      <c r="P1898" s="16">
        <v>1</v>
      </c>
      <c r="Q1898" s="16" t="s">
        <v>7294</v>
      </c>
      <c r="R1898" s="3" t="s">
        <v>52</v>
      </c>
      <c r="S1898"/>
      <c r="T1898"/>
      <c r="U1898"/>
      <c r="V1898"/>
      <c r="W1898"/>
      <c r="X1898"/>
      <c r="Y1898"/>
      <c r="Z1898"/>
      <c r="AA1898"/>
    </row>
    <row r="1899" spans="1:30" s="2" customFormat="1">
      <c r="A1899" s="96">
        <v>42269.377074652781</v>
      </c>
      <c r="B1899" s="16" t="s">
        <v>45</v>
      </c>
      <c r="C1899" s="16" t="s">
        <v>423</v>
      </c>
      <c r="D1899" s="16" t="s">
        <v>422</v>
      </c>
      <c r="E1899" s="16" t="s">
        <v>7292</v>
      </c>
      <c r="F1899" s="16" t="s">
        <v>7293</v>
      </c>
      <c r="G1899" s="16" t="s">
        <v>471</v>
      </c>
      <c r="H1899" s="16" t="s">
        <v>473</v>
      </c>
      <c r="I1899" s="16" t="s">
        <v>260</v>
      </c>
      <c r="J1899" s="19">
        <v>0</v>
      </c>
      <c r="K1899" s="19">
        <v>0</v>
      </c>
      <c r="L1899" s="19">
        <v>0</v>
      </c>
      <c r="M1899" s="19">
        <v>0</v>
      </c>
      <c r="N1899" s="16" t="s">
        <v>18</v>
      </c>
      <c r="O1899" s="16" t="s">
        <v>19</v>
      </c>
      <c r="P1899" s="16">
        <v>1</v>
      </c>
      <c r="Q1899" s="16" t="s">
        <v>7294</v>
      </c>
      <c r="R1899" s="3" t="s">
        <v>52</v>
      </c>
      <c r="S1899"/>
      <c r="T1899"/>
      <c r="U1899"/>
      <c r="V1899"/>
      <c r="W1899"/>
      <c r="X1899"/>
      <c r="Y1899"/>
      <c r="Z1899"/>
      <c r="AA1899"/>
    </row>
    <row r="1900" spans="1:30" s="2" customFormat="1">
      <c r="A1900" s="96">
        <v>42269.377074652781</v>
      </c>
      <c r="B1900" s="16" t="s">
        <v>45</v>
      </c>
      <c r="C1900" s="16" t="s">
        <v>423</v>
      </c>
      <c r="D1900" s="16" t="s">
        <v>422</v>
      </c>
      <c r="E1900" s="16" t="s">
        <v>7292</v>
      </c>
      <c r="F1900" s="16" t="s">
        <v>7293</v>
      </c>
      <c r="G1900" s="16" t="s">
        <v>471</v>
      </c>
      <c r="H1900" s="16" t="s">
        <v>472</v>
      </c>
      <c r="I1900" s="16" t="s">
        <v>260</v>
      </c>
      <c r="J1900" s="19">
        <v>0</v>
      </c>
      <c r="K1900" s="19">
        <v>0</v>
      </c>
      <c r="L1900" s="19">
        <v>0</v>
      </c>
      <c r="M1900" s="19">
        <v>0</v>
      </c>
      <c r="N1900" s="16" t="s">
        <v>18</v>
      </c>
      <c r="O1900" s="16" t="s">
        <v>19</v>
      </c>
      <c r="P1900" s="16">
        <v>1</v>
      </c>
      <c r="Q1900" s="16" t="s">
        <v>7294</v>
      </c>
      <c r="R1900" s="3" t="s">
        <v>52</v>
      </c>
      <c r="S1900"/>
      <c r="T1900"/>
      <c r="U1900"/>
      <c r="V1900"/>
      <c r="W1900"/>
      <c r="X1900"/>
      <c r="Y1900"/>
      <c r="Z1900"/>
      <c r="AA1900"/>
    </row>
    <row r="1901" spans="1:30" s="2" customFormat="1">
      <c r="A1901" s="96">
        <v>42269.377074652781</v>
      </c>
      <c r="B1901" s="16" t="s">
        <v>45</v>
      </c>
      <c r="C1901" s="16" t="s">
        <v>423</v>
      </c>
      <c r="D1901" s="16" t="s">
        <v>422</v>
      </c>
      <c r="E1901" s="16" t="s">
        <v>7292</v>
      </c>
      <c r="F1901" s="16" t="s">
        <v>7293</v>
      </c>
      <c r="G1901" s="16" t="s">
        <v>471</v>
      </c>
      <c r="H1901" s="16" t="s">
        <v>470</v>
      </c>
      <c r="I1901" s="16" t="s">
        <v>260</v>
      </c>
      <c r="J1901" s="19">
        <v>0</v>
      </c>
      <c r="K1901" s="19">
        <v>0</v>
      </c>
      <c r="L1901" s="19">
        <v>0</v>
      </c>
      <c r="M1901" s="19">
        <v>0</v>
      </c>
      <c r="N1901" s="16" t="s">
        <v>18</v>
      </c>
      <c r="O1901" s="16" t="s">
        <v>19</v>
      </c>
      <c r="P1901" s="16">
        <v>1</v>
      </c>
      <c r="Q1901" s="16" t="s">
        <v>7294</v>
      </c>
      <c r="R1901" s="3" t="s">
        <v>52</v>
      </c>
      <c r="S1901"/>
      <c r="T1901"/>
      <c r="U1901"/>
      <c r="V1901"/>
      <c r="W1901"/>
      <c r="X1901"/>
      <c r="Y1901"/>
      <c r="Z1901"/>
      <c r="AA1901"/>
    </row>
    <row r="1902" spans="1:30" s="2" customFormat="1">
      <c r="A1902" s="96">
        <v>42269.377074652781</v>
      </c>
      <c r="B1902" s="16" t="s">
        <v>45</v>
      </c>
      <c r="C1902" s="16" t="s">
        <v>423</v>
      </c>
      <c r="D1902" s="16" t="s">
        <v>422</v>
      </c>
      <c r="E1902" s="16" t="s">
        <v>7292</v>
      </c>
      <c r="F1902" s="16" t="s">
        <v>7293</v>
      </c>
      <c r="G1902" s="16" t="s">
        <v>468</v>
      </c>
      <c r="H1902" s="16" t="s">
        <v>469</v>
      </c>
      <c r="I1902" s="16" t="s">
        <v>260</v>
      </c>
      <c r="J1902" s="19">
        <v>0</v>
      </c>
      <c r="K1902" s="19">
        <v>0</v>
      </c>
      <c r="L1902" s="19">
        <v>0</v>
      </c>
      <c r="M1902" s="19">
        <v>0</v>
      </c>
      <c r="N1902" s="16" t="s">
        <v>18</v>
      </c>
      <c r="O1902" s="16" t="s">
        <v>19</v>
      </c>
      <c r="P1902" s="16">
        <v>1</v>
      </c>
      <c r="Q1902" s="16" t="s">
        <v>7294</v>
      </c>
      <c r="R1902" s="3" t="s">
        <v>52</v>
      </c>
      <c r="S1902"/>
      <c r="T1902"/>
      <c r="U1902"/>
      <c r="V1902"/>
      <c r="W1902"/>
      <c r="X1902"/>
      <c r="Y1902"/>
      <c r="Z1902"/>
      <c r="AA1902"/>
    </row>
    <row r="1903" spans="1:30" s="2" customFormat="1">
      <c r="A1903" s="96">
        <v>42269.377074652781</v>
      </c>
      <c r="B1903" s="16" t="s">
        <v>45</v>
      </c>
      <c r="C1903" s="16" t="s">
        <v>423</v>
      </c>
      <c r="D1903" s="16" t="s">
        <v>422</v>
      </c>
      <c r="E1903" s="16" t="s">
        <v>7292</v>
      </c>
      <c r="F1903" s="16" t="s">
        <v>7293</v>
      </c>
      <c r="G1903" s="16" t="s">
        <v>468</v>
      </c>
      <c r="H1903" s="16" t="s">
        <v>467</v>
      </c>
      <c r="I1903" s="16" t="s">
        <v>260</v>
      </c>
      <c r="J1903" s="19">
        <v>0</v>
      </c>
      <c r="K1903" s="19">
        <v>0</v>
      </c>
      <c r="L1903" s="19">
        <v>0</v>
      </c>
      <c r="M1903" s="19">
        <v>0</v>
      </c>
      <c r="N1903" s="16" t="s">
        <v>18</v>
      </c>
      <c r="O1903" s="16" t="s">
        <v>19</v>
      </c>
      <c r="P1903" s="16">
        <v>1</v>
      </c>
      <c r="Q1903" s="16" t="s">
        <v>7294</v>
      </c>
      <c r="R1903" s="3" t="s">
        <v>52</v>
      </c>
      <c r="S1903"/>
      <c r="T1903"/>
      <c r="U1903"/>
      <c r="V1903"/>
      <c r="W1903"/>
      <c r="X1903"/>
      <c r="Y1903"/>
      <c r="Z1903"/>
      <c r="AA1903"/>
    </row>
    <row r="1904" spans="1:30" s="2" customFormat="1">
      <c r="A1904" s="96">
        <v>42269.377074652781</v>
      </c>
      <c r="B1904" s="16" t="s">
        <v>45</v>
      </c>
      <c r="C1904" s="16" t="s">
        <v>423</v>
      </c>
      <c r="D1904" s="16" t="s">
        <v>422</v>
      </c>
      <c r="E1904" s="16" t="s">
        <v>7292</v>
      </c>
      <c r="F1904" s="16" t="s">
        <v>7293</v>
      </c>
      <c r="G1904" s="16" t="s">
        <v>466</v>
      </c>
      <c r="H1904" s="16" t="s">
        <v>465</v>
      </c>
      <c r="I1904" s="16" t="s">
        <v>260</v>
      </c>
      <c r="J1904" s="19">
        <v>0</v>
      </c>
      <c r="K1904" s="19">
        <v>0</v>
      </c>
      <c r="L1904" s="19">
        <v>0</v>
      </c>
      <c r="M1904" s="19">
        <v>0</v>
      </c>
      <c r="N1904" s="16" t="s">
        <v>18</v>
      </c>
      <c r="O1904" s="16" t="s">
        <v>19</v>
      </c>
      <c r="P1904" s="16">
        <v>1</v>
      </c>
      <c r="Q1904" s="16" t="s">
        <v>7294</v>
      </c>
      <c r="R1904" s="3" t="s">
        <v>52</v>
      </c>
      <c r="S1904"/>
      <c r="T1904"/>
      <c r="U1904"/>
      <c r="V1904"/>
      <c r="W1904"/>
      <c r="X1904"/>
      <c r="Y1904"/>
      <c r="Z1904"/>
      <c r="AA1904"/>
    </row>
    <row r="1905" spans="1:27" s="2" customFormat="1">
      <c r="A1905" s="96">
        <v>42269.377074652781</v>
      </c>
      <c r="B1905" s="16" t="s">
        <v>45</v>
      </c>
      <c r="C1905" s="16" t="s">
        <v>423</v>
      </c>
      <c r="D1905" s="16" t="s">
        <v>422</v>
      </c>
      <c r="E1905" s="16" t="s">
        <v>7292</v>
      </c>
      <c r="F1905" s="16" t="s">
        <v>7293</v>
      </c>
      <c r="G1905" s="16" t="s">
        <v>464</v>
      </c>
      <c r="H1905" s="16" t="s">
        <v>463</v>
      </c>
      <c r="I1905" s="16" t="s">
        <v>260</v>
      </c>
      <c r="J1905" s="19">
        <v>0</v>
      </c>
      <c r="K1905" s="19">
        <v>0</v>
      </c>
      <c r="L1905" s="19">
        <v>0</v>
      </c>
      <c r="M1905" s="19">
        <v>0</v>
      </c>
      <c r="N1905" s="16" t="s">
        <v>18</v>
      </c>
      <c r="O1905" s="16" t="s">
        <v>19</v>
      </c>
      <c r="P1905" s="16">
        <v>1</v>
      </c>
      <c r="Q1905" s="16" t="s">
        <v>7294</v>
      </c>
      <c r="R1905" s="3" t="s">
        <v>52</v>
      </c>
      <c r="S1905"/>
      <c r="T1905"/>
      <c r="U1905"/>
      <c r="V1905"/>
      <c r="W1905"/>
      <c r="X1905"/>
      <c r="Y1905"/>
      <c r="Z1905"/>
      <c r="AA1905"/>
    </row>
    <row r="1906" spans="1:27" s="2" customFormat="1">
      <c r="A1906" s="96">
        <v>42269.377074652781</v>
      </c>
      <c r="B1906" s="16" t="s">
        <v>45</v>
      </c>
      <c r="C1906" s="16" t="s">
        <v>423</v>
      </c>
      <c r="D1906" s="16" t="s">
        <v>422</v>
      </c>
      <c r="E1906" s="16" t="s">
        <v>7292</v>
      </c>
      <c r="F1906" s="16" t="s">
        <v>7293</v>
      </c>
      <c r="G1906" s="16" t="s">
        <v>461</v>
      </c>
      <c r="H1906" s="16" t="s">
        <v>462</v>
      </c>
      <c r="I1906" s="16" t="s">
        <v>260</v>
      </c>
      <c r="J1906" s="19">
        <v>0</v>
      </c>
      <c r="K1906" s="19">
        <v>0</v>
      </c>
      <c r="L1906" s="19">
        <v>0</v>
      </c>
      <c r="M1906" s="19">
        <v>0</v>
      </c>
      <c r="N1906" s="16" t="s">
        <v>18</v>
      </c>
      <c r="O1906" s="16" t="s">
        <v>19</v>
      </c>
      <c r="P1906" s="16">
        <v>1</v>
      </c>
      <c r="Q1906" s="16" t="s">
        <v>7294</v>
      </c>
      <c r="R1906" s="3" t="s">
        <v>52</v>
      </c>
      <c r="S1906"/>
      <c r="T1906"/>
      <c r="U1906"/>
      <c r="V1906"/>
      <c r="W1906"/>
      <c r="X1906"/>
      <c r="Y1906"/>
      <c r="Z1906"/>
      <c r="AA1906"/>
    </row>
    <row r="1907" spans="1:27" s="2" customFormat="1">
      <c r="A1907" s="96">
        <v>42269.377074652781</v>
      </c>
      <c r="B1907" s="16" t="s">
        <v>45</v>
      </c>
      <c r="C1907" s="16" t="s">
        <v>423</v>
      </c>
      <c r="D1907" s="16" t="s">
        <v>422</v>
      </c>
      <c r="E1907" s="16" t="s">
        <v>7292</v>
      </c>
      <c r="F1907" s="16" t="s">
        <v>7293</v>
      </c>
      <c r="G1907" s="16" t="s">
        <v>461</v>
      </c>
      <c r="H1907" s="16" t="s">
        <v>460</v>
      </c>
      <c r="I1907" s="16" t="s">
        <v>260</v>
      </c>
      <c r="J1907" s="19">
        <v>0</v>
      </c>
      <c r="K1907" s="19">
        <v>0</v>
      </c>
      <c r="L1907" s="19">
        <v>0</v>
      </c>
      <c r="M1907" s="19">
        <v>0</v>
      </c>
      <c r="N1907" s="16" t="s">
        <v>18</v>
      </c>
      <c r="O1907" s="16" t="s">
        <v>19</v>
      </c>
      <c r="P1907" s="16">
        <v>1</v>
      </c>
      <c r="Q1907" s="16" t="s">
        <v>7294</v>
      </c>
      <c r="R1907" s="3" t="s">
        <v>52</v>
      </c>
      <c r="S1907"/>
      <c r="T1907"/>
      <c r="U1907"/>
      <c r="V1907"/>
      <c r="W1907"/>
      <c r="X1907"/>
      <c r="Y1907"/>
      <c r="Z1907"/>
      <c r="AA1907"/>
    </row>
    <row r="1908" spans="1:27" s="2" customFormat="1">
      <c r="A1908" s="96">
        <v>42269.377074652781</v>
      </c>
      <c r="B1908" s="16" t="s">
        <v>45</v>
      </c>
      <c r="C1908" s="16" t="s">
        <v>423</v>
      </c>
      <c r="D1908" s="16" t="s">
        <v>422</v>
      </c>
      <c r="E1908" s="16" t="s">
        <v>7292</v>
      </c>
      <c r="F1908" s="16" t="s">
        <v>7293</v>
      </c>
      <c r="G1908" s="16" t="s">
        <v>459</v>
      </c>
      <c r="H1908" s="16" t="s">
        <v>458</v>
      </c>
      <c r="I1908" s="16" t="s">
        <v>260</v>
      </c>
      <c r="J1908" s="19">
        <v>0</v>
      </c>
      <c r="K1908" s="19">
        <v>0</v>
      </c>
      <c r="L1908" s="19">
        <v>0</v>
      </c>
      <c r="M1908" s="19">
        <v>0</v>
      </c>
      <c r="N1908" s="16" t="s">
        <v>18</v>
      </c>
      <c r="O1908" s="16" t="s">
        <v>19</v>
      </c>
      <c r="P1908" s="16">
        <v>1</v>
      </c>
      <c r="Q1908" s="16" t="s">
        <v>7294</v>
      </c>
      <c r="R1908" s="3" t="s">
        <v>52</v>
      </c>
      <c r="S1908"/>
      <c r="T1908"/>
      <c r="U1908"/>
      <c r="V1908"/>
      <c r="W1908"/>
      <c r="X1908"/>
      <c r="Y1908"/>
      <c r="Z1908"/>
      <c r="AA1908"/>
    </row>
    <row r="1909" spans="1:27" s="2" customFormat="1">
      <c r="A1909" s="96">
        <v>42269.377074652781</v>
      </c>
      <c r="B1909" s="16" t="s">
        <v>45</v>
      </c>
      <c r="C1909" s="16" t="s">
        <v>423</v>
      </c>
      <c r="D1909" s="16" t="s">
        <v>422</v>
      </c>
      <c r="E1909" s="16" t="s">
        <v>7292</v>
      </c>
      <c r="F1909" s="16" t="s">
        <v>7293</v>
      </c>
      <c r="G1909" s="16" t="s">
        <v>425</v>
      </c>
      <c r="H1909" s="16" t="s">
        <v>424</v>
      </c>
      <c r="I1909" s="16" t="s">
        <v>260</v>
      </c>
      <c r="J1909" s="19">
        <v>0</v>
      </c>
      <c r="K1909" s="19">
        <v>0</v>
      </c>
      <c r="L1909" s="19">
        <v>0</v>
      </c>
      <c r="M1909" s="19">
        <v>0</v>
      </c>
      <c r="N1909" s="16" t="s">
        <v>18</v>
      </c>
      <c r="O1909" s="16" t="s">
        <v>19</v>
      </c>
      <c r="P1909" s="16">
        <v>1</v>
      </c>
      <c r="Q1909" s="16" t="s">
        <v>7294</v>
      </c>
      <c r="R1909" s="3" t="s">
        <v>52</v>
      </c>
      <c r="S1909"/>
      <c r="T1909"/>
      <c r="U1909"/>
      <c r="V1909"/>
      <c r="W1909"/>
      <c r="X1909"/>
      <c r="Y1909"/>
      <c r="Z1909"/>
      <c r="AA1909"/>
    </row>
    <row r="1910" spans="1:27" s="2" customFormat="1">
      <c r="A1910" s="96">
        <v>42269.394162766206</v>
      </c>
      <c r="B1910" s="16" t="s">
        <v>289</v>
      </c>
      <c r="C1910" s="16" t="s">
        <v>830</v>
      </c>
      <c r="D1910" s="16" t="s">
        <v>829</v>
      </c>
      <c r="E1910" s="16" t="s">
        <v>7295</v>
      </c>
      <c r="F1910" s="16" t="s">
        <v>7296</v>
      </c>
      <c r="G1910" s="16" t="s">
        <v>16</v>
      </c>
      <c r="H1910" s="16" t="s">
        <v>17</v>
      </c>
      <c r="I1910" s="16" t="s">
        <v>255</v>
      </c>
      <c r="J1910" s="19">
        <v>636</v>
      </c>
      <c r="K1910" s="19">
        <v>0</v>
      </c>
      <c r="L1910" s="19">
        <v>0</v>
      </c>
      <c r="M1910" s="19">
        <v>0</v>
      </c>
      <c r="N1910" s="16" t="s">
        <v>18</v>
      </c>
      <c r="O1910" s="16" t="s">
        <v>19</v>
      </c>
      <c r="P1910" s="16">
        <v>1</v>
      </c>
      <c r="Q1910" s="16" t="s">
        <v>7297</v>
      </c>
      <c r="R1910" s="3" t="s">
        <v>52</v>
      </c>
      <c r="S1910"/>
      <c r="T1910"/>
      <c r="U1910"/>
      <c r="V1910"/>
      <c r="W1910"/>
      <c r="X1910"/>
      <c r="Y1910"/>
      <c r="Z1910"/>
      <c r="AA1910"/>
    </row>
    <row r="1911" spans="1:27" s="2" customFormat="1">
      <c r="A1911" s="96">
        <v>42269.394162766206</v>
      </c>
      <c r="B1911" s="16" t="s">
        <v>289</v>
      </c>
      <c r="C1911" s="16" t="s">
        <v>830</v>
      </c>
      <c r="D1911" s="16" t="s">
        <v>829</v>
      </c>
      <c r="E1911" s="16" t="s">
        <v>7295</v>
      </c>
      <c r="F1911" s="16" t="s">
        <v>7296</v>
      </c>
      <c r="G1911" s="16" t="s">
        <v>744</v>
      </c>
      <c r="H1911" s="16" t="s">
        <v>860</v>
      </c>
      <c r="I1911" s="16" t="s">
        <v>255</v>
      </c>
      <c r="J1911" s="19">
        <v>0</v>
      </c>
      <c r="K1911" s="19">
        <v>0</v>
      </c>
      <c r="L1911" s="19">
        <v>0</v>
      </c>
      <c r="M1911" s="19">
        <v>0</v>
      </c>
      <c r="N1911" s="16" t="s">
        <v>18</v>
      </c>
      <c r="O1911" s="16" t="s">
        <v>19</v>
      </c>
      <c r="P1911" s="16">
        <v>1</v>
      </c>
      <c r="Q1911" s="16" t="s">
        <v>7297</v>
      </c>
      <c r="R1911" s="3" t="s">
        <v>52</v>
      </c>
      <c r="S1911"/>
      <c r="T1911"/>
      <c r="U1911"/>
      <c r="V1911"/>
      <c r="W1911"/>
      <c r="X1911"/>
      <c r="Y1911"/>
      <c r="Z1911"/>
      <c r="AA1911"/>
    </row>
    <row r="1912" spans="1:27" s="2" customFormat="1">
      <c r="A1912" s="96">
        <v>42269.394162766206</v>
      </c>
      <c r="B1912" s="16" t="s">
        <v>289</v>
      </c>
      <c r="C1912" s="16" t="s">
        <v>830</v>
      </c>
      <c r="D1912" s="16" t="s">
        <v>829</v>
      </c>
      <c r="E1912" s="16" t="s">
        <v>7295</v>
      </c>
      <c r="F1912" s="16" t="s">
        <v>7296</v>
      </c>
      <c r="G1912" s="16" t="s">
        <v>859</v>
      </c>
      <c r="H1912" s="16" t="s">
        <v>858</v>
      </c>
      <c r="I1912" s="16" t="s">
        <v>255</v>
      </c>
      <c r="J1912" s="19">
        <v>0</v>
      </c>
      <c r="K1912" s="19">
        <v>0</v>
      </c>
      <c r="L1912" s="19">
        <v>0</v>
      </c>
      <c r="M1912" s="19">
        <v>0</v>
      </c>
      <c r="N1912" s="16" t="s">
        <v>18</v>
      </c>
      <c r="O1912" s="16" t="s">
        <v>19</v>
      </c>
      <c r="P1912" s="16">
        <v>1</v>
      </c>
      <c r="Q1912" s="16" t="s">
        <v>7297</v>
      </c>
      <c r="R1912" s="3" t="s">
        <v>52</v>
      </c>
      <c r="S1912"/>
      <c r="T1912"/>
      <c r="U1912"/>
      <c r="V1912"/>
      <c r="W1912"/>
      <c r="X1912"/>
      <c r="Y1912"/>
      <c r="Z1912"/>
      <c r="AA1912"/>
    </row>
    <row r="1913" spans="1:27" s="2" customFormat="1">
      <c r="A1913" s="96">
        <v>42269.394162766206</v>
      </c>
      <c r="B1913" s="16" t="s">
        <v>289</v>
      </c>
      <c r="C1913" s="16" t="s">
        <v>830</v>
      </c>
      <c r="D1913" s="16" t="s">
        <v>829</v>
      </c>
      <c r="E1913" s="16" t="s">
        <v>7295</v>
      </c>
      <c r="F1913" s="16" t="s">
        <v>7296</v>
      </c>
      <c r="G1913" s="16" t="s">
        <v>854</v>
      </c>
      <c r="H1913" s="16" t="s">
        <v>857</v>
      </c>
      <c r="I1913" s="16" t="s">
        <v>255</v>
      </c>
      <c r="J1913" s="19">
        <v>0</v>
      </c>
      <c r="K1913" s="19">
        <v>0</v>
      </c>
      <c r="L1913" s="19">
        <v>0</v>
      </c>
      <c r="M1913" s="19">
        <v>0</v>
      </c>
      <c r="N1913" s="16" t="s">
        <v>18</v>
      </c>
      <c r="O1913" s="16" t="s">
        <v>19</v>
      </c>
      <c r="P1913" s="16">
        <v>1</v>
      </c>
      <c r="Q1913" s="16" t="s">
        <v>7297</v>
      </c>
      <c r="R1913" s="3" t="s">
        <v>52</v>
      </c>
      <c r="S1913"/>
      <c r="T1913"/>
      <c r="U1913"/>
      <c r="V1913"/>
      <c r="W1913"/>
      <c r="X1913"/>
      <c r="Y1913"/>
      <c r="Z1913"/>
      <c r="AA1913"/>
    </row>
    <row r="1914" spans="1:27" s="2" customFormat="1">
      <c r="A1914" s="96">
        <v>42269.394162766206</v>
      </c>
      <c r="B1914" s="16" t="s">
        <v>289</v>
      </c>
      <c r="C1914" s="16" t="s">
        <v>830</v>
      </c>
      <c r="D1914" s="16" t="s">
        <v>829</v>
      </c>
      <c r="E1914" s="16" t="s">
        <v>7295</v>
      </c>
      <c r="F1914" s="16" t="s">
        <v>7296</v>
      </c>
      <c r="G1914" s="16" t="s">
        <v>856</v>
      </c>
      <c r="H1914" s="16" t="s">
        <v>855</v>
      </c>
      <c r="I1914" s="16" t="s">
        <v>255</v>
      </c>
      <c r="J1914" s="19">
        <v>0</v>
      </c>
      <c r="K1914" s="19">
        <v>0</v>
      </c>
      <c r="L1914" s="19">
        <v>0</v>
      </c>
      <c r="M1914" s="19">
        <v>0</v>
      </c>
      <c r="N1914" s="16" t="s">
        <v>18</v>
      </c>
      <c r="O1914" s="16" t="s">
        <v>19</v>
      </c>
      <c r="P1914" s="16">
        <v>1</v>
      </c>
      <c r="Q1914" s="16" t="s">
        <v>7297</v>
      </c>
      <c r="R1914" s="3" t="s">
        <v>52</v>
      </c>
      <c r="S1914"/>
      <c r="T1914"/>
      <c r="U1914"/>
      <c r="V1914"/>
      <c r="W1914"/>
      <c r="X1914"/>
      <c r="Y1914"/>
      <c r="Z1914"/>
      <c r="AA1914"/>
    </row>
    <row r="1915" spans="1:27" s="2" customFormat="1">
      <c r="A1915" s="96">
        <v>42269.394162766206</v>
      </c>
      <c r="B1915" s="16" t="s">
        <v>289</v>
      </c>
      <c r="C1915" s="16" t="s">
        <v>830</v>
      </c>
      <c r="D1915" s="16" t="s">
        <v>829</v>
      </c>
      <c r="E1915" s="16" t="s">
        <v>7295</v>
      </c>
      <c r="F1915" s="16" t="s">
        <v>7296</v>
      </c>
      <c r="G1915" s="16" t="s">
        <v>854</v>
      </c>
      <c r="H1915" s="16" t="s">
        <v>853</v>
      </c>
      <c r="I1915" s="16" t="s">
        <v>255</v>
      </c>
      <c r="J1915" s="19">
        <v>0</v>
      </c>
      <c r="K1915" s="19">
        <v>0</v>
      </c>
      <c r="L1915" s="19">
        <v>0</v>
      </c>
      <c r="M1915" s="19">
        <v>0</v>
      </c>
      <c r="N1915" s="16" t="s">
        <v>18</v>
      </c>
      <c r="O1915" s="16" t="s">
        <v>19</v>
      </c>
      <c r="P1915" s="16">
        <v>1</v>
      </c>
      <c r="Q1915" s="16" t="s">
        <v>7297</v>
      </c>
      <c r="R1915" s="3" t="s">
        <v>52</v>
      </c>
      <c r="S1915"/>
      <c r="T1915"/>
      <c r="U1915"/>
      <c r="V1915"/>
      <c r="W1915"/>
      <c r="X1915"/>
      <c r="Y1915"/>
      <c r="Z1915"/>
      <c r="AA1915"/>
    </row>
    <row r="1916" spans="1:27" s="2" customFormat="1">
      <c r="A1916" s="96">
        <v>42269.394162766206</v>
      </c>
      <c r="B1916" s="16" t="s">
        <v>289</v>
      </c>
      <c r="C1916" s="16" t="s">
        <v>830</v>
      </c>
      <c r="D1916" s="16" t="s">
        <v>829</v>
      </c>
      <c r="E1916" s="16" t="s">
        <v>7295</v>
      </c>
      <c r="F1916" s="16" t="s">
        <v>7296</v>
      </c>
      <c r="G1916" s="16" t="s">
        <v>851</v>
      </c>
      <c r="H1916" s="16" t="s">
        <v>852</v>
      </c>
      <c r="I1916" s="16" t="s">
        <v>255</v>
      </c>
      <c r="J1916" s="19">
        <v>0</v>
      </c>
      <c r="K1916" s="19">
        <v>0</v>
      </c>
      <c r="L1916" s="19">
        <v>0</v>
      </c>
      <c r="M1916" s="19">
        <v>0</v>
      </c>
      <c r="N1916" s="16" t="s">
        <v>18</v>
      </c>
      <c r="O1916" s="16" t="s">
        <v>19</v>
      </c>
      <c r="P1916" s="16">
        <v>1</v>
      </c>
      <c r="Q1916" s="16" t="s">
        <v>7297</v>
      </c>
      <c r="R1916" s="3" t="s">
        <v>52</v>
      </c>
      <c r="S1916"/>
      <c r="T1916"/>
      <c r="U1916"/>
      <c r="V1916"/>
      <c r="W1916"/>
      <c r="X1916"/>
      <c r="Y1916"/>
      <c r="Z1916"/>
      <c r="AA1916"/>
    </row>
    <row r="1917" spans="1:27" s="2" customFormat="1">
      <c r="A1917" s="96">
        <v>42269.394162766206</v>
      </c>
      <c r="B1917" s="16" t="s">
        <v>289</v>
      </c>
      <c r="C1917" s="16" t="s">
        <v>830</v>
      </c>
      <c r="D1917" s="16" t="s">
        <v>829</v>
      </c>
      <c r="E1917" s="16" t="s">
        <v>7295</v>
      </c>
      <c r="F1917" s="16" t="s">
        <v>7296</v>
      </c>
      <c r="G1917" s="16" t="s">
        <v>851</v>
      </c>
      <c r="H1917" s="16" t="s">
        <v>850</v>
      </c>
      <c r="I1917" s="16" t="s">
        <v>255</v>
      </c>
      <c r="J1917" s="19">
        <v>0</v>
      </c>
      <c r="K1917" s="19">
        <v>0</v>
      </c>
      <c r="L1917" s="19">
        <v>0</v>
      </c>
      <c r="M1917" s="19">
        <v>0</v>
      </c>
      <c r="N1917" s="16" t="s">
        <v>18</v>
      </c>
      <c r="O1917" s="16" t="s">
        <v>19</v>
      </c>
      <c r="P1917" s="16">
        <v>1</v>
      </c>
      <c r="Q1917" s="16" t="s">
        <v>7297</v>
      </c>
      <c r="R1917" s="3" t="s">
        <v>52</v>
      </c>
      <c r="S1917"/>
      <c r="T1917"/>
      <c r="U1917"/>
      <c r="V1917"/>
      <c r="W1917"/>
      <c r="X1917"/>
      <c r="Y1917"/>
      <c r="Z1917"/>
      <c r="AA1917"/>
    </row>
    <row r="1918" spans="1:27" s="2" customFormat="1">
      <c r="A1918" s="96">
        <v>42269.394162766206</v>
      </c>
      <c r="B1918" s="16" t="s">
        <v>289</v>
      </c>
      <c r="C1918" s="16" t="s">
        <v>830</v>
      </c>
      <c r="D1918" s="16" t="s">
        <v>829</v>
      </c>
      <c r="E1918" s="16" t="s">
        <v>7295</v>
      </c>
      <c r="F1918" s="16" t="s">
        <v>7296</v>
      </c>
      <c r="G1918" s="16" t="s">
        <v>29</v>
      </c>
      <c r="H1918" s="16" t="s">
        <v>848</v>
      </c>
      <c r="I1918" s="16" t="s">
        <v>255</v>
      </c>
      <c r="J1918" s="19">
        <v>0</v>
      </c>
      <c r="K1918" s="19">
        <v>0</v>
      </c>
      <c r="L1918" s="19">
        <v>0</v>
      </c>
      <c r="M1918" s="19">
        <v>0</v>
      </c>
      <c r="N1918" s="16" t="s">
        <v>18</v>
      </c>
      <c r="O1918" s="16" t="s">
        <v>19</v>
      </c>
      <c r="P1918" s="16">
        <v>1</v>
      </c>
      <c r="Q1918" s="16" t="s">
        <v>7297</v>
      </c>
      <c r="R1918" s="3" t="s">
        <v>52</v>
      </c>
      <c r="S1918"/>
      <c r="T1918"/>
      <c r="U1918"/>
      <c r="V1918"/>
      <c r="W1918"/>
      <c r="X1918"/>
      <c r="Y1918"/>
      <c r="Z1918"/>
      <c r="AA1918"/>
    </row>
    <row r="1919" spans="1:27" s="2" customFormat="1">
      <c r="A1919" s="96">
        <v>42269.396622453707</v>
      </c>
      <c r="B1919" s="16" t="s">
        <v>45</v>
      </c>
      <c r="C1919" s="16" t="s">
        <v>7182</v>
      </c>
      <c r="D1919" s="16" t="s">
        <v>897</v>
      </c>
      <c r="E1919" s="16" t="s">
        <v>7298</v>
      </c>
      <c r="F1919" s="16" t="s">
        <v>7299</v>
      </c>
      <c r="G1919" s="16" t="s">
        <v>6691</v>
      </c>
      <c r="H1919" s="16" t="s">
        <v>6692</v>
      </c>
      <c r="I1919" s="16" t="s">
        <v>4753</v>
      </c>
      <c r="J1919" s="19">
        <v>0</v>
      </c>
      <c r="K1919" s="19">
        <v>0</v>
      </c>
      <c r="L1919" s="19">
        <v>0</v>
      </c>
      <c r="M1919" s="19">
        <v>0</v>
      </c>
      <c r="N1919" s="16" t="s">
        <v>5076</v>
      </c>
      <c r="O1919" s="16"/>
      <c r="P1919" s="16">
        <v>2</v>
      </c>
      <c r="Q1919" s="16" t="s">
        <v>7300</v>
      </c>
      <c r="R1919" s="3" t="s">
        <v>52</v>
      </c>
      <c r="S1919"/>
      <c r="T1919"/>
      <c r="U1919"/>
      <c r="V1919"/>
      <c r="W1919"/>
      <c r="X1919"/>
      <c r="Y1919"/>
      <c r="Z1919"/>
      <c r="AA1919"/>
    </row>
    <row r="1920" spans="1:27" s="2" customFormat="1">
      <c r="A1920" s="96">
        <v>42269.396622453707</v>
      </c>
      <c r="B1920" s="16" t="s">
        <v>45</v>
      </c>
      <c r="C1920" s="16" t="s">
        <v>7182</v>
      </c>
      <c r="D1920" s="16" t="s">
        <v>897</v>
      </c>
      <c r="E1920" s="16" t="s">
        <v>7298</v>
      </c>
      <c r="F1920" s="16" t="s">
        <v>7299</v>
      </c>
      <c r="G1920" s="16" t="s">
        <v>7301</v>
      </c>
      <c r="H1920" s="16" t="s">
        <v>7302</v>
      </c>
      <c r="I1920" s="16" t="s">
        <v>4753</v>
      </c>
      <c r="J1920" s="19">
        <v>0</v>
      </c>
      <c r="K1920" s="19">
        <v>3364</v>
      </c>
      <c r="L1920" s="19">
        <v>0</v>
      </c>
      <c r="M1920" s="19">
        <v>0</v>
      </c>
      <c r="N1920" s="16" t="s">
        <v>5076</v>
      </c>
      <c r="O1920" s="16"/>
      <c r="P1920" s="16">
        <v>10</v>
      </c>
      <c r="Q1920" s="16" t="s">
        <v>7300</v>
      </c>
      <c r="R1920" s="3" t="s">
        <v>52</v>
      </c>
      <c r="S1920"/>
      <c r="T1920"/>
      <c r="U1920"/>
      <c r="V1920"/>
      <c r="W1920"/>
      <c r="X1920"/>
      <c r="Y1920"/>
      <c r="Z1920"/>
      <c r="AA1920"/>
    </row>
    <row r="1921" spans="1:27" s="2" customFormat="1">
      <c r="A1921" s="96">
        <v>42269.396622453707</v>
      </c>
      <c r="B1921" s="16" t="s">
        <v>45</v>
      </c>
      <c r="C1921" s="16" t="s">
        <v>7182</v>
      </c>
      <c r="D1921" s="16" t="s">
        <v>897</v>
      </c>
      <c r="E1921" s="16" t="s">
        <v>7298</v>
      </c>
      <c r="F1921" s="16" t="s">
        <v>7299</v>
      </c>
      <c r="G1921" s="16" t="s">
        <v>7303</v>
      </c>
      <c r="H1921" s="16" t="s">
        <v>7304</v>
      </c>
      <c r="I1921" s="16" t="s">
        <v>4753</v>
      </c>
      <c r="J1921" s="19">
        <v>0</v>
      </c>
      <c r="K1921" s="19">
        <v>7183.6</v>
      </c>
      <c r="L1921" s="19">
        <v>0</v>
      </c>
      <c r="M1921" s="19">
        <v>0</v>
      </c>
      <c r="N1921" s="16" t="s">
        <v>5076</v>
      </c>
      <c r="O1921" s="16"/>
      <c r="P1921" s="16">
        <v>1</v>
      </c>
      <c r="Q1921" s="16" t="s">
        <v>7300</v>
      </c>
      <c r="R1921" s="3" t="s">
        <v>52</v>
      </c>
      <c r="S1921"/>
      <c r="T1921"/>
      <c r="U1921"/>
      <c r="V1921"/>
      <c r="W1921"/>
      <c r="X1921"/>
      <c r="Y1921"/>
      <c r="Z1921"/>
      <c r="AA1921"/>
    </row>
    <row r="1922" spans="1:27" s="2" customFormat="1">
      <c r="A1922" s="96">
        <v>42269.396622453707</v>
      </c>
      <c r="B1922" s="16" t="s">
        <v>45</v>
      </c>
      <c r="C1922" s="16" t="s">
        <v>7182</v>
      </c>
      <c r="D1922" s="16" t="s">
        <v>897</v>
      </c>
      <c r="E1922" s="16" t="s">
        <v>7298</v>
      </c>
      <c r="F1922" s="16" t="s">
        <v>7299</v>
      </c>
      <c r="G1922" s="16" t="s">
        <v>7303</v>
      </c>
      <c r="H1922" s="16" t="s">
        <v>7304</v>
      </c>
      <c r="I1922" s="16" t="s">
        <v>4753</v>
      </c>
      <c r="J1922" s="19">
        <v>0</v>
      </c>
      <c r="K1922" s="19">
        <v>7183.6</v>
      </c>
      <c r="L1922" s="19">
        <v>0</v>
      </c>
      <c r="M1922" s="19">
        <v>0</v>
      </c>
      <c r="N1922" s="16" t="s">
        <v>5076</v>
      </c>
      <c r="O1922" s="16"/>
      <c r="P1922" s="16">
        <v>1</v>
      </c>
      <c r="Q1922" s="16" t="s">
        <v>7300</v>
      </c>
      <c r="R1922" s="3" t="s">
        <v>52</v>
      </c>
      <c r="S1922"/>
      <c r="T1922"/>
      <c r="U1922"/>
      <c r="V1922"/>
      <c r="W1922"/>
      <c r="X1922"/>
      <c r="Y1922"/>
      <c r="Z1922"/>
      <c r="AA1922"/>
    </row>
    <row r="1923" spans="1:27" s="2" customFormat="1">
      <c r="A1923" s="96">
        <v>42269.396622453707</v>
      </c>
      <c r="B1923" s="16" t="s">
        <v>45</v>
      </c>
      <c r="C1923" s="16" t="s">
        <v>7182</v>
      </c>
      <c r="D1923" s="16" t="s">
        <v>897</v>
      </c>
      <c r="E1923" s="16" t="s">
        <v>7298</v>
      </c>
      <c r="F1923" s="16" t="s">
        <v>7299</v>
      </c>
      <c r="G1923" s="16" t="s">
        <v>7303</v>
      </c>
      <c r="H1923" s="16" t="s">
        <v>7304</v>
      </c>
      <c r="I1923" s="16" t="s">
        <v>4753</v>
      </c>
      <c r="J1923" s="19">
        <v>0</v>
      </c>
      <c r="K1923" s="19">
        <v>7183.6</v>
      </c>
      <c r="L1923" s="19">
        <v>0</v>
      </c>
      <c r="M1923" s="19">
        <v>0</v>
      </c>
      <c r="N1923" s="16" t="s">
        <v>5076</v>
      </c>
      <c r="O1923" s="16"/>
      <c r="P1923" s="16">
        <v>1</v>
      </c>
      <c r="Q1923" s="16" t="s">
        <v>7300</v>
      </c>
      <c r="R1923" s="3" t="s">
        <v>52</v>
      </c>
      <c r="S1923"/>
      <c r="T1923"/>
      <c r="U1923"/>
      <c r="V1923"/>
      <c r="W1923"/>
      <c r="X1923"/>
      <c r="Y1923"/>
      <c r="Z1923"/>
      <c r="AA1923"/>
    </row>
    <row r="1924" spans="1:27" s="2" customFormat="1">
      <c r="A1924" s="96">
        <v>42269.396622453707</v>
      </c>
      <c r="B1924" s="16" t="s">
        <v>45</v>
      </c>
      <c r="C1924" s="16" t="s">
        <v>7182</v>
      </c>
      <c r="D1924" s="16" t="s">
        <v>897</v>
      </c>
      <c r="E1924" s="16" t="s">
        <v>7298</v>
      </c>
      <c r="F1924" s="16" t="s">
        <v>7299</v>
      </c>
      <c r="G1924" s="16" t="s">
        <v>7303</v>
      </c>
      <c r="H1924" s="16" t="s">
        <v>7304</v>
      </c>
      <c r="I1924" s="16" t="s">
        <v>4753</v>
      </c>
      <c r="J1924" s="19">
        <v>0</v>
      </c>
      <c r="K1924" s="19">
        <v>7183.6</v>
      </c>
      <c r="L1924" s="19">
        <v>0</v>
      </c>
      <c r="M1924" s="19">
        <v>0</v>
      </c>
      <c r="N1924" s="16" t="s">
        <v>5076</v>
      </c>
      <c r="O1924" s="16"/>
      <c r="P1924" s="16">
        <v>1</v>
      </c>
      <c r="Q1924" s="16" t="s">
        <v>7300</v>
      </c>
      <c r="R1924" s="3" t="s">
        <v>52</v>
      </c>
      <c r="S1924"/>
      <c r="T1924"/>
      <c r="U1924"/>
      <c r="V1924"/>
      <c r="W1924"/>
      <c r="X1924"/>
      <c r="Y1924"/>
      <c r="Z1924"/>
      <c r="AA1924"/>
    </row>
    <row r="1925" spans="1:27" s="2" customFormat="1">
      <c r="A1925" s="96">
        <v>42269.396622453707</v>
      </c>
      <c r="B1925" s="16" t="s">
        <v>45</v>
      </c>
      <c r="C1925" s="16" t="s">
        <v>7182</v>
      </c>
      <c r="D1925" s="16" t="s">
        <v>897</v>
      </c>
      <c r="E1925" s="16" t="s">
        <v>7298</v>
      </c>
      <c r="F1925" s="16" t="s">
        <v>7299</v>
      </c>
      <c r="G1925" s="16" t="s">
        <v>7303</v>
      </c>
      <c r="H1925" s="16" t="s">
        <v>7304</v>
      </c>
      <c r="I1925" s="16" t="s">
        <v>4753</v>
      </c>
      <c r="J1925" s="19">
        <v>0</v>
      </c>
      <c r="K1925" s="19">
        <v>7183.6</v>
      </c>
      <c r="L1925" s="19">
        <v>0</v>
      </c>
      <c r="M1925" s="19">
        <v>0</v>
      </c>
      <c r="N1925" s="16" t="s">
        <v>5076</v>
      </c>
      <c r="O1925" s="16"/>
      <c r="P1925" s="16">
        <v>1</v>
      </c>
      <c r="Q1925" s="16" t="s">
        <v>7300</v>
      </c>
      <c r="R1925" s="3" t="s">
        <v>52</v>
      </c>
      <c r="S1925"/>
      <c r="T1925"/>
      <c r="U1925"/>
      <c r="V1925"/>
      <c r="W1925"/>
      <c r="X1925"/>
      <c r="Y1925"/>
      <c r="Z1925"/>
      <c r="AA1925"/>
    </row>
    <row r="1926" spans="1:27" s="2" customFormat="1">
      <c r="A1926" s="96">
        <v>42269.396622453707</v>
      </c>
      <c r="B1926" s="16" t="s">
        <v>45</v>
      </c>
      <c r="C1926" s="16" t="s">
        <v>7182</v>
      </c>
      <c r="D1926" s="16" t="s">
        <v>897</v>
      </c>
      <c r="E1926" s="16" t="s">
        <v>7298</v>
      </c>
      <c r="F1926" s="16" t="s">
        <v>7299</v>
      </c>
      <c r="G1926" s="16" t="s">
        <v>7303</v>
      </c>
      <c r="H1926" s="16" t="s">
        <v>7304</v>
      </c>
      <c r="I1926" s="16" t="s">
        <v>4753</v>
      </c>
      <c r="J1926" s="19">
        <v>0</v>
      </c>
      <c r="K1926" s="19">
        <v>7183.6</v>
      </c>
      <c r="L1926" s="19">
        <v>0</v>
      </c>
      <c r="M1926" s="19">
        <v>0</v>
      </c>
      <c r="N1926" s="16" t="s">
        <v>5076</v>
      </c>
      <c r="O1926" s="16"/>
      <c r="P1926" s="16">
        <v>1</v>
      </c>
      <c r="Q1926" s="16" t="s">
        <v>7300</v>
      </c>
      <c r="R1926" s="3" t="s">
        <v>52</v>
      </c>
      <c r="S1926"/>
      <c r="T1926"/>
      <c r="U1926"/>
      <c r="V1926"/>
      <c r="W1926"/>
      <c r="X1926"/>
      <c r="Y1926"/>
      <c r="Z1926"/>
      <c r="AA1926"/>
    </row>
    <row r="1927" spans="1:27" s="2" customFormat="1">
      <c r="A1927" s="96">
        <v>42269.396622453707</v>
      </c>
      <c r="B1927" s="16" t="s">
        <v>45</v>
      </c>
      <c r="C1927" s="16" t="s">
        <v>7182</v>
      </c>
      <c r="D1927" s="16" t="s">
        <v>897</v>
      </c>
      <c r="E1927" s="16" t="s">
        <v>7298</v>
      </c>
      <c r="F1927" s="16" t="s">
        <v>7299</v>
      </c>
      <c r="G1927" s="16" t="s">
        <v>7303</v>
      </c>
      <c r="H1927" s="16" t="s">
        <v>7304</v>
      </c>
      <c r="I1927" s="16" t="s">
        <v>4753</v>
      </c>
      <c r="J1927" s="19">
        <v>0</v>
      </c>
      <c r="K1927" s="19">
        <v>7183.6</v>
      </c>
      <c r="L1927" s="19">
        <v>0</v>
      </c>
      <c r="M1927" s="19">
        <v>0</v>
      </c>
      <c r="N1927" s="16" t="s">
        <v>5076</v>
      </c>
      <c r="O1927" s="16"/>
      <c r="P1927" s="16">
        <v>1</v>
      </c>
      <c r="Q1927" s="16" t="s">
        <v>7300</v>
      </c>
      <c r="R1927" s="3" t="s">
        <v>52</v>
      </c>
      <c r="S1927"/>
      <c r="T1927"/>
      <c r="U1927"/>
      <c r="V1927"/>
      <c r="W1927"/>
      <c r="X1927"/>
      <c r="Y1927"/>
      <c r="Z1927"/>
      <c r="AA1927"/>
    </row>
    <row r="1928" spans="1:27" s="2" customFormat="1">
      <c r="A1928" s="96">
        <v>42269.396622453707</v>
      </c>
      <c r="B1928" s="16" t="s">
        <v>45</v>
      </c>
      <c r="C1928" s="16" t="s">
        <v>7182</v>
      </c>
      <c r="D1928" s="16" t="s">
        <v>897</v>
      </c>
      <c r="E1928" s="16" t="s">
        <v>7298</v>
      </c>
      <c r="F1928" s="16" t="s">
        <v>7299</v>
      </c>
      <c r="G1928" s="16" t="s">
        <v>7303</v>
      </c>
      <c r="H1928" s="16" t="s">
        <v>7304</v>
      </c>
      <c r="I1928" s="16" t="s">
        <v>4753</v>
      </c>
      <c r="J1928" s="19">
        <v>0</v>
      </c>
      <c r="K1928" s="19">
        <v>7183.6</v>
      </c>
      <c r="L1928" s="19">
        <v>0</v>
      </c>
      <c r="M1928" s="19">
        <v>0</v>
      </c>
      <c r="N1928" s="16" t="s">
        <v>5076</v>
      </c>
      <c r="O1928" s="16"/>
      <c r="P1928" s="16">
        <v>1</v>
      </c>
      <c r="Q1928" s="16" t="s">
        <v>7300</v>
      </c>
      <c r="R1928" s="3" t="s">
        <v>52</v>
      </c>
      <c r="S1928"/>
      <c r="T1928"/>
      <c r="U1928"/>
      <c r="V1928"/>
      <c r="W1928"/>
      <c r="X1928"/>
      <c r="Y1928"/>
      <c r="Z1928"/>
      <c r="AA1928"/>
    </row>
    <row r="1929" spans="1:27" s="2" customFormat="1">
      <c r="A1929" s="96">
        <v>42269.396622453707</v>
      </c>
      <c r="B1929" s="16" t="s">
        <v>45</v>
      </c>
      <c r="C1929" s="16" t="s">
        <v>7182</v>
      </c>
      <c r="D1929" s="16" t="s">
        <v>897</v>
      </c>
      <c r="E1929" s="16" t="s">
        <v>7298</v>
      </c>
      <c r="F1929" s="16" t="s">
        <v>7299</v>
      </c>
      <c r="G1929" s="16" t="s">
        <v>7303</v>
      </c>
      <c r="H1929" s="16" t="s">
        <v>7304</v>
      </c>
      <c r="I1929" s="16" t="s">
        <v>4753</v>
      </c>
      <c r="J1929" s="19">
        <v>0</v>
      </c>
      <c r="K1929" s="19">
        <v>7183.6</v>
      </c>
      <c r="L1929" s="19">
        <v>0</v>
      </c>
      <c r="M1929" s="19">
        <v>0</v>
      </c>
      <c r="N1929" s="16" t="s">
        <v>5076</v>
      </c>
      <c r="O1929" s="16"/>
      <c r="P1929" s="16">
        <v>1</v>
      </c>
      <c r="Q1929" s="16" t="s">
        <v>7300</v>
      </c>
      <c r="R1929" s="3" t="s">
        <v>52</v>
      </c>
      <c r="S1929"/>
      <c r="T1929"/>
      <c r="U1929"/>
      <c r="V1929"/>
      <c r="W1929"/>
      <c r="X1929"/>
      <c r="Y1929"/>
      <c r="Z1929"/>
      <c r="AA1929"/>
    </row>
    <row r="1930" spans="1:27" s="2" customFormat="1">
      <c r="A1930" s="96">
        <v>42269.396622453707</v>
      </c>
      <c r="B1930" s="16" t="s">
        <v>45</v>
      </c>
      <c r="C1930" s="16" t="s">
        <v>7182</v>
      </c>
      <c r="D1930" s="16" t="s">
        <v>897</v>
      </c>
      <c r="E1930" s="16" t="s">
        <v>7298</v>
      </c>
      <c r="F1930" s="16" t="s">
        <v>7299</v>
      </c>
      <c r="G1930" s="16" t="s">
        <v>7303</v>
      </c>
      <c r="H1930" s="16" t="s">
        <v>7304</v>
      </c>
      <c r="I1930" s="16" t="s">
        <v>4753</v>
      </c>
      <c r="J1930" s="19">
        <v>0</v>
      </c>
      <c r="K1930" s="19">
        <v>7183.6</v>
      </c>
      <c r="L1930" s="19">
        <v>0</v>
      </c>
      <c r="M1930" s="19">
        <v>0</v>
      </c>
      <c r="N1930" s="16" t="s">
        <v>5076</v>
      </c>
      <c r="O1930" s="16"/>
      <c r="P1930" s="16">
        <v>1</v>
      </c>
      <c r="Q1930" s="16" t="s">
        <v>7300</v>
      </c>
      <c r="R1930" s="3" t="s">
        <v>52</v>
      </c>
      <c r="S1930"/>
      <c r="T1930"/>
      <c r="U1930"/>
      <c r="V1930"/>
      <c r="W1930"/>
      <c r="X1930"/>
      <c r="Y1930"/>
      <c r="Z1930"/>
      <c r="AA1930"/>
    </row>
    <row r="1931" spans="1:27" s="2" customFormat="1">
      <c r="A1931" s="96">
        <v>42269.396622453707</v>
      </c>
      <c r="B1931" s="16" t="s">
        <v>45</v>
      </c>
      <c r="C1931" s="16" t="s">
        <v>7182</v>
      </c>
      <c r="D1931" s="16" t="s">
        <v>897</v>
      </c>
      <c r="E1931" s="16" t="s">
        <v>7298</v>
      </c>
      <c r="F1931" s="16" t="s">
        <v>7299</v>
      </c>
      <c r="G1931" s="16" t="s">
        <v>7305</v>
      </c>
      <c r="H1931" s="16" t="s">
        <v>7306</v>
      </c>
      <c r="I1931" s="16" t="s">
        <v>4753</v>
      </c>
      <c r="J1931" s="19">
        <v>0</v>
      </c>
      <c r="K1931" s="19">
        <v>0</v>
      </c>
      <c r="L1931" s="19">
        <v>0</v>
      </c>
      <c r="M1931" s="19">
        <v>0</v>
      </c>
      <c r="N1931" s="16" t="s">
        <v>5076</v>
      </c>
      <c r="O1931" s="16"/>
      <c r="P1931" s="16">
        <v>10</v>
      </c>
      <c r="Q1931" s="16" t="s">
        <v>7300</v>
      </c>
      <c r="R1931" s="3" t="s">
        <v>52</v>
      </c>
      <c r="S1931"/>
      <c r="T1931"/>
      <c r="U1931"/>
      <c r="V1931"/>
      <c r="W1931"/>
      <c r="X1931"/>
      <c r="Y1931"/>
      <c r="Z1931"/>
      <c r="AA1931"/>
    </row>
    <row r="1932" spans="1:27" s="2" customFormat="1">
      <c r="A1932" s="96">
        <v>42269.396622453707</v>
      </c>
      <c r="B1932" s="16" t="s">
        <v>45</v>
      </c>
      <c r="C1932" s="16" t="s">
        <v>7182</v>
      </c>
      <c r="D1932" s="16" t="s">
        <v>897</v>
      </c>
      <c r="E1932" s="16" t="s">
        <v>7298</v>
      </c>
      <c r="F1932" s="16" t="s">
        <v>7299</v>
      </c>
      <c r="G1932" s="16" t="s">
        <v>7307</v>
      </c>
      <c r="H1932" s="16" t="s">
        <v>7308</v>
      </c>
      <c r="I1932" s="16" t="s">
        <v>4753</v>
      </c>
      <c r="J1932" s="19">
        <v>0</v>
      </c>
      <c r="K1932" s="19">
        <v>0</v>
      </c>
      <c r="L1932" s="19">
        <v>0</v>
      </c>
      <c r="M1932" s="19">
        <v>0</v>
      </c>
      <c r="N1932" s="16" t="s">
        <v>5076</v>
      </c>
      <c r="O1932" s="16"/>
      <c r="P1932" s="16">
        <v>70</v>
      </c>
      <c r="Q1932" s="16" t="s">
        <v>7300</v>
      </c>
      <c r="R1932" s="3" t="s">
        <v>52</v>
      </c>
      <c r="S1932"/>
      <c r="T1932"/>
      <c r="U1932"/>
      <c r="V1932"/>
      <c r="W1932"/>
      <c r="X1932"/>
      <c r="Y1932"/>
      <c r="Z1932"/>
      <c r="AA1932"/>
    </row>
    <row r="1933" spans="1:27" s="2" customFormat="1">
      <c r="A1933" s="96">
        <v>42269.396622453707</v>
      </c>
      <c r="B1933" s="16" t="s">
        <v>45</v>
      </c>
      <c r="C1933" s="16" t="s">
        <v>7182</v>
      </c>
      <c r="D1933" s="16" t="s">
        <v>897</v>
      </c>
      <c r="E1933" s="16" t="s">
        <v>7298</v>
      </c>
      <c r="F1933" s="16" t="s">
        <v>7299</v>
      </c>
      <c r="G1933" s="16" t="s">
        <v>7309</v>
      </c>
      <c r="H1933" s="16" t="s">
        <v>7310</v>
      </c>
      <c r="I1933" s="16" t="s">
        <v>4753</v>
      </c>
      <c r="J1933" s="19">
        <v>0</v>
      </c>
      <c r="K1933" s="19">
        <v>0</v>
      </c>
      <c r="L1933" s="19">
        <v>0</v>
      </c>
      <c r="M1933" s="19">
        <v>0</v>
      </c>
      <c r="N1933" s="16" t="s">
        <v>5076</v>
      </c>
      <c r="O1933" s="16"/>
      <c r="P1933" s="16">
        <v>20</v>
      </c>
      <c r="Q1933" s="16" t="s">
        <v>7300</v>
      </c>
      <c r="R1933" s="3" t="s">
        <v>52</v>
      </c>
      <c r="S1933"/>
      <c r="T1933"/>
      <c r="U1933"/>
      <c r="V1933"/>
      <c r="W1933"/>
      <c r="X1933"/>
      <c r="Y1933"/>
      <c r="Z1933"/>
      <c r="AA1933"/>
    </row>
    <row r="1934" spans="1:27" s="2" customFormat="1">
      <c r="A1934" s="96">
        <v>42269.396622453707</v>
      </c>
      <c r="B1934" s="16" t="s">
        <v>45</v>
      </c>
      <c r="C1934" s="16" t="s">
        <v>7182</v>
      </c>
      <c r="D1934" s="16" t="s">
        <v>897</v>
      </c>
      <c r="E1934" s="16" t="s">
        <v>7298</v>
      </c>
      <c r="F1934" s="16" t="s">
        <v>7299</v>
      </c>
      <c r="G1934" s="16" t="s">
        <v>7311</v>
      </c>
      <c r="H1934" s="16" t="s">
        <v>7312</v>
      </c>
      <c r="I1934" s="16" t="s">
        <v>4753</v>
      </c>
      <c r="J1934" s="19">
        <v>0</v>
      </c>
      <c r="K1934" s="19">
        <v>0</v>
      </c>
      <c r="L1934" s="19">
        <v>0</v>
      </c>
      <c r="M1934" s="19">
        <v>0</v>
      </c>
      <c r="N1934" s="16" t="s">
        <v>5076</v>
      </c>
      <c r="O1934" s="16"/>
      <c r="P1934" s="16">
        <v>10</v>
      </c>
      <c r="Q1934" s="16" t="s">
        <v>7300</v>
      </c>
      <c r="R1934" s="3" t="s">
        <v>52</v>
      </c>
      <c r="S1934"/>
      <c r="T1934"/>
      <c r="U1934"/>
      <c r="V1934"/>
      <c r="W1934"/>
      <c r="X1934"/>
      <c r="Y1934"/>
      <c r="Z1934"/>
      <c r="AA1934"/>
    </row>
    <row r="1935" spans="1:27" s="2" customFormat="1">
      <c r="A1935" s="96">
        <v>42269.396622453707</v>
      </c>
      <c r="B1935" s="16" t="s">
        <v>45</v>
      </c>
      <c r="C1935" s="16" t="s">
        <v>7182</v>
      </c>
      <c r="D1935" s="16" t="s">
        <v>897</v>
      </c>
      <c r="E1935" s="16" t="s">
        <v>7298</v>
      </c>
      <c r="F1935" s="16" t="s">
        <v>7299</v>
      </c>
      <c r="G1935" s="16" t="s">
        <v>7313</v>
      </c>
      <c r="H1935" s="16" t="s">
        <v>7314</v>
      </c>
      <c r="I1935" s="16" t="s">
        <v>4753</v>
      </c>
      <c r="J1935" s="19">
        <v>0</v>
      </c>
      <c r="K1935" s="19">
        <v>0</v>
      </c>
      <c r="L1935" s="19">
        <v>0</v>
      </c>
      <c r="M1935" s="19">
        <v>0</v>
      </c>
      <c r="N1935" s="16" t="s">
        <v>5076</v>
      </c>
      <c r="O1935" s="16"/>
      <c r="P1935" s="16">
        <v>4</v>
      </c>
      <c r="Q1935" s="16" t="s">
        <v>7300</v>
      </c>
      <c r="R1935" s="3" t="s">
        <v>52</v>
      </c>
      <c r="S1935"/>
      <c r="T1935"/>
      <c r="U1935"/>
      <c r="V1935"/>
      <c r="W1935"/>
      <c r="X1935"/>
      <c r="Y1935"/>
      <c r="Z1935"/>
      <c r="AA1935"/>
    </row>
    <row r="1936" spans="1:27" s="2" customFormat="1">
      <c r="A1936" s="96">
        <v>42269.396622453707</v>
      </c>
      <c r="B1936" s="16" t="s">
        <v>45</v>
      </c>
      <c r="C1936" s="16" t="s">
        <v>7182</v>
      </c>
      <c r="D1936" s="16" t="s">
        <v>897</v>
      </c>
      <c r="E1936" s="16" t="s">
        <v>7298</v>
      </c>
      <c r="F1936" s="16" t="s">
        <v>7299</v>
      </c>
      <c r="G1936" s="16" t="s">
        <v>7315</v>
      </c>
      <c r="H1936" s="16" t="s">
        <v>7316</v>
      </c>
      <c r="I1936" s="16" t="s">
        <v>4753</v>
      </c>
      <c r="J1936" s="19">
        <v>0</v>
      </c>
      <c r="K1936" s="19">
        <v>0</v>
      </c>
      <c r="L1936" s="19">
        <v>0</v>
      </c>
      <c r="M1936" s="19">
        <v>0</v>
      </c>
      <c r="N1936" s="16" t="s">
        <v>5076</v>
      </c>
      <c r="O1936" s="16"/>
      <c r="P1936" s="16">
        <v>2</v>
      </c>
      <c r="Q1936" s="16" t="s">
        <v>7300</v>
      </c>
      <c r="R1936" s="3" t="s">
        <v>52</v>
      </c>
      <c r="S1936"/>
      <c r="T1936"/>
      <c r="U1936"/>
      <c r="V1936"/>
      <c r="W1936"/>
      <c r="X1936"/>
      <c r="Y1936"/>
      <c r="Z1936"/>
      <c r="AA1936"/>
    </row>
    <row r="1937" spans="1:27" s="2" customFormat="1">
      <c r="A1937" s="96">
        <v>42269.396622453707</v>
      </c>
      <c r="B1937" s="16" t="s">
        <v>45</v>
      </c>
      <c r="C1937" s="16" t="s">
        <v>7182</v>
      </c>
      <c r="D1937" s="16" t="s">
        <v>897</v>
      </c>
      <c r="E1937" s="16" t="s">
        <v>7298</v>
      </c>
      <c r="F1937" s="16" t="s">
        <v>7299</v>
      </c>
      <c r="G1937" s="16" t="s">
        <v>7317</v>
      </c>
      <c r="H1937" s="16" t="s">
        <v>7318</v>
      </c>
      <c r="I1937" s="16" t="s">
        <v>4753</v>
      </c>
      <c r="J1937" s="19">
        <v>0</v>
      </c>
      <c r="K1937" s="19">
        <v>0</v>
      </c>
      <c r="L1937" s="19">
        <v>0</v>
      </c>
      <c r="M1937" s="19">
        <v>0</v>
      </c>
      <c r="N1937" s="16" t="s">
        <v>5076</v>
      </c>
      <c r="O1937" s="16"/>
      <c r="P1937" s="16">
        <v>1</v>
      </c>
      <c r="Q1937" s="16" t="s">
        <v>7300</v>
      </c>
      <c r="R1937" s="3" t="s">
        <v>52</v>
      </c>
      <c r="S1937"/>
      <c r="T1937"/>
      <c r="U1937"/>
      <c r="V1937"/>
      <c r="W1937"/>
      <c r="X1937"/>
      <c r="Y1937"/>
      <c r="Z1937"/>
      <c r="AA1937"/>
    </row>
    <row r="1938" spans="1:27" s="2" customFormat="1">
      <c r="A1938" s="96">
        <v>42269.397334687499</v>
      </c>
      <c r="B1938" s="16" t="s">
        <v>63</v>
      </c>
      <c r="C1938" s="16" t="s">
        <v>507</v>
      </c>
      <c r="D1938" s="16" t="s">
        <v>506</v>
      </c>
      <c r="E1938" s="16" t="s">
        <v>7319</v>
      </c>
      <c r="F1938" s="16" t="s">
        <v>7320</v>
      </c>
      <c r="G1938" s="16" t="s">
        <v>16</v>
      </c>
      <c r="H1938" s="16" t="s">
        <v>17</v>
      </c>
      <c r="I1938" s="16" t="s">
        <v>4334</v>
      </c>
      <c r="J1938" s="19">
        <v>2300</v>
      </c>
      <c r="K1938" s="19">
        <v>0</v>
      </c>
      <c r="L1938" s="19">
        <v>0</v>
      </c>
      <c r="M1938" s="19">
        <v>0</v>
      </c>
      <c r="N1938" s="16" t="s">
        <v>20</v>
      </c>
      <c r="O1938" s="16" t="s">
        <v>19</v>
      </c>
      <c r="P1938" s="16">
        <v>1</v>
      </c>
      <c r="Q1938" s="16"/>
      <c r="R1938" s="3" t="s">
        <v>52</v>
      </c>
      <c r="S1938"/>
      <c r="T1938"/>
      <c r="U1938"/>
      <c r="V1938"/>
      <c r="W1938"/>
      <c r="X1938"/>
      <c r="Y1938"/>
      <c r="Z1938"/>
      <c r="AA1938"/>
    </row>
    <row r="1939" spans="1:27" s="2" customFormat="1">
      <c r="A1939" s="96">
        <v>42269.397334687499</v>
      </c>
      <c r="B1939" s="16" t="s">
        <v>63</v>
      </c>
      <c r="C1939" s="16" t="s">
        <v>507</v>
      </c>
      <c r="D1939" s="16" t="s">
        <v>506</v>
      </c>
      <c r="E1939" s="16" t="s">
        <v>7321</v>
      </c>
      <c r="F1939" s="16" t="s">
        <v>7320</v>
      </c>
      <c r="G1939" s="16" t="s">
        <v>16</v>
      </c>
      <c r="H1939" s="16" t="s">
        <v>17</v>
      </c>
      <c r="I1939" s="16" t="s">
        <v>258</v>
      </c>
      <c r="J1939" s="19">
        <v>658</v>
      </c>
      <c r="K1939" s="19">
        <v>0</v>
      </c>
      <c r="L1939" s="19">
        <v>0</v>
      </c>
      <c r="M1939" s="19">
        <v>0</v>
      </c>
      <c r="N1939" s="16" t="s">
        <v>20</v>
      </c>
      <c r="O1939" s="16" t="s">
        <v>19</v>
      </c>
      <c r="P1939" s="16">
        <v>1</v>
      </c>
      <c r="Q1939" s="16"/>
      <c r="R1939" s="3" t="s">
        <v>52</v>
      </c>
      <c r="S1939"/>
      <c r="T1939"/>
      <c r="U1939"/>
      <c r="V1939"/>
      <c r="W1939"/>
      <c r="X1939"/>
      <c r="Y1939"/>
      <c r="Z1939"/>
      <c r="AA1939"/>
    </row>
    <row r="1940" spans="1:27" s="2" customFormat="1">
      <c r="A1940" s="96">
        <v>42269.397334687499</v>
      </c>
      <c r="B1940" s="16" t="s">
        <v>63</v>
      </c>
      <c r="C1940" s="16" t="s">
        <v>507</v>
      </c>
      <c r="D1940" s="16" t="s">
        <v>506</v>
      </c>
      <c r="E1940" s="16" t="s">
        <v>7321</v>
      </c>
      <c r="F1940" s="16" t="s">
        <v>7320</v>
      </c>
      <c r="G1940" s="16" t="s">
        <v>29</v>
      </c>
      <c r="H1940" s="16" t="s">
        <v>821</v>
      </c>
      <c r="I1940" s="16" t="s">
        <v>258</v>
      </c>
      <c r="J1940" s="19">
        <v>0</v>
      </c>
      <c r="K1940" s="19">
        <v>0</v>
      </c>
      <c r="L1940" s="19">
        <v>0</v>
      </c>
      <c r="M1940" s="19">
        <v>0</v>
      </c>
      <c r="N1940" s="16" t="s">
        <v>20</v>
      </c>
      <c r="O1940" s="16" t="s">
        <v>19</v>
      </c>
      <c r="P1940" s="16">
        <v>1</v>
      </c>
      <c r="Q1940" s="16"/>
      <c r="R1940" s="3" t="s">
        <v>52</v>
      </c>
      <c r="S1940"/>
      <c r="T1940"/>
      <c r="U1940"/>
      <c r="V1940"/>
      <c r="W1940"/>
      <c r="X1940"/>
      <c r="Y1940"/>
      <c r="Z1940"/>
      <c r="AA1940"/>
    </row>
    <row r="1941" spans="1:27" s="2" customFormat="1">
      <c r="A1941" s="96">
        <v>42269.398753553243</v>
      </c>
      <c r="B1941" s="16" t="s">
        <v>45</v>
      </c>
      <c r="C1941" s="16" t="s">
        <v>7182</v>
      </c>
      <c r="D1941" s="16" t="s">
        <v>897</v>
      </c>
      <c r="E1941" s="16" t="s">
        <v>7183</v>
      </c>
      <c r="F1941" s="16" t="s">
        <v>7322</v>
      </c>
      <c r="G1941" s="16" t="s">
        <v>7323</v>
      </c>
      <c r="H1941" s="16" t="s">
        <v>7324</v>
      </c>
      <c r="I1941" s="16" t="s">
        <v>4753</v>
      </c>
      <c r="J1941" s="19">
        <v>0</v>
      </c>
      <c r="K1941" s="19">
        <v>15416</v>
      </c>
      <c r="L1941" s="19">
        <v>0</v>
      </c>
      <c r="M1941" s="19">
        <v>0</v>
      </c>
      <c r="N1941" s="16" t="s">
        <v>5076</v>
      </c>
      <c r="O1941" s="16"/>
      <c r="P1941" s="16">
        <v>1</v>
      </c>
      <c r="Q1941" s="16" t="s">
        <v>7185</v>
      </c>
      <c r="R1941" s="3" t="s">
        <v>52</v>
      </c>
      <c r="S1941"/>
      <c r="T1941"/>
      <c r="U1941"/>
      <c r="V1941"/>
      <c r="W1941"/>
      <c r="X1941"/>
      <c r="Y1941"/>
      <c r="Z1941"/>
      <c r="AA1941"/>
    </row>
    <row r="1942" spans="1:27" s="2" customFormat="1">
      <c r="A1942" s="96">
        <v>42269.398753553243</v>
      </c>
      <c r="B1942" s="16" t="s">
        <v>45</v>
      </c>
      <c r="C1942" s="16" t="s">
        <v>7182</v>
      </c>
      <c r="D1942" s="16" t="s">
        <v>897</v>
      </c>
      <c r="E1942" s="16" t="s">
        <v>7183</v>
      </c>
      <c r="F1942" s="16" t="s">
        <v>7322</v>
      </c>
      <c r="G1942" s="16" t="s">
        <v>7325</v>
      </c>
      <c r="H1942" s="16" t="s">
        <v>7326</v>
      </c>
      <c r="I1942" s="16" t="s">
        <v>4753</v>
      </c>
      <c r="J1942" s="19">
        <v>0</v>
      </c>
      <c r="K1942" s="19">
        <v>0</v>
      </c>
      <c r="L1942" s="19">
        <v>0</v>
      </c>
      <c r="M1942" s="19">
        <v>0</v>
      </c>
      <c r="N1942" s="16" t="s">
        <v>5076</v>
      </c>
      <c r="O1942" s="16"/>
      <c r="P1942" s="16">
        <v>1</v>
      </c>
      <c r="Q1942" s="16" t="s">
        <v>7185</v>
      </c>
      <c r="R1942" s="3" t="s">
        <v>52</v>
      </c>
      <c r="S1942"/>
      <c r="T1942"/>
      <c r="U1942"/>
      <c r="V1942"/>
      <c r="W1942"/>
      <c r="X1942"/>
      <c r="Y1942"/>
      <c r="Z1942"/>
      <c r="AA1942"/>
    </row>
    <row r="1943" spans="1:27" s="2" customFormat="1">
      <c r="A1943" s="96">
        <v>42269.398753553243</v>
      </c>
      <c r="B1943" s="16" t="s">
        <v>45</v>
      </c>
      <c r="C1943" s="16" t="s">
        <v>7182</v>
      </c>
      <c r="D1943" s="16" t="s">
        <v>897</v>
      </c>
      <c r="E1943" s="16" t="s">
        <v>7183</v>
      </c>
      <c r="F1943" s="16" t="s">
        <v>7322</v>
      </c>
      <c r="G1943" s="16" t="s">
        <v>7327</v>
      </c>
      <c r="H1943" s="16" t="s">
        <v>7328</v>
      </c>
      <c r="I1943" s="16" t="s">
        <v>4753</v>
      </c>
      <c r="J1943" s="19">
        <v>0</v>
      </c>
      <c r="K1943" s="19">
        <v>460</v>
      </c>
      <c r="L1943" s="19">
        <v>0</v>
      </c>
      <c r="M1943" s="19">
        <v>0</v>
      </c>
      <c r="N1943" s="16" t="s">
        <v>5076</v>
      </c>
      <c r="O1943" s="16"/>
      <c r="P1943" s="16">
        <v>1</v>
      </c>
      <c r="Q1943" s="16" t="s">
        <v>7185</v>
      </c>
      <c r="R1943" s="3" t="s">
        <v>52</v>
      </c>
      <c r="S1943"/>
      <c r="T1943"/>
      <c r="U1943"/>
      <c r="V1943"/>
      <c r="W1943"/>
      <c r="X1943"/>
      <c r="Y1943"/>
      <c r="Z1943"/>
      <c r="AA1943"/>
    </row>
    <row r="1944" spans="1:27" s="2" customFormat="1">
      <c r="A1944" s="96">
        <v>42269.398753553243</v>
      </c>
      <c r="B1944" s="16" t="s">
        <v>45</v>
      </c>
      <c r="C1944" s="16" t="s">
        <v>7182</v>
      </c>
      <c r="D1944" s="16" t="s">
        <v>897</v>
      </c>
      <c r="E1944" s="16" t="s">
        <v>7183</v>
      </c>
      <c r="F1944" s="16" t="s">
        <v>7322</v>
      </c>
      <c r="G1944" s="16" t="s">
        <v>7329</v>
      </c>
      <c r="H1944" s="16" t="s">
        <v>7330</v>
      </c>
      <c r="I1944" s="16" t="s">
        <v>4753</v>
      </c>
      <c r="J1944" s="19">
        <v>0</v>
      </c>
      <c r="K1944" s="19">
        <v>0</v>
      </c>
      <c r="L1944" s="19">
        <v>0</v>
      </c>
      <c r="M1944" s="19">
        <v>0</v>
      </c>
      <c r="N1944" s="16" t="s">
        <v>5076</v>
      </c>
      <c r="O1944" s="16"/>
      <c r="P1944" s="16">
        <v>1</v>
      </c>
      <c r="Q1944" s="16" t="s">
        <v>7185</v>
      </c>
      <c r="R1944" s="3" t="s">
        <v>52</v>
      </c>
      <c r="S1944"/>
      <c r="T1944"/>
      <c r="U1944"/>
      <c r="V1944"/>
      <c r="W1944"/>
      <c r="X1944"/>
      <c r="Y1944"/>
      <c r="Z1944"/>
      <c r="AA1944"/>
    </row>
    <row r="1945" spans="1:27" s="2" customFormat="1">
      <c r="A1945" s="96">
        <v>42269.398753553243</v>
      </c>
      <c r="B1945" s="16" t="s">
        <v>45</v>
      </c>
      <c r="C1945" s="16" t="s">
        <v>7182</v>
      </c>
      <c r="D1945" s="16" t="s">
        <v>897</v>
      </c>
      <c r="E1945" s="16" t="s">
        <v>7183</v>
      </c>
      <c r="F1945" s="16" t="s">
        <v>7322</v>
      </c>
      <c r="G1945" s="16" t="s">
        <v>7331</v>
      </c>
      <c r="H1945" s="16" t="s">
        <v>7332</v>
      </c>
      <c r="I1945" s="16" t="s">
        <v>4753</v>
      </c>
      <c r="J1945" s="19">
        <v>0</v>
      </c>
      <c r="K1945" s="19">
        <v>0</v>
      </c>
      <c r="L1945" s="19">
        <v>0</v>
      </c>
      <c r="M1945" s="19">
        <v>0</v>
      </c>
      <c r="N1945" s="16" t="s">
        <v>5076</v>
      </c>
      <c r="O1945" s="16"/>
      <c r="P1945" s="16">
        <v>1</v>
      </c>
      <c r="Q1945" s="16" t="s">
        <v>7185</v>
      </c>
      <c r="R1945" s="3" t="s">
        <v>52</v>
      </c>
      <c r="S1945"/>
      <c r="T1945"/>
      <c r="U1945"/>
      <c r="V1945"/>
      <c r="W1945"/>
      <c r="X1945"/>
      <c r="Y1945"/>
      <c r="Z1945"/>
      <c r="AA1945"/>
    </row>
    <row r="1946" spans="1:27" s="2" customFormat="1">
      <c r="A1946" s="96">
        <v>42269.398753553243</v>
      </c>
      <c r="B1946" s="16" t="s">
        <v>45</v>
      </c>
      <c r="C1946" s="16" t="s">
        <v>7182</v>
      </c>
      <c r="D1946" s="16" t="s">
        <v>897</v>
      </c>
      <c r="E1946" s="16" t="s">
        <v>7183</v>
      </c>
      <c r="F1946" s="16" t="s">
        <v>7322</v>
      </c>
      <c r="G1946" s="16" t="s">
        <v>7333</v>
      </c>
      <c r="H1946" s="16" t="s">
        <v>7334</v>
      </c>
      <c r="I1946" s="16" t="s">
        <v>4753</v>
      </c>
      <c r="J1946" s="19">
        <v>0</v>
      </c>
      <c r="K1946" s="19">
        <v>0</v>
      </c>
      <c r="L1946" s="19">
        <v>0</v>
      </c>
      <c r="M1946" s="19">
        <v>0</v>
      </c>
      <c r="N1946" s="16" t="s">
        <v>5076</v>
      </c>
      <c r="O1946" s="16"/>
      <c r="P1946" s="16">
        <v>1</v>
      </c>
      <c r="Q1946" s="16" t="s">
        <v>7185</v>
      </c>
      <c r="R1946" s="3" t="s">
        <v>52</v>
      </c>
      <c r="S1946"/>
      <c r="T1946"/>
      <c r="U1946"/>
      <c r="V1946"/>
      <c r="W1946"/>
      <c r="X1946"/>
      <c r="Y1946"/>
      <c r="Z1946"/>
      <c r="AA1946"/>
    </row>
    <row r="1947" spans="1:27" s="2" customFormat="1">
      <c r="A1947" s="96">
        <v>42269.398753553243</v>
      </c>
      <c r="B1947" s="16" t="s">
        <v>45</v>
      </c>
      <c r="C1947" s="16" t="s">
        <v>7182</v>
      </c>
      <c r="D1947" s="16" t="s">
        <v>897</v>
      </c>
      <c r="E1947" s="16" t="s">
        <v>7183</v>
      </c>
      <c r="F1947" s="16" t="s">
        <v>7322</v>
      </c>
      <c r="G1947" s="16" t="s">
        <v>7335</v>
      </c>
      <c r="H1947" s="16" t="s">
        <v>7336</v>
      </c>
      <c r="I1947" s="16" t="s">
        <v>4753</v>
      </c>
      <c r="J1947" s="19">
        <v>0</v>
      </c>
      <c r="K1947" s="19">
        <v>1260</v>
      </c>
      <c r="L1947" s="19">
        <v>0</v>
      </c>
      <c r="M1947" s="19">
        <v>0</v>
      </c>
      <c r="N1947" s="16" t="s">
        <v>5076</v>
      </c>
      <c r="O1947" s="16"/>
      <c r="P1947" s="16">
        <v>1</v>
      </c>
      <c r="Q1947" s="16" t="s">
        <v>7185</v>
      </c>
      <c r="R1947" s="3" t="s">
        <v>52</v>
      </c>
      <c r="S1947"/>
      <c r="T1947"/>
      <c r="U1947"/>
      <c r="V1947"/>
      <c r="W1947"/>
      <c r="X1947"/>
      <c r="Y1947"/>
      <c r="Z1947"/>
      <c r="AA1947"/>
    </row>
    <row r="1948" spans="1:27" s="2" customFormat="1">
      <c r="A1948" s="96">
        <v>42269.398753553243</v>
      </c>
      <c r="B1948" s="16" t="s">
        <v>45</v>
      </c>
      <c r="C1948" s="16" t="s">
        <v>7182</v>
      </c>
      <c r="D1948" s="16" t="s">
        <v>897</v>
      </c>
      <c r="E1948" s="16" t="s">
        <v>7183</v>
      </c>
      <c r="F1948" s="16" t="s">
        <v>7322</v>
      </c>
      <c r="G1948" s="16" t="s">
        <v>7337</v>
      </c>
      <c r="H1948" s="16" t="s">
        <v>7338</v>
      </c>
      <c r="I1948" s="16" t="s">
        <v>4753</v>
      </c>
      <c r="J1948" s="19">
        <v>0</v>
      </c>
      <c r="K1948" s="19">
        <v>695</v>
      </c>
      <c r="L1948" s="19">
        <v>0</v>
      </c>
      <c r="M1948" s="19">
        <v>0</v>
      </c>
      <c r="N1948" s="16" t="s">
        <v>5076</v>
      </c>
      <c r="O1948" s="16"/>
      <c r="P1948" s="16">
        <v>1</v>
      </c>
      <c r="Q1948" s="16" t="s">
        <v>7185</v>
      </c>
      <c r="R1948" s="3" t="s">
        <v>52</v>
      </c>
      <c r="S1948"/>
      <c r="T1948"/>
      <c r="U1948"/>
      <c r="V1948"/>
      <c r="W1948"/>
      <c r="X1948"/>
      <c r="Y1948"/>
      <c r="Z1948"/>
      <c r="AA1948"/>
    </row>
    <row r="1949" spans="1:27" s="2" customFormat="1">
      <c r="A1949" s="96">
        <v>42269.398753553243</v>
      </c>
      <c r="B1949" s="16" t="s">
        <v>45</v>
      </c>
      <c r="C1949" s="16" t="s">
        <v>7182</v>
      </c>
      <c r="D1949" s="16" t="s">
        <v>897</v>
      </c>
      <c r="E1949" s="16" t="s">
        <v>7183</v>
      </c>
      <c r="F1949" s="16" t="s">
        <v>7322</v>
      </c>
      <c r="G1949" s="16" t="s">
        <v>6691</v>
      </c>
      <c r="H1949" s="16" t="s">
        <v>6692</v>
      </c>
      <c r="I1949" s="16" t="s">
        <v>4753</v>
      </c>
      <c r="J1949" s="19">
        <v>0</v>
      </c>
      <c r="K1949" s="19">
        <v>0</v>
      </c>
      <c r="L1949" s="19">
        <v>0</v>
      </c>
      <c r="M1949" s="19">
        <v>0</v>
      </c>
      <c r="N1949" s="16" t="s">
        <v>5076</v>
      </c>
      <c r="O1949" s="16"/>
      <c r="P1949" s="16">
        <v>1</v>
      </c>
      <c r="Q1949" s="16" t="s">
        <v>7185</v>
      </c>
      <c r="R1949" s="3" t="s">
        <v>52</v>
      </c>
      <c r="S1949"/>
      <c r="T1949"/>
      <c r="U1949"/>
      <c r="V1949"/>
      <c r="W1949"/>
      <c r="X1949"/>
      <c r="Y1949"/>
      <c r="Z1949"/>
      <c r="AA1949"/>
    </row>
    <row r="1950" spans="1:27" s="2" customFormat="1">
      <c r="A1950" s="96">
        <v>42269.40762607639</v>
      </c>
      <c r="B1950" s="16" t="s">
        <v>353</v>
      </c>
      <c r="C1950" s="16" t="s">
        <v>431</v>
      </c>
      <c r="D1950" s="16" t="s">
        <v>430</v>
      </c>
      <c r="E1950" s="16" t="s">
        <v>7339</v>
      </c>
      <c r="F1950" s="16" t="s">
        <v>7340</v>
      </c>
      <c r="G1950" s="16" t="s">
        <v>16</v>
      </c>
      <c r="H1950" s="16" t="s">
        <v>17</v>
      </c>
      <c r="I1950" s="16" t="s">
        <v>258</v>
      </c>
      <c r="J1950" s="19">
        <v>96000</v>
      </c>
      <c r="K1950" s="19">
        <v>0</v>
      </c>
      <c r="L1950" s="19">
        <v>0</v>
      </c>
      <c r="M1950" s="19">
        <v>0</v>
      </c>
      <c r="N1950" s="16" t="s">
        <v>7341</v>
      </c>
      <c r="O1950" s="16" t="s">
        <v>19</v>
      </c>
      <c r="P1950" s="16">
        <v>1</v>
      </c>
      <c r="Q1950" s="16" t="s">
        <v>7342</v>
      </c>
      <c r="R1950" s="3" t="s">
        <v>52</v>
      </c>
      <c r="S1950"/>
      <c r="T1950"/>
      <c r="U1950"/>
      <c r="V1950"/>
      <c r="W1950"/>
      <c r="X1950"/>
      <c r="Y1950"/>
      <c r="Z1950"/>
      <c r="AA1950"/>
    </row>
    <row r="1951" spans="1:27" s="2" customFormat="1">
      <c r="A1951" s="96">
        <v>42269.40762607639</v>
      </c>
      <c r="B1951" s="16" t="s">
        <v>353</v>
      </c>
      <c r="C1951" s="16" t="s">
        <v>431</v>
      </c>
      <c r="D1951" s="16" t="s">
        <v>430</v>
      </c>
      <c r="E1951" s="16" t="s">
        <v>7339</v>
      </c>
      <c r="F1951" s="16" t="s">
        <v>7340</v>
      </c>
      <c r="G1951" s="16" t="s">
        <v>29</v>
      </c>
      <c r="H1951" s="16" t="s">
        <v>7343</v>
      </c>
      <c r="I1951" s="16" t="s">
        <v>258</v>
      </c>
      <c r="J1951" s="19">
        <v>0</v>
      </c>
      <c r="K1951" s="19">
        <v>0</v>
      </c>
      <c r="L1951" s="19">
        <v>0</v>
      </c>
      <c r="M1951" s="19">
        <v>0</v>
      </c>
      <c r="N1951" s="16" t="s">
        <v>7341</v>
      </c>
      <c r="O1951" s="16" t="s">
        <v>19</v>
      </c>
      <c r="P1951" s="16">
        <v>1</v>
      </c>
      <c r="Q1951" s="16" t="s">
        <v>7342</v>
      </c>
      <c r="R1951" s="3" t="s">
        <v>52</v>
      </c>
      <c r="S1951"/>
      <c r="T1951"/>
      <c r="U1951"/>
      <c r="V1951"/>
      <c r="W1951"/>
      <c r="X1951"/>
      <c r="Y1951"/>
      <c r="Z1951"/>
      <c r="AA1951"/>
    </row>
    <row r="1952" spans="1:27" s="2" customFormat="1">
      <c r="A1952" s="96">
        <v>42269.407907326386</v>
      </c>
      <c r="B1952" s="16"/>
      <c r="C1952" s="16" t="s">
        <v>362</v>
      </c>
      <c r="D1952" s="16" t="s">
        <v>348</v>
      </c>
      <c r="E1952" s="16" t="s">
        <v>7344</v>
      </c>
      <c r="F1952" s="16" t="s">
        <v>7345</v>
      </c>
      <c r="G1952" s="16" t="s">
        <v>59</v>
      </c>
      <c r="H1952" s="16" t="s">
        <v>60</v>
      </c>
      <c r="I1952" s="16" t="s">
        <v>4753</v>
      </c>
      <c r="J1952" s="19">
        <v>0</v>
      </c>
      <c r="K1952" s="19">
        <v>0</v>
      </c>
      <c r="L1952" s="19">
        <v>0</v>
      </c>
      <c r="M1952" s="19">
        <v>0</v>
      </c>
      <c r="N1952" s="16" t="s">
        <v>20</v>
      </c>
      <c r="O1952" s="16" t="s">
        <v>334</v>
      </c>
      <c r="P1952" s="16">
        <v>0</v>
      </c>
      <c r="Q1952" s="16"/>
      <c r="R1952" s="3" t="s">
        <v>52</v>
      </c>
      <c r="S1952"/>
      <c r="T1952"/>
      <c r="U1952"/>
      <c r="V1952"/>
      <c r="W1952"/>
      <c r="X1952"/>
      <c r="Y1952"/>
      <c r="Z1952"/>
      <c r="AA1952"/>
    </row>
    <row r="1953" spans="1:27" s="2" customFormat="1">
      <c r="A1953" s="96">
        <v>42269.419558020832</v>
      </c>
      <c r="B1953" s="16"/>
      <c r="C1953" s="16" t="s">
        <v>362</v>
      </c>
      <c r="D1953" s="16" t="s">
        <v>348</v>
      </c>
      <c r="E1953" s="16" t="s">
        <v>7346</v>
      </c>
      <c r="F1953" s="16" t="s">
        <v>7347</v>
      </c>
      <c r="G1953" s="16" t="s">
        <v>59</v>
      </c>
      <c r="H1953" s="16" t="s">
        <v>60</v>
      </c>
      <c r="I1953" s="16" t="s">
        <v>4753</v>
      </c>
      <c r="J1953" s="19">
        <v>0</v>
      </c>
      <c r="K1953" s="19">
        <v>0</v>
      </c>
      <c r="L1953" s="19">
        <v>0</v>
      </c>
      <c r="M1953" s="19">
        <v>0</v>
      </c>
      <c r="N1953" s="16" t="s">
        <v>20</v>
      </c>
      <c r="O1953" s="16" t="s">
        <v>334</v>
      </c>
      <c r="P1953" s="16">
        <v>0</v>
      </c>
      <c r="Q1953" s="16"/>
      <c r="R1953" s="3" t="s">
        <v>52</v>
      </c>
      <c r="S1953"/>
      <c r="T1953"/>
      <c r="U1953"/>
      <c r="V1953"/>
      <c r="W1953"/>
      <c r="X1953"/>
      <c r="Y1953"/>
      <c r="Z1953"/>
      <c r="AA1953"/>
    </row>
    <row r="1954" spans="1:27" s="2" customFormat="1">
      <c r="A1954" s="96">
        <v>42269.423335069441</v>
      </c>
      <c r="B1954" s="16"/>
      <c r="C1954" s="16" t="s">
        <v>362</v>
      </c>
      <c r="D1954" s="16" t="s">
        <v>348</v>
      </c>
      <c r="E1954" s="16" t="s">
        <v>7348</v>
      </c>
      <c r="F1954" s="16" t="s">
        <v>7349</v>
      </c>
      <c r="G1954" s="16" t="s">
        <v>59</v>
      </c>
      <c r="H1954" s="16" t="s">
        <v>60</v>
      </c>
      <c r="I1954" s="16" t="s">
        <v>4753</v>
      </c>
      <c r="J1954" s="19">
        <v>0</v>
      </c>
      <c r="K1954" s="19">
        <v>0</v>
      </c>
      <c r="L1954" s="19">
        <v>0</v>
      </c>
      <c r="M1954" s="19">
        <v>0</v>
      </c>
      <c r="N1954" s="16" t="s">
        <v>20</v>
      </c>
      <c r="O1954" s="16" t="s">
        <v>334</v>
      </c>
      <c r="P1954" s="16">
        <v>0</v>
      </c>
      <c r="Q1954" s="16"/>
      <c r="R1954" s="3" t="s">
        <v>52</v>
      </c>
      <c r="S1954"/>
      <c r="T1954"/>
      <c r="U1954"/>
      <c r="V1954"/>
      <c r="W1954"/>
      <c r="X1954"/>
      <c r="Y1954"/>
      <c r="Z1954"/>
      <c r="AA1954"/>
    </row>
    <row r="1955" spans="1:27" s="2" customFormat="1">
      <c r="A1955" s="96">
        <v>42269.429137962965</v>
      </c>
      <c r="B1955" s="16"/>
      <c r="C1955" s="16" t="s">
        <v>742</v>
      </c>
      <c r="D1955" s="16" t="s">
        <v>348</v>
      </c>
      <c r="E1955" s="16" t="s">
        <v>7350</v>
      </c>
      <c r="F1955" s="16" t="s">
        <v>7351</v>
      </c>
      <c r="G1955" s="16" t="s">
        <v>59</v>
      </c>
      <c r="H1955" s="16" t="s">
        <v>60</v>
      </c>
      <c r="I1955" s="16" t="s">
        <v>4753</v>
      </c>
      <c r="J1955" s="19">
        <v>0</v>
      </c>
      <c r="K1955" s="19">
        <v>0</v>
      </c>
      <c r="L1955" s="19">
        <v>0</v>
      </c>
      <c r="M1955" s="19">
        <v>0</v>
      </c>
      <c r="N1955" s="16" t="s">
        <v>20</v>
      </c>
      <c r="O1955" s="16" t="s">
        <v>334</v>
      </c>
      <c r="P1955" s="16">
        <v>0</v>
      </c>
      <c r="Q1955" s="16"/>
      <c r="R1955" s="3" t="s">
        <v>52</v>
      </c>
      <c r="S1955"/>
      <c r="T1955"/>
      <c r="U1955"/>
      <c r="V1955"/>
      <c r="W1955"/>
      <c r="X1955"/>
      <c r="Y1955"/>
      <c r="Z1955"/>
      <c r="AA1955"/>
    </row>
    <row r="1956" spans="1:27" s="2" customFormat="1">
      <c r="A1956" s="96">
        <v>42269.432025428243</v>
      </c>
      <c r="B1956" s="16" t="s">
        <v>22</v>
      </c>
      <c r="C1956" s="16" t="s">
        <v>7352</v>
      </c>
      <c r="D1956" s="16" t="s">
        <v>7353</v>
      </c>
      <c r="E1956" s="16" t="s">
        <v>7354</v>
      </c>
      <c r="F1956" s="16" t="s">
        <v>7355</v>
      </c>
      <c r="G1956" s="16" t="s">
        <v>7230</v>
      </c>
      <c r="H1956" s="16" t="s">
        <v>7356</v>
      </c>
      <c r="I1956" s="16" t="s">
        <v>260</v>
      </c>
      <c r="J1956" s="19">
        <v>0</v>
      </c>
      <c r="K1956" s="19">
        <v>0</v>
      </c>
      <c r="L1956" s="19">
        <v>0</v>
      </c>
      <c r="M1956" s="19">
        <v>0</v>
      </c>
      <c r="N1956" s="16" t="s">
        <v>18</v>
      </c>
      <c r="O1956" s="16" t="s">
        <v>21</v>
      </c>
      <c r="P1956" s="16">
        <v>1</v>
      </c>
      <c r="Q1956" s="16" t="s">
        <v>7357</v>
      </c>
      <c r="R1956" s="3" t="s">
        <v>52</v>
      </c>
      <c r="S1956"/>
      <c r="T1956"/>
      <c r="U1956"/>
      <c r="V1956"/>
      <c r="W1956"/>
      <c r="X1956"/>
      <c r="Y1956"/>
      <c r="Z1956"/>
      <c r="AA1956"/>
    </row>
    <row r="1957" spans="1:27" s="2" customFormat="1">
      <c r="A1957" s="96">
        <v>42269.432025428243</v>
      </c>
      <c r="B1957" s="16" t="s">
        <v>22</v>
      </c>
      <c r="C1957" s="16" t="s">
        <v>7352</v>
      </c>
      <c r="D1957" s="16" t="s">
        <v>7353</v>
      </c>
      <c r="E1957" s="16" t="s">
        <v>7354</v>
      </c>
      <c r="F1957" s="16" t="s">
        <v>7355</v>
      </c>
      <c r="G1957" s="16" t="s">
        <v>7358</v>
      </c>
      <c r="H1957" s="16" t="s">
        <v>7359</v>
      </c>
      <c r="I1957" s="16" t="s">
        <v>260</v>
      </c>
      <c r="J1957" s="19">
        <v>0</v>
      </c>
      <c r="K1957" s="19">
        <v>0</v>
      </c>
      <c r="L1957" s="19">
        <v>0</v>
      </c>
      <c r="M1957" s="19">
        <v>0</v>
      </c>
      <c r="N1957" s="16" t="s">
        <v>18</v>
      </c>
      <c r="O1957" s="16" t="s">
        <v>21</v>
      </c>
      <c r="P1957" s="16">
        <v>1</v>
      </c>
      <c r="Q1957" s="16" t="s">
        <v>7357</v>
      </c>
      <c r="R1957" s="3" t="s">
        <v>52</v>
      </c>
      <c r="S1957"/>
      <c r="T1957"/>
      <c r="U1957"/>
      <c r="V1957"/>
      <c r="W1957"/>
      <c r="X1957"/>
      <c r="Y1957"/>
      <c r="Z1957"/>
      <c r="AA1957"/>
    </row>
    <row r="1958" spans="1:27" s="2" customFormat="1">
      <c r="A1958" s="96">
        <v>42269.432025428243</v>
      </c>
      <c r="B1958" s="16" t="s">
        <v>22</v>
      </c>
      <c r="C1958" s="16" t="s">
        <v>7352</v>
      </c>
      <c r="D1958" s="16" t="s">
        <v>7353</v>
      </c>
      <c r="E1958" s="16" t="s">
        <v>7354</v>
      </c>
      <c r="F1958" s="16" t="s">
        <v>7355</v>
      </c>
      <c r="G1958" s="16" t="s">
        <v>7358</v>
      </c>
      <c r="H1958" s="16" t="s">
        <v>7360</v>
      </c>
      <c r="I1958" s="16" t="s">
        <v>260</v>
      </c>
      <c r="J1958" s="19">
        <v>0</v>
      </c>
      <c r="K1958" s="19">
        <v>0</v>
      </c>
      <c r="L1958" s="19">
        <v>0</v>
      </c>
      <c r="M1958" s="19">
        <v>0</v>
      </c>
      <c r="N1958" s="16" t="s">
        <v>18</v>
      </c>
      <c r="O1958" s="16" t="s">
        <v>21</v>
      </c>
      <c r="P1958" s="16">
        <v>1</v>
      </c>
      <c r="Q1958" s="16" t="s">
        <v>7357</v>
      </c>
      <c r="R1958" s="3" t="s">
        <v>52</v>
      </c>
      <c r="S1958"/>
      <c r="T1958"/>
      <c r="U1958"/>
      <c r="V1958"/>
      <c r="W1958"/>
      <c r="X1958"/>
      <c r="Y1958"/>
      <c r="Z1958"/>
      <c r="AA1958"/>
    </row>
    <row r="1959" spans="1:27" s="2" customFormat="1">
      <c r="A1959" s="96">
        <v>42269.432025428243</v>
      </c>
      <c r="B1959" s="16" t="s">
        <v>22</v>
      </c>
      <c r="C1959" s="16" t="s">
        <v>7352</v>
      </c>
      <c r="D1959" s="16" t="s">
        <v>7353</v>
      </c>
      <c r="E1959" s="16" t="s">
        <v>7354</v>
      </c>
      <c r="F1959" s="16" t="s">
        <v>7355</v>
      </c>
      <c r="G1959" s="16" t="s">
        <v>7361</v>
      </c>
      <c r="H1959" s="16" t="s">
        <v>7362</v>
      </c>
      <c r="I1959" s="16" t="s">
        <v>260</v>
      </c>
      <c r="J1959" s="19">
        <v>0</v>
      </c>
      <c r="K1959" s="19">
        <v>0</v>
      </c>
      <c r="L1959" s="19">
        <v>0</v>
      </c>
      <c r="M1959" s="19">
        <v>0</v>
      </c>
      <c r="N1959" s="16" t="s">
        <v>18</v>
      </c>
      <c r="O1959" s="16" t="s">
        <v>21</v>
      </c>
      <c r="P1959" s="16">
        <v>1</v>
      </c>
      <c r="Q1959" s="16" t="s">
        <v>7357</v>
      </c>
      <c r="R1959" s="3" t="s">
        <v>52</v>
      </c>
      <c r="S1959"/>
      <c r="T1959"/>
      <c r="U1959"/>
      <c r="V1959"/>
      <c r="W1959"/>
      <c r="X1959"/>
      <c r="Y1959"/>
      <c r="Z1959"/>
      <c r="AA1959"/>
    </row>
    <row r="1960" spans="1:27" s="2" customFormat="1">
      <c r="A1960" s="96">
        <v>42269.432025428243</v>
      </c>
      <c r="B1960" s="16" t="s">
        <v>22</v>
      </c>
      <c r="C1960" s="16" t="s">
        <v>7352</v>
      </c>
      <c r="D1960" s="16" t="s">
        <v>7353</v>
      </c>
      <c r="E1960" s="16" t="s">
        <v>7354</v>
      </c>
      <c r="F1960" s="16" t="s">
        <v>7355</v>
      </c>
      <c r="G1960" s="16" t="s">
        <v>7361</v>
      </c>
      <c r="H1960" s="16" t="s">
        <v>7363</v>
      </c>
      <c r="I1960" s="16" t="s">
        <v>260</v>
      </c>
      <c r="J1960" s="19">
        <v>0</v>
      </c>
      <c r="K1960" s="19">
        <v>0</v>
      </c>
      <c r="L1960" s="19">
        <v>0</v>
      </c>
      <c r="M1960" s="19">
        <v>0</v>
      </c>
      <c r="N1960" s="16" t="s">
        <v>18</v>
      </c>
      <c r="O1960" s="16" t="s">
        <v>21</v>
      </c>
      <c r="P1960" s="16">
        <v>1</v>
      </c>
      <c r="Q1960" s="16" t="s">
        <v>7357</v>
      </c>
      <c r="R1960" s="3" t="s">
        <v>52</v>
      </c>
      <c r="S1960"/>
      <c r="T1960"/>
      <c r="U1960"/>
      <c r="V1960"/>
      <c r="W1960"/>
      <c r="X1960"/>
      <c r="Y1960"/>
      <c r="Z1960"/>
      <c r="AA1960"/>
    </row>
    <row r="1961" spans="1:27" s="2" customFormat="1">
      <c r="A1961" s="96">
        <v>42269.432025428243</v>
      </c>
      <c r="B1961" s="16" t="s">
        <v>22</v>
      </c>
      <c r="C1961" s="16" t="s">
        <v>7352</v>
      </c>
      <c r="D1961" s="16" t="s">
        <v>7353</v>
      </c>
      <c r="E1961" s="16" t="s">
        <v>7354</v>
      </c>
      <c r="F1961" s="16" t="s">
        <v>7355</v>
      </c>
      <c r="G1961" s="16" t="s">
        <v>7361</v>
      </c>
      <c r="H1961" s="16" t="s">
        <v>7364</v>
      </c>
      <c r="I1961" s="16" t="s">
        <v>260</v>
      </c>
      <c r="J1961" s="19">
        <v>0</v>
      </c>
      <c r="K1961" s="19">
        <v>0</v>
      </c>
      <c r="L1961" s="19">
        <v>0</v>
      </c>
      <c r="M1961" s="19">
        <v>0</v>
      </c>
      <c r="N1961" s="16" t="s">
        <v>18</v>
      </c>
      <c r="O1961" s="16" t="s">
        <v>21</v>
      </c>
      <c r="P1961" s="16">
        <v>1</v>
      </c>
      <c r="Q1961" s="16" t="s">
        <v>7357</v>
      </c>
      <c r="R1961" s="3" t="s">
        <v>52</v>
      </c>
      <c r="S1961"/>
      <c r="T1961"/>
      <c r="U1961"/>
      <c r="V1961"/>
      <c r="W1961"/>
      <c r="X1961"/>
      <c r="Y1961"/>
      <c r="Z1961"/>
      <c r="AA1961"/>
    </row>
    <row r="1962" spans="1:27" s="2" customFormat="1">
      <c r="A1962" s="96">
        <v>42269.432025428243</v>
      </c>
      <c r="B1962" s="16" t="s">
        <v>22</v>
      </c>
      <c r="C1962" s="16" t="s">
        <v>7352</v>
      </c>
      <c r="D1962" s="16" t="s">
        <v>7353</v>
      </c>
      <c r="E1962" s="16" t="s">
        <v>7354</v>
      </c>
      <c r="F1962" s="16" t="s">
        <v>7355</v>
      </c>
      <c r="G1962" s="16" t="s">
        <v>7361</v>
      </c>
      <c r="H1962" s="16" t="s">
        <v>7365</v>
      </c>
      <c r="I1962" s="16" t="s">
        <v>260</v>
      </c>
      <c r="J1962" s="19">
        <v>0</v>
      </c>
      <c r="K1962" s="19">
        <v>0</v>
      </c>
      <c r="L1962" s="19">
        <v>0</v>
      </c>
      <c r="M1962" s="19">
        <v>0</v>
      </c>
      <c r="N1962" s="16" t="s">
        <v>18</v>
      </c>
      <c r="O1962" s="16" t="s">
        <v>21</v>
      </c>
      <c r="P1962" s="16">
        <v>1</v>
      </c>
      <c r="Q1962" s="16" t="s">
        <v>7357</v>
      </c>
      <c r="R1962" s="3" t="s">
        <v>52</v>
      </c>
      <c r="S1962"/>
      <c r="T1962"/>
      <c r="U1962"/>
      <c r="V1962"/>
      <c r="W1962"/>
      <c r="X1962"/>
      <c r="Y1962"/>
      <c r="Z1962"/>
      <c r="AA1962"/>
    </row>
    <row r="1963" spans="1:27" s="2" customFormat="1">
      <c r="A1963" s="96">
        <v>42269.432025428243</v>
      </c>
      <c r="B1963" s="16" t="s">
        <v>22</v>
      </c>
      <c r="C1963" s="16" t="s">
        <v>7352</v>
      </c>
      <c r="D1963" s="16" t="s">
        <v>7353</v>
      </c>
      <c r="E1963" s="16" t="s">
        <v>7354</v>
      </c>
      <c r="F1963" s="16" t="s">
        <v>7355</v>
      </c>
      <c r="G1963" s="16" t="s">
        <v>7361</v>
      </c>
      <c r="H1963" s="16" t="s">
        <v>7366</v>
      </c>
      <c r="I1963" s="16" t="s">
        <v>260</v>
      </c>
      <c r="J1963" s="19">
        <v>0</v>
      </c>
      <c r="K1963" s="19">
        <v>0</v>
      </c>
      <c r="L1963" s="19">
        <v>0</v>
      </c>
      <c r="M1963" s="19">
        <v>0</v>
      </c>
      <c r="N1963" s="16" t="s">
        <v>18</v>
      </c>
      <c r="O1963" s="16" t="s">
        <v>21</v>
      </c>
      <c r="P1963" s="16">
        <v>1</v>
      </c>
      <c r="Q1963" s="16" t="s">
        <v>7357</v>
      </c>
      <c r="R1963" s="3" t="s">
        <v>52</v>
      </c>
      <c r="S1963"/>
      <c r="T1963"/>
      <c r="U1963"/>
      <c r="V1963"/>
      <c r="W1963"/>
      <c r="X1963"/>
      <c r="Y1963"/>
      <c r="Z1963"/>
      <c r="AA1963"/>
    </row>
    <row r="1964" spans="1:27" s="2" customFormat="1">
      <c r="A1964" s="96">
        <v>42269.432025428243</v>
      </c>
      <c r="B1964" s="16" t="s">
        <v>22</v>
      </c>
      <c r="C1964" s="16" t="s">
        <v>7352</v>
      </c>
      <c r="D1964" s="16" t="s">
        <v>7353</v>
      </c>
      <c r="E1964" s="16" t="s">
        <v>7354</v>
      </c>
      <c r="F1964" s="16" t="s">
        <v>7355</v>
      </c>
      <c r="G1964" s="16" t="s">
        <v>7367</v>
      </c>
      <c r="H1964" s="16" t="s">
        <v>7368</v>
      </c>
      <c r="I1964" s="16" t="s">
        <v>260</v>
      </c>
      <c r="J1964" s="19">
        <v>0</v>
      </c>
      <c r="K1964" s="19">
        <v>0</v>
      </c>
      <c r="L1964" s="19">
        <v>0</v>
      </c>
      <c r="M1964" s="19">
        <v>0</v>
      </c>
      <c r="N1964" s="16" t="s">
        <v>18</v>
      </c>
      <c r="O1964" s="16" t="s">
        <v>21</v>
      </c>
      <c r="P1964" s="16">
        <v>1</v>
      </c>
      <c r="Q1964" s="16" t="s">
        <v>7357</v>
      </c>
      <c r="R1964" s="3" t="s">
        <v>52</v>
      </c>
      <c r="S1964"/>
      <c r="T1964"/>
      <c r="U1964"/>
      <c r="V1964"/>
      <c r="W1964"/>
      <c r="X1964"/>
      <c r="Y1964"/>
      <c r="Z1964"/>
      <c r="AA1964"/>
    </row>
    <row r="1965" spans="1:27" s="2" customFormat="1">
      <c r="A1965" s="96">
        <v>42269.432025428243</v>
      </c>
      <c r="B1965" s="16" t="s">
        <v>22</v>
      </c>
      <c r="C1965" s="16" t="s">
        <v>7352</v>
      </c>
      <c r="D1965" s="16" t="s">
        <v>7353</v>
      </c>
      <c r="E1965" s="16" t="s">
        <v>7354</v>
      </c>
      <c r="F1965" s="16" t="s">
        <v>7355</v>
      </c>
      <c r="G1965" s="16" t="s">
        <v>7367</v>
      </c>
      <c r="H1965" s="16" t="s">
        <v>7369</v>
      </c>
      <c r="I1965" s="16" t="s">
        <v>260</v>
      </c>
      <c r="J1965" s="19">
        <v>0</v>
      </c>
      <c r="K1965" s="19">
        <v>0</v>
      </c>
      <c r="L1965" s="19">
        <v>0</v>
      </c>
      <c r="M1965" s="19">
        <v>0</v>
      </c>
      <c r="N1965" s="16" t="s">
        <v>18</v>
      </c>
      <c r="O1965" s="16" t="s">
        <v>21</v>
      </c>
      <c r="P1965" s="16">
        <v>1</v>
      </c>
      <c r="Q1965" s="16" t="s">
        <v>7357</v>
      </c>
      <c r="R1965" s="3" t="s">
        <v>52</v>
      </c>
      <c r="S1965"/>
      <c r="T1965"/>
      <c r="U1965"/>
      <c r="V1965"/>
      <c r="W1965"/>
      <c r="X1965"/>
      <c r="Y1965"/>
      <c r="Z1965"/>
      <c r="AA1965"/>
    </row>
    <row r="1966" spans="1:27" s="2" customFormat="1">
      <c r="A1966" s="96">
        <v>42269.434469942127</v>
      </c>
      <c r="B1966" s="16"/>
      <c r="C1966" s="16" t="s">
        <v>577</v>
      </c>
      <c r="D1966" s="16" t="s">
        <v>348</v>
      </c>
      <c r="E1966" s="16" t="s">
        <v>7370</v>
      </c>
      <c r="F1966" s="16" t="s">
        <v>7371</v>
      </c>
      <c r="G1966" s="16" t="s">
        <v>59</v>
      </c>
      <c r="H1966" s="16" t="s">
        <v>60</v>
      </c>
      <c r="I1966" s="16" t="s">
        <v>4753</v>
      </c>
      <c r="J1966" s="19">
        <v>0</v>
      </c>
      <c r="K1966" s="19">
        <v>0</v>
      </c>
      <c r="L1966" s="19">
        <v>0</v>
      </c>
      <c r="M1966" s="19">
        <v>0</v>
      </c>
      <c r="N1966" s="16" t="s">
        <v>20</v>
      </c>
      <c r="O1966" s="16" t="s">
        <v>334</v>
      </c>
      <c r="P1966" s="16">
        <v>0</v>
      </c>
      <c r="Q1966" s="16"/>
      <c r="R1966" s="3" t="s">
        <v>52</v>
      </c>
      <c r="S1966"/>
      <c r="T1966"/>
      <c r="U1966"/>
      <c r="V1966"/>
      <c r="W1966"/>
      <c r="X1966"/>
      <c r="Y1966"/>
      <c r="Z1966"/>
      <c r="AA1966"/>
    </row>
    <row r="1967" spans="1:27" s="2" customFormat="1">
      <c r="A1967" s="96">
        <v>42269.438568368052</v>
      </c>
      <c r="B1967" s="16" t="s">
        <v>289</v>
      </c>
      <c r="C1967" s="16" t="s">
        <v>608</v>
      </c>
      <c r="D1967" s="16" t="s">
        <v>607</v>
      </c>
      <c r="E1967" s="16" t="s">
        <v>606</v>
      </c>
      <c r="F1967" s="16" t="s">
        <v>7372</v>
      </c>
      <c r="G1967" s="16" t="s">
        <v>16</v>
      </c>
      <c r="H1967" s="16" t="s">
        <v>17</v>
      </c>
      <c r="I1967" s="16" t="s">
        <v>256</v>
      </c>
      <c r="J1967" s="19">
        <v>3900</v>
      </c>
      <c r="K1967" s="19">
        <v>0</v>
      </c>
      <c r="L1967" s="19">
        <v>0</v>
      </c>
      <c r="M1967" s="19">
        <v>0</v>
      </c>
      <c r="N1967" s="16" t="s">
        <v>20</v>
      </c>
      <c r="O1967" s="16" t="s">
        <v>19</v>
      </c>
      <c r="P1967" s="16">
        <v>1</v>
      </c>
      <c r="Q1967" s="16" t="s">
        <v>4519</v>
      </c>
      <c r="R1967" s="3" t="s">
        <v>52</v>
      </c>
      <c r="S1967"/>
      <c r="T1967"/>
      <c r="U1967"/>
      <c r="V1967"/>
      <c r="W1967"/>
      <c r="X1967"/>
      <c r="Y1967"/>
      <c r="Z1967"/>
      <c r="AA1967"/>
    </row>
    <row r="1968" spans="1:27" s="2" customFormat="1">
      <c r="A1968" s="96">
        <v>42269.443088506945</v>
      </c>
      <c r="B1968" s="16" t="s">
        <v>32</v>
      </c>
      <c r="C1968" s="16" t="s">
        <v>121</v>
      </c>
      <c r="D1968" s="16" t="s">
        <v>120</v>
      </c>
      <c r="E1968" s="16" t="s">
        <v>509</v>
      </c>
      <c r="F1968" s="16" t="s">
        <v>7373</v>
      </c>
      <c r="G1968" s="16" t="s">
        <v>16</v>
      </c>
      <c r="H1968" s="16" t="s">
        <v>17</v>
      </c>
      <c r="I1968" s="16" t="s">
        <v>256</v>
      </c>
      <c r="J1968" s="19">
        <v>9379.82</v>
      </c>
      <c r="K1968" s="19">
        <v>0</v>
      </c>
      <c r="L1968" s="19">
        <v>0</v>
      </c>
      <c r="M1968" s="19">
        <v>0</v>
      </c>
      <c r="N1968" s="16" t="s">
        <v>20</v>
      </c>
      <c r="O1968" s="16" t="s">
        <v>19</v>
      </c>
      <c r="P1968" s="16">
        <v>1</v>
      </c>
      <c r="Q1968" s="16" t="s">
        <v>5476</v>
      </c>
      <c r="R1968" s="3" t="s">
        <v>52</v>
      </c>
      <c r="S1968"/>
      <c r="T1968"/>
      <c r="U1968"/>
      <c r="V1968"/>
      <c r="W1968"/>
      <c r="X1968"/>
      <c r="Y1968"/>
      <c r="Z1968"/>
      <c r="AA1968"/>
    </row>
    <row r="1969" spans="1:27" s="2" customFormat="1">
      <c r="A1969" s="96">
        <v>42269.443924224535</v>
      </c>
      <c r="B1969" s="16" t="s">
        <v>63</v>
      </c>
      <c r="C1969" s="16" t="s">
        <v>530</v>
      </c>
      <c r="D1969" s="16" t="s">
        <v>529</v>
      </c>
      <c r="E1969" s="16" t="s">
        <v>7374</v>
      </c>
      <c r="F1969" s="16" t="s">
        <v>7375</v>
      </c>
      <c r="G1969" s="16" t="s">
        <v>16</v>
      </c>
      <c r="H1969" s="16" t="s">
        <v>17</v>
      </c>
      <c r="I1969" s="16" t="s">
        <v>256</v>
      </c>
      <c r="J1969" s="19">
        <v>14640</v>
      </c>
      <c r="K1969" s="19">
        <v>0</v>
      </c>
      <c r="L1969" s="19">
        <v>0</v>
      </c>
      <c r="M1969" s="19">
        <v>0</v>
      </c>
      <c r="N1969" s="16" t="s">
        <v>20</v>
      </c>
      <c r="O1969" s="16" t="s">
        <v>19</v>
      </c>
      <c r="P1969" s="16">
        <v>1</v>
      </c>
      <c r="Q1969" s="16" t="s">
        <v>4419</v>
      </c>
      <c r="R1969" s="3" t="s">
        <v>52</v>
      </c>
      <c r="S1969"/>
      <c r="T1969"/>
      <c r="U1969"/>
      <c r="V1969"/>
      <c r="W1969"/>
      <c r="X1969"/>
      <c r="Y1969"/>
      <c r="Z1969"/>
      <c r="AA1969"/>
    </row>
    <row r="1970" spans="1:27" s="2" customFormat="1">
      <c r="A1970" s="96">
        <v>42269.444605474535</v>
      </c>
      <c r="B1970" s="16" t="s">
        <v>63</v>
      </c>
      <c r="C1970" s="16" t="s">
        <v>530</v>
      </c>
      <c r="D1970" s="16" t="s">
        <v>529</v>
      </c>
      <c r="E1970" s="16" t="s">
        <v>1933</v>
      </c>
      <c r="F1970" s="16" t="s">
        <v>7376</v>
      </c>
      <c r="G1970" s="16" t="s">
        <v>16</v>
      </c>
      <c r="H1970" s="16" t="s">
        <v>17</v>
      </c>
      <c r="I1970" s="16" t="s">
        <v>280</v>
      </c>
      <c r="J1970" s="19">
        <v>16050</v>
      </c>
      <c r="K1970" s="19">
        <v>0</v>
      </c>
      <c r="L1970" s="19">
        <v>0</v>
      </c>
      <c r="M1970" s="19">
        <v>0</v>
      </c>
      <c r="N1970" s="16" t="s">
        <v>20</v>
      </c>
      <c r="O1970" s="16" t="s">
        <v>19</v>
      </c>
      <c r="P1970" s="16">
        <v>1</v>
      </c>
      <c r="Q1970" s="16" t="s">
        <v>4419</v>
      </c>
      <c r="R1970" s="3" t="s">
        <v>52</v>
      </c>
      <c r="S1970"/>
      <c r="T1970"/>
      <c r="U1970"/>
      <c r="V1970"/>
      <c r="W1970"/>
      <c r="X1970"/>
      <c r="Y1970"/>
      <c r="Z1970"/>
      <c r="AA1970"/>
    </row>
    <row r="1971" spans="1:27" s="2" customFormat="1">
      <c r="A1971" s="96">
        <v>42269.446734456018</v>
      </c>
      <c r="B1971" s="16" t="s">
        <v>63</v>
      </c>
      <c r="C1971" s="16" t="s">
        <v>530</v>
      </c>
      <c r="D1971" s="16" t="s">
        <v>529</v>
      </c>
      <c r="E1971" s="16" t="s">
        <v>2866</v>
      </c>
      <c r="F1971" s="16" t="s">
        <v>7377</v>
      </c>
      <c r="G1971" s="16" t="s">
        <v>16</v>
      </c>
      <c r="H1971" s="16" t="s">
        <v>17</v>
      </c>
      <c r="I1971" s="16" t="s">
        <v>280</v>
      </c>
      <c r="J1971" s="19">
        <v>10200</v>
      </c>
      <c r="K1971" s="19">
        <v>0</v>
      </c>
      <c r="L1971" s="19">
        <v>0</v>
      </c>
      <c r="M1971" s="19">
        <v>0</v>
      </c>
      <c r="N1971" s="16" t="s">
        <v>20</v>
      </c>
      <c r="O1971" s="16" t="s">
        <v>19</v>
      </c>
      <c r="P1971" s="16">
        <v>1</v>
      </c>
      <c r="Q1971" s="16" t="s">
        <v>4419</v>
      </c>
      <c r="R1971" s="3" t="s">
        <v>52</v>
      </c>
      <c r="S1971"/>
      <c r="T1971"/>
      <c r="U1971"/>
      <c r="V1971"/>
      <c r="W1971"/>
      <c r="X1971"/>
      <c r="Y1971"/>
      <c r="Z1971"/>
      <c r="AA1971"/>
    </row>
    <row r="1972" spans="1:27" s="2" customFormat="1">
      <c r="A1972" s="96">
        <v>42269.447296331018</v>
      </c>
      <c r="B1972" s="16" t="s">
        <v>63</v>
      </c>
      <c r="C1972" s="16" t="s">
        <v>530</v>
      </c>
      <c r="D1972" s="16" t="s">
        <v>529</v>
      </c>
      <c r="E1972" s="16" t="s">
        <v>3856</v>
      </c>
      <c r="F1972" s="16" t="s">
        <v>7378</v>
      </c>
      <c r="G1972" s="16" t="s">
        <v>16</v>
      </c>
      <c r="H1972" s="16" t="s">
        <v>17</v>
      </c>
      <c r="I1972" s="16" t="s">
        <v>280</v>
      </c>
      <c r="J1972" s="19">
        <v>13230</v>
      </c>
      <c r="K1972" s="19">
        <v>0</v>
      </c>
      <c r="L1972" s="19">
        <v>0</v>
      </c>
      <c r="M1972" s="19">
        <v>0</v>
      </c>
      <c r="N1972" s="16" t="s">
        <v>20</v>
      </c>
      <c r="O1972" s="16" t="s">
        <v>19</v>
      </c>
      <c r="P1972" s="16">
        <v>1</v>
      </c>
      <c r="Q1972" s="16" t="s">
        <v>4419</v>
      </c>
      <c r="R1972" s="3" t="s">
        <v>52</v>
      </c>
      <c r="S1972"/>
      <c r="T1972"/>
      <c r="U1972"/>
      <c r="V1972"/>
      <c r="W1972"/>
      <c r="X1972"/>
      <c r="Y1972"/>
      <c r="Z1972"/>
      <c r="AA1972"/>
    </row>
    <row r="1973" spans="1:27" s="2" customFormat="1">
      <c r="A1973" s="96">
        <v>42269.447902928237</v>
      </c>
      <c r="B1973" s="16" t="s">
        <v>63</v>
      </c>
      <c r="C1973" s="16" t="s">
        <v>530</v>
      </c>
      <c r="D1973" s="16" t="s">
        <v>529</v>
      </c>
      <c r="E1973" s="16" t="s">
        <v>4180</v>
      </c>
      <c r="F1973" s="16" t="s">
        <v>7379</v>
      </c>
      <c r="G1973" s="16" t="s">
        <v>16</v>
      </c>
      <c r="H1973" s="16" t="s">
        <v>17</v>
      </c>
      <c r="I1973" s="16" t="s">
        <v>280</v>
      </c>
      <c r="J1973" s="19">
        <v>14880</v>
      </c>
      <c r="K1973" s="19">
        <v>0</v>
      </c>
      <c r="L1973" s="19">
        <v>0</v>
      </c>
      <c r="M1973" s="19">
        <v>0</v>
      </c>
      <c r="N1973" s="16" t="s">
        <v>20</v>
      </c>
      <c r="O1973" s="16" t="s">
        <v>19</v>
      </c>
      <c r="P1973" s="16">
        <v>1</v>
      </c>
      <c r="Q1973" s="16" t="s">
        <v>4419</v>
      </c>
      <c r="R1973" s="3" t="s">
        <v>52</v>
      </c>
      <c r="S1973"/>
      <c r="T1973"/>
      <c r="U1973"/>
      <c r="V1973"/>
      <c r="W1973"/>
      <c r="X1973"/>
      <c r="Y1973"/>
      <c r="Z1973"/>
      <c r="AA1973"/>
    </row>
    <row r="1974" spans="1:27" s="2" customFormat="1">
      <c r="A1974" s="96">
        <v>42269.448703009257</v>
      </c>
      <c r="B1974" s="16" t="s">
        <v>22</v>
      </c>
      <c r="C1974" s="16" t="s">
        <v>361</v>
      </c>
      <c r="D1974" s="16" t="s">
        <v>360</v>
      </c>
      <c r="E1974" s="16" t="s">
        <v>7380</v>
      </c>
      <c r="F1974" s="16" t="s">
        <v>7381</v>
      </c>
      <c r="G1974" s="16" t="s">
        <v>16</v>
      </c>
      <c r="H1974" s="16" t="s">
        <v>17</v>
      </c>
      <c r="I1974" s="16" t="s">
        <v>280</v>
      </c>
      <c r="J1974" s="19">
        <v>3900</v>
      </c>
      <c r="K1974" s="19">
        <v>0</v>
      </c>
      <c r="L1974" s="19">
        <v>0</v>
      </c>
      <c r="M1974" s="19">
        <v>0</v>
      </c>
      <c r="N1974" s="16" t="s">
        <v>20</v>
      </c>
      <c r="O1974" s="16" t="s">
        <v>19</v>
      </c>
      <c r="P1974" s="16">
        <v>1</v>
      </c>
      <c r="Q1974" s="16" t="s">
        <v>7382</v>
      </c>
      <c r="R1974" s="3" t="s">
        <v>52</v>
      </c>
      <c r="S1974"/>
      <c r="T1974"/>
      <c r="U1974"/>
      <c r="V1974"/>
      <c r="W1974"/>
      <c r="X1974"/>
      <c r="Y1974"/>
      <c r="Z1974"/>
      <c r="AA1974"/>
    </row>
    <row r="1975" spans="1:27" s="2" customFormat="1">
      <c r="A1975" s="96">
        <v>42269.449403622682</v>
      </c>
      <c r="B1975" s="16"/>
      <c r="C1975" s="16" t="s">
        <v>742</v>
      </c>
      <c r="D1975" s="16" t="s">
        <v>348</v>
      </c>
      <c r="E1975" s="16" t="s">
        <v>7383</v>
      </c>
      <c r="F1975" s="16" t="s">
        <v>7384</v>
      </c>
      <c r="G1975" s="16" t="s">
        <v>59</v>
      </c>
      <c r="H1975" s="16" t="s">
        <v>60</v>
      </c>
      <c r="I1975" s="16" t="s">
        <v>4753</v>
      </c>
      <c r="J1975" s="19">
        <v>0</v>
      </c>
      <c r="K1975" s="19">
        <v>0</v>
      </c>
      <c r="L1975" s="19">
        <v>0</v>
      </c>
      <c r="M1975" s="19">
        <v>0</v>
      </c>
      <c r="N1975" s="16" t="s">
        <v>20</v>
      </c>
      <c r="O1975" s="16" t="s">
        <v>334</v>
      </c>
      <c r="P1975" s="16">
        <v>0</v>
      </c>
      <c r="Q1975" s="16"/>
      <c r="R1975" s="3" t="s">
        <v>52</v>
      </c>
      <c r="S1975"/>
      <c r="T1975"/>
      <c r="U1975"/>
      <c r="V1975"/>
      <c r="W1975"/>
      <c r="X1975"/>
      <c r="Y1975"/>
      <c r="Z1975"/>
      <c r="AA1975"/>
    </row>
    <row r="1976" spans="1:27" s="2" customFormat="1">
      <c r="A1976" s="96">
        <v>42269.449638692131</v>
      </c>
      <c r="B1976" s="16" t="s">
        <v>279</v>
      </c>
      <c r="C1976" s="16" t="s">
        <v>7385</v>
      </c>
      <c r="D1976" s="16" t="s">
        <v>7386</v>
      </c>
      <c r="E1976" s="16" t="s">
        <v>7387</v>
      </c>
      <c r="F1976" s="16" t="s">
        <v>7388</v>
      </c>
      <c r="G1976" s="16" t="s">
        <v>16</v>
      </c>
      <c r="H1976" s="16" t="s">
        <v>17</v>
      </c>
      <c r="I1976" s="16" t="s">
        <v>280</v>
      </c>
      <c r="J1976" s="19">
        <v>12480</v>
      </c>
      <c r="K1976" s="19">
        <v>0</v>
      </c>
      <c r="L1976" s="19">
        <v>0</v>
      </c>
      <c r="M1976" s="19">
        <v>0</v>
      </c>
      <c r="N1976" s="16" t="s">
        <v>20</v>
      </c>
      <c r="O1976" s="16" t="s">
        <v>19</v>
      </c>
      <c r="P1976" s="16">
        <v>1</v>
      </c>
      <c r="Q1976" s="16"/>
      <c r="R1976" s="3" t="s">
        <v>52</v>
      </c>
      <c r="S1976"/>
      <c r="T1976"/>
      <c r="U1976"/>
      <c r="V1976"/>
      <c r="W1976"/>
      <c r="X1976"/>
      <c r="Y1976"/>
      <c r="Z1976"/>
      <c r="AA1976"/>
    </row>
    <row r="1977" spans="1:27" s="2" customFormat="1">
      <c r="A1977" s="96">
        <v>42269.451024918984</v>
      </c>
      <c r="B1977" s="16"/>
      <c r="C1977" s="16" t="s">
        <v>1210</v>
      </c>
      <c r="D1977" s="16" t="s">
        <v>348</v>
      </c>
      <c r="E1977" s="16" t="s">
        <v>7389</v>
      </c>
      <c r="F1977" s="16" t="s">
        <v>7390</v>
      </c>
      <c r="G1977" s="16" t="s">
        <v>59</v>
      </c>
      <c r="H1977" s="16" t="s">
        <v>60</v>
      </c>
      <c r="I1977" s="16" t="s">
        <v>4753</v>
      </c>
      <c r="J1977" s="19">
        <v>0</v>
      </c>
      <c r="K1977" s="19">
        <v>0</v>
      </c>
      <c r="L1977" s="19">
        <v>0</v>
      </c>
      <c r="M1977" s="19">
        <v>0</v>
      </c>
      <c r="N1977" s="16" t="s">
        <v>20</v>
      </c>
      <c r="O1977" s="16" t="s">
        <v>334</v>
      </c>
      <c r="P1977" s="16">
        <v>0</v>
      </c>
      <c r="Q1977" s="16"/>
      <c r="R1977" s="3" t="s">
        <v>52</v>
      </c>
      <c r="S1977"/>
      <c r="T1977"/>
      <c r="U1977"/>
      <c r="V1977"/>
      <c r="W1977"/>
      <c r="X1977"/>
      <c r="Y1977"/>
      <c r="Z1977"/>
      <c r="AA1977"/>
    </row>
    <row r="1978" spans="1:27" s="2" customFormat="1">
      <c r="A1978" s="96">
        <v>42269.452847534725</v>
      </c>
      <c r="B1978" s="16" t="s">
        <v>32</v>
      </c>
      <c r="C1978" s="16" t="s">
        <v>596</v>
      </c>
      <c r="D1978" s="16" t="s">
        <v>595</v>
      </c>
      <c r="E1978" s="16" t="s">
        <v>7391</v>
      </c>
      <c r="F1978" s="16" t="s">
        <v>7392</v>
      </c>
      <c r="G1978" s="16" t="s">
        <v>16</v>
      </c>
      <c r="H1978" s="16" t="s">
        <v>17</v>
      </c>
      <c r="I1978" s="16" t="s">
        <v>256</v>
      </c>
      <c r="J1978" s="19">
        <v>6600</v>
      </c>
      <c r="K1978" s="19">
        <v>0</v>
      </c>
      <c r="L1978" s="19">
        <v>0</v>
      </c>
      <c r="M1978" s="19">
        <v>0</v>
      </c>
      <c r="N1978" s="16" t="s">
        <v>20</v>
      </c>
      <c r="O1978" s="16" t="s">
        <v>19</v>
      </c>
      <c r="P1978" s="16">
        <v>1</v>
      </c>
      <c r="Q1978" s="16" t="s">
        <v>7393</v>
      </c>
      <c r="R1978" s="3" t="s">
        <v>52</v>
      </c>
      <c r="S1978"/>
      <c r="T1978"/>
      <c r="U1978"/>
      <c r="V1978"/>
      <c r="W1978"/>
      <c r="X1978"/>
      <c r="Y1978"/>
      <c r="Z1978"/>
      <c r="AA1978"/>
    </row>
    <row r="1979" spans="1:27" s="2" customFormat="1">
      <c r="A1979" s="96">
        <v>42269.453412152776</v>
      </c>
      <c r="B1979" s="16"/>
      <c r="C1979" s="16" t="s">
        <v>742</v>
      </c>
      <c r="D1979" s="16" t="s">
        <v>348</v>
      </c>
      <c r="E1979" s="16" t="s">
        <v>7394</v>
      </c>
      <c r="F1979" s="16" t="s">
        <v>7395</v>
      </c>
      <c r="G1979" s="16" t="s">
        <v>59</v>
      </c>
      <c r="H1979" s="16" t="s">
        <v>60</v>
      </c>
      <c r="I1979" s="16" t="s">
        <v>4753</v>
      </c>
      <c r="J1979" s="19">
        <v>0</v>
      </c>
      <c r="K1979" s="19">
        <v>0</v>
      </c>
      <c r="L1979" s="19">
        <v>0</v>
      </c>
      <c r="M1979" s="19">
        <v>0</v>
      </c>
      <c r="N1979" s="16" t="s">
        <v>20</v>
      </c>
      <c r="O1979" s="16" t="s">
        <v>334</v>
      </c>
      <c r="P1979" s="16">
        <v>0</v>
      </c>
      <c r="Q1979" s="16"/>
      <c r="R1979" s="3" t="s">
        <v>52</v>
      </c>
      <c r="S1979"/>
      <c r="T1979"/>
      <c r="U1979"/>
      <c r="V1979"/>
      <c r="W1979"/>
      <c r="X1979"/>
      <c r="Y1979"/>
      <c r="Z1979"/>
      <c r="AA1979"/>
    </row>
    <row r="1980" spans="1:27" s="2" customFormat="1">
      <c r="A1980" s="96">
        <v>42269.453564432872</v>
      </c>
      <c r="B1980" s="16" t="s">
        <v>32</v>
      </c>
      <c r="C1980" s="16" t="s">
        <v>596</v>
      </c>
      <c r="D1980" s="16" t="s">
        <v>595</v>
      </c>
      <c r="E1980" s="16" t="s">
        <v>7396</v>
      </c>
      <c r="F1980" s="16" t="s">
        <v>7397</v>
      </c>
      <c r="G1980" s="16" t="s">
        <v>16</v>
      </c>
      <c r="H1980" s="16" t="s">
        <v>17</v>
      </c>
      <c r="I1980" s="16" t="s">
        <v>280</v>
      </c>
      <c r="J1980" s="19">
        <v>5500</v>
      </c>
      <c r="K1980" s="19">
        <v>0</v>
      </c>
      <c r="L1980" s="19">
        <v>0</v>
      </c>
      <c r="M1980" s="19">
        <v>0</v>
      </c>
      <c r="N1980" s="16" t="s">
        <v>20</v>
      </c>
      <c r="O1980" s="16" t="s">
        <v>19</v>
      </c>
      <c r="P1980" s="16">
        <v>1</v>
      </c>
      <c r="Q1980" s="16" t="s">
        <v>7398</v>
      </c>
      <c r="R1980" s="3" t="s">
        <v>52</v>
      </c>
      <c r="S1980"/>
      <c r="T1980"/>
      <c r="U1980"/>
      <c r="V1980"/>
      <c r="W1980"/>
      <c r="X1980"/>
      <c r="Y1980"/>
      <c r="Z1980"/>
      <c r="AA1980"/>
    </row>
    <row r="1981" spans="1:27" s="2" customFormat="1">
      <c r="A1981" s="96">
        <v>42269.454400312497</v>
      </c>
      <c r="B1981" s="16" t="s">
        <v>279</v>
      </c>
      <c r="C1981" s="16" t="s">
        <v>541</v>
      </c>
      <c r="D1981" s="16" t="s">
        <v>540</v>
      </c>
      <c r="E1981" s="16" t="s">
        <v>7399</v>
      </c>
      <c r="F1981" s="16" t="s">
        <v>7400</v>
      </c>
      <c r="G1981" s="16" t="s">
        <v>16</v>
      </c>
      <c r="H1981" s="16" t="s">
        <v>17</v>
      </c>
      <c r="I1981" s="16" t="s">
        <v>280</v>
      </c>
      <c r="J1981" s="19">
        <v>5600</v>
      </c>
      <c r="K1981" s="19">
        <v>0</v>
      </c>
      <c r="L1981" s="19">
        <v>0</v>
      </c>
      <c r="M1981" s="19">
        <v>0</v>
      </c>
      <c r="N1981" s="16" t="s">
        <v>20</v>
      </c>
      <c r="O1981" s="16" t="s">
        <v>19</v>
      </c>
      <c r="P1981" s="16">
        <v>1</v>
      </c>
      <c r="Q1981" s="16"/>
      <c r="R1981" s="3" t="s">
        <v>52</v>
      </c>
      <c r="S1981"/>
      <c r="T1981"/>
      <c r="U1981"/>
      <c r="V1981"/>
      <c r="W1981"/>
      <c r="X1981"/>
      <c r="Y1981"/>
      <c r="Z1981"/>
      <c r="AA1981"/>
    </row>
    <row r="1982" spans="1:27" s="2" customFormat="1">
      <c r="A1982" s="96">
        <v>42269.456339004631</v>
      </c>
      <c r="B1982" s="16" t="s">
        <v>62</v>
      </c>
      <c r="C1982" s="16" t="s">
        <v>391</v>
      </c>
      <c r="D1982" s="16" t="s">
        <v>390</v>
      </c>
      <c r="E1982" s="16" t="s">
        <v>7401</v>
      </c>
      <c r="F1982" s="16" t="s">
        <v>7402</v>
      </c>
      <c r="G1982" s="16" t="s">
        <v>16</v>
      </c>
      <c r="H1982" s="16" t="s">
        <v>17</v>
      </c>
      <c r="I1982" s="16" t="s">
        <v>284</v>
      </c>
      <c r="J1982" s="19">
        <v>17040</v>
      </c>
      <c r="K1982" s="19">
        <v>0</v>
      </c>
      <c r="L1982" s="19">
        <v>0</v>
      </c>
      <c r="M1982" s="19">
        <v>0</v>
      </c>
      <c r="N1982" s="16" t="s">
        <v>20</v>
      </c>
      <c r="O1982" s="16" t="s">
        <v>19</v>
      </c>
      <c r="P1982" s="16">
        <v>1</v>
      </c>
      <c r="Q1982" s="16" t="s">
        <v>7403</v>
      </c>
      <c r="R1982" s="3" t="s">
        <v>52</v>
      </c>
      <c r="S1982"/>
      <c r="T1982"/>
      <c r="U1982"/>
      <c r="V1982"/>
      <c r="W1982"/>
      <c r="X1982"/>
      <c r="Y1982"/>
      <c r="Z1982"/>
      <c r="AA1982"/>
    </row>
    <row r="1983" spans="1:27" s="2" customFormat="1">
      <c r="A1983" s="96">
        <v>42269.456944131947</v>
      </c>
      <c r="B1983" s="16" t="s">
        <v>62</v>
      </c>
      <c r="C1983" s="16" t="s">
        <v>57</v>
      </c>
      <c r="D1983" s="16" t="s">
        <v>58</v>
      </c>
      <c r="E1983" s="16" t="s">
        <v>7404</v>
      </c>
      <c r="F1983" s="16" t="s">
        <v>7405</v>
      </c>
      <c r="G1983" s="16" t="s">
        <v>16</v>
      </c>
      <c r="H1983" s="16" t="s">
        <v>17</v>
      </c>
      <c r="I1983" s="16" t="s">
        <v>284</v>
      </c>
      <c r="J1983" s="19">
        <v>17040</v>
      </c>
      <c r="K1983" s="19">
        <v>0</v>
      </c>
      <c r="L1983" s="19">
        <v>0</v>
      </c>
      <c r="M1983" s="19">
        <v>0</v>
      </c>
      <c r="N1983" s="16" t="s">
        <v>20</v>
      </c>
      <c r="O1983" s="16" t="s">
        <v>19</v>
      </c>
      <c r="P1983" s="16">
        <v>1</v>
      </c>
      <c r="Q1983" s="16"/>
      <c r="R1983" s="3" t="s">
        <v>52</v>
      </c>
      <c r="S1983"/>
      <c r="T1983"/>
      <c r="U1983"/>
      <c r="V1983"/>
      <c r="W1983"/>
      <c r="X1983"/>
      <c r="Y1983"/>
      <c r="Z1983"/>
      <c r="AA1983"/>
    </row>
    <row r="1984" spans="1:27" s="2" customFormat="1">
      <c r="A1984" s="96">
        <v>42269.457467511573</v>
      </c>
      <c r="B1984" s="16"/>
      <c r="C1984" s="16" t="s">
        <v>577</v>
      </c>
      <c r="D1984" s="16" t="s">
        <v>348</v>
      </c>
      <c r="E1984" s="16" t="s">
        <v>7406</v>
      </c>
      <c r="F1984" s="16" t="s">
        <v>7407</v>
      </c>
      <c r="G1984" s="16" t="s">
        <v>59</v>
      </c>
      <c r="H1984" s="16" t="s">
        <v>60</v>
      </c>
      <c r="I1984" s="16" t="s">
        <v>4753</v>
      </c>
      <c r="J1984" s="19">
        <v>0</v>
      </c>
      <c r="K1984" s="19">
        <v>0</v>
      </c>
      <c r="L1984" s="19">
        <v>0</v>
      </c>
      <c r="M1984" s="19">
        <v>0</v>
      </c>
      <c r="N1984" s="16" t="s">
        <v>20</v>
      </c>
      <c r="O1984" s="16" t="s">
        <v>334</v>
      </c>
      <c r="P1984" s="16">
        <v>0</v>
      </c>
      <c r="Q1984" s="16"/>
      <c r="R1984" s="3" t="s">
        <v>52</v>
      </c>
      <c r="S1984"/>
      <c r="T1984"/>
      <c r="U1984"/>
      <c r="V1984"/>
      <c r="W1984"/>
      <c r="X1984"/>
      <c r="Y1984"/>
      <c r="Z1984"/>
      <c r="AA1984"/>
    </row>
    <row r="1985" spans="1:27" s="2" customFormat="1">
      <c r="A1985" s="96">
        <v>42269.457765011575</v>
      </c>
      <c r="B1985" s="16" t="s">
        <v>283</v>
      </c>
      <c r="C1985" s="16" t="s">
        <v>296</v>
      </c>
      <c r="D1985" s="16" t="s">
        <v>295</v>
      </c>
      <c r="E1985" s="16" t="s">
        <v>7408</v>
      </c>
      <c r="F1985" s="16" t="s">
        <v>7409</v>
      </c>
      <c r="G1985" s="16" t="s">
        <v>16</v>
      </c>
      <c r="H1985" s="16" t="s">
        <v>17</v>
      </c>
      <c r="I1985" s="16" t="s">
        <v>284</v>
      </c>
      <c r="J1985" s="19">
        <v>9940</v>
      </c>
      <c r="K1985" s="19">
        <v>0</v>
      </c>
      <c r="L1985" s="19">
        <v>0</v>
      </c>
      <c r="M1985" s="19">
        <v>0</v>
      </c>
      <c r="N1985" s="16" t="s">
        <v>20</v>
      </c>
      <c r="O1985" s="16" t="s">
        <v>19</v>
      </c>
      <c r="P1985" s="16">
        <v>1</v>
      </c>
      <c r="Q1985" s="16" t="s">
        <v>4554</v>
      </c>
      <c r="R1985" s="3" t="s">
        <v>52</v>
      </c>
      <c r="S1985"/>
      <c r="T1985"/>
      <c r="U1985"/>
      <c r="V1985"/>
      <c r="W1985"/>
      <c r="X1985"/>
      <c r="Y1985"/>
      <c r="Z1985"/>
      <c r="AA1985"/>
    </row>
    <row r="1986" spans="1:27" s="2" customFormat="1">
      <c r="A1986" s="96">
        <v>42269.458134490742</v>
      </c>
      <c r="B1986" s="16"/>
      <c r="C1986" s="16" t="s">
        <v>519</v>
      </c>
      <c r="D1986" s="16" t="s">
        <v>348</v>
      </c>
      <c r="E1986" s="16" t="s">
        <v>7410</v>
      </c>
      <c r="F1986" s="16" t="s">
        <v>7411</v>
      </c>
      <c r="G1986" s="16" t="s">
        <v>59</v>
      </c>
      <c r="H1986" s="16" t="s">
        <v>60</v>
      </c>
      <c r="I1986" s="16" t="s">
        <v>4753</v>
      </c>
      <c r="J1986" s="19">
        <v>0</v>
      </c>
      <c r="K1986" s="19">
        <v>0</v>
      </c>
      <c r="L1986" s="19">
        <v>0</v>
      </c>
      <c r="M1986" s="19">
        <v>0</v>
      </c>
      <c r="N1986" s="16" t="s">
        <v>20</v>
      </c>
      <c r="O1986" s="16" t="s">
        <v>334</v>
      </c>
      <c r="P1986" s="16">
        <v>0</v>
      </c>
      <c r="Q1986" s="16"/>
      <c r="R1986" s="3" t="s">
        <v>52</v>
      </c>
      <c r="S1986"/>
      <c r="T1986"/>
      <c r="U1986"/>
      <c r="V1986"/>
      <c r="W1986"/>
      <c r="X1986"/>
      <c r="Y1986"/>
      <c r="Z1986"/>
      <c r="AA1986"/>
    </row>
    <row r="1987" spans="1:27" s="2" customFormat="1">
      <c r="A1987" s="96">
        <v>42269.473838391204</v>
      </c>
      <c r="B1987" s="16" t="s">
        <v>45</v>
      </c>
      <c r="C1987" s="16" t="s">
        <v>7182</v>
      </c>
      <c r="D1987" s="16" t="s">
        <v>897</v>
      </c>
      <c r="E1987" s="16" t="s">
        <v>7183</v>
      </c>
      <c r="F1987" s="16" t="s">
        <v>7412</v>
      </c>
      <c r="G1987" s="16" t="s">
        <v>6691</v>
      </c>
      <c r="H1987" s="16" t="s">
        <v>6692</v>
      </c>
      <c r="I1987" s="16" t="s">
        <v>4753</v>
      </c>
      <c r="J1987" s="19">
        <v>0</v>
      </c>
      <c r="K1987" s="19">
        <v>0</v>
      </c>
      <c r="L1987" s="19">
        <v>0</v>
      </c>
      <c r="M1987" s="19">
        <v>0</v>
      </c>
      <c r="N1987" s="16" t="s">
        <v>5076</v>
      </c>
      <c r="O1987" s="16"/>
      <c r="P1987" s="16">
        <v>1</v>
      </c>
      <c r="Q1987" s="16" t="s">
        <v>7185</v>
      </c>
      <c r="R1987" s="3" t="s">
        <v>52</v>
      </c>
      <c r="S1987"/>
      <c r="T1987"/>
      <c r="U1987"/>
      <c r="V1987"/>
      <c r="W1987"/>
      <c r="X1987"/>
      <c r="Y1987"/>
      <c r="Z1987"/>
      <c r="AA1987"/>
    </row>
    <row r="1988" spans="1:27" s="2" customFormat="1">
      <c r="A1988" s="96">
        <v>42269.473838391204</v>
      </c>
      <c r="B1988" s="16" t="s">
        <v>45</v>
      </c>
      <c r="C1988" s="16" t="s">
        <v>7182</v>
      </c>
      <c r="D1988" s="16" t="s">
        <v>897</v>
      </c>
      <c r="E1988" s="16" t="s">
        <v>7183</v>
      </c>
      <c r="F1988" s="16" t="s">
        <v>7412</v>
      </c>
      <c r="G1988" s="16" t="s">
        <v>7413</v>
      </c>
      <c r="H1988" s="16" t="s">
        <v>7414</v>
      </c>
      <c r="I1988" s="16" t="s">
        <v>4753</v>
      </c>
      <c r="J1988" s="19">
        <v>0</v>
      </c>
      <c r="K1988" s="19">
        <v>0</v>
      </c>
      <c r="L1988" s="19">
        <v>0</v>
      </c>
      <c r="M1988" s="19">
        <v>0</v>
      </c>
      <c r="N1988" s="16" t="s">
        <v>5076</v>
      </c>
      <c r="O1988" s="16"/>
      <c r="P1988" s="16">
        <v>2</v>
      </c>
      <c r="Q1988" s="16" t="s">
        <v>7185</v>
      </c>
      <c r="R1988" s="3" t="s">
        <v>52</v>
      </c>
      <c r="S1988"/>
      <c r="T1988"/>
      <c r="U1988"/>
      <c r="V1988"/>
      <c r="W1988"/>
      <c r="X1988"/>
      <c r="Y1988"/>
      <c r="Z1988"/>
      <c r="AA1988"/>
    </row>
    <row r="1989" spans="1:27" s="2" customFormat="1">
      <c r="A1989" s="96">
        <v>42269.476548923609</v>
      </c>
      <c r="B1989" s="16" t="s">
        <v>32</v>
      </c>
      <c r="C1989" s="16" t="s">
        <v>6745</v>
      </c>
      <c r="D1989" s="16" t="s">
        <v>6746</v>
      </c>
      <c r="E1989" s="16" t="s">
        <v>6747</v>
      </c>
      <c r="F1989" s="16" t="s">
        <v>7415</v>
      </c>
      <c r="G1989" s="16" t="s">
        <v>7416</v>
      </c>
      <c r="H1989" s="16" t="s">
        <v>7417</v>
      </c>
      <c r="I1989" s="16" t="s">
        <v>4753</v>
      </c>
      <c r="J1989" s="19">
        <v>0</v>
      </c>
      <c r="K1989" s="19">
        <v>8892.2800000000007</v>
      </c>
      <c r="L1989" s="19">
        <v>0</v>
      </c>
      <c r="M1989" s="19">
        <v>0</v>
      </c>
      <c r="N1989" s="16" t="s">
        <v>6693</v>
      </c>
      <c r="O1989" s="16"/>
      <c r="P1989" s="16">
        <v>1</v>
      </c>
      <c r="Q1989" s="16" t="s">
        <v>7418</v>
      </c>
      <c r="R1989" s="3" t="s">
        <v>52</v>
      </c>
      <c r="S1989"/>
      <c r="T1989"/>
      <c r="U1989"/>
      <c r="V1989"/>
      <c r="W1989"/>
      <c r="X1989"/>
      <c r="Y1989"/>
      <c r="Z1989"/>
      <c r="AA1989"/>
    </row>
    <row r="1990" spans="1:27" s="2" customFormat="1">
      <c r="A1990" s="96">
        <v>42269.476548923609</v>
      </c>
      <c r="B1990" s="16" t="s">
        <v>32</v>
      </c>
      <c r="C1990" s="16" t="s">
        <v>6745</v>
      </c>
      <c r="D1990" s="16" t="s">
        <v>6746</v>
      </c>
      <c r="E1990" s="16" t="s">
        <v>6747</v>
      </c>
      <c r="F1990" s="16" t="s">
        <v>7415</v>
      </c>
      <c r="G1990" s="16" t="s">
        <v>7416</v>
      </c>
      <c r="H1990" s="16" t="s">
        <v>7417</v>
      </c>
      <c r="I1990" s="16" t="s">
        <v>4753</v>
      </c>
      <c r="J1990" s="19">
        <v>0</v>
      </c>
      <c r="K1990" s="19">
        <v>8892.2800000000007</v>
      </c>
      <c r="L1990" s="19">
        <v>0</v>
      </c>
      <c r="M1990" s="19">
        <v>0</v>
      </c>
      <c r="N1990" s="16" t="s">
        <v>6693</v>
      </c>
      <c r="O1990" s="16"/>
      <c r="P1990" s="16">
        <v>1</v>
      </c>
      <c r="Q1990" s="16" t="s">
        <v>7418</v>
      </c>
      <c r="R1990" s="3" t="s">
        <v>52</v>
      </c>
      <c r="S1990"/>
      <c r="T1990"/>
      <c r="U1990"/>
      <c r="V1990"/>
      <c r="W1990"/>
      <c r="X1990"/>
      <c r="Y1990"/>
      <c r="Z1990"/>
      <c r="AA1990"/>
    </row>
    <row r="1991" spans="1:27" s="2" customFormat="1">
      <c r="A1991" s="96">
        <v>42269.476548923609</v>
      </c>
      <c r="B1991" s="16" t="s">
        <v>32</v>
      </c>
      <c r="C1991" s="16" t="s">
        <v>6745</v>
      </c>
      <c r="D1991" s="16" t="s">
        <v>6746</v>
      </c>
      <c r="E1991" s="16" t="s">
        <v>6747</v>
      </c>
      <c r="F1991" s="16" t="s">
        <v>7415</v>
      </c>
      <c r="G1991" s="16" t="s">
        <v>7416</v>
      </c>
      <c r="H1991" s="16" t="s">
        <v>7417</v>
      </c>
      <c r="I1991" s="16" t="s">
        <v>4753</v>
      </c>
      <c r="J1991" s="19">
        <v>0</v>
      </c>
      <c r="K1991" s="19">
        <v>8892.2800000000007</v>
      </c>
      <c r="L1991" s="19">
        <v>0</v>
      </c>
      <c r="M1991" s="19">
        <v>0</v>
      </c>
      <c r="N1991" s="16" t="s">
        <v>6693</v>
      </c>
      <c r="O1991" s="16"/>
      <c r="P1991" s="16">
        <v>1</v>
      </c>
      <c r="Q1991" s="16" t="s">
        <v>7418</v>
      </c>
      <c r="R1991" s="3" t="s">
        <v>52</v>
      </c>
      <c r="S1991"/>
      <c r="T1991"/>
      <c r="U1991"/>
      <c r="V1991"/>
      <c r="W1991"/>
      <c r="X1991"/>
      <c r="Y1991"/>
      <c r="Z1991"/>
      <c r="AA1991"/>
    </row>
    <row r="1992" spans="1:27" s="2" customFormat="1">
      <c r="A1992" s="96">
        <v>42269.476548923609</v>
      </c>
      <c r="B1992" s="16" t="s">
        <v>32</v>
      </c>
      <c r="C1992" s="16" t="s">
        <v>6745</v>
      </c>
      <c r="D1992" s="16" t="s">
        <v>6746</v>
      </c>
      <c r="E1992" s="16" t="s">
        <v>6747</v>
      </c>
      <c r="F1992" s="16" t="s">
        <v>7415</v>
      </c>
      <c r="G1992" s="16" t="s">
        <v>7416</v>
      </c>
      <c r="H1992" s="16" t="s">
        <v>7417</v>
      </c>
      <c r="I1992" s="16" t="s">
        <v>4753</v>
      </c>
      <c r="J1992" s="19">
        <v>0</v>
      </c>
      <c r="K1992" s="19">
        <v>8892.2800000000007</v>
      </c>
      <c r="L1992" s="19">
        <v>0</v>
      </c>
      <c r="M1992" s="19">
        <v>0</v>
      </c>
      <c r="N1992" s="16" t="s">
        <v>6693</v>
      </c>
      <c r="O1992" s="16"/>
      <c r="P1992" s="16">
        <v>1</v>
      </c>
      <c r="Q1992" s="16" t="s">
        <v>7418</v>
      </c>
      <c r="R1992" s="3" t="s">
        <v>52</v>
      </c>
      <c r="S1992"/>
      <c r="T1992"/>
      <c r="U1992"/>
      <c r="V1992"/>
      <c r="W1992"/>
      <c r="X1992"/>
      <c r="Y1992"/>
      <c r="Z1992"/>
      <c r="AA1992"/>
    </row>
    <row r="1993" spans="1:27" s="2" customFormat="1">
      <c r="A1993" s="96">
        <v>42269.476548923609</v>
      </c>
      <c r="B1993" s="16" t="s">
        <v>32</v>
      </c>
      <c r="C1993" s="16" t="s">
        <v>6745</v>
      </c>
      <c r="D1993" s="16" t="s">
        <v>6746</v>
      </c>
      <c r="E1993" s="16" t="s">
        <v>6747</v>
      </c>
      <c r="F1993" s="16" t="s">
        <v>7415</v>
      </c>
      <c r="G1993" s="16" t="s">
        <v>7416</v>
      </c>
      <c r="H1993" s="16" t="s">
        <v>7417</v>
      </c>
      <c r="I1993" s="16" t="s">
        <v>4753</v>
      </c>
      <c r="J1993" s="19">
        <v>0</v>
      </c>
      <c r="K1993" s="19">
        <v>8892.2800000000007</v>
      </c>
      <c r="L1993" s="19">
        <v>0</v>
      </c>
      <c r="M1993" s="19">
        <v>0</v>
      </c>
      <c r="N1993" s="16" t="s">
        <v>6693</v>
      </c>
      <c r="O1993" s="16"/>
      <c r="P1993" s="16">
        <v>1</v>
      </c>
      <c r="Q1993" s="16" t="s">
        <v>7418</v>
      </c>
      <c r="R1993" s="3" t="s">
        <v>52</v>
      </c>
      <c r="S1993"/>
      <c r="T1993"/>
      <c r="U1993"/>
      <c r="V1993"/>
      <c r="W1993"/>
      <c r="X1993"/>
      <c r="Y1993"/>
      <c r="Z1993"/>
      <c r="AA1993"/>
    </row>
    <row r="1994" spans="1:27" s="2" customFormat="1">
      <c r="A1994" s="96">
        <v>42269.476548923609</v>
      </c>
      <c r="B1994" s="16" t="s">
        <v>32</v>
      </c>
      <c r="C1994" s="16" t="s">
        <v>6745</v>
      </c>
      <c r="D1994" s="16" t="s">
        <v>6746</v>
      </c>
      <c r="E1994" s="16" t="s">
        <v>6747</v>
      </c>
      <c r="F1994" s="16" t="s">
        <v>7415</v>
      </c>
      <c r="G1994" s="16" t="s">
        <v>6691</v>
      </c>
      <c r="H1994" s="16" t="s">
        <v>6692</v>
      </c>
      <c r="I1994" s="16" t="s">
        <v>4753</v>
      </c>
      <c r="J1994" s="19">
        <v>0</v>
      </c>
      <c r="K1994" s="19">
        <v>0</v>
      </c>
      <c r="L1994" s="19">
        <v>0</v>
      </c>
      <c r="M1994" s="19">
        <v>0</v>
      </c>
      <c r="N1994" s="16" t="s">
        <v>6693</v>
      </c>
      <c r="O1994" s="16"/>
      <c r="P1994" s="16">
        <v>1</v>
      </c>
      <c r="Q1994" s="16" t="s">
        <v>7418</v>
      </c>
      <c r="R1994" s="3" t="s">
        <v>52</v>
      </c>
      <c r="S1994"/>
      <c r="T1994"/>
      <c r="U1994"/>
      <c r="V1994"/>
      <c r="W1994"/>
      <c r="X1994"/>
      <c r="Y1994"/>
      <c r="Z1994"/>
      <c r="AA1994"/>
    </row>
    <row r="1995" spans="1:27" s="2" customFormat="1">
      <c r="A1995" s="96">
        <v>42269.4790158912</v>
      </c>
      <c r="B1995" s="16"/>
      <c r="C1995" s="16" t="s">
        <v>814</v>
      </c>
      <c r="D1995" s="16" t="s">
        <v>348</v>
      </c>
      <c r="E1995" s="16" t="s">
        <v>7419</v>
      </c>
      <c r="F1995" s="16" t="s">
        <v>7420</v>
      </c>
      <c r="G1995" s="16" t="s">
        <v>59</v>
      </c>
      <c r="H1995" s="16" t="s">
        <v>60</v>
      </c>
      <c r="I1995" s="16" t="s">
        <v>4753</v>
      </c>
      <c r="J1995" s="19">
        <v>0</v>
      </c>
      <c r="K1995" s="19">
        <v>0</v>
      </c>
      <c r="L1995" s="19">
        <v>0</v>
      </c>
      <c r="M1995" s="19">
        <v>0</v>
      </c>
      <c r="N1995" s="16" t="s">
        <v>20</v>
      </c>
      <c r="O1995" s="16" t="s">
        <v>334</v>
      </c>
      <c r="P1995" s="16">
        <v>0</v>
      </c>
      <c r="Q1995" s="16"/>
      <c r="R1995" s="3" t="s">
        <v>52</v>
      </c>
      <c r="S1995"/>
      <c r="T1995"/>
      <c r="U1995"/>
      <c r="V1995"/>
      <c r="W1995"/>
      <c r="X1995"/>
      <c r="Y1995"/>
      <c r="Z1995"/>
      <c r="AA1995"/>
    </row>
    <row r="1996" spans="1:27" s="2" customFormat="1">
      <c r="A1996" s="96">
        <v>42269.479224618059</v>
      </c>
      <c r="B1996" s="16"/>
      <c r="C1996" s="16" t="s">
        <v>1210</v>
      </c>
      <c r="D1996" s="16" t="s">
        <v>348</v>
      </c>
      <c r="E1996" s="16" t="s">
        <v>7421</v>
      </c>
      <c r="F1996" s="16" t="s">
        <v>7422</v>
      </c>
      <c r="G1996" s="16" t="s">
        <v>59</v>
      </c>
      <c r="H1996" s="16" t="s">
        <v>60</v>
      </c>
      <c r="I1996" s="16" t="s">
        <v>4753</v>
      </c>
      <c r="J1996" s="19">
        <v>0</v>
      </c>
      <c r="K1996" s="19">
        <v>0</v>
      </c>
      <c r="L1996" s="19">
        <v>0</v>
      </c>
      <c r="M1996" s="19">
        <v>0</v>
      </c>
      <c r="N1996" s="16" t="s">
        <v>20</v>
      </c>
      <c r="O1996" s="16" t="s">
        <v>334</v>
      </c>
      <c r="P1996" s="16">
        <v>0</v>
      </c>
      <c r="Q1996" s="16"/>
      <c r="R1996" s="3" t="s">
        <v>52</v>
      </c>
      <c r="S1996"/>
      <c r="T1996"/>
      <c r="U1996"/>
      <c r="V1996"/>
      <c r="W1996"/>
      <c r="X1996"/>
      <c r="Y1996"/>
      <c r="Z1996"/>
      <c r="AA1996"/>
    </row>
    <row r="1997" spans="1:27" s="2" customFormat="1">
      <c r="A1997" s="96">
        <v>42269.499608182872</v>
      </c>
      <c r="B1997" s="16"/>
      <c r="C1997" s="16" t="s">
        <v>505</v>
      </c>
      <c r="D1997" s="16" t="s">
        <v>348</v>
      </c>
      <c r="E1997" s="16" t="s">
        <v>7423</v>
      </c>
      <c r="F1997" s="16" t="s">
        <v>7424</v>
      </c>
      <c r="G1997" s="16" t="s">
        <v>59</v>
      </c>
      <c r="H1997" s="16" t="s">
        <v>60</v>
      </c>
      <c r="I1997" s="16" t="s">
        <v>4753</v>
      </c>
      <c r="J1997" s="19">
        <v>0</v>
      </c>
      <c r="K1997" s="19">
        <v>0</v>
      </c>
      <c r="L1997" s="19">
        <v>0</v>
      </c>
      <c r="M1997" s="19">
        <v>0</v>
      </c>
      <c r="N1997" s="16" t="s">
        <v>20</v>
      </c>
      <c r="O1997" s="16" t="s">
        <v>334</v>
      </c>
      <c r="P1997" s="16">
        <v>0</v>
      </c>
      <c r="Q1997" s="16"/>
      <c r="R1997" s="3" t="s">
        <v>52</v>
      </c>
      <c r="S1997"/>
      <c r="T1997"/>
      <c r="U1997"/>
      <c r="V1997"/>
      <c r="W1997"/>
      <c r="X1997"/>
      <c r="Y1997"/>
      <c r="Z1997"/>
      <c r="AA1997"/>
    </row>
    <row r="1998" spans="1:27" s="2" customFormat="1">
      <c r="A1998" s="96">
        <v>42269.518779479164</v>
      </c>
      <c r="B1998" s="16"/>
      <c r="C1998" s="16" t="s">
        <v>362</v>
      </c>
      <c r="D1998" s="16" t="s">
        <v>348</v>
      </c>
      <c r="E1998" s="16" t="s">
        <v>7425</v>
      </c>
      <c r="F1998" s="16" t="s">
        <v>7426</v>
      </c>
      <c r="G1998" s="16" t="s">
        <v>59</v>
      </c>
      <c r="H1998" s="16" t="s">
        <v>60</v>
      </c>
      <c r="I1998" s="16" t="s">
        <v>4753</v>
      </c>
      <c r="J1998" s="19">
        <v>0</v>
      </c>
      <c r="K1998" s="19">
        <v>0</v>
      </c>
      <c r="L1998" s="19">
        <v>0</v>
      </c>
      <c r="M1998" s="19">
        <v>0</v>
      </c>
      <c r="N1998" s="16" t="s">
        <v>20</v>
      </c>
      <c r="O1998" s="16" t="s">
        <v>334</v>
      </c>
      <c r="P1998" s="16">
        <v>0</v>
      </c>
      <c r="Q1998" s="16"/>
      <c r="R1998" s="3" t="s">
        <v>52</v>
      </c>
      <c r="S1998"/>
      <c r="T1998"/>
      <c r="U1998"/>
      <c r="V1998"/>
      <c r="W1998"/>
      <c r="X1998"/>
      <c r="Y1998"/>
      <c r="Z1998"/>
      <c r="AA1998"/>
    </row>
    <row r="1999" spans="1:27" s="2" customFormat="1">
      <c r="A1999" s="96">
        <v>42269.523092939817</v>
      </c>
      <c r="B1999" s="16"/>
      <c r="C1999" s="16" t="s">
        <v>362</v>
      </c>
      <c r="D1999" s="16" t="s">
        <v>348</v>
      </c>
      <c r="E1999" s="16" t="s">
        <v>7427</v>
      </c>
      <c r="F1999" s="16" t="s">
        <v>7428</v>
      </c>
      <c r="G1999" s="16" t="s">
        <v>59</v>
      </c>
      <c r="H1999" s="16" t="s">
        <v>60</v>
      </c>
      <c r="I1999" s="16" t="s">
        <v>4753</v>
      </c>
      <c r="J1999" s="19">
        <v>0</v>
      </c>
      <c r="K1999" s="19">
        <v>0</v>
      </c>
      <c r="L1999" s="19">
        <v>0</v>
      </c>
      <c r="M1999" s="19">
        <v>0</v>
      </c>
      <c r="N1999" s="16" t="s">
        <v>20</v>
      </c>
      <c r="O1999" s="16" t="s">
        <v>334</v>
      </c>
      <c r="P1999" s="16">
        <v>0</v>
      </c>
      <c r="Q1999" s="16"/>
      <c r="R1999" s="3" t="s">
        <v>52</v>
      </c>
      <c r="S1999"/>
      <c r="T1999"/>
      <c r="U1999"/>
      <c r="V1999"/>
      <c r="W1999"/>
      <c r="X1999"/>
      <c r="Y1999"/>
      <c r="Z1999"/>
      <c r="AA1999"/>
    </row>
    <row r="2000" spans="1:27" s="2" customFormat="1">
      <c r="A2000" s="96">
        <v>42269.524129363424</v>
      </c>
      <c r="B2000" s="16"/>
      <c r="C2000" s="16" t="s">
        <v>508</v>
      </c>
      <c r="D2000" s="16" t="s">
        <v>348</v>
      </c>
      <c r="E2000" s="16" t="s">
        <v>7429</v>
      </c>
      <c r="F2000" s="16" t="s">
        <v>7430</v>
      </c>
      <c r="G2000" s="16" t="s">
        <v>59</v>
      </c>
      <c r="H2000" s="16" t="s">
        <v>60</v>
      </c>
      <c r="I2000" s="16" t="s">
        <v>4753</v>
      </c>
      <c r="J2000" s="19">
        <v>0</v>
      </c>
      <c r="K2000" s="19">
        <v>0</v>
      </c>
      <c r="L2000" s="19">
        <v>0</v>
      </c>
      <c r="M2000" s="19">
        <v>0</v>
      </c>
      <c r="N2000" s="16" t="s">
        <v>20</v>
      </c>
      <c r="O2000" s="16" t="s">
        <v>334</v>
      </c>
      <c r="P2000" s="16">
        <v>0</v>
      </c>
      <c r="Q2000" s="16"/>
      <c r="R2000" s="3" t="s">
        <v>52</v>
      </c>
      <c r="S2000"/>
      <c r="T2000"/>
      <c r="U2000"/>
      <c r="V2000"/>
      <c r="W2000"/>
      <c r="X2000"/>
      <c r="Y2000"/>
      <c r="Z2000"/>
      <c r="AA2000"/>
    </row>
    <row r="2001" spans="1:27" s="2" customFormat="1">
      <c r="A2001" s="96">
        <v>42269.580976192126</v>
      </c>
      <c r="B2001" s="16"/>
      <c r="C2001" s="16" t="s">
        <v>5212</v>
      </c>
      <c r="D2001" s="16" t="s">
        <v>348</v>
      </c>
      <c r="E2001" s="16" t="s">
        <v>7431</v>
      </c>
      <c r="F2001" s="16" t="s">
        <v>7432</v>
      </c>
      <c r="G2001" s="16" t="s">
        <v>59</v>
      </c>
      <c r="H2001" s="16" t="s">
        <v>60</v>
      </c>
      <c r="I2001" s="16" t="s">
        <v>4753</v>
      </c>
      <c r="J2001" s="19">
        <v>0</v>
      </c>
      <c r="K2001" s="19">
        <v>0</v>
      </c>
      <c r="L2001" s="19">
        <v>0</v>
      </c>
      <c r="M2001" s="19">
        <v>0</v>
      </c>
      <c r="N2001" s="16" t="s">
        <v>20</v>
      </c>
      <c r="O2001" s="16" t="s">
        <v>334</v>
      </c>
      <c r="P2001" s="16">
        <v>0</v>
      </c>
      <c r="Q2001" s="16"/>
      <c r="R2001" s="3" t="s">
        <v>52</v>
      </c>
      <c r="S2001"/>
      <c r="T2001"/>
      <c r="U2001"/>
      <c r="V2001"/>
      <c r="W2001"/>
      <c r="X2001"/>
      <c r="Y2001"/>
      <c r="Z2001"/>
      <c r="AA2001"/>
    </row>
    <row r="2002" spans="1:27" s="2" customFormat="1">
      <c r="A2002" s="96">
        <v>42269.594590891204</v>
      </c>
      <c r="B2002" s="16"/>
      <c r="C2002" s="16" t="s">
        <v>7433</v>
      </c>
      <c r="D2002" s="16" t="s">
        <v>335</v>
      </c>
      <c r="E2002" s="16" t="s">
        <v>7434</v>
      </c>
      <c r="F2002" s="16" t="s">
        <v>7435</v>
      </c>
      <c r="G2002" s="16" t="s">
        <v>59</v>
      </c>
      <c r="H2002" s="16" t="s">
        <v>60</v>
      </c>
      <c r="I2002" s="16" t="s">
        <v>4753</v>
      </c>
      <c r="J2002" s="19">
        <v>0</v>
      </c>
      <c r="K2002" s="19">
        <v>0</v>
      </c>
      <c r="L2002" s="19">
        <v>0</v>
      </c>
      <c r="M2002" s="19">
        <v>0</v>
      </c>
      <c r="N2002" s="16" t="s">
        <v>20</v>
      </c>
      <c r="O2002" s="16" t="s">
        <v>334</v>
      </c>
      <c r="P2002" s="16">
        <v>0</v>
      </c>
      <c r="Q2002" s="16"/>
      <c r="R2002" s="3" t="s">
        <v>52</v>
      </c>
      <c r="S2002"/>
      <c r="T2002"/>
      <c r="U2002"/>
      <c r="V2002"/>
      <c r="W2002"/>
      <c r="X2002"/>
      <c r="Y2002"/>
      <c r="Z2002"/>
      <c r="AA2002"/>
    </row>
    <row r="2003" spans="1:27" s="2" customFormat="1">
      <c r="A2003" s="96">
        <v>42269.60555601852</v>
      </c>
      <c r="B2003" s="16" t="s">
        <v>5217</v>
      </c>
      <c r="C2003" s="16" t="s">
        <v>7436</v>
      </c>
      <c r="D2003" s="16" t="s">
        <v>7437</v>
      </c>
      <c r="E2003" s="16" t="s">
        <v>7438</v>
      </c>
      <c r="F2003" s="16" t="s">
        <v>7439</v>
      </c>
      <c r="G2003" s="16" t="s">
        <v>16</v>
      </c>
      <c r="H2003" s="16" t="s">
        <v>17</v>
      </c>
      <c r="I2003" s="16" t="s">
        <v>258</v>
      </c>
      <c r="J2003" s="19">
        <v>2600</v>
      </c>
      <c r="K2003" s="19">
        <v>0</v>
      </c>
      <c r="L2003" s="19">
        <v>0</v>
      </c>
      <c r="M2003" s="19">
        <v>0</v>
      </c>
      <c r="N2003" s="16" t="s">
        <v>18</v>
      </c>
      <c r="O2003" s="16" t="s">
        <v>19</v>
      </c>
      <c r="P2003" s="16">
        <v>1</v>
      </c>
      <c r="Q2003" s="16" t="s">
        <v>7440</v>
      </c>
      <c r="R2003" s="3" t="s">
        <v>52</v>
      </c>
      <c r="S2003"/>
      <c r="T2003"/>
      <c r="U2003"/>
      <c r="V2003"/>
      <c r="W2003"/>
      <c r="X2003"/>
      <c r="Y2003"/>
      <c r="Z2003"/>
      <c r="AA2003"/>
    </row>
    <row r="2004" spans="1:27" s="2" customFormat="1">
      <c r="A2004" s="96">
        <v>42269.616969247683</v>
      </c>
      <c r="B2004" s="16"/>
      <c r="C2004" s="16" t="s">
        <v>362</v>
      </c>
      <c r="D2004" s="16" t="s">
        <v>348</v>
      </c>
      <c r="E2004" s="16" t="s">
        <v>7441</v>
      </c>
      <c r="F2004" s="16" t="s">
        <v>7442</v>
      </c>
      <c r="G2004" s="16" t="s">
        <v>59</v>
      </c>
      <c r="H2004" s="16" t="s">
        <v>60</v>
      </c>
      <c r="I2004" s="16" t="s">
        <v>4753</v>
      </c>
      <c r="J2004" s="19">
        <v>0</v>
      </c>
      <c r="K2004" s="19">
        <v>0</v>
      </c>
      <c r="L2004" s="19">
        <v>0</v>
      </c>
      <c r="M2004" s="19">
        <v>0</v>
      </c>
      <c r="N2004" s="16" t="s">
        <v>20</v>
      </c>
      <c r="O2004" s="16" t="s">
        <v>334</v>
      </c>
      <c r="P2004" s="16">
        <v>0</v>
      </c>
      <c r="Q2004" s="16"/>
      <c r="R2004" s="3" t="s">
        <v>52</v>
      </c>
      <c r="S2004"/>
      <c r="T2004"/>
      <c r="U2004"/>
      <c r="V2004"/>
      <c r="W2004"/>
      <c r="X2004"/>
      <c r="Y2004"/>
      <c r="Z2004"/>
      <c r="AA2004"/>
    </row>
    <row r="2005" spans="1:27" s="2" customFormat="1">
      <c r="A2005" s="96">
        <v>42269.61859849537</v>
      </c>
      <c r="B2005" s="16"/>
      <c r="C2005" s="16" t="s">
        <v>6612</v>
      </c>
      <c r="D2005" s="16" t="s">
        <v>348</v>
      </c>
      <c r="E2005" s="16" t="s">
        <v>7443</v>
      </c>
      <c r="F2005" s="16" t="s">
        <v>7444</v>
      </c>
      <c r="G2005" s="16" t="s">
        <v>59</v>
      </c>
      <c r="H2005" s="16" t="s">
        <v>60</v>
      </c>
      <c r="I2005" s="16" t="s">
        <v>4753</v>
      </c>
      <c r="J2005" s="19">
        <v>0</v>
      </c>
      <c r="K2005" s="19">
        <v>0</v>
      </c>
      <c r="L2005" s="19">
        <v>0</v>
      </c>
      <c r="M2005" s="19">
        <v>0</v>
      </c>
      <c r="N2005" s="16" t="s">
        <v>20</v>
      </c>
      <c r="O2005" s="16" t="s">
        <v>334</v>
      </c>
      <c r="P2005" s="16">
        <v>0</v>
      </c>
      <c r="Q2005" s="16"/>
      <c r="R2005" s="3" t="s">
        <v>52</v>
      </c>
      <c r="S2005"/>
      <c r="T2005"/>
      <c r="U2005"/>
      <c r="V2005"/>
      <c r="W2005"/>
      <c r="X2005"/>
      <c r="Y2005"/>
      <c r="Z2005"/>
      <c r="AA2005"/>
    </row>
    <row r="2006" spans="1:27" s="2" customFormat="1">
      <c r="A2006" s="96">
        <v>42269.618869293983</v>
      </c>
      <c r="B2006" s="16" t="s">
        <v>264</v>
      </c>
      <c r="C2006" s="16" t="s">
        <v>76</v>
      </c>
      <c r="D2006" s="16" t="s">
        <v>261</v>
      </c>
      <c r="E2006" s="16" t="s">
        <v>7445</v>
      </c>
      <c r="F2006" s="16" t="s">
        <v>7446</v>
      </c>
      <c r="G2006" s="16" t="s">
        <v>40</v>
      </c>
      <c r="H2006" s="16" t="s">
        <v>41</v>
      </c>
      <c r="I2006" s="16" t="s">
        <v>4923</v>
      </c>
      <c r="J2006" s="19">
        <v>0</v>
      </c>
      <c r="K2006" s="19">
        <v>0</v>
      </c>
      <c r="L2006" s="19">
        <v>0</v>
      </c>
      <c r="M2006" s="19">
        <v>0</v>
      </c>
      <c r="N2006" s="16" t="s">
        <v>20</v>
      </c>
      <c r="O2006" s="16" t="s">
        <v>42</v>
      </c>
      <c r="P2006" s="16">
        <v>1</v>
      </c>
      <c r="Q2006" s="16" t="s">
        <v>7447</v>
      </c>
      <c r="R2006" s="3" t="s">
        <v>52</v>
      </c>
      <c r="S2006"/>
      <c r="T2006"/>
      <c r="U2006"/>
      <c r="V2006"/>
      <c r="W2006"/>
      <c r="X2006"/>
      <c r="Y2006"/>
      <c r="Z2006"/>
      <c r="AA2006"/>
    </row>
    <row r="2007" spans="1:27" s="2" customFormat="1">
      <c r="A2007" s="96">
        <v>42269.618869293983</v>
      </c>
      <c r="B2007" s="16" t="s">
        <v>264</v>
      </c>
      <c r="C2007" s="16" t="s">
        <v>76</v>
      </c>
      <c r="D2007" s="16" t="s">
        <v>261</v>
      </c>
      <c r="E2007" s="16" t="s">
        <v>7445</v>
      </c>
      <c r="F2007" s="16" t="s">
        <v>7446</v>
      </c>
      <c r="G2007" s="16" t="s">
        <v>40</v>
      </c>
      <c r="H2007" s="16" t="s">
        <v>41</v>
      </c>
      <c r="I2007" s="16" t="s">
        <v>4923</v>
      </c>
      <c r="J2007" s="19">
        <v>0</v>
      </c>
      <c r="K2007" s="19">
        <v>0</v>
      </c>
      <c r="L2007" s="19">
        <v>0</v>
      </c>
      <c r="M2007" s="19">
        <v>0</v>
      </c>
      <c r="N2007" s="16" t="s">
        <v>20</v>
      </c>
      <c r="O2007" s="16" t="s">
        <v>42</v>
      </c>
      <c r="P2007" s="16">
        <v>3.5</v>
      </c>
      <c r="Q2007" s="16" t="s">
        <v>7447</v>
      </c>
      <c r="R2007" s="3" t="s">
        <v>52</v>
      </c>
      <c r="S2007"/>
      <c r="T2007"/>
      <c r="U2007"/>
      <c r="V2007"/>
      <c r="W2007"/>
      <c r="X2007"/>
      <c r="Y2007"/>
      <c r="Z2007"/>
      <c r="AA2007"/>
    </row>
    <row r="2008" spans="1:27" s="2" customFormat="1">
      <c r="A2008" s="96">
        <v>42269.618869293983</v>
      </c>
      <c r="B2008" s="16" t="s">
        <v>264</v>
      </c>
      <c r="C2008" s="16" t="s">
        <v>76</v>
      </c>
      <c r="D2008" s="16" t="s">
        <v>261</v>
      </c>
      <c r="E2008" s="16" t="s">
        <v>7445</v>
      </c>
      <c r="F2008" s="16" t="s">
        <v>7446</v>
      </c>
      <c r="G2008" s="16" t="s">
        <v>36</v>
      </c>
      <c r="H2008" s="16" t="s">
        <v>39</v>
      </c>
      <c r="I2008" s="16" t="s">
        <v>4923</v>
      </c>
      <c r="J2008" s="19">
        <v>0</v>
      </c>
      <c r="K2008" s="19">
        <v>0</v>
      </c>
      <c r="L2008" s="19">
        <v>0</v>
      </c>
      <c r="M2008" s="19">
        <v>29.9</v>
      </c>
      <c r="N2008" s="16" t="s">
        <v>20</v>
      </c>
      <c r="O2008" s="16" t="s">
        <v>42</v>
      </c>
      <c r="P2008" s="16">
        <v>1</v>
      </c>
      <c r="Q2008" s="16" t="s">
        <v>7447</v>
      </c>
      <c r="R2008" s="3" t="s">
        <v>52</v>
      </c>
      <c r="S2008"/>
      <c r="T2008"/>
      <c r="U2008"/>
      <c r="V2008"/>
      <c r="W2008"/>
      <c r="X2008"/>
      <c r="Y2008"/>
      <c r="Z2008"/>
      <c r="AA2008"/>
    </row>
    <row r="2009" spans="1:27" s="2" customFormat="1">
      <c r="A2009" s="96">
        <v>42269.618869293983</v>
      </c>
      <c r="B2009" s="16" t="s">
        <v>264</v>
      </c>
      <c r="C2009" s="16" t="s">
        <v>76</v>
      </c>
      <c r="D2009" s="16" t="s">
        <v>261</v>
      </c>
      <c r="E2009" s="16" t="s">
        <v>7445</v>
      </c>
      <c r="F2009" s="16" t="s">
        <v>7446</v>
      </c>
      <c r="G2009" s="16" t="s">
        <v>36</v>
      </c>
      <c r="H2009" s="16" t="s">
        <v>39</v>
      </c>
      <c r="I2009" s="16" t="s">
        <v>4923</v>
      </c>
      <c r="J2009" s="19">
        <v>0</v>
      </c>
      <c r="K2009" s="19">
        <v>0</v>
      </c>
      <c r="L2009" s="19">
        <v>0</v>
      </c>
      <c r="M2009" s="19">
        <v>24.5</v>
      </c>
      <c r="N2009" s="16" t="s">
        <v>20</v>
      </c>
      <c r="O2009" s="16" t="s">
        <v>42</v>
      </c>
      <c r="P2009" s="16">
        <v>1</v>
      </c>
      <c r="Q2009" s="16" t="s">
        <v>7447</v>
      </c>
      <c r="R2009" s="3" t="s">
        <v>52</v>
      </c>
      <c r="S2009"/>
      <c r="T2009"/>
      <c r="U2009"/>
      <c r="V2009"/>
      <c r="W2009"/>
      <c r="X2009"/>
      <c r="Y2009"/>
      <c r="Z2009"/>
      <c r="AA2009"/>
    </row>
    <row r="2010" spans="1:27" s="2" customFormat="1">
      <c r="A2010" s="96">
        <v>42269.618869293983</v>
      </c>
      <c r="B2010" s="16" t="s">
        <v>264</v>
      </c>
      <c r="C2010" s="16" t="s">
        <v>76</v>
      </c>
      <c r="D2010" s="16" t="s">
        <v>261</v>
      </c>
      <c r="E2010" s="16" t="s">
        <v>7445</v>
      </c>
      <c r="F2010" s="16" t="s">
        <v>7446</v>
      </c>
      <c r="G2010" s="16" t="s">
        <v>36</v>
      </c>
      <c r="H2010" s="16" t="s">
        <v>39</v>
      </c>
      <c r="I2010" s="16" t="s">
        <v>4923</v>
      </c>
      <c r="J2010" s="19">
        <v>0</v>
      </c>
      <c r="K2010" s="19">
        <v>0</v>
      </c>
      <c r="L2010" s="19">
        <v>0</v>
      </c>
      <c r="M2010" s="19">
        <v>22.75</v>
      </c>
      <c r="N2010" s="16" t="s">
        <v>20</v>
      </c>
      <c r="O2010" s="16" t="s">
        <v>42</v>
      </c>
      <c r="P2010" s="16">
        <v>1</v>
      </c>
      <c r="Q2010" s="16" t="s">
        <v>7447</v>
      </c>
      <c r="R2010" s="3" t="s">
        <v>52</v>
      </c>
      <c r="S2010"/>
      <c r="T2010"/>
      <c r="U2010"/>
      <c r="V2010"/>
      <c r="W2010"/>
      <c r="X2010"/>
      <c r="Y2010"/>
      <c r="Z2010"/>
      <c r="AA2010"/>
    </row>
    <row r="2011" spans="1:27" s="2" customFormat="1">
      <c r="A2011" s="96">
        <v>42269.618869293983</v>
      </c>
      <c r="B2011" s="16" t="s">
        <v>264</v>
      </c>
      <c r="C2011" s="16" t="s">
        <v>76</v>
      </c>
      <c r="D2011" s="16" t="s">
        <v>261</v>
      </c>
      <c r="E2011" s="16" t="s">
        <v>7445</v>
      </c>
      <c r="F2011" s="16" t="s">
        <v>7446</v>
      </c>
      <c r="G2011" s="16" t="s">
        <v>36</v>
      </c>
      <c r="H2011" s="16" t="s">
        <v>39</v>
      </c>
      <c r="I2011" s="16" t="s">
        <v>4923</v>
      </c>
      <c r="J2011" s="19">
        <v>0</v>
      </c>
      <c r="K2011" s="19">
        <v>0</v>
      </c>
      <c r="L2011" s="19">
        <v>0</v>
      </c>
      <c r="M2011" s="19">
        <v>28</v>
      </c>
      <c r="N2011" s="16" t="s">
        <v>20</v>
      </c>
      <c r="O2011" s="16" t="s">
        <v>42</v>
      </c>
      <c r="P2011" s="16">
        <v>1</v>
      </c>
      <c r="Q2011" s="16" t="s">
        <v>7447</v>
      </c>
      <c r="R2011" s="3" t="s">
        <v>52</v>
      </c>
      <c r="S2011"/>
      <c r="T2011"/>
      <c r="U2011"/>
      <c r="V2011"/>
      <c r="W2011"/>
      <c r="X2011"/>
      <c r="Y2011"/>
      <c r="Z2011"/>
      <c r="AA2011"/>
    </row>
    <row r="2012" spans="1:27" s="2" customFormat="1">
      <c r="A2012" s="96">
        <v>42269.618869293983</v>
      </c>
      <c r="B2012" s="16" t="s">
        <v>264</v>
      </c>
      <c r="C2012" s="16" t="s">
        <v>76</v>
      </c>
      <c r="D2012" s="16" t="s">
        <v>261</v>
      </c>
      <c r="E2012" s="16" t="s">
        <v>7445</v>
      </c>
      <c r="F2012" s="16" t="s">
        <v>7446</v>
      </c>
      <c r="G2012" s="16" t="s">
        <v>26</v>
      </c>
      <c r="H2012" s="16" t="s">
        <v>27</v>
      </c>
      <c r="I2012" s="16" t="s">
        <v>4923</v>
      </c>
      <c r="J2012" s="19">
        <v>0</v>
      </c>
      <c r="K2012" s="19">
        <v>0</v>
      </c>
      <c r="L2012" s="19">
        <v>0</v>
      </c>
      <c r="M2012" s="19">
        <v>0</v>
      </c>
      <c r="N2012" s="16" t="s">
        <v>20</v>
      </c>
      <c r="O2012" s="16" t="s">
        <v>42</v>
      </c>
      <c r="P2012" s="16">
        <v>2</v>
      </c>
      <c r="Q2012" s="16" t="s">
        <v>7447</v>
      </c>
      <c r="R2012" s="3" t="s">
        <v>52</v>
      </c>
      <c r="S2012"/>
      <c r="T2012"/>
      <c r="U2012"/>
      <c r="V2012"/>
      <c r="W2012"/>
      <c r="X2012"/>
      <c r="Y2012"/>
      <c r="Z2012"/>
      <c r="AA2012"/>
    </row>
    <row r="2013" spans="1:27" s="2" customFormat="1">
      <c r="A2013" s="96">
        <v>42269.619631712965</v>
      </c>
      <c r="B2013" s="16"/>
      <c r="C2013" s="16" t="s">
        <v>835</v>
      </c>
      <c r="D2013" s="16" t="s">
        <v>348</v>
      </c>
      <c r="E2013" s="16" t="s">
        <v>7448</v>
      </c>
      <c r="F2013" s="16" t="s">
        <v>7449</v>
      </c>
      <c r="G2013" s="16" t="s">
        <v>59</v>
      </c>
      <c r="H2013" s="16" t="s">
        <v>60</v>
      </c>
      <c r="I2013" s="16" t="s">
        <v>4753</v>
      </c>
      <c r="J2013" s="19">
        <v>0</v>
      </c>
      <c r="K2013" s="19">
        <v>0</v>
      </c>
      <c r="L2013" s="19">
        <v>0</v>
      </c>
      <c r="M2013" s="19">
        <v>0</v>
      </c>
      <c r="N2013" s="16" t="s">
        <v>20</v>
      </c>
      <c r="O2013" s="16" t="s">
        <v>334</v>
      </c>
      <c r="P2013" s="16">
        <v>0</v>
      </c>
      <c r="Q2013" s="16"/>
      <c r="R2013" s="3" t="s">
        <v>52</v>
      </c>
      <c r="S2013"/>
      <c r="T2013"/>
      <c r="U2013"/>
      <c r="V2013"/>
      <c r="W2013"/>
      <c r="X2013"/>
      <c r="Y2013"/>
      <c r="Z2013"/>
      <c r="AA2013"/>
    </row>
    <row r="2014" spans="1:27" s="2" customFormat="1">
      <c r="A2014" s="96">
        <v>42269.619914895833</v>
      </c>
      <c r="B2014" s="16"/>
      <c r="C2014" s="16" t="s">
        <v>6612</v>
      </c>
      <c r="D2014" s="16" t="s">
        <v>348</v>
      </c>
      <c r="E2014" s="16" t="s">
        <v>7450</v>
      </c>
      <c r="F2014" s="16" t="s">
        <v>7451</v>
      </c>
      <c r="G2014" s="16" t="s">
        <v>59</v>
      </c>
      <c r="H2014" s="16" t="s">
        <v>60</v>
      </c>
      <c r="I2014" s="16" t="s">
        <v>4753</v>
      </c>
      <c r="J2014" s="19">
        <v>0</v>
      </c>
      <c r="K2014" s="19">
        <v>0</v>
      </c>
      <c r="L2014" s="19">
        <v>0</v>
      </c>
      <c r="M2014" s="19">
        <v>0</v>
      </c>
      <c r="N2014" s="16" t="s">
        <v>20</v>
      </c>
      <c r="O2014" s="16" t="s">
        <v>334</v>
      </c>
      <c r="P2014" s="16">
        <v>0</v>
      </c>
      <c r="Q2014" s="16"/>
      <c r="R2014" s="3" t="s">
        <v>52</v>
      </c>
      <c r="S2014"/>
      <c r="T2014"/>
      <c r="U2014"/>
      <c r="V2014"/>
      <c r="W2014"/>
      <c r="X2014"/>
      <c r="Y2014"/>
      <c r="Z2014"/>
      <c r="AA2014"/>
    </row>
    <row r="2015" spans="1:27" s="2" customFormat="1">
      <c r="A2015" s="96">
        <v>42269.625310381947</v>
      </c>
      <c r="B2015" s="16" t="s">
        <v>32</v>
      </c>
      <c r="C2015" s="16" t="s">
        <v>1000</v>
      </c>
      <c r="D2015" s="16" t="s">
        <v>1001</v>
      </c>
      <c r="E2015" s="16" t="s">
        <v>7452</v>
      </c>
      <c r="F2015" s="16" t="s">
        <v>7453</v>
      </c>
      <c r="G2015" s="16" t="s">
        <v>16</v>
      </c>
      <c r="H2015" s="16" t="s">
        <v>17</v>
      </c>
      <c r="I2015" s="16" t="s">
        <v>257</v>
      </c>
      <c r="J2015" s="19">
        <v>660</v>
      </c>
      <c r="K2015" s="19">
        <v>0</v>
      </c>
      <c r="L2015" s="19">
        <v>0</v>
      </c>
      <c r="M2015" s="19">
        <v>0</v>
      </c>
      <c r="N2015" s="16" t="s">
        <v>20</v>
      </c>
      <c r="O2015" s="16" t="s">
        <v>19</v>
      </c>
      <c r="P2015" s="16">
        <v>1</v>
      </c>
      <c r="Q2015" s="16" t="s">
        <v>7454</v>
      </c>
      <c r="R2015" s="3" t="s">
        <v>52</v>
      </c>
      <c r="S2015"/>
      <c r="T2015"/>
      <c r="U2015"/>
      <c r="V2015"/>
      <c r="W2015"/>
      <c r="X2015"/>
      <c r="Y2015"/>
      <c r="Z2015"/>
      <c r="AA2015"/>
    </row>
    <row r="2016" spans="1:27" s="2" customFormat="1">
      <c r="A2016" s="96">
        <v>42269.629667743058</v>
      </c>
      <c r="B2016" s="16"/>
      <c r="C2016" s="16" t="s">
        <v>6050</v>
      </c>
      <c r="D2016" s="16" t="s">
        <v>348</v>
      </c>
      <c r="E2016" s="16" t="s">
        <v>7455</v>
      </c>
      <c r="F2016" s="16" t="s">
        <v>7456</v>
      </c>
      <c r="G2016" s="16" t="s">
        <v>59</v>
      </c>
      <c r="H2016" s="16" t="s">
        <v>60</v>
      </c>
      <c r="I2016" s="16" t="s">
        <v>4753</v>
      </c>
      <c r="J2016" s="19">
        <v>0</v>
      </c>
      <c r="K2016" s="19">
        <v>0</v>
      </c>
      <c r="L2016" s="19">
        <v>0</v>
      </c>
      <c r="M2016" s="19">
        <v>0</v>
      </c>
      <c r="N2016" s="16" t="s">
        <v>20</v>
      </c>
      <c r="O2016" s="16" t="s">
        <v>334</v>
      </c>
      <c r="P2016" s="16">
        <v>0</v>
      </c>
      <c r="Q2016" s="16"/>
      <c r="R2016" s="3" t="s">
        <v>52</v>
      </c>
      <c r="S2016"/>
      <c r="T2016"/>
      <c r="U2016"/>
      <c r="V2016"/>
      <c r="W2016"/>
      <c r="X2016"/>
      <c r="Y2016"/>
      <c r="Z2016"/>
      <c r="AA2016"/>
    </row>
    <row r="2017" spans="1:27" s="2" customFormat="1">
      <c r="A2017" s="96">
        <v>42269.640892210649</v>
      </c>
      <c r="B2017" s="16"/>
      <c r="C2017" s="16" t="s">
        <v>508</v>
      </c>
      <c r="D2017" s="16" t="s">
        <v>348</v>
      </c>
      <c r="E2017" s="16" t="s">
        <v>7457</v>
      </c>
      <c r="F2017" s="16" t="s">
        <v>7458</v>
      </c>
      <c r="G2017" s="16" t="s">
        <v>59</v>
      </c>
      <c r="H2017" s="16" t="s">
        <v>60</v>
      </c>
      <c r="I2017" s="16" t="s">
        <v>4753</v>
      </c>
      <c r="J2017" s="19">
        <v>0</v>
      </c>
      <c r="K2017" s="19">
        <v>0</v>
      </c>
      <c r="L2017" s="19">
        <v>0</v>
      </c>
      <c r="M2017" s="19">
        <v>0</v>
      </c>
      <c r="N2017" s="16" t="s">
        <v>20</v>
      </c>
      <c r="O2017" s="16" t="s">
        <v>334</v>
      </c>
      <c r="P2017" s="16">
        <v>0</v>
      </c>
      <c r="Q2017" s="16"/>
      <c r="R2017" s="3" t="s">
        <v>52</v>
      </c>
      <c r="S2017"/>
      <c r="T2017"/>
      <c r="U2017"/>
      <c r="V2017"/>
      <c r="W2017"/>
      <c r="X2017"/>
      <c r="Y2017"/>
      <c r="Z2017"/>
      <c r="AA2017"/>
    </row>
    <row r="2018" spans="1:27" s="2" customFormat="1">
      <c r="A2018" s="96">
        <v>42269.654251886575</v>
      </c>
      <c r="B2018" s="16"/>
      <c r="C2018" s="16" t="s">
        <v>508</v>
      </c>
      <c r="D2018" s="16" t="s">
        <v>348</v>
      </c>
      <c r="E2018" s="16" t="s">
        <v>7459</v>
      </c>
      <c r="F2018" s="16" t="s">
        <v>7460</v>
      </c>
      <c r="G2018" s="16" t="s">
        <v>59</v>
      </c>
      <c r="H2018" s="16" t="s">
        <v>60</v>
      </c>
      <c r="I2018" s="16" t="s">
        <v>4753</v>
      </c>
      <c r="J2018" s="19">
        <v>0</v>
      </c>
      <c r="K2018" s="19">
        <v>0</v>
      </c>
      <c r="L2018" s="19">
        <v>0</v>
      </c>
      <c r="M2018" s="19">
        <v>0</v>
      </c>
      <c r="N2018" s="16" t="s">
        <v>20</v>
      </c>
      <c r="O2018" s="16" t="s">
        <v>334</v>
      </c>
      <c r="P2018" s="16">
        <v>0</v>
      </c>
      <c r="Q2018" s="16"/>
      <c r="R2018" s="3" t="s">
        <v>52</v>
      </c>
      <c r="S2018"/>
      <c r="T2018"/>
      <c r="U2018"/>
      <c r="V2018"/>
      <c r="W2018"/>
      <c r="X2018"/>
      <c r="Y2018"/>
      <c r="Z2018"/>
      <c r="AA2018"/>
    </row>
    <row r="2019" spans="1:27" s="2" customFormat="1">
      <c r="A2019" s="96">
        <v>42269.695807523145</v>
      </c>
      <c r="B2019" s="16" t="s">
        <v>65</v>
      </c>
      <c r="C2019" s="16" t="s">
        <v>967</v>
      </c>
      <c r="D2019" s="16" t="s">
        <v>968</v>
      </c>
      <c r="E2019" s="16" t="s">
        <v>7461</v>
      </c>
      <c r="F2019" s="16" t="s">
        <v>7462</v>
      </c>
      <c r="G2019" s="16" t="s">
        <v>970</v>
      </c>
      <c r="H2019" s="16" t="s">
        <v>971</v>
      </c>
      <c r="I2019" s="16" t="s">
        <v>260</v>
      </c>
      <c r="J2019" s="19">
        <v>0</v>
      </c>
      <c r="K2019" s="19">
        <v>0</v>
      </c>
      <c r="L2019" s="19">
        <v>0</v>
      </c>
      <c r="M2019" s="19">
        <v>0</v>
      </c>
      <c r="N2019" s="16" t="s">
        <v>18</v>
      </c>
      <c r="O2019" s="16" t="s">
        <v>19</v>
      </c>
      <c r="P2019" s="16">
        <v>1</v>
      </c>
      <c r="Q2019" s="16"/>
      <c r="R2019" s="3" t="s">
        <v>52</v>
      </c>
      <c r="S2019"/>
      <c r="T2019"/>
      <c r="U2019"/>
      <c r="V2019"/>
      <c r="W2019"/>
      <c r="X2019"/>
      <c r="Y2019"/>
      <c r="Z2019"/>
      <c r="AA2019"/>
    </row>
    <row r="2020" spans="1:27" s="2" customFormat="1">
      <c r="A2020" s="96">
        <v>42269.695807523145</v>
      </c>
      <c r="B2020" s="16" t="s">
        <v>65</v>
      </c>
      <c r="C2020" s="16" t="s">
        <v>967</v>
      </c>
      <c r="D2020" s="16" t="s">
        <v>968</v>
      </c>
      <c r="E2020" s="16" t="s">
        <v>7461</v>
      </c>
      <c r="F2020" s="16" t="s">
        <v>7462</v>
      </c>
      <c r="G2020" s="16" t="s">
        <v>970</v>
      </c>
      <c r="H2020" s="16" t="s">
        <v>972</v>
      </c>
      <c r="I2020" s="16" t="s">
        <v>260</v>
      </c>
      <c r="J2020" s="19">
        <v>0</v>
      </c>
      <c r="K2020" s="19">
        <v>0</v>
      </c>
      <c r="L2020" s="19">
        <v>0</v>
      </c>
      <c r="M2020" s="19">
        <v>0</v>
      </c>
      <c r="N2020" s="16" t="s">
        <v>18</v>
      </c>
      <c r="O2020" s="16" t="s">
        <v>19</v>
      </c>
      <c r="P2020" s="16">
        <v>1</v>
      </c>
      <c r="Q2020" s="16"/>
      <c r="R2020" s="3" t="s">
        <v>52</v>
      </c>
      <c r="S2020"/>
      <c r="T2020"/>
      <c r="U2020"/>
      <c r="V2020"/>
      <c r="W2020"/>
      <c r="X2020"/>
      <c r="Y2020"/>
      <c r="Z2020"/>
      <c r="AA2020"/>
    </row>
    <row r="2021" spans="1:27" s="2" customFormat="1">
      <c r="A2021" s="96">
        <v>42269.695807523145</v>
      </c>
      <c r="B2021" s="16" t="s">
        <v>65</v>
      </c>
      <c r="C2021" s="16" t="s">
        <v>967</v>
      </c>
      <c r="D2021" s="16" t="s">
        <v>968</v>
      </c>
      <c r="E2021" s="16" t="s">
        <v>7461</v>
      </c>
      <c r="F2021" s="16" t="s">
        <v>7462</v>
      </c>
      <c r="G2021" s="16" t="s">
        <v>973</v>
      </c>
      <c r="H2021" s="16" t="s">
        <v>974</v>
      </c>
      <c r="I2021" s="16" t="s">
        <v>260</v>
      </c>
      <c r="J2021" s="19">
        <v>0</v>
      </c>
      <c r="K2021" s="19">
        <v>0</v>
      </c>
      <c r="L2021" s="19">
        <v>0</v>
      </c>
      <c r="M2021" s="19">
        <v>0</v>
      </c>
      <c r="N2021" s="16" t="s">
        <v>18</v>
      </c>
      <c r="O2021" s="16" t="s">
        <v>19</v>
      </c>
      <c r="P2021" s="16">
        <v>1</v>
      </c>
      <c r="Q2021" s="16"/>
      <c r="R2021" s="3" t="s">
        <v>52</v>
      </c>
      <c r="S2021"/>
      <c r="T2021"/>
      <c r="U2021"/>
      <c r="V2021"/>
      <c r="W2021"/>
      <c r="X2021"/>
      <c r="Y2021"/>
      <c r="Z2021"/>
      <c r="AA2021"/>
    </row>
    <row r="2022" spans="1:27" s="2" customFormat="1">
      <c r="A2022" s="96">
        <v>42269.695807523145</v>
      </c>
      <c r="B2022" s="16" t="s">
        <v>65</v>
      </c>
      <c r="C2022" s="16" t="s">
        <v>967</v>
      </c>
      <c r="D2022" s="16" t="s">
        <v>968</v>
      </c>
      <c r="E2022" s="16" t="s">
        <v>7461</v>
      </c>
      <c r="F2022" s="16" t="s">
        <v>7462</v>
      </c>
      <c r="G2022" s="16" t="s">
        <v>973</v>
      </c>
      <c r="H2022" s="16" t="s">
        <v>975</v>
      </c>
      <c r="I2022" s="16" t="s">
        <v>260</v>
      </c>
      <c r="J2022" s="19">
        <v>0</v>
      </c>
      <c r="K2022" s="19">
        <v>0</v>
      </c>
      <c r="L2022" s="19">
        <v>0</v>
      </c>
      <c r="M2022" s="19">
        <v>0</v>
      </c>
      <c r="N2022" s="16" t="s">
        <v>18</v>
      </c>
      <c r="O2022" s="16" t="s">
        <v>19</v>
      </c>
      <c r="P2022" s="16">
        <v>1</v>
      </c>
      <c r="Q2022" s="16"/>
      <c r="R2022" s="3" t="s">
        <v>52</v>
      </c>
      <c r="S2022"/>
      <c r="T2022"/>
      <c r="U2022"/>
      <c r="V2022"/>
      <c r="W2022"/>
      <c r="X2022"/>
      <c r="Y2022"/>
      <c r="Z2022"/>
      <c r="AA2022"/>
    </row>
    <row r="2023" spans="1:27" s="2" customFormat="1">
      <c r="A2023" s="96">
        <v>42269.704232557873</v>
      </c>
      <c r="B2023" s="16" t="s">
        <v>489</v>
      </c>
      <c r="C2023" s="16" t="s">
        <v>7463</v>
      </c>
      <c r="D2023" s="16" t="s">
        <v>7464</v>
      </c>
      <c r="E2023" s="16" t="s">
        <v>7465</v>
      </c>
      <c r="F2023" s="16" t="s">
        <v>7466</v>
      </c>
      <c r="G2023" s="16" t="s">
        <v>29</v>
      </c>
      <c r="H2023" s="16" t="s">
        <v>7467</v>
      </c>
      <c r="I2023" s="16" t="s">
        <v>3281</v>
      </c>
      <c r="J2023" s="19">
        <v>0</v>
      </c>
      <c r="K2023" s="19">
        <v>0</v>
      </c>
      <c r="L2023" s="19">
        <v>0</v>
      </c>
      <c r="M2023" s="19">
        <v>0</v>
      </c>
      <c r="N2023" s="16" t="s">
        <v>18</v>
      </c>
      <c r="O2023" s="16" t="s">
        <v>19</v>
      </c>
      <c r="P2023" s="16">
        <v>1</v>
      </c>
      <c r="Q2023" s="16" t="s">
        <v>7468</v>
      </c>
      <c r="R2023" s="3" t="s">
        <v>52</v>
      </c>
      <c r="S2023"/>
      <c r="T2023"/>
      <c r="U2023"/>
      <c r="V2023"/>
      <c r="W2023"/>
      <c r="X2023"/>
      <c r="Y2023"/>
      <c r="Z2023"/>
      <c r="AA2023"/>
    </row>
    <row r="2024" spans="1:27" s="2" customFormat="1">
      <c r="A2024" s="96">
        <v>42269.705659837964</v>
      </c>
      <c r="B2024" s="16" t="s">
        <v>279</v>
      </c>
      <c r="C2024" s="16" t="s">
        <v>7469</v>
      </c>
      <c r="D2024" s="16" t="s">
        <v>7470</v>
      </c>
      <c r="E2024" s="16" t="s">
        <v>7471</v>
      </c>
      <c r="F2024" s="16" t="s">
        <v>7472</v>
      </c>
      <c r="G2024" s="16" t="s">
        <v>16</v>
      </c>
      <c r="H2024" s="16" t="s">
        <v>17</v>
      </c>
      <c r="I2024" s="16" t="s">
        <v>255</v>
      </c>
      <c r="J2024" s="19">
        <v>600</v>
      </c>
      <c r="K2024" s="19">
        <v>0</v>
      </c>
      <c r="L2024" s="19">
        <v>0</v>
      </c>
      <c r="M2024" s="19">
        <v>0</v>
      </c>
      <c r="N2024" s="16" t="s">
        <v>18</v>
      </c>
      <c r="O2024" s="16" t="s">
        <v>19</v>
      </c>
      <c r="P2024" s="16">
        <v>1</v>
      </c>
      <c r="Q2024" s="16"/>
      <c r="R2024" s="3" t="s">
        <v>52</v>
      </c>
      <c r="S2024"/>
      <c r="T2024"/>
      <c r="U2024"/>
      <c r="V2024"/>
      <c r="W2024"/>
      <c r="X2024"/>
      <c r="Y2024"/>
      <c r="Z2024"/>
      <c r="AA2024"/>
    </row>
    <row r="2025" spans="1:27" s="2" customFormat="1">
      <c r="A2025" s="96">
        <v>42269.705659837964</v>
      </c>
      <c r="B2025" s="16" t="s">
        <v>279</v>
      </c>
      <c r="C2025" s="16" t="s">
        <v>7469</v>
      </c>
      <c r="D2025" s="16" t="s">
        <v>7470</v>
      </c>
      <c r="E2025" s="16" t="s">
        <v>7471</v>
      </c>
      <c r="F2025" s="16" t="s">
        <v>7472</v>
      </c>
      <c r="G2025" s="16" t="s">
        <v>945</v>
      </c>
      <c r="H2025" s="16" t="s">
        <v>7473</v>
      </c>
      <c r="I2025" s="16" t="s">
        <v>255</v>
      </c>
      <c r="J2025" s="19">
        <v>0</v>
      </c>
      <c r="K2025" s="19">
        <v>0</v>
      </c>
      <c r="L2025" s="19">
        <v>0</v>
      </c>
      <c r="M2025" s="19">
        <v>0</v>
      </c>
      <c r="N2025" s="16" t="s">
        <v>18</v>
      </c>
      <c r="O2025" s="16" t="s">
        <v>19</v>
      </c>
      <c r="P2025" s="16">
        <v>1</v>
      </c>
      <c r="Q2025" s="16"/>
      <c r="R2025" s="3" t="s">
        <v>52</v>
      </c>
      <c r="S2025"/>
      <c r="T2025"/>
      <c r="U2025"/>
      <c r="V2025"/>
      <c r="W2025"/>
      <c r="X2025"/>
      <c r="Y2025"/>
      <c r="Z2025"/>
      <c r="AA2025"/>
    </row>
    <row r="2026" spans="1:27" s="2" customFormat="1">
      <c r="A2026" s="96">
        <v>42269.705659837964</v>
      </c>
      <c r="B2026" s="16" t="s">
        <v>279</v>
      </c>
      <c r="C2026" s="16" t="s">
        <v>7469</v>
      </c>
      <c r="D2026" s="16" t="s">
        <v>7470</v>
      </c>
      <c r="E2026" s="16" t="s">
        <v>7471</v>
      </c>
      <c r="F2026" s="16" t="s">
        <v>7472</v>
      </c>
      <c r="G2026" s="16" t="s">
        <v>945</v>
      </c>
      <c r="H2026" s="16" t="s">
        <v>7474</v>
      </c>
      <c r="I2026" s="16" t="s">
        <v>255</v>
      </c>
      <c r="J2026" s="19">
        <v>0</v>
      </c>
      <c r="K2026" s="19">
        <v>0</v>
      </c>
      <c r="L2026" s="19">
        <v>0</v>
      </c>
      <c r="M2026" s="19">
        <v>0</v>
      </c>
      <c r="N2026" s="16" t="s">
        <v>18</v>
      </c>
      <c r="O2026" s="16" t="s">
        <v>19</v>
      </c>
      <c r="P2026" s="16">
        <v>1</v>
      </c>
      <c r="Q2026" s="16"/>
      <c r="R2026" s="3" t="s">
        <v>52</v>
      </c>
      <c r="S2026"/>
      <c r="T2026"/>
      <c r="U2026"/>
      <c r="V2026"/>
      <c r="W2026"/>
      <c r="X2026"/>
      <c r="Y2026"/>
      <c r="Z2026"/>
      <c r="AA2026"/>
    </row>
    <row r="2027" spans="1:27" s="2" customFormat="1">
      <c r="A2027" s="96">
        <v>42269.705659837964</v>
      </c>
      <c r="B2027" s="16" t="s">
        <v>279</v>
      </c>
      <c r="C2027" s="16" t="s">
        <v>7469</v>
      </c>
      <c r="D2027" s="16" t="s">
        <v>7470</v>
      </c>
      <c r="E2027" s="16" t="s">
        <v>7471</v>
      </c>
      <c r="F2027" s="16" t="s">
        <v>7472</v>
      </c>
      <c r="G2027" s="16" t="s">
        <v>827</v>
      </c>
      <c r="H2027" s="16" t="s">
        <v>7475</v>
      </c>
      <c r="I2027" s="16" t="s">
        <v>255</v>
      </c>
      <c r="J2027" s="19">
        <v>0</v>
      </c>
      <c r="K2027" s="19">
        <v>0</v>
      </c>
      <c r="L2027" s="19">
        <v>0</v>
      </c>
      <c r="M2027" s="19">
        <v>0</v>
      </c>
      <c r="N2027" s="16" t="s">
        <v>18</v>
      </c>
      <c r="O2027" s="16" t="s">
        <v>19</v>
      </c>
      <c r="P2027" s="16">
        <v>1</v>
      </c>
      <c r="Q2027" s="16"/>
      <c r="R2027" s="3" t="s">
        <v>52</v>
      </c>
      <c r="S2027"/>
      <c r="T2027"/>
      <c r="U2027"/>
      <c r="V2027"/>
      <c r="W2027"/>
      <c r="X2027"/>
      <c r="Y2027"/>
      <c r="Z2027"/>
      <c r="AA2027"/>
    </row>
    <row r="2028" spans="1:27" s="2" customFormat="1">
      <c r="A2028" s="96">
        <v>42269.706695023146</v>
      </c>
      <c r="B2028" s="16" t="s">
        <v>489</v>
      </c>
      <c r="C2028" s="16" t="s">
        <v>304</v>
      </c>
      <c r="D2028" s="16" t="s">
        <v>303</v>
      </c>
      <c r="E2028" s="16" t="s">
        <v>7476</v>
      </c>
      <c r="F2028" s="16" t="s">
        <v>7477</v>
      </c>
      <c r="G2028" s="16" t="s">
        <v>16</v>
      </c>
      <c r="H2028" s="16" t="s">
        <v>17</v>
      </c>
      <c r="I2028" s="16" t="s">
        <v>255</v>
      </c>
      <c r="J2028" s="19">
        <v>7360</v>
      </c>
      <c r="K2028" s="19">
        <v>0</v>
      </c>
      <c r="L2028" s="19">
        <v>0</v>
      </c>
      <c r="M2028" s="19">
        <v>0</v>
      </c>
      <c r="N2028" s="16" t="s">
        <v>18</v>
      </c>
      <c r="O2028" s="16" t="s">
        <v>19</v>
      </c>
      <c r="P2028" s="16">
        <v>1</v>
      </c>
      <c r="Q2028" s="16" t="s">
        <v>7478</v>
      </c>
      <c r="R2028" s="3" t="s">
        <v>52</v>
      </c>
      <c r="S2028"/>
      <c r="T2028"/>
      <c r="U2028"/>
      <c r="V2028"/>
      <c r="W2028"/>
      <c r="X2028"/>
      <c r="Y2028"/>
      <c r="Z2028"/>
      <c r="AA2028"/>
    </row>
    <row r="2029" spans="1:27" s="2" customFormat="1">
      <c r="A2029" s="96">
        <v>42269.706695023146</v>
      </c>
      <c r="B2029" s="16" t="s">
        <v>489</v>
      </c>
      <c r="C2029" s="16" t="s">
        <v>304</v>
      </c>
      <c r="D2029" s="16" t="s">
        <v>303</v>
      </c>
      <c r="E2029" s="16" t="s">
        <v>7476</v>
      </c>
      <c r="F2029" s="16" t="s">
        <v>7477</v>
      </c>
      <c r="G2029" s="16" t="s">
        <v>64</v>
      </c>
      <c r="H2029" s="16" t="s">
        <v>7479</v>
      </c>
      <c r="I2029" s="16" t="s">
        <v>255</v>
      </c>
      <c r="J2029" s="19">
        <v>0</v>
      </c>
      <c r="K2029" s="19">
        <v>0</v>
      </c>
      <c r="L2029" s="19">
        <v>0</v>
      </c>
      <c r="M2029" s="19">
        <v>0</v>
      </c>
      <c r="N2029" s="16" t="s">
        <v>18</v>
      </c>
      <c r="O2029" s="16" t="s">
        <v>19</v>
      </c>
      <c r="P2029" s="16">
        <v>1</v>
      </c>
      <c r="Q2029" s="16" t="s">
        <v>7478</v>
      </c>
      <c r="R2029" s="3" t="s">
        <v>52</v>
      </c>
      <c r="S2029"/>
      <c r="T2029"/>
      <c r="U2029"/>
      <c r="V2029"/>
      <c r="W2029"/>
      <c r="X2029"/>
      <c r="Y2029"/>
      <c r="Z2029"/>
      <c r="AA2029"/>
    </row>
    <row r="2030" spans="1:27" s="2" customFormat="1">
      <c r="A2030" s="96">
        <v>42269.706695023146</v>
      </c>
      <c r="B2030" s="16" t="s">
        <v>489</v>
      </c>
      <c r="C2030" s="16" t="s">
        <v>304</v>
      </c>
      <c r="D2030" s="16" t="s">
        <v>303</v>
      </c>
      <c r="E2030" s="16" t="s">
        <v>7476</v>
      </c>
      <c r="F2030" s="16" t="s">
        <v>7477</v>
      </c>
      <c r="G2030" s="16" t="s">
        <v>584</v>
      </c>
      <c r="H2030" s="16" t="s">
        <v>7480</v>
      </c>
      <c r="I2030" s="16" t="s">
        <v>255</v>
      </c>
      <c r="J2030" s="19">
        <v>0</v>
      </c>
      <c r="K2030" s="19">
        <v>0</v>
      </c>
      <c r="L2030" s="19">
        <v>0</v>
      </c>
      <c r="M2030" s="19">
        <v>0</v>
      </c>
      <c r="N2030" s="16" t="s">
        <v>18</v>
      </c>
      <c r="O2030" s="16" t="s">
        <v>19</v>
      </c>
      <c r="P2030" s="16">
        <v>1</v>
      </c>
      <c r="Q2030" s="16" t="s">
        <v>7478</v>
      </c>
      <c r="R2030" s="3" t="s">
        <v>52</v>
      </c>
      <c r="S2030"/>
      <c r="T2030"/>
      <c r="U2030"/>
      <c r="V2030"/>
      <c r="W2030"/>
      <c r="X2030"/>
      <c r="Y2030"/>
      <c r="Z2030"/>
      <c r="AA2030"/>
    </row>
    <row r="2031" spans="1:27" s="2" customFormat="1">
      <c r="A2031" s="96">
        <v>42269.706695023146</v>
      </c>
      <c r="B2031" s="16" t="s">
        <v>489</v>
      </c>
      <c r="C2031" s="16" t="s">
        <v>304</v>
      </c>
      <c r="D2031" s="16" t="s">
        <v>303</v>
      </c>
      <c r="E2031" s="16" t="s">
        <v>7476</v>
      </c>
      <c r="F2031" s="16" t="s">
        <v>7477</v>
      </c>
      <c r="G2031" s="16" t="s">
        <v>584</v>
      </c>
      <c r="H2031" s="16" t="s">
        <v>7481</v>
      </c>
      <c r="I2031" s="16" t="s">
        <v>255</v>
      </c>
      <c r="J2031" s="19">
        <v>0</v>
      </c>
      <c r="K2031" s="19">
        <v>0</v>
      </c>
      <c r="L2031" s="19">
        <v>0</v>
      </c>
      <c r="M2031" s="19">
        <v>0</v>
      </c>
      <c r="N2031" s="16" t="s">
        <v>18</v>
      </c>
      <c r="O2031" s="16" t="s">
        <v>19</v>
      </c>
      <c r="P2031" s="16">
        <v>1</v>
      </c>
      <c r="Q2031" s="16" t="s">
        <v>7478</v>
      </c>
      <c r="R2031" s="3" t="s">
        <v>52</v>
      </c>
      <c r="S2031"/>
      <c r="T2031"/>
      <c r="U2031"/>
      <c r="V2031"/>
      <c r="W2031"/>
      <c r="X2031"/>
      <c r="Y2031"/>
      <c r="Z2031"/>
      <c r="AA2031"/>
    </row>
    <row r="2032" spans="1:27" s="2" customFormat="1">
      <c r="A2032" s="96">
        <v>42269.706695023146</v>
      </c>
      <c r="B2032" s="16" t="s">
        <v>489</v>
      </c>
      <c r="C2032" s="16" t="s">
        <v>304</v>
      </c>
      <c r="D2032" s="16" t="s">
        <v>303</v>
      </c>
      <c r="E2032" s="16" t="s">
        <v>7476</v>
      </c>
      <c r="F2032" s="16" t="s">
        <v>7477</v>
      </c>
      <c r="G2032" s="16" t="s">
        <v>584</v>
      </c>
      <c r="H2032" s="16" t="s">
        <v>7482</v>
      </c>
      <c r="I2032" s="16" t="s">
        <v>255</v>
      </c>
      <c r="J2032" s="19">
        <v>0</v>
      </c>
      <c r="K2032" s="19">
        <v>0</v>
      </c>
      <c r="L2032" s="19">
        <v>0</v>
      </c>
      <c r="M2032" s="19">
        <v>0</v>
      </c>
      <c r="N2032" s="16" t="s">
        <v>18</v>
      </c>
      <c r="O2032" s="16" t="s">
        <v>19</v>
      </c>
      <c r="P2032" s="16">
        <v>1</v>
      </c>
      <c r="Q2032" s="16" t="s">
        <v>7478</v>
      </c>
      <c r="R2032" s="3" t="s">
        <v>52</v>
      </c>
      <c r="S2032"/>
      <c r="T2032"/>
      <c r="U2032"/>
      <c r="V2032"/>
      <c r="W2032"/>
      <c r="X2032"/>
      <c r="Y2032"/>
      <c r="Z2032"/>
      <c r="AA2032"/>
    </row>
    <row r="2033" spans="1:27" s="2" customFormat="1">
      <c r="A2033" s="96">
        <v>42269.706695023146</v>
      </c>
      <c r="B2033" s="16" t="s">
        <v>489</v>
      </c>
      <c r="C2033" s="16" t="s">
        <v>304</v>
      </c>
      <c r="D2033" s="16" t="s">
        <v>303</v>
      </c>
      <c r="E2033" s="16" t="s">
        <v>7476</v>
      </c>
      <c r="F2033" s="16" t="s">
        <v>7477</v>
      </c>
      <c r="G2033" s="16" t="s">
        <v>7483</v>
      </c>
      <c r="H2033" s="16" t="s">
        <v>7484</v>
      </c>
      <c r="I2033" s="16" t="s">
        <v>255</v>
      </c>
      <c r="J2033" s="19">
        <v>0</v>
      </c>
      <c r="K2033" s="19">
        <v>0</v>
      </c>
      <c r="L2033" s="19">
        <v>0</v>
      </c>
      <c r="M2033" s="19">
        <v>0</v>
      </c>
      <c r="N2033" s="16" t="s">
        <v>18</v>
      </c>
      <c r="O2033" s="16" t="s">
        <v>19</v>
      </c>
      <c r="P2033" s="16">
        <v>1</v>
      </c>
      <c r="Q2033" s="16" t="s">
        <v>7478</v>
      </c>
      <c r="R2033" s="3" t="s">
        <v>52</v>
      </c>
      <c r="S2033"/>
      <c r="T2033"/>
      <c r="U2033"/>
      <c r="V2033"/>
      <c r="W2033"/>
      <c r="X2033"/>
      <c r="Y2033"/>
      <c r="Z2033"/>
      <c r="AA2033"/>
    </row>
    <row r="2034" spans="1:27" s="2" customFormat="1">
      <c r="A2034" s="96">
        <v>42269.706695023146</v>
      </c>
      <c r="B2034" s="16" t="s">
        <v>489</v>
      </c>
      <c r="C2034" s="16" t="s">
        <v>304</v>
      </c>
      <c r="D2034" s="16" t="s">
        <v>303</v>
      </c>
      <c r="E2034" s="16" t="s">
        <v>7476</v>
      </c>
      <c r="F2034" s="16" t="s">
        <v>7477</v>
      </c>
      <c r="G2034" s="16" t="s">
        <v>7483</v>
      </c>
      <c r="H2034" s="16" t="s">
        <v>7485</v>
      </c>
      <c r="I2034" s="16" t="s">
        <v>255</v>
      </c>
      <c r="J2034" s="19">
        <v>0</v>
      </c>
      <c r="K2034" s="19">
        <v>0</v>
      </c>
      <c r="L2034" s="19">
        <v>0</v>
      </c>
      <c r="M2034" s="19">
        <v>0</v>
      </c>
      <c r="N2034" s="16" t="s">
        <v>18</v>
      </c>
      <c r="O2034" s="16" t="s">
        <v>19</v>
      </c>
      <c r="P2034" s="16">
        <v>1</v>
      </c>
      <c r="Q2034" s="16" t="s">
        <v>7478</v>
      </c>
      <c r="R2034" s="3" t="s">
        <v>52</v>
      </c>
      <c r="S2034"/>
      <c r="T2034"/>
      <c r="U2034"/>
      <c r="V2034"/>
      <c r="W2034"/>
      <c r="X2034"/>
      <c r="Y2034"/>
      <c r="Z2034"/>
      <c r="AA2034"/>
    </row>
    <row r="2035" spans="1:27" s="2" customFormat="1">
      <c r="A2035" s="96">
        <v>42269.706695023146</v>
      </c>
      <c r="B2035" s="16" t="s">
        <v>489</v>
      </c>
      <c r="C2035" s="16" t="s">
        <v>304</v>
      </c>
      <c r="D2035" s="16" t="s">
        <v>303</v>
      </c>
      <c r="E2035" s="16" t="s">
        <v>7476</v>
      </c>
      <c r="F2035" s="16" t="s">
        <v>7477</v>
      </c>
      <c r="G2035" s="16" t="s">
        <v>7483</v>
      </c>
      <c r="H2035" s="16" t="s">
        <v>7486</v>
      </c>
      <c r="I2035" s="16" t="s">
        <v>255</v>
      </c>
      <c r="J2035" s="19">
        <v>0</v>
      </c>
      <c r="K2035" s="19">
        <v>0</v>
      </c>
      <c r="L2035" s="19">
        <v>0</v>
      </c>
      <c r="M2035" s="19">
        <v>0</v>
      </c>
      <c r="N2035" s="16" t="s">
        <v>18</v>
      </c>
      <c r="O2035" s="16" t="s">
        <v>19</v>
      </c>
      <c r="P2035" s="16">
        <v>1</v>
      </c>
      <c r="Q2035" s="16" t="s">
        <v>7478</v>
      </c>
      <c r="R2035" s="3" t="s">
        <v>52</v>
      </c>
      <c r="S2035"/>
      <c r="T2035"/>
      <c r="U2035"/>
      <c r="V2035"/>
      <c r="W2035"/>
      <c r="X2035"/>
      <c r="Y2035"/>
      <c r="Z2035"/>
      <c r="AA2035"/>
    </row>
    <row r="2036" spans="1:27" s="2" customFormat="1">
      <c r="A2036" s="96">
        <v>42269.706695023146</v>
      </c>
      <c r="B2036" s="16" t="s">
        <v>489</v>
      </c>
      <c r="C2036" s="16" t="s">
        <v>304</v>
      </c>
      <c r="D2036" s="16" t="s">
        <v>303</v>
      </c>
      <c r="E2036" s="16" t="s">
        <v>7476</v>
      </c>
      <c r="F2036" s="16" t="s">
        <v>7477</v>
      </c>
      <c r="G2036" s="16" t="s">
        <v>7483</v>
      </c>
      <c r="H2036" s="16" t="s">
        <v>7487</v>
      </c>
      <c r="I2036" s="16" t="s">
        <v>255</v>
      </c>
      <c r="J2036" s="19">
        <v>0</v>
      </c>
      <c r="K2036" s="19">
        <v>0</v>
      </c>
      <c r="L2036" s="19">
        <v>0</v>
      </c>
      <c r="M2036" s="19">
        <v>0</v>
      </c>
      <c r="N2036" s="16" t="s">
        <v>18</v>
      </c>
      <c r="O2036" s="16" t="s">
        <v>19</v>
      </c>
      <c r="P2036" s="16">
        <v>1</v>
      </c>
      <c r="Q2036" s="16" t="s">
        <v>7478</v>
      </c>
      <c r="R2036" s="3" t="s">
        <v>52</v>
      </c>
      <c r="S2036"/>
      <c r="T2036"/>
      <c r="U2036"/>
      <c r="V2036"/>
      <c r="W2036"/>
      <c r="X2036"/>
      <c r="Y2036"/>
      <c r="Z2036"/>
      <c r="AA2036"/>
    </row>
    <row r="2037" spans="1:27" s="2" customFormat="1">
      <c r="A2037" s="96">
        <v>42269.706695023146</v>
      </c>
      <c r="B2037" s="16" t="s">
        <v>489</v>
      </c>
      <c r="C2037" s="16" t="s">
        <v>304</v>
      </c>
      <c r="D2037" s="16" t="s">
        <v>303</v>
      </c>
      <c r="E2037" s="16" t="s">
        <v>7476</v>
      </c>
      <c r="F2037" s="16" t="s">
        <v>7477</v>
      </c>
      <c r="G2037" s="16" t="s">
        <v>7483</v>
      </c>
      <c r="H2037" s="16" t="s">
        <v>7488</v>
      </c>
      <c r="I2037" s="16" t="s">
        <v>255</v>
      </c>
      <c r="J2037" s="19">
        <v>0</v>
      </c>
      <c r="K2037" s="19">
        <v>0</v>
      </c>
      <c r="L2037" s="19">
        <v>0</v>
      </c>
      <c r="M2037" s="19">
        <v>0</v>
      </c>
      <c r="N2037" s="16" t="s">
        <v>18</v>
      </c>
      <c r="O2037" s="16" t="s">
        <v>19</v>
      </c>
      <c r="P2037" s="16">
        <v>1</v>
      </c>
      <c r="Q2037" s="16" t="s">
        <v>7478</v>
      </c>
      <c r="R2037" s="3" t="s">
        <v>52</v>
      </c>
      <c r="S2037"/>
      <c r="T2037"/>
      <c r="U2037"/>
      <c r="V2037"/>
      <c r="W2037"/>
      <c r="X2037"/>
      <c r="Y2037"/>
      <c r="Z2037"/>
      <c r="AA2037"/>
    </row>
    <row r="2038" spans="1:27" s="2" customFormat="1">
      <c r="A2038" s="96">
        <v>42269.706695023146</v>
      </c>
      <c r="B2038" s="16" t="s">
        <v>489</v>
      </c>
      <c r="C2038" s="16" t="s">
        <v>304</v>
      </c>
      <c r="D2038" s="16" t="s">
        <v>303</v>
      </c>
      <c r="E2038" s="16" t="s">
        <v>7476</v>
      </c>
      <c r="F2038" s="16" t="s">
        <v>7477</v>
      </c>
      <c r="G2038" s="16" t="s">
        <v>7483</v>
      </c>
      <c r="H2038" s="16" t="s">
        <v>7489</v>
      </c>
      <c r="I2038" s="16" t="s">
        <v>255</v>
      </c>
      <c r="J2038" s="19">
        <v>0</v>
      </c>
      <c r="K2038" s="19">
        <v>0</v>
      </c>
      <c r="L2038" s="19">
        <v>0</v>
      </c>
      <c r="M2038" s="19">
        <v>0</v>
      </c>
      <c r="N2038" s="16" t="s">
        <v>18</v>
      </c>
      <c r="O2038" s="16" t="s">
        <v>19</v>
      </c>
      <c r="P2038" s="16">
        <v>1</v>
      </c>
      <c r="Q2038" s="16" t="s">
        <v>7478</v>
      </c>
      <c r="R2038" s="3" t="s">
        <v>52</v>
      </c>
      <c r="S2038"/>
      <c r="T2038"/>
      <c r="U2038"/>
      <c r="V2038"/>
      <c r="W2038"/>
      <c r="X2038"/>
      <c r="Y2038"/>
      <c r="Z2038"/>
      <c r="AA2038"/>
    </row>
    <row r="2039" spans="1:27" s="2" customFormat="1">
      <c r="A2039" s="96">
        <v>42269.706695023146</v>
      </c>
      <c r="B2039" s="16" t="s">
        <v>489</v>
      </c>
      <c r="C2039" s="16" t="s">
        <v>304</v>
      </c>
      <c r="D2039" s="16" t="s">
        <v>303</v>
      </c>
      <c r="E2039" s="16" t="s">
        <v>7476</v>
      </c>
      <c r="F2039" s="16" t="s">
        <v>7477</v>
      </c>
      <c r="G2039" s="16" t="s">
        <v>1258</v>
      </c>
      <c r="H2039" s="16" t="s">
        <v>7490</v>
      </c>
      <c r="I2039" s="16" t="s">
        <v>255</v>
      </c>
      <c r="J2039" s="19">
        <v>0</v>
      </c>
      <c r="K2039" s="19">
        <v>0</v>
      </c>
      <c r="L2039" s="19">
        <v>0</v>
      </c>
      <c r="M2039" s="19">
        <v>0</v>
      </c>
      <c r="N2039" s="16" t="s">
        <v>18</v>
      </c>
      <c r="O2039" s="16" t="s">
        <v>19</v>
      </c>
      <c r="P2039" s="16">
        <v>1</v>
      </c>
      <c r="Q2039" s="16" t="s">
        <v>7478</v>
      </c>
      <c r="R2039" s="3" t="s">
        <v>52</v>
      </c>
      <c r="S2039"/>
      <c r="T2039"/>
      <c r="U2039"/>
      <c r="V2039"/>
      <c r="W2039"/>
      <c r="X2039"/>
      <c r="Y2039"/>
      <c r="Z2039"/>
      <c r="AA2039"/>
    </row>
    <row r="2040" spans="1:27" s="2" customFormat="1">
      <c r="A2040" s="96">
        <v>42269.706695023146</v>
      </c>
      <c r="B2040" s="16" t="s">
        <v>489</v>
      </c>
      <c r="C2040" s="16" t="s">
        <v>304</v>
      </c>
      <c r="D2040" s="16" t="s">
        <v>303</v>
      </c>
      <c r="E2040" s="16" t="s">
        <v>7476</v>
      </c>
      <c r="F2040" s="16" t="s">
        <v>7477</v>
      </c>
      <c r="G2040" s="16" t="s">
        <v>512</v>
      </c>
      <c r="H2040" s="16" t="s">
        <v>7491</v>
      </c>
      <c r="I2040" s="16" t="s">
        <v>255</v>
      </c>
      <c r="J2040" s="19">
        <v>0</v>
      </c>
      <c r="K2040" s="19">
        <v>0</v>
      </c>
      <c r="L2040" s="19">
        <v>0</v>
      </c>
      <c r="M2040" s="19">
        <v>0</v>
      </c>
      <c r="N2040" s="16" t="s">
        <v>18</v>
      </c>
      <c r="O2040" s="16" t="s">
        <v>19</v>
      </c>
      <c r="P2040" s="16">
        <v>1</v>
      </c>
      <c r="Q2040" s="16" t="s">
        <v>7478</v>
      </c>
      <c r="R2040" s="3" t="s">
        <v>52</v>
      </c>
      <c r="S2040"/>
      <c r="T2040"/>
      <c r="U2040"/>
      <c r="V2040"/>
      <c r="W2040"/>
      <c r="X2040"/>
      <c r="Y2040"/>
      <c r="Z2040"/>
      <c r="AA2040"/>
    </row>
    <row r="2041" spans="1:27" s="2" customFormat="1">
      <c r="A2041" s="96">
        <v>42269.706695023146</v>
      </c>
      <c r="B2041" s="16" t="s">
        <v>489</v>
      </c>
      <c r="C2041" s="16" t="s">
        <v>304</v>
      </c>
      <c r="D2041" s="16" t="s">
        <v>303</v>
      </c>
      <c r="E2041" s="16" t="s">
        <v>7476</v>
      </c>
      <c r="F2041" s="16" t="s">
        <v>7477</v>
      </c>
      <c r="G2041" s="16" t="s">
        <v>7492</v>
      </c>
      <c r="H2041" s="16" t="s">
        <v>7493</v>
      </c>
      <c r="I2041" s="16" t="s">
        <v>255</v>
      </c>
      <c r="J2041" s="19">
        <v>0</v>
      </c>
      <c r="K2041" s="19">
        <v>0</v>
      </c>
      <c r="L2041" s="19">
        <v>0</v>
      </c>
      <c r="M2041" s="19">
        <v>0</v>
      </c>
      <c r="N2041" s="16" t="s">
        <v>18</v>
      </c>
      <c r="O2041" s="16" t="s">
        <v>19</v>
      </c>
      <c r="P2041" s="16">
        <v>1</v>
      </c>
      <c r="Q2041" s="16" t="s">
        <v>7478</v>
      </c>
      <c r="R2041" s="3" t="s">
        <v>52</v>
      </c>
      <c r="S2041"/>
      <c r="T2041"/>
      <c r="U2041"/>
      <c r="V2041"/>
      <c r="W2041"/>
      <c r="X2041"/>
      <c r="Y2041"/>
      <c r="Z2041"/>
      <c r="AA2041"/>
    </row>
    <row r="2042" spans="1:27" s="2" customFormat="1">
      <c r="A2042" s="96">
        <v>42269.706695023146</v>
      </c>
      <c r="B2042" s="16" t="s">
        <v>489</v>
      </c>
      <c r="C2042" s="16" t="s">
        <v>304</v>
      </c>
      <c r="D2042" s="16" t="s">
        <v>303</v>
      </c>
      <c r="E2042" s="16" t="s">
        <v>7476</v>
      </c>
      <c r="F2042" s="16" t="s">
        <v>7477</v>
      </c>
      <c r="G2042" s="16" t="s">
        <v>7483</v>
      </c>
      <c r="H2042" s="16" t="s">
        <v>7494</v>
      </c>
      <c r="I2042" s="16" t="s">
        <v>255</v>
      </c>
      <c r="J2042" s="19">
        <v>0</v>
      </c>
      <c r="K2042" s="19">
        <v>0</v>
      </c>
      <c r="L2042" s="19">
        <v>0</v>
      </c>
      <c r="M2042" s="19">
        <v>0</v>
      </c>
      <c r="N2042" s="16" t="s">
        <v>18</v>
      </c>
      <c r="O2042" s="16" t="s">
        <v>19</v>
      </c>
      <c r="P2042" s="16">
        <v>1</v>
      </c>
      <c r="Q2042" s="16" t="s">
        <v>7478</v>
      </c>
      <c r="R2042" s="3" t="s">
        <v>52</v>
      </c>
      <c r="S2042"/>
      <c r="T2042"/>
      <c r="U2042"/>
      <c r="V2042"/>
      <c r="W2042"/>
      <c r="X2042"/>
      <c r="Y2042"/>
      <c r="Z2042"/>
      <c r="AA2042"/>
    </row>
    <row r="2043" spans="1:27" s="2" customFormat="1">
      <c r="A2043" s="96">
        <v>42269.706695023146</v>
      </c>
      <c r="B2043" s="16" t="s">
        <v>489</v>
      </c>
      <c r="C2043" s="16" t="s">
        <v>304</v>
      </c>
      <c r="D2043" s="16" t="s">
        <v>303</v>
      </c>
      <c r="E2043" s="16" t="s">
        <v>7476</v>
      </c>
      <c r="F2043" s="16" t="s">
        <v>7477</v>
      </c>
      <c r="G2043" s="16" t="s">
        <v>7495</v>
      </c>
      <c r="H2043" s="16" t="s">
        <v>7496</v>
      </c>
      <c r="I2043" s="16" t="s">
        <v>255</v>
      </c>
      <c r="J2043" s="19">
        <v>0</v>
      </c>
      <c r="K2043" s="19">
        <v>0</v>
      </c>
      <c r="L2043" s="19">
        <v>0</v>
      </c>
      <c r="M2043" s="19">
        <v>0</v>
      </c>
      <c r="N2043" s="16" t="s">
        <v>18</v>
      </c>
      <c r="O2043" s="16" t="s">
        <v>19</v>
      </c>
      <c r="P2043" s="16">
        <v>1</v>
      </c>
      <c r="Q2043" s="16" t="s">
        <v>7478</v>
      </c>
      <c r="R2043" s="3" t="s">
        <v>52</v>
      </c>
      <c r="S2043"/>
      <c r="T2043"/>
      <c r="U2043"/>
      <c r="V2043"/>
      <c r="W2043"/>
      <c r="X2043"/>
      <c r="Y2043"/>
      <c r="Z2043"/>
      <c r="AA2043"/>
    </row>
    <row r="2044" spans="1:27" s="2" customFormat="1">
      <c r="A2044" s="96">
        <v>42269.710660879631</v>
      </c>
      <c r="B2044" s="16"/>
      <c r="C2044" s="16" t="s">
        <v>519</v>
      </c>
      <c r="D2044" s="16" t="s">
        <v>348</v>
      </c>
      <c r="E2044" s="16" t="s">
        <v>7497</v>
      </c>
      <c r="F2044" s="16" t="s">
        <v>7498</v>
      </c>
      <c r="G2044" s="16" t="s">
        <v>59</v>
      </c>
      <c r="H2044" s="16" t="s">
        <v>60</v>
      </c>
      <c r="I2044" s="16" t="s">
        <v>4753</v>
      </c>
      <c r="J2044" s="19">
        <v>0</v>
      </c>
      <c r="K2044" s="19">
        <v>0</v>
      </c>
      <c r="L2044" s="19">
        <v>0</v>
      </c>
      <c r="M2044" s="19">
        <v>0</v>
      </c>
      <c r="N2044" s="16" t="s">
        <v>20</v>
      </c>
      <c r="O2044" s="16" t="s">
        <v>334</v>
      </c>
      <c r="P2044" s="16">
        <v>0</v>
      </c>
      <c r="Q2044" s="16"/>
      <c r="R2044" s="3" t="s">
        <v>52</v>
      </c>
      <c r="S2044"/>
      <c r="T2044"/>
      <c r="U2044"/>
      <c r="V2044"/>
      <c r="W2044"/>
      <c r="X2044"/>
      <c r="Y2044"/>
      <c r="Z2044"/>
      <c r="AA2044"/>
    </row>
    <row r="2045" spans="1:27" s="2" customFormat="1">
      <c r="A2045" s="96">
        <v>42269.732506284723</v>
      </c>
      <c r="B2045" s="16" t="s">
        <v>279</v>
      </c>
      <c r="C2045" s="16" t="s">
        <v>7499</v>
      </c>
      <c r="D2045" s="16" t="s">
        <v>7500</v>
      </c>
      <c r="E2045" s="16" t="s">
        <v>7501</v>
      </c>
      <c r="F2045" s="16" t="s">
        <v>7502</v>
      </c>
      <c r="G2045" s="16" t="s">
        <v>604</v>
      </c>
      <c r="H2045" s="16" t="s">
        <v>603</v>
      </c>
      <c r="I2045" s="16" t="s">
        <v>6542</v>
      </c>
      <c r="J2045" s="19">
        <v>840</v>
      </c>
      <c r="K2045" s="19">
        <v>0</v>
      </c>
      <c r="L2045" s="19">
        <v>0</v>
      </c>
      <c r="M2045" s="19">
        <v>0</v>
      </c>
      <c r="N2045" s="16" t="s">
        <v>18</v>
      </c>
      <c r="O2045" s="16" t="s">
        <v>42</v>
      </c>
      <c r="P2045" s="16">
        <v>1</v>
      </c>
      <c r="Q2045" s="16" t="s">
        <v>7503</v>
      </c>
      <c r="R2045" s="3" t="s">
        <v>52</v>
      </c>
      <c r="S2045"/>
      <c r="T2045"/>
      <c r="U2045"/>
      <c r="V2045"/>
      <c r="W2045"/>
      <c r="X2045"/>
      <c r="Y2045"/>
      <c r="Z2045"/>
      <c r="AA2045"/>
    </row>
    <row r="2046" spans="1:27" s="2" customFormat="1">
      <c r="A2046" s="96">
        <v>42269.734899270836</v>
      </c>
      <c r="B2046" s="16" t="s">
        <v>279</v>
      </c>
      <c r="C2046" s="16" t="s">
        <v>7504</v>
      </c>
      <c r="D2046" s="16" t="s">
        <v>7505</v>
      </c>
      <c r="E2046" s="16" t="s">
        <v>7506</v>
      </c>
      <c r="F2046" s="16" t="s">
        <v>7507</v>
      </c>
      <c r="G2046" s="16" t="s">
        <v>604</v>
      </c>
      <c r="H2046" s="16" t="s">
        <v>603</v>
      </c>
      <c r="I2046" s="16" t="s">
        <v>6542</v>
      </c>
      <c r="J2046" s="19">
        <v>840</v>
      </c>
      <c r="K2046" s="19">
        <v>0</v>
      </c>
      <c r="L2046" s="19">
        <v>0</v>
      </c>
      <c r="M2046" s="19">
        <v>0</v>
      </c>
      <c r="N2046" s="16" t="s">
        <v>18</v>
      </c>
      <c r="O2046" s="16" t="s">
        <v>42</v>
      </c>
      <c r="P2046" s="16">
        <v>1</v>
      </c>
      <c r="Q2046" s="16" t="s">
        <v>7508</v>
      </c>
      <c r="R2046" s="3" t="s">
        <v>52</v>
      </c>
      <c r="S2046"/>
      <c r="T2046"/>
      <c r="U2046"/>
      <c r="V2046"/>
      <c r="W2046"/>
      <c r="X2046"/>
      <c r="Y2046"/>
      <c r="Z2046"/>
      <c r="AA2046"/>
    </row>
    <row r="2047" spans="1:27" s="2" customFormat="1">
      <c r="A2047" s="96">
        <v>42269.892034062497</v>
      </c>
      <c r="B2047" s="16"/>
      <c r="C2047" s="16" t="s">
        <v>940</v>
      </c>
      <c r="D2047" s="16" t="s">
        <v>348</v>
      </c>
      <c r="E2047" s="16" t="s">
        <v>7509</v>
      </c>
      <c r="F2047" s="16" t="s">
        <v>7510</v>
      </c>
      <c r="G2047" s="16" t="s">
        <v>59</v>
      </c>
      <c r="H2047" s="16" t="s">
        <v>60</v>
      </c>
      <c r="I2047" s="16" t="s">
        <v>4753</v>
      </c>
      <c r="J2047" s="19">
        <v>0</v>
      </c>
      <c r="K2047" s="19">
        <v>0</v>
      </c>
      <c r="L2047" s="19">
        <v>0</v>
      </c>
      <c r="M2047" s="19">
        <v>0</v>
      </c>
      <c r="N2047" s="16" t="s">
        <v>20</v>
      </c>
      <c r="O2047" s="16" t="s">
        <v>334</v>
      </c>
      <c r="P2047" s="16">
        <v>0</v>
      </c>
      <c r="Q2047" s="16"/>
      <c r="R2047" s="3" t="s">
        <v>52</v>
      </c>
      <c r="S2047"/>
      <c r="T2047"/>
      <c r="U2047"/>
      <c r="V2047"/>
      <c r="W2047"/>
      <c r="X2047"/>
      <c r="Y2047"/>
      <c r="Z2047"/>
      <c r="AA2047"/>
    </row>
    <row r="2048" spans="1:27" s="2" customFormat="1">
      <c r="A2048" s="96">
        <v>42269.897375960645</v>
      </c>
      <c r="B2048" s="16"/>
      <c r="C2048" s="16" t="s">
        <v>845</v>
      </c>
      <c r="D2048" s="16" t="s">
        <v>348</v>
      </c>
      <c r="E2048" s="16" t="s">
        <v>7511</v>
      </c>
      <c r="F2048" s="16" t="s">
        <v>7512</v>
      </c>
      <c r="G2048" s="16" t="s">
        <v>59</v>
      </c>
      <c r="H2048" s="16" t="s">
        <v>60</v>
      </c>
      <c r="I2048" s="16" t="s">
        <v>4753</v>
      </c>
      <c r="J2048" s="19">
        <v>0</v>
      </c>
      <c r="K2048" s="19">
        <v>0</v>
      </c>
      <c r="L2048" s="19">
        <v>0</v>
      </c>
      <c r="M2048" s="19">
        <v>0</v>
      </c>
      <c r="N2048" s="16" t="s">
        <v>20</v>
      </c>
      <c r="O2048" s="16" t="s">
        <v>334</v>
      </c>
      <c r="P2048" s="16">
        <v>0</v>
      </c>
      <c r="Q2048" s="16"/>
      <c r="R2048" s="3" t="s">
        <v>52</v>
      </c>
      <c r="S2048"/>
      <c r="T2048"/>
      <c r="U2048"/>
      <c r="V2048"/>
      <c r="W2048"/>
      <c r="X2048"/>
      <c r="Y2048"/>
      <c r="Z2048"/>
      <c r="AA2048"/>
    </row>
    <row r="2049" spans="1:27" s="2" customFormat="1">
      <c r="A2049" s="96">
        <v>42270.226453124997</v>
      </c>
      <c r="B2049" s="16"/>
      <c r="C2049" s="16" t="s">
        <v>362</v>
      </c>
      <c r="D2049" s="16" t="s">
        <v>348</v>
      </c>
      <c r="E2049" s="16" t="s">
        <v>7513</v>
      </c>
      <c r="F2049" s="16" t="s">
        <v>7514</v>
      </c>
      <c r="G2049" s="16" t="s">
        <v>59</v>
      </c>
      <c r="H2049" s="16" t="s">
        <v>60</v>
      </c>
      <c r="I2049" s="16" t="s">
        <v>4753</v>
      </c>
      <c r="J2049" s="19">
        <v>0</v>
      </c>
      <c r="K2049" s="19">
        <v>0</v>
      </c>
      <c r="L2049" s="19">
        <v>0</v>
      </c>
      <c r="M2049" s="19">
        <v>0</v>
      </c>
      <c r="N2049" s="16" t="s">
        <v>20</v>
      </c>
      <c r="O2049" s="16" t="s">
        <v>334</v>
      </c>
      <c r="P2049" s="16">
        <v>0</v>
      </c>
      <c r="Q2049" s="16"/>
      <c r="R2049" s="3" t="s">
        <v>52</v>
      </c>
      <c r="S2049"/>
      <c r="T2049"/>
      <c r="U2049"/>
      <c r="V2049"/>
      <c r="W2049"/>
      <c r="X2049"/>
      <c r="Y2049"/>
      <c r="Z2049"/>
      <c r="AA2049"/>
    </row>
    <row r="2050" spans="1:27" s="2" customFormat="1">
      <c r="A2050" s="96">
        <v>42270.228141747684</v>
      </c>
      <c r="B2050" s="16"/>
      <c r="C2050" s="16" t="s">
        <v>835</v>
      </c>
      <c r="D2050" s="16" t="s">
        <v>348</v>
      </c>
      <c r="E2050" s="16" t="s">
        <v>7515</v>
      </c>
      <c r="F2050" s="16" t="s">
        <v>7516</v>
      </c>
      <c r="G2050" s="16" t="s">
        <v>59</v>
      </c>
      <c r="H2050" s="16" t="s">
        <v>60</v>
      </c>
      <c r="I2050" s="16" t="s">
        <v>4753</v>
      </c>
      <c r="J2050" s="19">
        <v>0</v>
      </c>
      <c r="K2050" s="19">
        <v>0</v>
      </c>
      <c r="L2050" s="19">
        <v>0</v>
      </c>
      <c r="M2050" s="19">
        <v>0</v>
      </c>
      <c r="N2050" s="16" t="s">
        <v>20</v>
      </c>
      <c r="O2050" s="16" t="s">
        <v>334</v>
      </c>
      <c r="P2050" s="16">
        <v>0</v>
      </c>
      <c r="Q2050" s="16"/>
      <c r="R2050" s="3" t="s">
        <v>52</v>
      </c>
      <c r="S2050"/>
      <c r="T2050"/>
      <c r="U2050"/>
      <c r="V2050"/>
      <c r="W2050"/>
      <c r="X2050"/>
      <c r="Y2050"/>
      <c r="Z2050"/>
      <c r="AA2050"/>
    </row>
    <row r="2051" spans="1:27" s="2" customFormat="1">
      <c r="A2051" s="96">
        <v>42270.36006107639</v>
      </c>
      <c r="B2051" s="16" t="s">
        <v>32</v>
      </c>
      <c r="C2051" s="16" t="s">
        <v>341</v>
      </c>
      <c r="D2051" s="16" t="s">
        <v>340</v>
      </c>
      <c r="E2051" s="16" t="s">
        <v>7517</v>
      </c>
      <c r="F2051" s="16" t="s">
        <v>7518</v>
      </c>
      <c r="G2051" s="16" t="s">
        <v>16</v>
      </c>
      <c r="H2051" s="16" t="s">
        <v>17</v>
      </c>
      <c r="I2051" s="16" t="s">
        <v>255</v>
      </c>
      <c r="J2051" s="19">
        <v>900</v>
      </c>
      <c r="K2051" s="19">
        <v>0</v>
      </c>
      <c r="L2051" s="19">
        <v>0</v>
      </c>
      <c r="M2051" s="19">
        <v>0</v>
      </c>
      <c r="N2051" s="16" t="s">
        <v>18</v>
      </c>
      <c r="O2051" s="16" t="s">
        <v>19</v>
      </c>
      <c r="P2051" s="16">
        <v>1</v>
      </c>
      <c r="Q2051" s="16" t="s">
        <v>7519</v>
      </c>
      <c r="R2051" s="3" t="s">
        <v>52</v>
      </c>
      <c r="S2051"/>
      <c r="T2051"/>
      <c r="U2051"/>
      <c r="V2051"/>
      <c r="W2051"/>
      <c r="X2051"/>
      <c r="Y2051"/>
      <c r="Z2051"/>
      <c r="AA2051"/>
    </row>
    <row r="2052" spans="1:27" s="2" customFormat="1">
      <c r="A2052" s="96">
        <v>42270.36006107639</v>
      </c>
      <c r="B2052" s="16" t="s">
        <v>32</v>
      </c>
      <c r="C2052" s="16" t="s">
        <v>341</v>
      </c>
      <c r="D2052" s="16" t="s">
        <v>340</v>
      </c>
      <c r="E2052" s="16" t="s">
        <v>7517</v>
      </c>
      <c r="F2052" s="16" t="s">
        <v>7518</v>
      </c>
      <c r="G2052" s="16" t="s">
        <v>7520</v>
      </c>
      <c r="H2052" s="16" t="s">
        <v>7521</v>
      </c>
      <c r="I2052" s="16" t="s">
        <v>255</v>
      </c>
      <c r="J2052" s="19">
        <v>0</v>
      </c>
      <c r="K2052" s="19">
        <v>0</v>
      </c>
      <c r="L2052" s="19">
        <v>0</v>
      </c>
      <c r="M2052" s="19">
        <v>0</v>
      </c>
      <c r="N2052" s="16" t="s">
        <v>18</v>
      </c>
      <c r="O2052" s="16" t="s">
        <v>19</v>
      </c>
      <c r="P2052" s="16">
        <v>1</v>
      </c>
      <c r="Q2052" s="16" t="s">
        <v>7519</v>
      </c>
      <c r="R2052" s="3" t="s">
        <v>52</v>
      </c>
      <c r="S2052"/>
      <c r="T2052"/>
      <c r="U2052"/>
      <c r="V2052"/>
      <c r="W2052"/>
      <c r="X2052"/>
      <c r="Y2052"/>
      <c r="Z2052"/>
      <c r="AA2052"/>
    </row>
    <row r="2053" spans="1:27" s="2" customFormat="1">
      <c r="A2053" s="96">
        <v>42270.36325396991</v>
      </c>
      <c r="B2053" s="16" t="s">
        <v>65</v>
      </c>
      <c r="C2053" s="16" t="s">
        <v>73</v>
      </c>
      <c r="D2053" s="16" t="s">
        <v>72</v>
      </c>
      <c r="E2053" s="16" t="s">
        <v>7522</v>
      </c>
      <c r="F2053" s="16" t="s">
        <v>7523</v>
      </c>
      <c r="G2053" s="16" t="s">
        <v>16</v>
      </c>
      <c r="H2053" s="16" t="s">
        <v>17</v>
      </c>
      <c r="I2053" s="16" t="s">
        <v>255</v>
      </c>
      <c r="J2053" s="19">
        <v>450</v>
      </c>
      <c r="K2053" s="19">
        <v>0</v>
      </c>
      <c r="L2053" s="19">
        <v>0</v>
      </c>
      <c r="M2053" s="19">
        <v>0</v>
      </c>
      <c r="N2053" s="16" t="s">
        <v>18</v>
      </c>
      <c r="O2053" s="16" t="s">
        <v>21</v>
      </c>
      <c r="P2053" s="16">
        <v>1</v>
      </c>
      <c r="Q2053" s="16" t="s">
        <v>7524</v>
      </c>
      <c r="R2053" s="3" t="s">
        <v>52</v>
      </c>
      <c r="S2053"/>
      <c r="T2053"/>
      <c r="U2053"/>
      <c r="V2053"/>
      <c r="W2053"/>
      <c r="X2053"/>
      <c r="Y2053"/>
      <c r="Z2053"/>
      <c r="AA2053"/>
    </row>
    <row r="2054" spans="1:27" s="2" customFormat="1">
      <c r="A2054" s="96">
        <v>42270.366382291664</v>
      </c>
      <c r="B2054" s="16" t="s">
        <v>289</v>
      </c>
      <c r="C2054" s="16" t="s">
        <v>372</v>
      </c>
      <c r="D2054" s="16" t="s">
        <v>371</v>
      </c>
      <c r="E2054" s="16" t="s">
        <v>7525</v>
      </c>
      <c r="F2054" s="16" t="s">
        <v>7526</v>
      </c>
      <c r="G2054" s="16" t="s">
        <v>16</v>
      </c>
      <c r="H2054" s="16" t="s">
        <v>17</v>
      </c>
      <c r="I2054" s="16" t="s">
        <v>255</v>
      </c>
      <c r="J2054" s="19">
        <v>668</v>
      </c>
      <c r="K2054" s="19">
        <v>0</v>
      </c>
      <c r="L2054" s="19">
        <v>0</v>
      </c>
      <c r="M2054" s="19">
        <v>0</v>
      </c>
      <c r="N2054" s="16" t="s">
        <v>18</v>
      </c>
      <c r="O2054" s="16" t="s">
        <v>19</v>
      </c>
      <c r="P2054" s="16">
        <v>1</v>
      </c>
      <c r="Q2054" s="16" t="s">
        <v>7527</v>
      </c>
      <c r="R2054" s="3" t="s">
        <v>52</v>
      </c>
      <c r="S2054"/>
      <c r="T2054"/>
      <c r="U2054"/>
      <c r="V2054"/>
      <c r="W2054"/>
      <c r="X2054"/>
      <c r="Y2054"/>
      <c r="Z2054"/>
      <c r="AA2054"/>
    </row>
    <row r="2055" spans="1:27" s="2" customFormat="1">
      <c r="A2055" s="96">
        <v>42270.366382291664</v>
      </c>
      <c r="B2055" s="16" t="s">
        <v>289</v>
      </c>
      <c r="C2055" s="16" t="s">
        <v>372</v>
      </c>
      <c r="D2055" s="16" t="s">
        <v>371</v>
      </c>
      <c r="E2055" s="16" t="s">
        <v>7525</v>
      </c>
      <c r="F2055" s="16" t="s">
        <v>7526</v>
      </c>
      <c r="G2055" s="16" t="s">
        <v>1416</v>
      </c>
      <c r="H2055" s="16" t="s">
        <v>7528</v>
      </c>
      <c r="I2055" s="16" t="s">
        <v>255</v>
      </c>
      <c r="J2055" s="19">
        <v>0</v>
      </c>
      <c r="K2055" s="19">
        <v>0</v>
      </c>
      <c r="L2055" s="19">
        <v>0</v>
      </c>
      <c r="M2055" s="19">
        <v>0</v>
      </c>
      <c r="N2055" s="16" t="s">
        <v>18</v>
      </c>
      <c r="O2055" s="16" t="s">
        <v>19</v>
      </c>
      <c r="P2055" s="16">
        <v>1</v>
      </c>
      <c r="Q2055" s="16" t="s">
        <v>7527</v>
      </c>
      <c r="R2055" s="3" t="s">
        <v>52</v>
      </c>
      <c r="S2055"/>
      <c r="T2055"/>
      <c r="U2055"/>
      <c r="V2055"/>
      <c r="W2055"/>
      <c r="X2055"/>
      <c r="Y2055"/>
      <c r="Z2055"/>
      <c r="AA2055"/>
    </row>
    <row r="2056" spans="1:27" s="2" customFormat="1">
      <c r="A2056" s="96">
        <v>42270.366382291664</v>
      </c>
      <c r="B2056" s="16" t="s">
        <v>289</v>
      </c>
      <c r="C2056" s="16" t="s">
        <v>372</v>
      </c>
      <c r="D2056" s="16" t="s">
        <v>371</v>
      </c>
      <c r="E2056" s="16" t="s">
        <v>7525</v>
      </c>
      <c r="F2056" s="16" t="s">
        <v>7526</v>
      </c>
      <c r="G2056" s="16" t="s">
        <v>64</v>
      </c>
      <c r="H2056" s="16" t="s">
        <v>7529</v>
      </c>
      <c r="I2056" s="16" t="s">
        <v>255</v>
      </c>
      <c r="J2056" s="19">
        <v>0</v>
      </c>
      <c r="K2056" s="19">
        <v>0</v>
      </c>
      <c r="L2056" s="19">
        <v>0</v>
      </c>
      <c r="M2056" s="19">
        <v>0</v>
      </c>
      <c r="N2056" s="16" t="s">
        <v>18</v>
      </c>
      <c r="O2056" s="16" t="s">
        <v>19</v>
      </c>
      <c r="P2056" s="16">
        <v>1</v>
      </c>
      <c r="Q2056" s="16" t="s">
        <v>7527</v>
      </c>
      <c r="R2056" s="3" t="s">
        <v>52</v>
      </c>
      <c r="S2056"/>
      <c r="T2056"/>
      <c r="U2056"/>
      <c r="V2056"/>
      <c r="W2056"/>
      <c r="X2056"/>
      <c r="Y2056"/>
      <c r="Z2056"/>
      <c r="AA2056"/>
    </row>
    <row r="2057" spans="1:27" s="2" customFormat="1">
      <c r="A2057" s="96">
        <v>42270.36984702546</v>
      </c>
      <c r="B2057" s="16" t="s">
        <v>283</v>
      </c>
      <c r="C2057" s="16" t="s">
        <v>296</v>
      </c>
      <c r="D2057" s="16" t="s">
        <v>295</v>
      </c>
      <c r="E2057" s="16" t="s">
        <v>7530</v>
      </c>
      <c r="F2057" s="16" t="s">
        <v>7531</v>
      </c>
      <c r="G2057" s="16" t="s">
        <v>16</v>
      </c>
      <c r="H2057" s="16" t="s">
        <v>17</v>
      </c>
      <c r="I2057" s="16" t="s">
        <v>257</v>
      </c>
      <c r="J2057" s="19">
        <v>7065</v>
      </c>
      <c r="K2057" s="19">
        <v>0</v>
      </c>
      <c r="L2057" s="19">
        <v>0</v>
      </c>
      <c r="M2057" s="19">
        <v>0</v>
      </c>
      <c r="N2057" s="16" t="s">
        <v>20</v>
      </c>
      <c r="O2057" s="16" t="s">
        <v>19</v>
      </c>
      <c r="P2057" s="16">
        <v>1</v>
      </c>
      <c r="Q2057" s="16" t="s">
        <v>7147</v>
      </c>
      <c r="R2057" s="3" t="s">
        <v>52</v>
      </c>
      <c r="S2057"/>
      <c r="T2057"/>
      <c r="U2057"/>
      <c r="V2057"/>
      <c r="W2057"/>
      <c r="X2057"/>
      <c r="Y2057"/>
      <c r="Z2057"/>
      <c r="AA2057"/>
    </row>
    <row r="2058" spans="1:27" s="2" customFormat="1">
      <c r="A2058" s="96">
        <v>42270.386418981485</v>
      </c>
      <c r="B2058" s="16" t="s">
        <v>279</v>
      </c>
      <c r="C2058" s="16" t="s">
        <v>5858</v>
      </c>
      <c r="D2058" s="16" t="s">
        <v>5859</v>
      </c>
      <c r="E2058" s="16" t="s">
        <v>7532</v>
      </c>
      <c r="F2058" s="16" t="s">
        <v>7533</v>
      </c>
      <c r="G2058" s="16" t="s">
        <v>16</v>
      </c>
      <c r="H2058" s="16" t="s">
        <v>17</v>
      </c>
      <c r="I2058" s="16" t="s">
        <v>255</v>
      </c>
      <c r="J2058" s="19">
        <v>1200</v>
      </c>
      <c r="K2058" s="19">
        <v>0</v>
      </c>
      <c r="L2058" s="19">
        <v>0</v>
      </c>
      <c r="M2058" s="19">
        <v>0</v>
      </c>
      <c r="N2058" s="16" t="s">
        <v>18</v>
      </c>
      <c r="O2058" s="16" t="s">
        <v>21</v>
      </c>
      <c r="P2058" s="16">
        <v>1</v>
      </c>
      <c r="Q2058" s="16" t="s">
        <v>7534</v>
      </c>
      <c r="R2058" s="3" t="s">
        <v>52</v>
      </c>
      <c r="S2058"/>
      <c r="T2058"/>
      <c r="U2058"/>
      <c r="V2058"/>
      <c r="W2058"/>
      <c r="X2058"/>
      <c r="Y2058"/>
      <c r="Z2058"/>
      <c r="AA2058"/>
    </row>
    <row r="2059" spans="1:27" s="2" customFormat="1">
      <c r="A2059" s="96">
        <v>42270.406042592593</v>
      </c>
      <c r="B2059" s="16" t="s">
        <v>63</v>
      </c>
      <c r="C2059" s="16" t="s">
        <v>399</v>
      </c>
      <c r="D2059" s="16" t="s">
        <v>398</v>
      </c>
      <c r="E2059" s="16" t="s">
        <v>7535</v>
      </c>
      <c r="F2059" s="16" t="s">
        <v>7536</v>
      </c>
      <c r="G2059" s="16" t="s">
        <v>16</v>
      </c>
      <c r="H2059" s="16" t="s">
        <v>17</v>
      </c>
      <c r="I2059" s="16" t="s">
        <v>255</v>
      </c>
      <c r="J2059" s="19">
        <v>14400</v>
      </c>
      <c r="K2059" s="19">
        <v>0</v>
      </c>
      <c r="L2059" s="19">
        <v>0</v>
      </c>
      <c r="M2059" s="19">
        <v>0</v>
      </c>
      <c r="N2059" s="16" t="s">
        <v>18</v>
      </c>
      <c r="O2059" s="16" t="s">
        <v>21</v>
      </c>
      <c r="P2059" s="16">
        <v>1</v>
      </c>
      <c r="Q2059" s="16"/>
      <c r="R2059" s="3" t="s">
        <v>52</v>
      </c>
      <c r="S2059"/>
      <c r="T2059"/>
      <c r="U2059"/>
      <c r="V2059"/>
      <c r="W2059"/>
      <c r="X2059"/>
      <c r="Y2059"/>
      <c r="Z2059"/>
      <c r="AA2059"/>
    </row>
    <row r="2060" spans="1:27" s="2" customFormat="1">
      <c r="A2060" s="96">
        <v>42270.407793946761</v>
      </c>
      <c r="B2060" s="16" t="s">
        <v>23</v>
      </c>
      <c r="C2060" s="16" t="s">
        <v>57</v>
      </c>
      <c r="D2060" s="16" t="s">
        <v>58</v>
      </c>
      <c r="E2060" s="16" t="s">
        <v>7537</v>
      </c>
      <c r="F2060" s="16" t="s">
        <v>7538</v>
      </c>
      <c r="G2060" s="16" t="s">
        <v>343</v>
      </c>
      <c r="H2060" s="16" t="s">
        <v>342</v>
      </c>
      <c r="I2060" s="16" t="s">
        <v>4753</v>
      </c>
      <c r="J2060" s="19">
        <v>0</v>
      </c>
      <c r="K2060" s="19">
        <v>0</v>
      </c>
      <c r="L2060" s="19">
        <v>0</v>
      </c>
      <c r="M2060" s="19">
        <v>0</v>
      </c>
      <c r="N2060" s="16" t="s">
        <v>20</v>
      </c>
      <c r="O2060" s="16" t="s">
        <v>28</v>
      </c>
      <c r="P2060" s="16">
        <v>0</v>
      </c>
      <c r="Q2060" s="16"/>
      <c r="R2060" s="3" t="s">
        <v>52</v>
      </c>
      <c r="S2060"/>
      <c r="T2060"/>
      <c r="U2060"/>
      <c r="V2060"/>
      <c r="W2060"/>
      <c r="X2060"/>
      <c r="Y2060"/>
      <c r="Z2060"/>
      <c r="AA2060"/>
    </row>
    <row r="2061" spans="1:27" s="2" customFormat="1">
      <c r="A2061" s="96">
        <v>42270.407793946761</v>
      </c>
      <c r="B2061" s="16" t="s">
        <v>23</v>
      </c>
      <c r="C2061" s="16" t="s">
        <v>57</v>
      </c>
      <c r="D2061" s="16" t="s">
        <v>58</v>
      </c>
      <c r="E2061" s="16" t="s">
        <v>7537</v>
      </c>
      <c r="F2061" s="16" t="s">
        <v>7538</v>
      </c>
      <c r="G2061" s="16" t="s">
        <v>253</v>
      </c>
      <c r="H2061" s="16" t="s">
        <v>252</v>
      </c>
      <c r="I2061" s="16" t="s">
        <v>4753</v>
      </c>
      <c r="J2061" s="19">
        <v>0</v>
      </c>
      <c r="K2061" s="19">
        <v>0</v>
      </c>
      <c r="L2061" s="19">
        <v>0</v>
      </c>
      <c r="M2061" s="19">
        <v>0</v>
      </c>
      <c r="N2061" s="16" t="s">
        <v>20</v>
      </c>
      <c r="O2061" s="16" t="s">
        <v>28</v>
      </c>
      <c r="P2061" s="16">
        <v>0.5</v>
      </c>
      <c r="Q2061" s="16"/>
      <c r="R2061" s="3" t="s">
        <v>52</v>
      </c>
      <c r="S2061"/>
      <c r="T2061"/>
      <c r="U2061"/>
      <c r="V2061"/>
      <c r="W2061"/>
      <c r="X2061"/>
      <c r="Y2061"/>
      <c r="Z2061"/>
      <c r="AA2061"/>
    </row>
    <row r="2062" spans="1:27" s="2" customFormat="1">
      <c r="A2062" s="96">
        <v>42270.415380590275</v>
      </c>
      <c r="B2062" s="16" t="s">
        <v>283</v>
      </c>
      <c r="C2062" s="16" t="s">
        <v>73</v>
      </c>
      <c r="D2062" s="16" t="s">
        <v>72</v>
      </c>
      <c r="E2062" s="16" t="s">
        <v>7539</v>
      </c>
      <c r="F2062" s="16" t="s">
        <v>7540</v>
      </c>
      <c r="G2062" s="16" t="s">
        <v>16</v>
      </c>
      <c r="H2062" s="16" t="s">
        <v>17</v>
      </c>
      <c r="I2062" s="16" t="s">
        <v>255</v>
      </c>
      <c r="J2062" s="19">
        <v>6915</v>
      </c>
      <c r="K2062" s="19">
        <v>0</v>
      </c>
      <c r="L2062" s="19">
        <v>0</v>
      </c>
      <c r="M2062" s="19">
        <v>0</v>
      </c>
      <c r="N2062" s="16" t="s">
        <v>18</v>
      </c>
      <c r="O2062" s="16" t="s">
        <v>21</v>
      </c>
      <c r="P2062" s="16">
        <v>1</v>
      </c>
      <c r="Q2062" s="16" t="s">
        <v>7541</v>
      </c>
      <c r="R2062" s="3" t="s">
        <v>52</v>
      </c>
      <c r="S2062"/>
      <c r="T2062"/>
      <c r="U2062"/>
      <c r="V2062"/>
      <c r="W2062"/>
      <c r="X2062"/>
      <c r="Y2062"/>
      <c r="Z2062"/>
      <c r="AA2062"/>
    </row>
    <row r="2063" spans="1:27" s="2" customFormat="1">
      <c r="A2063" s="96">
        <v>42270.429858483796</v>
      </c>
      <c r="B2063" s="16" t="s">
        <v>23</v>
      </c>
      <c r="C2063" s="16" t="s">
        <v>7542</v>
      </c>
      <c r="D2063" s="16" t="s">
        <v>7543</v>
      </c>
      <c r="E2063" s="16" t="s">
        <v>7544</v>
      </c>
      <c r="F2063" s="16" t="s">
        <v>7545</v>
      </c>
      <c r="G2063" s="16" t="s">
        <v>343</v>
      </c>
      <c r="H2063" s="16" t="s">
        <v>342</v>
      </c>
      <c r="I2063" s="16" t="s">
        <v>4753</v>
      </c>
      <c r="J2063" s="19">
        <v>0</v>
      </c>
      <c r="K2063" s="19">
        <v>0</v>
      </c>
      <c r="L2063" s="19">
        <v>0</v>
      </c>
      <c r="M2063" s="19">
        <v>0</v>
      </c>
      <c r="N2063" s="16" t="s">
        <v>20</v>
      </c>
      <c r="O2063" s="16" t="s">
        <v>28</v>
      </c>
      <c r="P2063" s="16">
        <v>0</v>
      </c>
      <c r="Q2063" s="16"/>
      <c r="R2063" s="3" t="s">
        <v>52</v>
      </c>
      <c r="S2063"/>
      <c r="T2063"/>
      <c r="U2063"/>
      <c r="V2063"/>
      <c r="W2063"/>
      <c r="X2063"/>
      <c r="Y2063"/>
      <c r="Z2063"/>
      <c r="AA2063"/>
    </row>
    <row r="2064" spans="1:27" s="2" customFormat="1">
      <c r="A2064" s="96">
        <v>42270.429858483796</v>
      </c>
      <c r="B2064" s="16" t="s">
        <v>23</v>
      </c>
      <c r="C2064" s="16" t="s">
        <v>7542</v>
      </c>
      <c r="D2064" s="16" t="s">
        <v>7543</v>
      </c>
      <c r="E2064" s="16" t="s">
        <v>7544</v>
      </c>
      <c r="F2064" s="16" t="s">
        <v>7545</v>
      </c>
      <c r="G2064" s="16" t="s">
        <v>253</v>
      </c>
      <c r="H2064" s="16" t="s">
        <v>252</v>
      </c>
      <c r="I2064" s="16" t="s">
        <v>4753</v>
      </c>
      <c r="J2064" s="19">
        <v>0</v>
      </c>
      <c r="K2064" s="19">
        <v>0</v>
      </c>
      <c r="L2064" s="19">
        <v>0</v>
      </c>
      <c r="M2064" s="19">
        <v>0</v>
      </c>
      <c r="N2064" s="16" t="s">
        <v>20</v>
      </c>
      <c r="O2064" s="16" t="s">
        <v>28</v>
      </c>
      <c r="P2064" s="16">
        <v>6</v>
      </c>
      <c r="Q2064" s="16"/>
      <c r="R2064" s="3" t="s">
        <v>52</v>
      </c>
      <c r="S2064"/>
      <c r="T2064"/>
      <c r="U2064"/>
      <c r="V2064"/>
      <c r="W2064"/>
      <c r="X2064"/>
      <c r="Y2064"/>
      <c r="Z2064"/>
      <c r="AA2064"/>
    </row>
    <row r="2065" spans="1:27" s="2" customFormat="1">
      <c r="A2065" s="96">
        <v>42270.429858483796</v>
      </c>
      <c r="B2065" s="16" t="s">
        <v>23</v>
      </c>
      <c r="C2065" s="16" t="s">
        <v>7542</v>
      </c>
      <c r="D2065" s="16" t="s">
        <v>7543</v>
      </c>
      <c r="E2065" s="16" t="s">
        <v>7544</v>
      </c>
      <c r="F2065" s="16" t="s">
        <v>7545</v>
      </c>
      <c r="G2065" s="16" t="s">
        <v>253</v>
      </c>
      <c r="H2065" s="16" t="s">
        <v>252</v>
      </c>
      <c r="I2065" s="16" t="s">
        <v>4753</v>
      </c>
      <c r="J2065" s="19">
        <v>0</v>
      </c>
      <c r="K2065" s="19">
        <v>0</v>
      </c>
      <c r="L2065" s="19">
        <v>0</v>
      </c>
      <c r="M2065" s="19">
        <v>0</v>
      </c>
      <c r="N2065" s="16" t="s">
        <v>20</v>
      </c>
      <c r="O2065" s="16" t="s">
        <v>28</v>
      </c>
      <c r="P2065" s="16">
        <v>2</v>
      </c>
      <c r="Q2065" s="16"/>
      <c r="R2065" s="3" t="s">
        <v>52</v>
      </c>
      <c r="S2065"/>
      <c r="T2065"/>
      <c r="U2065"/>
      <c r="V2065"/>
      <c r="W2065"/>
      <c r="X2065"/>
      <c r="Y2065"/>
      <c r="Z2065"/>
      <c r="AA2065"/>
    </row>
    <row r="2066" spans="1:27" s="2" customFormat="1">
      <c r="A2066" s="96">
        <v>42270.440020798611</v>
      </c>
      <c r="B2066" s="16" t="s">
        <v>23</v>
      </c>
      <c r="C2066" s="16" t="s">
        <v>2637</v>
      </c>
      <c r="D2066" s="16" t="s">
        <v>2638</v>
      </c>
      <c r="E2066" s="16" t="s">
        <v>7546</v>
      </c>
      <c r="F2066" s="16" t="s">
        <v>7547</v>
      </c>
      <c r="G2066" s="16" t="s">
        <v>26</v>
      </c>
      <c r="H2066" s="16" t="s">
        <v>27</v>
      </c>
      <c r="I2066" s="16" t="s">
        <v>4753</v>
      </c>
      <c r="J2066" s="19">
        <v>0</v>
      </c>
      <c r="K2066" s="19">
        <v>0</v>
      </c>
      <c r="L2066" s="19">
        <v>0</v>
      </c>
      <c r="M2066" s="19">
        <v>0</v>
      </c>
      <c r="N2066" s="16" t="s">
        <v>20</v>
      </c>
      <c r="O2066" s="16" t="s">
        <v>25</v>
      </c>
      <c r="P2066" s="16">
        <v>0.17</v>
      </c>
      <c r="Q2066" s="16"/>
      <c r="R2066" s="3" t="s">
        <v>52</v>
      </c>
      <c r="S2066"/>
      <c r="T2066"/>
      <c r="U2066"/>
      <c r="V2066"/>
      <c r="W2066"/>
      <c r="X2066"/>
      <c r="Y2066"/>
      <c r="Z2066"/>
      <c r="AA2066"/>
    </row>
    <row r="2067" spans="1:27" s="2" customFormat="1">
      <c r="A2067" s="96">
        <v>42270.440020798611</v>
      </c>
      <c r="B2067" s="16" t="s">
        <v>23</v>
      </c>
      <c r="C2067" s="16" t="s">
        <v>2637</v>
      </c>
      <c r="D2067" s="16" t="s">
        <v>2638</v>
      </c>
      <c r="E2067" s="16" t="s">
        <v>7546</v>
      </c>
      <c r="F2067" s="16" t="s">
        <v>7547</v>
      </c>
      <c r="G2067" s="16" t="s">
        <v>5012</v>
      </c>
      <c r="H2067" s="16" t="s">
        <v>5013</v>
      </c>
      <c r="I2067" s="16" t="s">
        <v>4753</v>
      </c>
      <c r="J2067" s="19">
        <v>0</v>
      </c>
      <c r="K2067" s="19">
        <v>0</v>
      </c>
      <c r="L2067" s="19">
        <v>0</v>
      </c>
      <c r="M2067" s="19">
        <v>0</v>
      </c>
      <c r="N2067" s="16" t="s">
        <v>20</v>
      </c>
      <c r="O2067" s="16" t="s">
        <v>25</v>
      </c>
      <c r="P2067" s="16">
        <v>7.0000000000000001E-3</v>
      </c>
      <c r="Q2067" s="16"/>
      <c r="R2067" s="3" t="s">
        <v>52</v>
      </c>
      <c r="S2067"/>
      <c r="T2067"/>
      <c r="U2067"/>
      <c r="V2067"/>
      <c r="W2067"/>
      <c r="X2067"/>
      <c r="Y2067"/>
      <c r="Z2067"/>
      <c r="AA2067"/>
    </row>
    <row r="2068" spans="1:27" s="2" customFormat="1">
      <c r="A2068" s="96">
        <v>42270.440020798611</v>
      </c>
      <c r="B2068" s="16" t="s">
        <v>23</v>
      </c>
      <c r="C2068" s="16" t="s">
        <v>2637</v>
      </c>
      <c r="D2068" s="16" t="s">
        <v>2638</v>
      </c>
      <c r="E2068" s="16" t="s">
        <v>7546</v>
      </c>
      <c r="F2068" s="16" t="s">
        <v>7547</v>
      </c>
      <c r="G2068" s="16" t="s">
        <v>418</v>
      </c>
      <c r="H2068" s="16" t="s">
        <v>417</v>
      </c>
      <c r="I2068" s="16" t="s">
        <v>4753</v>
      </c>
      <c r="J2068" s="19">
        <v>0</v>
      </c>
      <c r="K2068" s="19">
        <v>0</v>
      </c>
      <c r="L2068" s="19">
        <v>0</v>
      </c>
      <c r="M2068" s="19">
        <v>1</v>
      </c>
      <c r="N2068" s="16" t="s">
        <v>20</v>
      </c>
      <c r="O2068" s="16" t="s">
        <v>25</v>
      </c>
      <c r="P2068" s="16">
        <v>1</v>
      </c>
      <c r="Q2068" s="16"/>
      <c r="R2068" s="3" t="s">
        <v>52</v>
      </c>
      <c r="S2068"/>
      <c r="T2068"/>
      <c r="U2068"/>
      <c r="V2068"/>
      <c r="W2068"/>
      <c r="X2068"/>
      <c r="Y2068"/>
      <c r="Z2068"/>
      <c r="AA2068"/>
    </row>
    <row r="2069" spans="1:27" s="2" customFormat="1">
      <c r="A2069" s="96">
        <v>42270.440020798611</v>
      </c>
      <c r="B2069" s="16" t="s">
        <v>23</v>
      </c>
      <c r="C2069" s="16" t="s">
        <v>2637</v>
      </c>
      <c r="D2069" s="16" t="s">
        <v>2638</v>
      </c>
      <c r="E2069" s="16" t="s">
        <v>7546</v>
      </c>
      <c r="F2069" s="16" t="s">
        <v>7547</v>
      </c>
      <c r="G2069" s="16" t="s">
        <v>30</v>
      </c>
      <c r="H2069" s="16" t="s">
        <v>31</v>
      </c>
      <c r="I2069" s="16" t="s">
        <v>4753</v>
      </c>
      <c r="J2069" s="19">
        <v>0</v>
      </c>
      <c r="K2069" s="19">
        <v>0</v>
      </c>
      <c r="L2069" s="19">
        <v>0</v>
      </c>
      <c r="M2069" s="19">
        <v>2.2000000000000002</v>
      </c>
      <c r="N2069" s="16" t="s">
        <v>20</v>
      </c>
      <c r="O2069" s="16" t="s">
        <v>25</v>
      </c>
      <c r="P2069" s="16">
        <v>1</v>
      </c>
      <c r="Q2069" s="16"/>
      <c r="R2069" s="3" t="s">
        <v>52</v>
      </c>
      <c r="S2069"/>
      <c r="T2069"/>
      <c r="U2069"/>
      <c r="V2069"/>
      <c r="W2069"/>
      <c r="X2069"/>
      <c r="Y2069"/>
      <c r="Z2069"/>
      <c r="AA2069"/>
    </row>
    <row r="2070" spans="1:27" s="2" customFormat="1">
      <c r="A2070" s="96">
        <v>42270.440906944445</v>
      </c>
      <c r="B2070" s="16" t="s">
        <v>63</v>
      </c>
      <c r="C2070" s="16" t="s">
        <v>2052</v>
      </c>
      <c r="D2070" s="16" t="s">
        <v>2053</v>
      </c>
      <c r="E2070" s="16" t="s">
        <v>7548</v>
      </c>
      <c r="F2070" s="16" t="s">
        <v>7549</v>
      </c>
      <c r="G2070" s="16" t="s">
        <v>16</v>
      </c>
      <c r="H2070" s="16" t="s">
        <v>17</v>
      </c>
      <c r="I2070" s="16" t="s">
        <v>255</v>
      </c>
      <c r="J2070" s="19">
        <v>1200</v>
      </c>
      <c r="K2070" s="19">
        <v>0</v>
      </c>
      <c r="L2070" s="19">
        <v>0</v>
      </c>
      <c r="M2070" s="19">
        <v>0</v>
      </c>
      <c r="N2070" s="16" t="s">
        <v>18</v>
      </c>
      <c r="O2070" s="16" t="s">
        <v>21</v>
      </c>
      <c r="P2070" s="16">
        <v>1</v>
      </c>
      <c r="Q2070" s="16"/>
      <c r="R2070" s="3" t="s">
        <v>52</v>
      </c>
      <c r="S2070"/>
      <c r="T2070"/>
      <c r="U2070"/>
      <c r="V2070"/>
      <c r="W2070"/>
      <c r="X2070"/>
      <c r="Y2070"/>
      <c r="Z2070"/>
      <c r="AA2070"/>
    </row>
    <row r="2071" spans="1:27" s="2" customFormat="1">
      <c r="A2071" s="96">
        <v>42270.44282488426</v>
      </c>
      <c r="B2071" s="16" t="s">
        <v>23</v>
      </c>
      <c r="C2071" s="16" t="s">
        <v>4808</v>
      </c>
      <c r="D2071" s="16" t="s">
        <v>4809</v>
      </c>
      <c r="E2071" s="16" t="s">
        <v>7550</v>
      </c>
      <c r="F2071" s="16" t="s">
        <v>7551</v>
      </c>
      <c r="G2071" s="16" t="s">
        <v>26</v>
      </c>
      <c r="H2071" s="16" t="s">
        <v>27</v>
      </c>
      <c r="I2071" s="16" t="s">
        <v>4753</v>
      </c>
      <c r="J2071" s="19">
        <v>0</v>
      </c>
      <c r="K2071" s="19">
        <v>0</v>
      </c>
      <c r="L2071" s="19">
        <v>0</v>
      </c>
      <c r="M2071" s="19">
        <v>0</v>
      </c>
      <c r="N2071" s="16" t="s">
        <v>20</v>
      </c>
      <c r="O2071" s="16" t="s">
        <v>28</v>
      </c>
      <c r="P2071" s="16">
        <v>4.5</v>
      </c>
      <c r="Q2071" s="16"/>
      <c r="R2071" s="3" t="s">
        <v>52</v>
      </c>
      <c r="S2071"/>
      <c r="T2071"/>
      <c r="U2071"/>
      <c r="V2071"/>
      <c r="W2071"/>
      <c r="X2071"/>
      <c r="Y2071"/>
      <c r="Z2071"/>
      <c r="AA2071"/>
    </row>
    <row r="2072" spans="1:27" s="2" customFormat="1">
      <c r="A2072" s="96">
        <v>42270.44282488426</v>
      </c>
      <c r="B2072" s="16" t="s">
        <v>23</v>
      </c>
      <c r="C2072" s="16" t="s">
        <v>4808</v>
      </c>
      <c r="D2072" s="16" t="s">
        <v>4809</v>
      </c>
      <c r="E2072" s="16" t="s">
        <v>7550</v>
      </c>
      <c r="F2072" s="16" t="s">
        <v>7551</v>
      </c>
      <c r="G2072" s="16" t="s">
        <v>30</v>
      </c>
      <c r="H2072" s="16" t="s">
        <v>31</v>
      </c>
      <c r="I2072" s="16" t="s">
        <v>4753</v>
      </c>
      <c r="J2072" s="19">
        <v>0</v>
      </c>
      <c r="K2072" s="19">
        <v>0</v>
      </c>
      <c r="L2072" s="19">
        <v>0</v>
      </c>
      <c r="M2072" s="19">
        <v>6</v>
      </c>
      <c r="N2072" s="16" t="s">
        <v>20</v>
      </c>
      <c r="O2072" s="16" t="s">
        <v>28</v>
      </c>
      <c r="P2072" s="16">
        <v>1</v>
      </c>
      <c r="Q2072" s="16"/>
      <c r="R2072" s="3" t="s">
        <v>52</v>
      </c>
      <c r="S2072"/>
      <c r="T2072"/>
      <c r="U2072"/>
      <c r="V2072"/>
      <c r="W2072"/>
      <c r="X2072"/>
      <c r="Y2072"/>
      <c r="Z2072"/>
      <c r="AA2072"/>
    </row>
    <row r="2073" spans="1:27" s="2" customFormat="1">
      <c r="A2073" s="96">
        <v>42270.44282488426</v>
      </c>
      <c r="B2073" s="16" t="s">
        <v>23</v>
      </c>
      <c r="C2073" s="16" t="s">
        <v>4808</v>
      </c>
      <c r="D2073" s="16" t="s">
        <v>4809</v>
      </c>
      <c r="E2073" s="16" t="s">
        <v>7550</v>
      </c>
      <c r="F2073" s="16" t="s">
        <v>7551</v>
      </c>
      <c r="G2073" s="16" t="s">
        <v>26</v>
      </c>
      <c r="H2073" s="16" t="s">
        <v>27</v>
      </c>
      <c r="I2073" s="16" t="s">
        <v>4753</v>
      </c>
      <c r="J2073" s="19">
        <v>0</v>
      </c>
      <c r="K2073" s="19">
        <v>0</v>
      </c>
      <c r="L2073" s="19">
        <v>0</v>
      </c>
      <c r="M2073" s="19">
        <v>0</v>
      </c>
      <c r="N2073" s="16" t="s">
        <v>20</v>
      </c>
      <c r="O2073" s="16" t="s">
        <v>28</v>
      </c>
      <c r="P2073" s="16">
        <v>4</v>
      </c>
      <c r="Q2073" s="16"/>
      <c r="R2073" s="3" t="s">
        <v>52</v>
      </c>
      <c r="S2073"/>
      <c r="T2073"/>
      <c r="U2073"/>
      <c r="V2073"/>
      <c r="W2073"/>
      <c r="X2073"/>
      <c r="Y2073"/>
      <c r="Z2073"/>
      <c r="AA2073"/>
    </row>
    <row r="2074" spans="1:27" s="2" customFormat="1">
      <c r="A2074" s="96">
        <v>42270.44282488426</v>
      </c>
      <c r="B2074" s="16" t="s">
        <v>23</v>
      </c>
      <c r="C2074" s="16" t="s">
        <v>4808</v>
      </c>
      <c r="D2074" s="16" t="s">
        <v>4809</v>
      </c>
      <c r="E2074" s="16" t="s">
        <v>7550</v>
      </c>
      <c r="F2074" s="16" t="s">
        <v>7551</v>
      </c>
      <c r="G2074" s="16" t="s">
        <v>30</v>
      </c>
      <c r="H2074" s="16" t="s">
        <v>31</v>
      </c>
      <c r="I2074" s="16" t="s">
        <v>4753</v>
      </c>
      <c r="J2074" s="19">
        <v>0</v>
      </c>
      <c r="K2074" s="19">
        <v>0</v>
      </c>
      <c r="L2074" s="19">
        <v>0</v>
      </c>
      <c r="M2074" s="19">
        <v>6.6</v>
      </c>
      <c r="N2074" s="16" t="s">
        <v>20</v>
      </c>
      <c r="O2074" s="16" t="s">
        <v>28</v>
      </c>
      <c r="P2074" s="16">
        <v>1</v>
      </c>
      <c r="Q2074" s="16"/>
      <c r="R2074" s="3" t="s">
        <v>52</v>
      </c>
      <c r="S2074"/>
      <c r="T2074"/>
      <c r="U2074"/>
      <c r="V2074"/>
      <c r="W2074"/>
      <c r="X2074"/>
      <c r="Y2074"/>
      <c r="Z2074"/>
      <c r="AA2074"/>
    </row>
    <row r="2075" spans="1:27" s="2" customFormat="1">
      <c r="A2075" s="96">
        <v>42270.448946643519</v>
      </c>
      <c r="B2075" s="16" t="s">
        <v>23</v>
      </c>
      <c r="C2075" s="16" t="s">
        <v>4808</v>
      </c>
      <c r="D2075" s="16" t="s">
        <v>4809</v>
      </c>
      <c r="E2075" s="16" t="s">
        <v>7552</v>
      </c>
      <c r="F2075" s="16" t="s">
        <v>7553</v>
      </c>
      <c r="G2075" s="16" t="s">
        <v>26</v>
      </c>
      <c r="H2075" s="16" t="s">
        <v>27</v>
      </c>
      <c r="I2075" s="16" t="s">
        <v>4753</v>
      </c>
      <c r="J2075" s="19">
        <v>0</v>
      </c>
      <c r="K2075" s="19">
        <v>0</v>
      </c>
      <c r="L2075" s="19">
        <v>0</v>
      </c>
      <c r="M2075" s="19">
        <v>0</v>
      </c>
      <c r="N2075" s="16" t="s">
        <v>20</v>
      </c>
      <c r="O2075" s="16" t="s">
        <v>28</v>
      </c>
      <c r="P2075" s="16">
        <v>1.25</v>
      </c>
      <c r="Q2075" s="16"/>
      <c r="R2075" s="3" t="s">
        <v>52</v>
      </c>
      <c r="S2075"/>
      <c r="T2075"/>
      <c r="U2075"/>
      <c r="V2075"/>
      <c r="W2075"/>
      <c r="X2075"/>
      <c r="Y2075"/>
      <c r="Z2075"/>
      <c r="AA2075"/>
    </row>
    <row r="2076" spans="1:27" s="2" customFormat="1">
      <c r="A2076" s="96">
        <v>42270.448946643519</v>
      </c>
      <c r="B2076" s="16" t="s">
        <v>23</v>
      </c>
      <c r="C2076" s="16" t="s">
        <v>4808</v>
      </c>
      <c r="D2076" s="16" t="s">
        <v>4809</v>
      </c>
      <c r="E2076" s="16" t="s">
        <v>7552</v>
      </c>
      <c r="F2076" s="16" t="s">
        <v>7553</v>
      </c>
      <c r="G2076" s="16" t="s">
        <v>30</v>
      </c>
      <c r="H2076" s="16" t="s">
        <v>31</v>
      </c>
      <c r="I2076" s="16" t="s">
        <v>4753</v>
      </c>
      <c r="J2076" s="19">
        <v>0</v>
      </c>
      <c r="K2076" s="19">
        <v>0</v>
      </c>
      <c r="L2076" s="19">
        <v>0</v>
      </c>
      <c r="M2076" s="19">
        <v>2</v>
      </c>
      <c r="N2076" s="16" t="s">
        <v>20</v>
      </c>
      <c r="O2076" s="16" t="s">
        <v>28</v>
      </c>
      <c r="P2076" s="16">
        <v>1</v>
      </c>
      <c r="Q2076" s="16"/>
      <c r="R2076" s="3" t="s">
        <v>52</v>
      </c>
      <c r="S2076"/>
      <c r="T2076"/>
      <c r="U2076"/>
      <c r="V2076"/>
      <c r="W2076"/>
      <c r="X2076"/>
      <c r="Y2076"/>
      <c r="Z2076"/>
      <c r="AA2076"/>
    </row>
    <row r="2077" spans="1:27" s="2" customFormat="1">
      <c r="A2077" s="96">
        <v>42270.451403472223</v>
      </c>
      <c r="B2077" s="16" t="s">
        <v>23</v>
      </c>
      <c r="C2077" s="16" t="s">
        <v>4808</v>
      </c>
      <c r="D2077" s="16" t="s">
        <v>4809</v>
      </c>
      <c r="E2077" s="16" t="s">
        <v>7554</v>
      </c>
      <c r="F2077" s="16" t="s">
        <v>7555</v>
      </c>
      <c r="G2077" s="16" t="s">
        <v>26</v>
      </c>
      <c r="H2077" s="16" t="s">
        <v>27</v>
      </c>
      <c r="I2077" s="16" t="s">
        <v>4753</v>
      </c>
      <c r="J2077" s="19">
        <v>0</v>
      </c>
      <c r="K2077" s="19">
        <v>0</v>
      </c>
      <c r="L2077" s="19">
        <v>0</v>
      </c>
      <c r="M2077" s="19">
        <v>0</v>
      </c>
      <c r="N2077" s="16" t="s">
        <v>20</v>
      </c>
      <c r="O2077" s="16" t="s">
        <v>28</v>
      </c>
      <c r="P2077" s="16">
        <v>7</v>
      </c>
      <c r="Q2077" s="16"/>
      <c r="R2077" s="3" t="s">
        <v>52</v>
      </c>
      <c r="S2077"/>
      <c r="T2077"/>
      <c r="U2077"/>
      <c r="V2077"/>
      <c r="W2077"/>
      <c r="X2077"/>
      <c r="Y2077"/>
      <c r="Z2077"/>
      <c r="AA2077"/>
    </row>
    <row r="2078" spans="1:27" s="2" customFormat="1">
      <c r="A2078" s="96">
        <v>42270.451403472223</v>
      </c>
      <c r="B2078" s="16" t="s">
        <v>23</v>
      </c>
      <c r="C2078" s="16" t="s">
        <v>4808</v>
      </c>
      <c r="D2078" s="16" t="s">
        <v>4809</v>
      </c>
      <c r="E2078" s="16" t="s">
        <v>7554</v>
      </c>
      <c r="F2078" s="16" t="s">
        <v>7555</v>
      </c>
      <c r="G2078" s="16" t="s">
        <v>26</v>
      </c>
      <c r="H2078" s="16" t="s">
        <v>27</v>
      </c>
      <c r="I2078" s="16" t="s">
        <v>4753</v>
      </c>
      <c r="J2078" s="19">
        <v>0</v>
      </c>
      <c r="K2078" s="19">
        <v>0</v>
      </c>
      <c r="L2078" s="19">
        <v>0</v>
      </c>
      <c r="M2078" s="19">
        <v>0</v>
      </c>
      <c r="N2078" s="16" t="s">
        <v>20</v>
      </c>
      <c r="O2078" s="16" t="s">
        <v>28</v>
      </c>
      <c r="P2078" s="16">
        <v>3</v>
      </c>
      <c r="Q2078" s="16"/>
      <c r="R2078" s="3" t="s">
        <v>52</v>
      </c>
      <c r="S2078"/>
      <c r="T2078"/>
      <c r="U2078"/>
      <c r="V2078"/>
      <c r="W2078"/>
      <c r="X2078"/>
      <c r="Y2078"/>
      <c r="Z2078"/>
      <c r="AA2078"/>
    </row>
    <row r="2079" spans="1:27" s="2" customFormat="1">
      <c r="A2079" s="96">
        <v>42270.451403472223</v>
      </c>
      <c r="B2079" s="16" t="s">
        <v>23</v>
      </c>
      <c r="C2079" s="16" t="s">
        <v>4808</v>
      </c>
      <c r="D2079" s="16" t="s">
        <v>4809</v>
      </c>
      <c r="E2079" s="16" t="s">
        <v>7554</v>
      </c>
      <c r="F2079" s="16" t="s">
        <v>7555</v>
      </c>
      <c r="G2079" s="16" t="s">
        <v>26</v>
      </c>
      <c r="H2079" s="16" t="s">
        <v>27</v>
      </c>
      <c r="I2079" s="16" t="s">
        <v>4753</v>
      </c>
      <c r="J2079" s="19">
        <v>0</v>
      </c>
      <c r="K2079" s="19">
        <v>0</v>
      </c>
      <c r="L2079" s="19">
        <v>0</v>
      </c>
      <c r="M2079" s="19">
        <v>0</v>
      </c>
      <c r="N2079" s="16" t="s">
        <v>20</v>
      </c>
      <c r="O2079" s="16" t="s">
        <v>28</v>
      </c>
      <c r="P2079" s="16">
        <v>3</v>
      </c>
      <c r="Q2079" s="16"/>
      <c r="R2079" s="3" t="s">
        <v>52</v>
      </c>
      <c r="S2079"/>
      <c r="T2079"/>
      <c r="U2079"/>
      <c r="V2079"/>
      <c r="W2079"/>
      <c r="X2079"/>
      <c r="Y2079"/>
      <c r="Z2079"/>
      <c r="AA2079"/>
    </row>
    <row r="2080" spans="1:27" s="2" customFormat="1">
      <c r="A2080" s="96">
        <v>42270.451403472223</v>
      </c>
      <c r="B2080" s="16" t="s">
        <v>23</v>
      </c>
      <c r="C2080" s="16" t="s">
        <v>4808</v>
      </c>
      <c r="D2080" s="16" t="s">
        <v>4809</v>
      </c>
      <c r="E2080" s="16" t="s">
        <v>7554</v>
      </c>
      <c r="F2080" s="16" t="s">
        <v>7555</v>
      </c>
      <c r="G2080" s="16" t="s">
        <v>30</v>
      </c>
      <c r="H2080" s="16" t="s">
        <v>31</v>
      </c>
      <c r="I2080" s="16" t="s">
        <v>4753</v>
      </c>
      <c r="J2080" s="19">
        <v>0</v>
      </c>
      <c r="K2080" s="19">
        <v>0</v>
      </c>
      <c r="L2080" s="19">
        <v>0</v>
      </c>
      <c r="M2080" s="19">
        <v>6.42</v>
      </c>
      <c r="N2080" s="16" t="s">
        <v>20</v>
      </c>
      <c r="O2080" s="16" t="s">
        <v>28</v>
      </c>
      <c r="P2080" s="16">
        <v>1</v>
      </c>
      <c r="Q2080" s="16"/>
      <c r="R2080" s="3" t="s">
        <v>52</v>
      </c>
      <c r="S2080"/>
      <c r="T2080"/>
      <c r="U2080"/>
      <c r="V2080"/>
      <c r="W2080"/>
      <c r="X2080"/>
      <c r="Y2080"/>
      <c r="Z2080"/>
      <c r="AA2080"/>
    </row>
    <row r="2081" spans="1:27" s="2" customFormat="1">
      <c r="A2081" s="96">
        <v>42270.451403472223</v>
      </c>
      <c r="B2081" s="16" t="s">
        <v>23</v>
      </c>
      <c r="C2081" s="16" t="s">
        <v>4808</v>
      </c>
      <c r="D2081" s="16" t="s">
        <v>4809</v>
      </c>
      <c r="E2081" s="16" t="s">
        <v>7554</v>
      </c>
      <c r="F2081" s="16" t="s">
        <v>7555</v>
      </c>
      <c r="G2081" s="16" t="s">
        <v>30</v>
      </c>
      <c r="H2081" s="16" t="s">
        <v>31</v>
      </c>
      <c r="I2081" s="16" t="s">
        <v>4753</v>
      </c>
      <c r="J2081" s="19">
        <v>0</v>
      </c>
      <c r="K2081" s="19">
        <v>0</v>
      </c>
      <c r="L2081" s="19">
        <v>0</v>
      </c>
      <c r="M2081" s="19">
        <v>6.42</v>
      </c>
      <c r="N2081" s="16" t="s">
        <v>20</v>
      </c>
      <c r="O2081" s="16" t="s">
        <v>28</v>
      </c>
      <c r="P2081" s="16">
        <v>1</v>
      </c>
      <c r="Q2081" s="16"/>
      <c r="R2081" s="3" t="s">
        <v>52</v>
      </c>
      <c r="S2081"/>
      <c r="T2081"/>
      <c r="U2081"/>
      <c r="V2081"/>
      <c r="W2081"/>
      <c r="X2081"/>
      <c r="Y2081"/>
      <c r="Z2081"/>
      <c r="AA2081"/>
    </row>
    <row r="2082" spans="1:27" s="2" customFormat="1">
      <c r="A2082" s="96">
        <v>42270.452018715281</v>
      </c>
      <c r="B2082" s="16" t="s">
        <v>23</v>
      </c>
      <c r="C2082" s="16" t="s">
        <v>4808</v>
      </c>
      <c r="D2082" s="16" t="s">
        <v>4809</v>
      </c>
      <c r="E2082" s="16" t="s">
        <v>7556</v>
      </c>
      <c r="F2082" s="16" t="s">
        <v>7557</v>
      </c>
      <c r="G2082" s="16" t="s">
        <v>26</v>
      </c>
      <c r="H2082" s="16" t="s">
        <v>27</v>
      </c>
      <c r="I2082" s="16" t="s">
        <v>4753</v>
      </c>
      <c r="J2082" s="19">
        <v>0</v>
      </c>
      <c r="K2082" s="19">
        <v>0</v>
      </c>
      <c r="L2082" s="19">
        <v>0</v>
      </c>
      <c r="M2082" s="19">
        <v>0</v>
      </c>
      <c r="N2082" s="16" t="s">
        <v>20</v>
      </c>
      <c r="O2082" s="16" t="s">
        <v>28</v>
      </c>
      <c r="P2082" s="16">
        <v>3.5</v>
      </c>
      <c r="Q2082" s="16"/>
      <c r="R2082" s="3" t="s">
        <v>52</v>
      </c>
      <c r="S2082"/>
      <c r="T2082"/>
      <c r="U2082"/>
      <c r="V2082"/>
      <c r="W2082"/>
      <c r="X2082"/>
      <c r="Y2082"/>
      <c r="Z2082"/>
      <c r="AA2082"/>
    </row>
    <row r="2083" spans="1:27" s="2" customFormat="1">
      <c r="A2083" s="96">
        <v>42270.452018715281</v>
      </c>
      <c r="B2083" s="16" t="s">
        <v>23</v>
      </c>
      <c r="C2083" s="16" t="s">
        <v>4808</v>
      </c>
      <c r="D2083" s="16" t="s">
        <v>4809</v>
      </c>
      <c r="E2083" s="16" t="s">
        <v>7556</v>
      </c>
      <c r="F2083" s="16" t="s">
        <v>7557</v>
      </c>
      <c r="G2083" s="16" t="s">
        <v>30</v>
      </c>
      <c r="H2083" s="16" t="s">
        <v>31</v>
      </c>
      <c r="I2083" s="16" t="s">
        <v>4753</v>
      </c>
      <c r="J2083" s="19">
        <v>0</v>
      </c>
      <c r="K2083" s="19">
        <v>0</v>
      </c>
      <c r="L2083" s="19">
        <v>0</v>
      </c>
      <c r="M2083" s="19">
        <v>5.5</v>
      </c>
      <c r="N2083" s="16" t="s">
        <v>20</v>
      </c>
      <c r="O2083" s="16" t="s">
        <v>28</v>
      </c>
      <c r="P2083" s="16">
        <v>1</v>
      </c>
      <c r="Q2083" s="16"/>
      <c r="R2083" s="3" t="s">
        <v>52</v>
      </c>
      <c r="S2083"/>
      <c r="T2083"/>
      <c r="U2083"/>
      <c r="V2083"/>
      <c r="W2083"/>
      <c r="X2083"/>
      <c r="Y2083"/>
      <c r="Z2083"/>
      <c r="AA2083"/>
    </row>
    <row r="2084" spans="1:27" s="2" customFormat="1">
      <c r="A2084" s="96">
        <v>42270.452831446761</v>
      </c>
      <c r="B2084" s="16" t="s">
        <v>23</v>
      </c>
      <c r="C2084" s="16" t="s">
        <v>73</v>
      </c>
      <c r="D2084" s="16" t="s">
        <v>72</v>
      </c>
      <c r="E2084" s="16" t="s">
        <v>7558</v>
      </c>
      <c r="F2084" s="16" t="s">
        <v>7559</v>
      </c>
      <c r="G2084" s="16" t="s">
        <v>26</v>
      </c>
      <c r="H2084" s="16" t="s">
        <v>27</v>
      </c>
      <c r="I2084" s="16" t="s">
        <v>4753</v>
      </c>
      <c r="J2084" s="19">
        <v>0</v>
      </c>
      <c r="K2084" s="19">
        <v>0</v>
      </c>
      <c r="L2084" s="19">
        <v>0</v>
      </c>
      <c r="M2084" s="19">
        <v>0</v>
      </c>
      <c r="N2084" s="16" t="s">
        <v>20</v>
      </c>
      <c r="O2084" s="16" t="s">
        <v>25</v>
      </c>
      <c r="P2084" s="16">
        <v>0.5</v>
      </c>
      <c r="Q2084" s="16"/>
      <c r="R2084" s="3" t="s">
        <v>52</v>
      </c>
      <c r="S2084"/>
      <c r="T2084"/>
      <c r="U2084"/>
      <c r="V2084"/>
      <c r="W2084"/>
      <c r="X2084"/>
      <c r="Y2084"/>
      <c r="Z2084"/>
      <c r="AA2084"/>
    </row>
    <row r="2085" spans="1:27" s="2" customFormat="1">
      <c r="A2085" s="96">
        <v>42270.45513584491</v>
      </c>
      <c r="B2085" s="16" t="s">
        <v>23</v>
      </c>
      <c r="C2085" s="16" t="s">
        <v>73</v>
      </c>
      <c r="D2085" s="16" t="s">
        <v>72</v>
      </c>
      <c r="E2085" s="16" t="s">
        <v>7560</v>
      </c>
      <c r="F2085" s="16" t="s">
        <v>7561</v>
      </c>
      <c r="G2085" s="16" t="s">
        <v>26</v>
      </c>
      <c r="H2085" s="16" t="s">
        <v>27</v>
      </c>
      <c r="I2085" s="16" t="s">
        <v>4753</v>
      </c>
      <c r="J2085" s="19">
        <v>0</v>
      </c>
      <c r="K2085" s="19">
        <v>0</v>
      </c>
      <c r="L2085" s="19">
        <v>0</v>
      </c>
      <c r="M2085" s="19">
        <v>0</v>
      </c>
      <c r="N2085" s="16" t="s">
        <v>20</v>
      </c>
      <c r="O2085" s="16" t="s">
        <v>25</v>
      </c>
      <c r="P2085" s="16">
        <v>0.5</v>
      </c>
      <c r="Q2085" s="16"/>
      <c r="R2085" s="3" t="s">
        <v>52</v>
      </c>
      <c r="S2085"/>
      <c r="T2085"/>
      <c r="U2085"/>
      <c r="V2085"/>
      <c r="W2085"/>
      <c r="X2085"/>
      <c r="Y2085"/>
      <c r="Z2085"/>
      <c r="AA2085"/>
    </row>
    <row r="2086" spans="1:27" s="2" customFormat="1">
      <c r="A2086" s="96">
        <v>42270.45513584491</v>
      </c>
      <c r="B2086" s="16" t="s">
        <v>23</v>
      </c>
      <c r="C2086" s="16" t="s">
        <v>73</v>
      </c>
      <c r="D2086" s="16" t="s">
        <v>72</v>
      </c>
      <c r="E2086" s="16" t="s">
        <v>7560</v>
      </c>
      <c r="F2086" s="16" t="s">
        <v>7561</v>
      </c>
      <c r="G2086" s="16" t="s">
        <v>7562</v>
      </c>
      <c r="H2086" s="16" t="s">
        <v>7563</v>
      </c>
      <c r="I2086" s="16" t="s">
        <v>4753</v>
      </c>
      <c r="J2086" s="19">
        <v>0</v>
      </c>
      <c r="K2086" s="19">
        <v>149.69</v>
      </c>
      <c r="L2086" s="19">
        <v>0</v>
      </c>
      <c r="M2086" s="19">
        <v>0</v>
      </c>
      <c r="N2086" s="16" t="s">
        <v>20</v>
      </c>
      <c r="O2086" s="16" t="s">
        <v>25</v>
      </c>
      <c r="P2086" s="16">
        <v>1</v>
      </c>
      <c r="Q2086" s="16"/>
      <c r="R2086" s="3" t="s">
        <v>52</v>
      </c>
      <c r="S2086"/>
      <c r="T2086"/>
      <c r="U2086"/>
      <c r="V2086"/>
      <c r="W2086"/>
      <c r="X2086"/>
      <c r="Y2086"/>
      <c r="Z2086"/>
      <c r="AA2086"/>
    </row>
    <row r="2087" spans="1:27" s="2" customFormat="1">
      <c r="A2087" s="96">
        <v>42270.45513584491</v>
      </c>
      <c r="B2087" s="16" t="s">
        <v>23</v>
      </c>
      <c r="C2087" s="16" t="s">
        <v>73</v>
      </c>
      <c r="D2087" s="16" t="s">
        <v>72</v>
      </c>
      <c r="E2087" s="16" t="s">
        <v>7560</v>
      </c>
      <c r="F2087" s="16" t="s">
        <v>7561</v>
      </c>
      <c r="G2087" s="16" t="s">
        <v>30</v>
      </c>
      <c r="H2087" s="16" t="s">
        <v>31</v>
      </c>
      <c r="I2087" s="16" t="s">
        <v>4753</v>
      </c>
      <c r="J2087" s="19">
        <v>0</v>
      </c>
      <c r="K2087" s="19">
        <v>0</v>
      </c>
      <c r="L2087" s="19">
        <v>0</v>
      </c>
      <c r="M2087" s="19">
        <v>0.84</v>
      </c>
      <c r="N2087" s="16" t="s">
        <v>20</v>
      </c>
      <c r="O2087" s="16" t="s">
        <v>25</v>
      </c>
      <c r="P2087" s="16">
        <v>1</v>
      </c>
      <c r="Q2087" s="16"/>
      <c r="R2087" s="3" t="s">
        <v>52</v>
      </c>
      <c r="S2087"/>
      <c r="T2087"/>
      <c r="U2087"/>
      <c r="V2087"/>
      <c r="W2087"/>
      <c r="X2087"/>
      <c r="Y2087"/>
      <c r="Z2087"/>
      <c r="AA2087"/>
    </row>
    <row r="2088" spans="1:27" s="2" customFormat="1">
      <c r="A2088" s="96">
        <v>42270.45642855324</v>
      </c>
      <c r="B2088" s="16" t="s">
        <v>23</v>
      </c>
      <c r="C2088" s="16" t="s">
        <v>304</v>
      </c>
      <c r="D2088" s="16" t="s">
        <v>303</v>
      </c>
      <c r="E2088" s="16" t="s">
        <v>7564</v>
      </c>
      <c r="F2088" s="16" t="s">
        <v>7565</v>
      </c>
      <c r="G2088" s="16" t="s">
        <v>26</v>
      </c>
      <c r="H2088" s="16" t="s">
        <v>27</v>
      </c>
      <c r="I2088" s="16" t="s">
        <v>4753</v>
      </c>
      <c r="J2088" s="19">
        <v>0</v>
      </c>
      <c r="K2088" s="19">
        <v>0</v>
      </c>
      <c r="L2088" s="19">
        <v>0</v>
      </c>
      <c r="M2088" s="19">
        <v>0</v>
      </c>
      <c r="N2088" s="16" t="s">
        <v>20</v>
      </c>
      <c r="O2088" s="16" t="s">
        <v>579</v>
      </c>
      <c r="P2088" s="16">
        <v>2.25</v>
      </c>
      <c r="Q2088" s="16"/>
      <c r="R2088" s="3" t="s">
        <v>52</v>
      </c>
      <c r="S2088"/>
      <c r="T2088"/>
      <c r="U2088"/>
      <c r="V2088"/>
      <c r="W2088"/>
      <c r="X2088"/>
      <c r="Y2088"/>
      <c r="Z2088"/>
      <c r="AA2088"/>
    </row>
    <row r="2089" spans="1:27" s="2" customFormat="1">
      <c r="A2089" s="96">
        <v>42270.458696956019</v>
      </c>
      <c r="B2089" s="16" t="s">
        <v>23</v>
      </c>
      <c r="C2089" s="16" t="s">
        <v>304</v>
      </c>
      <c r="D2089" s="16" t="s">
        <v>303</v>
      </c>
      <c r="E2089" s="16" t="s">
        <v>7566</v>
      </c>
      <c r="F2089" s="16" t="s">
        <v>7567</v>
      </c>
      <c r="G2089" s="16" t="s">
        <v>26</v>
      </c>
      <c r="H2089" s="16" t="s">
        <v>27</v>
      </c>
      <c r="I2089" s="16" t="s">
        <v>4753</v>
      </c>
      <c r="J2089" s="19">
        <v>0</v>
      </c>
      <c r="K2089" s="19">
        <v>0</v>
      </c>
      <c r="L2089" s="19">
        <v>0</v>
      </c>
      <c r="M2089" s="19">
        <v>0</v>
      </c>
      <c r="N2089" s="16" t="s">
        <v>20</v>
      </c>
      <c r="O2089" s="16" t="s">
        <v>579</v>
      </c>
      <c r="P2089" s="16">
        <v>2.25</v>
      </c>
      <c r="Q2089" s="16"/>
      <c r="R2089" s="3" t="s">
        <v>52</v>
      </c>
      <c r="S2089"/>
      <c r="T2089"/>
      <c r="U2089"/>
      <c r="V2089"/>
      <c r="W2089"/>
      <c r="X2089"/>
      <c r="Y2089"/>
      <c r="Z2089"/>
      <c r="AA2089"/>
    </row>
    <row r="2090" spans="1:27" s="2" customFormat="1">
      <c r="A2090" s="96">
        <v>42270.458696956019</v>
      </c>
      <c r="B2090" s="16" t="s">
        <v>23</v>
      </c>
      <c r="C2090" s="16" t="s">
        <v>304</v>
      </c>
      <c r="D2090" s="16" t="s">
        <v>303</v>
      </c>
      <c r="E2090" s="16" t="s">
        <v>7566</v>
      </c>
      <c r="F2090" s="16" t="s">
        <v>7567</v>
      </c>
      <c r="G2090" s="16" t="s">
        <v>30</v>
      </c>
      <c r="H2090" s="16" t="s">
        <v>31</v>
      </c>
      <c r="I2090" s="16" t="s">
        <v>4753</v>
      </c>
      <c r="J2090" s="19">
        <v>0</v>
      </c>
      <c r="K2090" s="19">
        <v>0</v>
      </c>
      <c r="L2090" s="19">
        <v>0</v>
      </c>
      <c r="M2090" s="19">
        <v>1</v>
      </c>
      <c r="N2090" s="16" t="s">
        <v>20</v>
      </c>
      <c r="O2090" s="16" t="s">
        <v>579</v>
      </c>
      <c r="P2090" s="16">
        <v>1</v>
      </c>
      <c r="Q2090" s="16"/>
      <c r="R2090" s="3" t="s">
        <v>52</v>
      </c>
      <c r="S2090"/>
      <c r="T2090"/>
      <c r="U2090"/>
      <c r="V2090"/>
      <c r="W2090"/>
      <c r="X2090"/>
      <c r="Y2090"/>
      <c r="Z2090"/>
      <c r="AA2090"/>
    </row>
    <row r="2091" spans="1:27" s="2" customFormat="1">
      <c r="A2091" s="96">
        <v>42270.458696956019</v>
      </c>
      <c r="B2091" s="16" t="s">
        <v>23</v>
      </c>
      <c r="C2091" s="16" t="s">
        <v>304</v>
      </c>
      <c r="D2091" s="16" t="s">
        <v>303</v>
      </c>
      <c r="E2091" s="16" t="s">
        <v>7566</v>
      </c>
      <c r="F2091" s="16" t="s">
        <v>7567</v>
      </c>
      <c r="G2091" s="16" t="s">
        <v>30</v>
      </c>
      <c r="H2091" s="16" t="s">
        <v>31</v>
      </c>
      <c r="I2091" s="16" t="s">
        <v>4753</v>
      </c>
      <c r="J2091" s="19">
        <v>0</v>
      </c>
      <c r="K2091" s="19">
        <v>0</v>
      </c>
      <c r="L2091" s="19">
        <v>0</v>
      </c>
      <c r="M2091" s="19">
        <v>1</v>
      </c>
      <c r="N2091" s="16" t="s">
        <v>20</v>
      </c>
      <c r="O2091" s="16" t="s">
        <v>579</v>
      </c>
      <c r="P2091" s="16">
        <v>1</v>
      </c>
      <c r="Q2091" s="16"/>
      <c r="R2091" s="3" t="s">
        <v>52</v>
      </c>
      <c r="S2091"/>
      <c r="T2091"/>
      <c r="U2091"/>
      <c r="V2091"/>
      <c r="W2091"/>
      <c r="X2091"/>
      <c r="Y2091"/>
      <c r="Z2091"/>
      <c r="AA2091"/>
    </row>
    <row r="2092" spans="1:27" s="2" customFormat="1">
      <c r="A2092" s="96">
        <v>42270.458696956019</v>
      </c>
      <c r="B2092" s="16" t="s">
        <v>23</v>
      </c>
      <c r="C2092" s="16" t="s">
        <v>304</v>
      </c>
      <c r="D2092" s="16" t="s">
        <v>303</v>
      </c>
      <c r="E2092" s="16" t="s">
        <v>7566</v>
      </c>
      <c r="F2092" s="16" t="s">
        <v>7567</v>
      </c>
      <c r="G2092" s="16" t="s">
        <v>30</v>
      </c>
      <c r="H2092" s="16" t="s">
        <v>31</v>
      </c>
      <c r="I2092" s="16" t="s">
        <v>4753</v>
      </c>
      <c r="J2092" s="19">
        <v>0</v>
      </c>
      <c r="K2092" s="19">
        <v>0</v>
      </c>
      <c r="L2092" s="19">
        <v>0</v>
      </c>
      <c r="M2092" s="19">
        <v>1</v>
      </c>
      <c r="N2092" s="16" t="s">
        <v>20</v>
      </c>
      <c r="O2092" s="16" t="s">
        <v>579</v>
      </c>
      <c r="P2092" s="16">
        <v>1</v>
      </c>
      <c r="Q2092" s="16"/>
      <c r="R2092" s="3" t="s">
        <v>52</v>
      </c>
      <c r="S2092"/>
      <c r="T2092"/>
      <c r="U2092"/>
      <c r="V2092"/>
      <c r="W2092"/>
      <c r="X2092"/>
      <c r="Y2092"/>
      <c r="Z2092"/>
      <c r="AA2092"/>
    </row>
    <row r="2093" spans="1:27" s="2" customFormat="1">
      <c r="A2093" s="96">
        <v>42270.458696956019</v>
      </c>
      <c r="B2093" s="16" t="s">
        <v>23</v>
      </c>
      <c r="C2093" s="16" t="s">
        <v>304</v>
      </c>
      <c r="D2093" s="16" t="s">
        <v>303</v>
      </c>
      <c r="E2093" s="16" t="s">
        <v>7566</v>
      </c>
      <c r="F2093" s="16" t="s">
        <v>7567</v>
      </c>
      <c r="G2093" s="16" t="s">
        <v>4049</v>
      </c>
      <c r="H2093" s="16" t="s">
        <v>4050</v>
      </c>
      <c r="I2093" s="16" t="s">
        <v>4753</v>
      </c>
      <c r="J2093" s="19">
        <v>0</v>
      </c>
      <c r="K2093" s="19">
        <v>321.27999999999997</v>
      </c>
      <c r="L2093" s="19">
        <v>0</v>
      </c>
      <c r="M2093" s="19">
        <v>0</v>
      </c>
      <c r="N2093" s="16" t="s">
        <v>20</v>
      </c>
      <c r="O2093" s="16" t="s">
        <v>579</v>
      </c>
      <c r="P2093" s="16">
        <v>1</v>
      </c>
      <c r="Q2093" s="16"/>
      <c r="R2093" s="3" t="s">
        <v>52</v>
      </c>
      <c r="S2093"/>
      <c r="T2093"/>
      <c r="U2093"/>
      <c r="V2093"/>
      <c r="W2093"/>
      <c r="X2093"/>
      <c r="Y2093"/>
      <c r="Z2093"/>
      <c r="AA2093"/>
    </row>
    <row r="2094" spans="1:27" s="2" customFormat="1">
      <c r="A2094" s="96">
        <v>42270.458696956019</v>
      </c>
      <c r="B2094" s="16" t="s">
        <v>23</v>
      </c>
      <c r="C2094" s="16" t="s">
        <v>304</v>
      </c>
      <c r="D2094" s="16" t="s">
        <v>303</v>
      </c>
      <c r="E2094" s="16" t="s">
        <v>7566</v>
      </c>
      <c r="F2094" s="16" t="s">
        <v>7567</v>
      </c>
      <c r="G2094" s="16" t="s">
        <v>36</v>
      </c>
      <c r="H2094" s="16" t="s">
        <v>39</v>
      </c>
      <c r="I2094" s="16" t="s">
        <v>4753</v>
      </c>
      <c r="J2094" s="19">
        <v>0</v>
      </c>
      <c r="K2094" s="19">
        <v>0</v>
      </c>
      <c r="L2094" s="19">
        <v>0</v>
      </c>
      <c r="M2094" s="19">
        <v>12.9</v>
      </c>
      <c r="N2094" s="16" t="s">
        <v>20</v>
      </c>
      <c r="O2094" s="16" t="s">
        <v>579</v>
      </c>
      <c r="P2094" s="16">
        <v>1</v>
      </c>
      <c r="Q2094" s="16"/>
      <c r="R2094" s="3" t="s">
        <v>52</v>
      </c>
      <c r="S2094"/>
      <c r="T2094"/>
      <c r="U2094"/>
      <c r="V2094"/>
      <c r="W2094"/>
      <c r="X2094"/>
      <c r="Y2094"/>
      <c r="Z2094"/>
      <c r="AA2094"/>
    </row>
    <row r="2095" spans="1:27" s="2" customFormat="1">
      <c r="A2095" s="96">
        <v>42270.478556747687</v>
      </c>
      <c r="B2095" s="16" t="s">
        <v>23</v>
      </c>
      <c r="C2095" s="16" t="s">
        <v>304</v>
      </c>
      <c r="D2095" s="16" t="s">
        <v>303</v>
      </c>
      <c r="E2095" s="16" t="s">
        <v>7568</v>
      </c>
      <c r="F2095" s="16" t="s">
        <v>7569</v>
      </c>
      <c r="G2095" s="16" t="s">
        <v>26</v>
      </c>
      <c r="H2095" s="16" t="s">
        <v>27</v>
      </c>
      <c r="I2095" s="16" t="s">
        <v>4753</v>
      </c>
      <c r="J2095" s="19">
        <v>0</v>
      </c>
      <c r="K2095" s="19">
        <v>0</v>
      </c>
      <c r="L2095" s="19">
        <v>0</v>
      </c>
      <c r="M2095" s="19">
        <v>0</v>
      </c>
      <c r="N2095" s="16" t="s">
        <v>20</v>
      </c>
      <c r="O2095" s="16" t="s">
        <v>579</v>
      </c>
      <c r="P2095" s="16">
        <v>0.42</v>
      </c>
      <c r="Q2095" s="16"/>
      <c r="R2095" s="3" t="s">
        <v>52</v>
      </c>
      <c r="S2095"/>
      <c r="T2095"/>
      <c r="U2095"/>
      <c r="V2095"/>
      <c r="W2095"/>
      <c r="X2095"/>
      <c r="Y2095"/>
      <c r="Z2095"/>
      <c r="AA2095"/>
    </row>
    <row r="2096" spans="1:27" s="2" customFormat="1">
      <c r="A2096" s="96">
        <v>42270.478556747687</v>
      </c>
      <c r="B2096" s="16" t="s">
        <v>23</v>
      </c>
      <c r="C2096" s="16" t="s">
        <v>304</v>
      </c>
      <c r="D2096" s="16" t="s">
        <v>303</v>
      </c>
      <c r="E2096" s="16" t="s">
        <v>7568</v>
      </c>
      <c r="F2096" s="16" t="s">
        <v>7569</v>
      </c>
      <c r="G2096" s="16" t="s">
        <v>6577</v>
      </c>
      <c r="H2096" s="16" t="s">
        <v>7570</v>
      </c>
      <c r="I2096" s="16" t="s">
        <v>4753</v>
      </c>
      <c r="J2096" s="19">
        <v>0</v>
      </c>
      <c r="K2096" s="19">
        <v>122.25</v>
      </c>
      <c r="L2096" s="19">
        <v>0</v>
      </c>
      <c r="M2096" s="19">
        <v>0</v>
      </c>
      <c r="N2096" s="16" t="s">
        <v>20</v>
      </c>
      <c r="O2096" s="16" t="s">
        <v>579</v>
      </c>
      <c r="P2096" s="16">
        <v>1</v>
      </c>
      <c r="Q2096" s="16"/>
      <c r="R2096" s="3" t="s">
        <v>52</v>
      </c>
      <c r="S2096"/>
      <c r="T2096"/>
      <c r="U2096"/>
      <c r="V2096"/>
      <c r="W2096"/>
      <c r="X2096"/>
      <c r="Y2096"/>
      <c r="Z2096"/>
      <c r="AA2096"/>
    </row>
    <row r="2097" spans="1:27" s="2" customFormat="1">
      <c r="A2097" s="96">
        <v>42270.490022604165</v>
      </c>
      <c r="B2097" s="16" t="s">
        <v>23</v>
      </c>
      <c r="C2097" s="16" t="s">
        <v>304</v>
      </c>
      <c r="D2097" s="16" t="s">
        <v>303</v>
      </c>
      <c r="E2097" s="16" t="s">
        <v>7571</v>
      </c>
      <c r="F2097" s="16" t="s">
        <v>7572</v>
      </c>
      <c r="G2097" s="16" t="s">
        <v>26</v>
      </c>
      <c r="H2097" s="16" t="s">
        <v>27</v>
      </c>
      <c r="I2097" s="16" t="s">
        <v>4753</v>
      </c>
      <c r="J2097" s="19">
        <v>0</v>
      </c>
      <c r="K2097" s="19">
        <v>0</v>
      </c>
      <c r="L2097" s="19">
        <v>0</v>
      </c>
      <c r="M2097" s="19">
        <v>0</v>
      </c>
      <c r="N2097" s="16" t="s">
        <v>20</v>
      </c>
      <c r="O2097" s="16" t="s">
        <v>579</v>
      </c>
      <c r="P2097" s="16">
        <v>0.42</v>
      </c>
      <c r="Q2097" s="16"/>
      <c r="R2097" s="3" t="s">
        <v>52</v>
      </c>
      <c r="S2097"/>
      <c r="T2097"/>
      <c r="U2097"/>
      <c r="V2097"/>
      <c r="W2097"/>
      <c r="X2097"/>
      <c r="Y2097"/>
      <c r="Z2097"/>
      <c r="AA2097"/>
    </row>
    <row r="2098" spans="1:27" s="2" customFormat="1">
      <c r="A2098" s="96">
        <v>42270.490022604165</v>
      </c>
      <c r="B2098" s="16" t="s">
        <v>23</v>
      </c>
      <c r="C2098" s="16" t="s">
        <v>304</v>
      </c>
      <c r="D2098" s="16" t="s">
        <v>303</v>
      </c>
      <c r="E2098" s="16" t="s">
        <v>7571</v>
      </c>
      <c r="F2098" s="16" t="s">
        <v>7572</v>
      </c>
      <c r="G2098" s="16" t="s">
        <v>4824</v>
      </c>
      <c r="H2098" s="16" t="s">
        <v>4825</v>
      </c>
      <c r="I2098" s="16" t="s">
        <v>4753</v>
      </c>
      <c r="J2098" s="19">
        <v>0</v>
      </c>
      <c r="K2098" s="19">
        <v>63.01</v>
      </c>
      <c r="L2098" s="19">
        <v>0</v>
      </c>
      <c r="M2098" s="19">
        <v>0</v>
      </c>
      <c r="N2098" s="16" t="s">
        <v>20</v>
      </c>
      <c r="O2098" s="16" t="s">
        <v>579</v>
      </c>
      <c r="P2098" s="16">
        <v>1</v>
      </c>
      <c r="Q2098" s="16"/>
      <c r="R2098" s="3" t="s">
        <v>52</v>
      </c>
      <c r="S2098"/>
      <c r="T2098"/>
      <c r="U2098"/>
      <c r="V2098"/>
      <c r="W2098"/>
      <c r="X2098"/>
      <c r="Y2098"/>
      <c r="Z2098"/>
      <c r="AA2098"/>
    </row>
    <row r="2099" spans="1:27" s="2" customFormat="1">
      <c r="A2099" s="96">
        <v>42270.490022604165</v>
      </c>
      <c r="B2099" s="16" t="s">
        <v>23</v>
      </c>
      <c r="C2099" s="16" t="s">
        <v>304</v>
      </c>
      <c r="D2099" s="16" t="s">
        <v>303</v>
      </c>
      <c r="E2099" s="16" t="s">
        <v>7571</v>
      </c>
      <c r="F2099" s="16" t="s">
        <v>7572</v>
      </c>
      <c r="G2099" s="16" t="s">
        <v>36</v>
      </c>
      <c r="H2099" s="16" t="s">
        <v>39</v>
      </c>
      <c r="I2099" s="16" t="s">
        <v>4753</v>
      </c>
      <c r="J2099" s="19">
        <v>0</v>
      </c>
      <c r="K2099" s="19">
        <v>0</v>
      </c>
      <c r="L2099" s="19">
        <v>0</v>
      </c>
      <c r="M2099" s="19">
        <v>11.65</v>
      </c>
      <c r="N2099" s="16" t="s">
        <v>20</v>
      </c>
      <c r="O2099" s="16" t="s">
        <v>579</v>
      </c>
      <c r="P2099" s="16">
        <v>1</v>
      </c>
      <c r="Q2099" s="16"/>
      <c r="R2099" s="3" t="s">
        <v>52</v>
      </c>
      <c r="S2099"/>
      <c r="T2099"/>
      <c r="U2099"/>
      <c r="V2099"/>
      <c r="W2099"/>
      <c r="X2099"/>
      <c r="Y2099"/>
      <c r="Z2099"/>
      <c r="AA2099"/>
    </row>
    <row r="2100" spans="1:27" s="2" customFormat="1">
      <c r="A2100" s="96">
        <v>42270.492595023148</v>
      </c>
      <c r="B2100" s="16" t="s">
        <v>23</v>
      </c>
      <c r="C2100" s="16" t="s">
        <v>304</v>
      </c>
      <c r="D2100" s="16" t="s">
        <v>303</v>
      </c>
      <c r="E2100" s="16" t="s">
        <v>7573</v>
      </c>
      <c r="F2100" s="16" t="s">
        <v>7574</v>
      </c>
      <c r="G2100" s="16" t="s">
        <v>26</v>
      </c>
      <c r="H2100" s="16" t="s">
        <v>27</v>
      </c>
      <c r="I2100" s="16" t="s">
        <v>4753</v>
      </c>
      <c r="J2100" s="19">
        <v>0</v>
      </c>
      <c r="K2100" s="19">
        <v>0</v>
      </c>
      <c r="L2100" s="19">
        <v>0</v>
      </c>
      <c r="M2100" s="19">
        <v>0</v>
      </c>
      <c r="N2100" s="16" t="s">
        <v>20</v>
      </c>
      <c r="O2100" s="16" t="s">
        <v>579</v>
      </c>
      <c r="P2100" s="16">
        <v>0.43</v>
      </c>
      <c r="Q2100" s="16"/>
      <c r="R2100" s="3" t="s">
        <v>52</v>
      </c>
      <c r="S2100"/>
      <c r="T2100"/>
      <c r="U2100"/>
      <c r="V2100"/>
      <c r="W2100"/>
      <c r="X2100"/>
      <c r="Y2100"/>
      <c r="Z2100"/>
      <c r="AA2100"/>
    </row>
    <row r="2101" spans="1:27" s="2" customFormat="1">
      <c r="A2101" s="96">
        <v>42270.492595023148</v>
      </c>
      <c r="B2101" s="16" t="s">
        <v>23</v>
      </c>
      <c r="C2101" s="16" t="s">
        <v>304</v>
      </c>
      <c r="D2101" s="16" t="s">
        <v>303</v>
      </c>
      <c r="E2101" s="16" t="s">
        <v>7573</v>
      </c>
      <c r="F2101" s="16" t="s">
        <v>7574</v>
      </c>
      <c r="G2101" s="16" t="s">
        <v>870</v>
      </c>
      <c r="H2101" s="16" t="s">
        <v>869</v>
      </c>
      <c r="I2101" s="16" t="s">
        <v>4753</v>
      </c>
      <c r="J2101" s="19">
        <v>0</v>
      </c>
      <c r="K2101" s="19">
        <v>182.55</v>
      </c>
      <c r="L2101" s="19">
        <v>0</v>
      </c>
      <c r="M2101" s="19">
        <v>0</v>
      </c>
      <c r="N2101" s="16" t="s">
        <v>20</v>
      </c>
      <c r="O2101" s="16" t="s">
        <v>579</v>
      </c>
      <c r="P2101" s="16">
        <v>1</v>
      </c>
      <c r="Q2101" s="16"/>
      <c r="R2101" s="3" t="s">
        <v>52</v>
      </c>
      <c r="S2101"/>
      <c r="T2101"/>
      <c r="U2101"/>
      <c r="V2101"/>
      <c r="W2101"/>
      <c r="X2101"/>
      <c r="Y2101"/>
      <c r="Z2101"/>
      <c r="AA2101"/>
    </row>
    <row r="2102" spans="1:27" s="2" customFormat="1">
      <c r="A2102" s="96">
        <v>42270.494516550927</v>
      </c>
      <c r="B2102" s="16" t="s">
        <v>23</v>
      </c>
      <c r="C2102" s="16" t="s">
        <v>621</v>
      </c>
      <c r="D2102" s="16" t="s">
        <v>620</v>
      </c>
      <c r="E2102" s="16" t="s">
        <v>7575</v>
      </c>
      <c r="F2102" s="16" t="s">
        <v>7576</v>
      </c>
      <c r="G2102" s="16" t="s">
        <v>26</v>
      </c>
      <c r="H2102" s="16" t="s">
        <v>27</v>
      </c>
      <c r="I2102" s="16" t="s">
        <v>4753</v>
      </c>
      <c r="J2102" s="19">
        <v>0</v>
      </c>
      <c r="K2102" s="19">
        <v>0</v>
      </c>
      <c r="L2102" s="19">
        <v>0</v>
      </c>
      <c r="M2102" s="19">
        <v>0</v>
      </c>
      <c r="N2102" s="16" t="s">
        <v>18</v>
      </c>
      <c r="O2102" s="16" t="s">
        <v>336</v>
      </c>
      <c r="P2102" s="16">
        <v>6</v>
      </c>
      <c r="Q2102" s="16"/>
      <c r="R2102" s="3" t="s">
        <v>52</v>
      </c>
      <c r="S2102"/>
      <c r="T2102"/>
      <c r="U2102"/>
      <c r="V2102"/>
      <c r="W2102"/>
      <c r="X2102"/>
      <c r="Y2102"/>
      <c r="Z2102"/>
      <c r="AA2102"/>
    </row>
    <row r="2103" spans="1:27" s="2" customFormat="1">
      <c r="A2103" s="96">
        <v>42270.494516550927</v>
      </c>
      <c r="B2103" s="16" t="s">
        <v>23</v>
      </c>
      <c r="C2103" s="16" t="s">
        <v>621</v>
      </c>
      <c r="D2103" s="16" t="s">
        <v>620</v>
      </c>
      <c r="E2103" s="16" t="s">
        <v>7575</v>
      </c>
      <c r="F2103" s="16" t="s">
        <v>7576</v>
      </c>
      <c r="G2103" s="16" t="s">
        <v>418</v>
      </c>
      <c r="H2103" s="16" t="s">
        <v>417</v>
      </c>
      <c r="I2103" s="16" t="s">
        <v>4753</v>
      </c>
      <c r="J2103" s="19">
        <v>0</v>
      </c>
      <c r="K2103" s="19">
        <v>0</v>
      </c>
      <c r="L2103" s="19">
        <v>0</v>
      </c>
      <c r="M2103" s="19">
        <v>0.5</v>
      </c>
      <c r="N2103" s="16" t="s">
        <v>18</v>
      </c>
      <c r="O2103" s="16" t="s">
        <v>336</v>
      </c>
      <c r="P2103" s="16">
        <v>1</v>
      </c>
      <c r="Q2103" s="16"/>
      <c r="R2103" s="3" t="s">
        <v>52</v>
      </c>
      <c r="S2103"/>
      <c r="T2103"/>
      <c r="U2103"/>
      <c r="V2103"/>
      <c r="W2103"/>
      <c r="X2103"/>
      <c r="Y2103"/>
      <c r="Z2103"/>
      <c r="AA2103"/>
    </row>
    <row r="2104" spans="1:27" s="2" customFormat="1">
      <c r="A2104" s="96">
        <v>42270.494516550927</v>
      </c>
      <c r="B2104" s="16" t="s">
        <v>23</v>
      </c>
      <c r="C2104" s="16" t="s">
        <v>621</v>
      </c>
      <c r="D2104" s="16" t="s">
        <v>620</v>
      </c>
      <c r="E2104" s="16" t="s">
        <v>7575</v>
      </c>
      <c r="F2104" s="16" t="s">
        <v>7576</v>
      </c>
      <c r="G2104" s="16" t="s">
        <v>418</v>
      </c>
      <c r="H2104" s="16" t="s">
        <v>417</v>
      </c>
      <c r="I2104" s="16" t="s">
        <v>4753</v>
      </c>
      <c r="J2104" s="19">
        <v>0</v>
      </c>
      <c r="K2104" s="19">
        <v>0</v>
      </c>
      <c r="L2104" s="19">
        <v>0</v>
      </c>
      <c r="M2104" s="19">
        <v>4</v>
      </c>
      <c r="N2104" s="16" t="s">
        <v>18</v>
      </c>
      <c r="O2104" s="16" t="s">
        <v>336</v>
      </c>
      <c r="P2104" s="16">
        <v>1</v>
      </c>
      <c r="Q2104" s="16"/>
      <c r="R2104" s="3" t="s">
        <v>52</v>
      </c>
      <c r="S2104"/>
      <c r="T2104"/>
      <c r="U2104"/>
      <c r="V2104"/>
      <c r="W2104"/>
      <c r="X2104"/>
      <c r="Y2104"/>
      <c r="Z2104"/>
      <c r="AA2104"/>
    </row>
    <row r="2105" spans="1:27" s="2" customFormat="1">
      <c r="A2105" s="96">
        <v>42270.494516550927</v>
      </c>
      <c r="B2105" s="16" t="s">
        <v>23</v>
      </c>
      <c r="C2105" s="16" t="s">
        <v>621</v>
      </c>
      <c r="D2105" s="16" t="s">
        <v>620</v>
      </c>
      <c r="E2105" s="16" t="s">
        <v>7575</v>
      </c>
      <c r="F2105" s="16" t="s">
        <v>7576</v>
      </c>
      <c r="G2105" s="16" t="s">
        <v>30</v>
      </c>
      <c r="H2105" s="16" t="s">
        <v>31</v>
      </c>
      <c r="I2105" s="16" t="s">
        <v>4753</v>
      </c>
      <c r="J2105" s="19">
        <v>0</v>
      </c>
      <c r="K2105" s="19">
        <v>0</v>
      </c>
      <c r="L2105" s="19">
        <v>0</v>
      </c>
      <c r="M2105" s="19">
        <v>13.18</v>
      </c>
      <c r="N2105" s="16" t="s">
        <v>18</v>
      </c>
      <c r="O2105" s="16" t="s">
        <v>336</v>
      </c>
      <c r="P2105" s="16">
        <v>1</v>
      </c>
      <c r="Q2105" s="16"/>
      <c r="R2105" s="3" t="s">
        <v>52</v>
      </c>
      <c r="S2105"/>
      <c r="T2105"/>
      <c r="U2105"/>
      <c r="V2105"/>
      <c r="W2105"/>
      <c r="X2105"/>
      <c r="Y2105"/>
      <c r="Z2105"/>
      <c r="AA2105"/>
    </row>
    <row r="2106" spans="1:27" s="2" customFormat="1">
      <c r="A2106" s="96">
        <v>42270.495840358795</v>
      </c>
      <c r="B2106" s="16" t="s">
        <v>23</v>
      </c>
      <c r="C2106" s="16" t="s">
        <v>823</v>
      </c>
      <c r="D2106" s="16" t="s">
        <v>822</v>
      </c>
      <c r="E2106" s="16" t="s">
        <v>7577</v>
      </c>
      <c r="F2106" s="16" t="s">
        <v>7578</v>
      </c>
      <c r="G2106" s="16" t="s">
        <v>26</v>
      </c>
      <c r="H2106" s="16" t="s">
        <v>27</v>
      </c>
      <c r="I2106" s="16" t="s">
        <v>4753</v>
      </c>
      <c r="J2106" s="19">
        <v>0</v>
      </c>
      <c r="K2106" s="19">
        <v>0</v>
      </c>
      <c r="L2106" s="19">
        <v>0</v>
      </c>
      <c r="M2106" s="19">
        <v>0</v>
      </c>
      <c r="N2106" s="16" t="s">
        <v>18</v>
      </c>
      <c r="O2106" s="16" t="s">
        <v>25</v>
      </c>
      <c r="P2106" s="16">
        <v>1.58</v>
      </c>
      <c r="Q2106" s="16"/>
      <c r="R2106" s="3" t="s">
        <v>52</v>
      </c>
      <c r="S2106"/>
      <c r="T2106"/>
      <c r="U2106"/>
      <c r="V2106"/>
      <c r="W2106"/>
      <c r="X2106"/>
      <c r="Y2106"/>
      <c r="Z2106"/>
      <c r="AA2106"/>
    </row>
    <row r="2107" spans="1:27" s="2" customFormat="1">
      <c r="A2107" s="96">
        <v>42270.495840358795</v>
      </c>
      <c r="B2107" s="16" t="s">
        <v>23</v>
      </c>
      <c r="C2107" s="16" t="s">
        <v>823</v>
      </c>
      <c r="D2107" s="16" t="s">
        <v>822</v>
      </c>
      <c r="E2107" s="16" t="s">
        <v>7577</v>
      </c>
      <c r="F2107" s="16" t="s">
        <v>7578</v>
      </c>
      <c r="G2107" s="16" t="s">
        <v>30</v>
      </c>
      <c r="H2107" s="16" t="s">
        <v>31</v>
      </c>
      <c r="I2107" s="16" t="s">
        <v>4753</v>
      </c>
      <c r="J2107" s="19">
        <v>0</v>
      </c>
      <c r="K2107" s="19">
        <v>0</v>
      </c>
      <c r="L2107" s="19">
        <v>0</v>
      </c>
      <c r="M2107" s="19">
        <v>21.4</v>
      </c>
      <c r="N2107" s="16" t="s">
        <v>18</v>
      </c>
      <c r="O2107" s="16" t="s">
        <v>25</v>
      </c>
      <c r="P2107" s="16">
        <v>1</v>
      </c>
      <c r="Q2107" s="16"/>
      <c r="R2107" s="3" t="s">
        <v>52</v>
      </c>
      <c r="S2107"/>
      <c r="T2107"/>
      <c r="U2107"/>
      <c r="V2107"/>
      <c r="W2107"/>
      <c r="X2107"/>
      <c r="Y2107"/>
      <c r="Z2107"/>
      <c r="AA2107"/>
    </row>
    <row r="2108" spans="1:27" s="2" customFormat="1">
      <c r="A2108" s="96">
        <v>42270.495840358795</v>
      </c>
      <c r="B2108" s="16" t="s">
        <v>23</v>
      </c>
      <c r="C2108" s="16" t="s">
        <v>823</v>
      </c>
      <c r="D2108" s="16" t="s">
        <v>822</v>
      </c>
      <c r="E2108" s="16" t="s">
        <v>7577</v>
      </c>
      <c r="F2108" s="16" t="s">
        <v>7578</v>
      </c>
      <c r="G2108" s="16" t="s">
        <v>30</v>
      </c>
      <c r="H2108" s="16" t="s">
        <v>31</v>
      </c>
      <c r="I2108" s="16" t="s">
        <v>4753</v>
      </c>
      <c r="J2108" s="19">
        <v>0</v>
      </c>
      <c r="K2108" s="19">
        <v>0</v>
      </c>
      <c r="L2108" s="19">
        <v>0</v>
      </c>
      <c r="M2108" s="19">
        <v>12.84</v>
      </c>
      <c r="N2108" s="16" t="s">
        <v>18</v>
      </c>
      <c r="O2108" s="16" t="s">
        <v>25</v>
      </c>
      <c r="P2108" s="16">
        <v>1</v>
      </c>
      <c r="Q2108" s="16"/>
      <c r="R2108" s="3" t="s">
        <v>52</v>
      </c>
      <c r="S2108"/>
      <c r="T2108"/>
      <c r="U2108"/>
      <c r="V2108"/>
      <c r="W2108"/>
      <c r="X2108"/>
      <c r="Y2108"/>
      <c r="Z2108"/>
      <c r="AA2108"/>
    </row>
    <row r="2109" spans="1:27" s="2" customFormat="1">
      <c r="A2109" s="96">
        <v>42270.495840358795</v>
      </c>
      <c r="B2109" s="16" t="s">
        <v>23</v>
      </c>
      <c r="C2109" s="16" t="s">
        <v>823</v>
      </c>
      <c r="D2109" s="16" t="s">
        <v>822</v>
      </c>
      <c r="E2109" s="16" t="s">
        <v>7577</v>
      </c>
      <c r="F2109" s="16" t="s">
        <v>7578</v>
      </c>
      <c r="G2109" s="16" t="s">
        <v>26</v>
      </c>
      <c r="H2109" s="16" t="s">
        <v>27</v>
      </c>
      <c r="I2109" s="16" t="s">
        <v>4753</v>
      </c>
      <c r="J2109" s="19">
        <v>0</v>
      </c>
      <c r="K2109" s="19">
        <v>0</v>
      </c>
      <c r="L2109" s="19">
        <v>0</v>
      </c>
      <c r="M2109" s="19">
        <v>0</v>
      </c>
      <c r="N2109" s="16" t="s">
        <v>18</v>
      </c>
      <c r="O2109" s="16" t="s">
        <v>25</v>
      </c>
      <c r="P2109" s="16">
        <v>2.5</v>
      </c>
      <c r="Q2109" s="16"/>
      <c r="R2109" s="3" t="s">
        <v>52</v>
      </c>
      <c r="S2109"/>
      <c r="T2109"/>
      <c r="U2109"/>
      <c r="V2109"/>
      <c r="W2109"/>
      <c r="X2109"/>
      <c r="Y2109"/>
      <c r="Z2109"/>
      <c r="AA2109"/>
    </row>
    <row r="2110" spans="1:27" s="2" customFormat="1">
      <c r="A2110" s="96">
        <v>42270.495840358795</v>
      </c>
      <c r="B2110" s="16" t="s">
        <v>23</v>
      </c>
      <c r="C2110" s="16" t="s">
        <v>823</v>
      </c>
      <c r="D2110" s="16" t="s">
        <v>822</v>
      </c>
      <c r="E2110" s="16" t="s">
        <v>7577</v>
      </c>
      <c r="F2110" s="16" t="s">
        <v>7578</v>
      </c>
      <c r="G2110" s="16" t="s">
        <v>7579</v>
      </c>
      <c r="H2110" s="16" t="s">
        <v>7580</v>
      </c>
      <c r="I2110" s="16" t="s">
        <v>4753</v>
      </c>
      <c r="J2110" s="19">
        <v>0</v>
      </c>
      <c r="K2110" s="19">
        <v>150</v>
      </c>
      <c r="L2110" s="19">
        <v>0</v>
      </c>
      <c r="M2110" s="19">
        <v>0</v>
      </c>
      <c r="N2110" s="16" t="s">
        <v>18</v>
      </c>
      <c r="O2110" s="16" t="s">
        <v>25</v>
      </c>
      <c r="P2110" s="16">
        <v>1</v>
      </c>
      <c r="Q2110" s="16"/>
      <c r="R2110" s="3" t="s">
        <v>52</v>
      </c>
      <c r="S2110"/>
      <c r="T2110"/>
      <c r="U2110"/>
      <c r="V2110"/>
      <c r="W2110"/>
      <c r="X2110"/>
      <c r="Y2110"/>
      <c r="Z2110"/>
      <c r="AA2110"/>
    </row>
    <row r="2111" spans="1:27" s="2" customFormat="1">
      <c r="A2111" s="96">
        <v>42270.573654861109</v>
      </c>
      <c r="B2111" s="16" t="s">
        <v>23</v>
      </c>
      <c r="C2111" s="16" t="s">
        <v>7581</v>
      </c>
      <c r="D2111" s="16" t="s">
        <v>7582</v>
      </c>
      <c r="E2111" s="16" t="s">
        <v>7583</v>
      </c>
      <c r="F2111" s="16" t="s">
        <v>7584</v>
      </c>
      <c r="G2111" s="16" t="s">
        <v>26</v>
      </c>
      <c r="H2111" s="16" t="s">
        <v>27</v>
      </c>
      <c r="I2111" s="16" t="s">
        <v>4753</v>
      </c>
      <c r="J2111" s="19">
        <v>0</v>
      </c>
      <c r="K2111" s="19">
        <v>0</v>
      </c>
      <c r="L2111" s="19">
        <v>0</v>
      </c>
      <c r="M2111" s="19">
        <v>0</v>
      </c>
      <c r="N2111" s="16" t="s">
        <v>20</v>
      </c>
      <c r="O2111" s="16" t="s">
        <v>28</v>
      </c>
      <c r="P2111" s="16">
        <v>1</v>
      </c>
      <c r="Q2111" s="16"/>
      <c r="R2111" s="3" t="s">
        <v>52</v>
      </c>
      <c r="S2111"/>
      <c r="T2111"/>
      <c r="U2111"/>
      <c r="V2111"/>
      <c r="W2111"/>
      <c r="X2111"/>
      <c r="Y2111"/>
      <c r="Z2111"/>
      <c r="AA2111"/>
    </row>
    <row r="2112" spans="1:27" s="2" customFormat="1">
      <c r="A2112" s="96">
        <v>42270.573654861109</v>
      </c>
      <c r="B2112" s="16" t="s">
        <v>23</v>
      </c>
      <c r="C2112" s="16" t="s">
        <v>7581</v>
      </c>
      <c r="D2112" s="16" t="s">
        <v>7582</v>
      </c>
      <c r="E2112" s="16" t="s">
        <v>7583</v>
      </c>
      <c r="F2112" s="16" t="s">
        <v>7584</v>
      </c>
      <c r="G2112" s="16" t="s">
        <v>30</v>
      </c>
      <c r="H2112" s="16" t="s">
        <v>31</v>
      </c>
      <c r="I2112" s="16" t="s">
        <v>4753</v>
      </c>
      <c r="J2112" s="19">
        <v>0</v>
      </c>
      <c r="K2112" s="19">
        <v>0</v>
      </c>
      <c r="L2112" s="19">
        <v>0</v>
      </c>
      <c r="M2112" s="19">
        <v>1.66</v>
      </c>
      <c r="N2112" s="16" t="s">
        <v>20</v>
      </c>
      <c r="O2112" s="16" t="s">
        <v>28</v>
      </c>
      <c r="P2112" s="16">
        <v>1</v>
      </c>
      <c r="Q2112" s="16"/>
      <c r="R2112" s="3" t="s">
        <v>52</v>
      </c>
      <c r="S2112"/>
      <c r="T2112"/>
      <c r="U2112"/>
      <c r="V2112"/>
      <c r="W2112"/>
      <c r="X2112"/>
      <c r="Y2112"/>
      <c r="Z2112"/>
      <c r="AA2112"/>
    </row>
    <row r="2113" spans="1:27" s="2" customFormat="1">
      <c r="A2113" s="96">
        <v>42270.573654861109</v>
      </c>
      <c r="B2113" s="16" t="s">
        <v>23</v>
      </c>
      <c r="C2113" s="16" t="s">
        <v>7581</v>
      </c>
      <c r="D2113" s="16" t="s">
        <v>7582</v>
      </c>
      <c r="E2113" s="16" t="s">
        <v>7583</v>
      </c>
      <c r="F2113" s="16" t="s">
        <v>7584</v>
      </c>
      <c r="G2113" s="16" t="s">
        <v>26</v>
      </c>
      <c r="H2113" s="16" t="s">
        <v>27</v>
      </c>
      <c r="I2113" s="16" t="s">
        <v>4753</v>
      </c>
      <c r="J2113" s="19">
        <v>0</v>
      </c>
      <c r="K2113" s="19">
        <v>0</v>
      </c>
      <c r="L2113" s="19">
        <v>0</v>
      </c>
      <c r="M2113" s="19">
        <v>0</v>
      </c>
      <c r="N2113" s="16" t="s">
        <v>20</v>
      </c>
      <c r="O2113" s="16" t="s">
        <v>28</v>
      </c>
      <c r="P2113" s="16">
        <v>0.5</v>
      </c>
      <c r="Q2113" s="16"/>
      <c r="R2113" s="3" t="s">
        <v>52</v>
      </c>
      <c r="S2113"/>
      <c r="T2113"/>
      <c r="U2113"/>
      <c r="V2113"/>
      <c r="W2113"/>
      <c r="X2113"/>
      <c r="Y2113"/>
      <c r="Z2113"/>
      <c r="AA2113"/>
    </row>
    <row r="2114" spans="1:27" s="2" customFormat="1">
      <c r="A2114" s="96">
        <v>42270.573654861109</v>
      </c>
      <c r="B2114" s="16" t="s">
        <v>23</v>
      </c>
      <c r="C2114" s="16" t="s">
        <v>7581</v>
      </c>
      <c r="D2114" s="16" t="s">
        <v>7582</v>
      </c>
      <c r="E2114" s="16" t="s">
        <v>7583</v>
      </c>
      <c r="F2114" s="16" t="s">
        <v>7584</v>
      </c>
      <c r="G2114" s="16" t="s">
        <v>30</v>
      </c>
      <c r="H2114" s="16" t="s">
        <v>31</v>
      </c>
      <c r="I2114" s="16" t="s">
        <v>4753</v>
      </c>
      <c r="J2114" s="19">
        <v>0</v>
      </c>
      <c r="K2114" s="19">
        <v>0</v>
      </c>
      <c r="L2114" s="19">
        <v>0</v>
      </c>
      <c r="M2114" s="19">
        <v>4.7</v>
      </c>
      <c r="N2114" s="16" t="s">
        <v>20</v>
      </c>
      <c r="O2114" s="16" t="s">
        <v>28</v>
      </c>
      <c r="P2114" s="16">
        <v>1</v>
      </c>
      <c r="Q2114" s="16"/>
      <c r="R2114" s="3" t="s">
        <v>52</v>
      </c>
      <c r="S2114"/>
      <c r="T2114"/>
      <c r="U2114"/>
      <c r="V2114"/>
      <c r="W2114"/>
      <c r="X2114"/>
      <c r="Y2114"/>
      <c r="Z2114"/>
      <c r="AA2114"/>
    </row>
    <row r="2115" spans="1:27" s="2" customFormat="1">
      <c r="A2115" s="96">
        <v>42270.575037268522</v>
      </c>
      <c r="B2115" s="16" t="s">
        <v>23</v>
      </c>
      <c r="C2115" s="16" t="s">
        <v>5043</v>
      </c>
      <c r="D2115" s="16" t="s">
        <v>5044</v>
      </c>
      <c r="E2115" s="16" t="s">
        <v>7585</v>
      </c>
      <c r="F2115" s="16" t="s">
        <v>7586</v>
      </c>
      <c r="G2115" s="16" t="s">
        <v>26</v>
      </c>
      <c r="H2115" s="16" t="s">
        <v>27</v>
      </c>
      <c r="I2115" s="16" t="s">
        <v>4753</v>
      </c>
      <c r="J2115" s="19">
        <v>0</v>
      </c>
      <c r="K2115" s="19">
        <v>0</v>
      </c>
      <c r="L2115" s="19">
        <v>0</v>
      </c>
      <c r="M2115" s="19">
        <v>0</v>
      </c>
      <c r="N2115" s="16" t="s">
        <v>20</v>
      </c>
      <c r="O2115" s="16" t="s">
        <v>25</v>
      </c>
      <c r="P2115" s="16">
        <v>1</v>
      </c>
      <c r="Q2115" s="16"/>
      <c r="R2115" s="3" t="s">
        <v>52</v>
      </c>
      <c r="S2115"/>
      <c r="T2115"/>
      <c r="U2115"/>
      <c r="V2115"/>
      <c r="W2115"/>
      <c r="X2115"/>
      <c r="Y2115"/>
      <c r="Z2115"/>
      <c r="AA2115"/>
    </row>
    <row r="2116" spans="1:27" s="2" customFormat="1">
      <c r="A2116" s="96">
        <v>42270.575037268522</v>
      </c>
      <c r="B2116" s="16" t="s">
        <v>23</v>
      </c>
      <c r="C2116" s="16" t="s">
        <v>5043</v>
      </c>
      <c r="D2116" s="16" t="s">
        <v>5044</v>
      </c>
      <c r="E2116" s="16" t="s">
        <v>7585</v>
      </c>
      <c r="F2116" s="16" t="s">
        <v>7586</v>
      </c>
      <c r="G2116" s="16" t="s">
        <v>925</v>
      </c>
      <c r="H2116" s="16" t="s">
        <v>924</v>
      </c>
      <c r="I2116" s="16" t="s">
        <v>4753</v>
      </c>
      <c r="J2116" s="19">
        <v>0</v>
      </c>
      <c r="K2116" s="19">
        <v>116.93</v>
      </c>
      <c r="L2116" s="19">
        <v>0</v>
      </c>
      <c r="M2116" s="19">
        <v>0</v>
      </c>
      <c r="N2116" s="16" t="s">
        <v>20</v>
      </c>
      <c r="O2116" s="16" t="s">
        <v>25</v>
      </c>
      <c r="P2116" s="16">
        <v>1</v>
      </c>
      <c r="Q2116" s="16"/>
      <c r="R2116" s="3" t="s">
        <v>52</v>
      </c>
      <c r="S2116"/>
      <c r="T2116"/>
      <c r="U2116"/>
      <c r="V2116"/>
      <c r="W2116"/>
      <c r="X2116"/>
      <c r="Y2116"/>
      <c r="Z2116"/>
      <c r="AA2116"/>
    </row>
    <row r="2117" spans="1:27" s="2" customFormat="1">
      <c r="A2117" s="96">
        <v>42270.576763657409</v>
      </c>
      <c r="B2117" s="16" t="s">
        <v>23</v>
      </c>
      <c r="C2117" s="16" t="s">
        <v>364</v>
      </c>
      <c r="D2117" s="16" t="s">
        <v>363</v>
      </c>
      <c r="E2117" s="16" t="s">
        <v>7587</v>
      </c>
      <c r="F2117" s="16" t="s">
        <v>7588</v>
      </c>
      <c r="G2117" s="16" t="s">
        <v>26</v>
      </c>
      <c r="H2117" s="16" t="s">
        <v>27</v>
      </c>
      <c r="I2117" s="16" t="s">
        <v>4753</v>
      </c>
      <c r="J2117" s="19">
        <v>0</v>
      </c>
      <c r="K2117" s="19">
        <v>0</v>
      </c>
      <c r="L2117" s="19">
        <v>0</v>
      </c>
      <c r="M2117" s="19">
        <v>0</v>
      </c>
      <c r="N2117" s="16" t="s">
        <v>20</v>
      </c>
      <c r="O2117" s="16" t="s">
        <v>25</v>
      </c>
      <c r="P2117" s="16">
        <v>2.5</v>
      </c>
      <c r="Q2117" s="16"/>
      <c r="R2117" s="3" t="s">
        <v>52</v>
      </c>
      <c r="S2117"/>
      <c r="T2117"/>
      <c r="U2117"/>
      <c r="V2117"/>
      <c r="W2117"/>
      <c r="X2117"/>
      <c r="Y2117"/>
      <c r="Z2117"/>
      <c r="AA2117"/>
    </row>
    <row r="2118" spans="1:27" s="2" customFormat="1">
      <c r="A2118" s="96">
        <v>42270.576763657409</v>
      </c>
      <c r="B2118" s="16" t="s">
        <v>23</v>
      </c>
      <c r="C2118" s="16" t="s">
        <v>364</v>
      </c>
      <c r="D2118" s="16" t="s">
        <v>363</v>
      </c>
      <c r="E2118" s="16" t="s">
        <v>7587</v>
      </c>
      <c r="F2118" s="16" t="s">
        <v>7588</v>
      </c>
      <c r="G2118" s="16" t="s">
        <v>418</v>
      </c>
      <c r="H2118" s="16" t="s">
        <v>417</v>
      </c>
      <c r="I2118" s="16" t="s">
        <v>4753</v>
      </c>
      <c r="J2118" s="19">
        <v>0</v>
      </c>
      <c r="K2118" s="19">
        <v>0</v>
      </c>
      <c r="L2118" s="19">
        <v>0</v>
      </c>
      <c r="M2118" s="19">
        <v>6.61</v>
      </c>
      <c r="N2118" s="16" t="s">
        <v>20</v>
      </c>
      <c r="O2118" s="16" t="s">
        <v>25</v>
      </c>
      <c r="P2118" s="16">
        <v>1</v>
      </c>
      <c r="Q2118" s="16"/>
      <c r="R2118" s="3" t="s">
        <v>52</v>
      </c>
      <c r="S2118"/>
      <c r="T2118"/>
      <c r="U2118"/>
      <c r="V2118"/>
      <c r="W2118"/>
      <c r="X2118"/>
      <c r="Y2118"/>
      <c r="Z2118"/>
      <c r="AA2118"/>
    </row>
    <row r="2119" spans="1:27" s="2" customFormat="1">
      <c r="A2119" s="96">
        <v>42270.576763657409</v>
      </c>
      <c r="B2119" s="16" t="s">
        <v>23</v>
      </c>
      <c r="C2119" s="16" t="s">
        <v>364</v>
      </c>
      <c r="D2119" s="16" t="s">
        <v>363</v>
      </c>
      <c r="E2119" s="16" t="s">
        <v>7587</v>
      </c>
      <c r="F2119" s="16" t="s">
        <v>7588</v>
      </c>
      <c r="G2119" s="16" t="s">
        <v>418</v>
      </c>
      <c r="H2119" s="16" t="s">
        <v>417</v>
      </c>
      <c r="I2119" s="16" t="s">
        <v>4753</v>
      </c>
      <c r="J2119" s="19">
        <v>0</v>
      </c>
      <c r="K2119" s="19">
        <v>0</v>
      </c>
      <c r="L2119" s="19">
        <v>0</v>
      </c>
      <c r="M2119" s="19">
        <v>2.5</v>
      </c>
      <c r="N2119" s="16" t="s">
        <v>20</v>
      </c>
      <c r="O2119" s="16" t="s">
        <v>25</v>
      </c>
      <c r="P2119" s="16">
        <v>1</v>
      </c>
      <c r="Q2119" s="16"/>
      <c r="R2119" s="3" t="s">
        <v>52</v>
      </c>
      <c r="S2119"/>
      <c r="T2119"/>
      <c r="U2119"/>
      <c r="V2119"/>
      <c r="W2119"/>
      <c r="X2119"/>
      <c r="Y2119"/>
      <c r="Z2119"/>
      <c r="AA2119"/>
    </row>
    <row r="2120" spans="1:27" s="2" customFormat="1">
      <c r="A2120" s="96">
        <v>42270.576763657409</v>
      </c>
      <c r="B2120" s="16" t="s">
        <v>23</v>
      </c>
      <c r="C2120" s="16" t="s">
        <v>364</v>
      </c>
      <c r="D2120" s="16" t="s">
        <v>363</v>
      </c>
      <c r="E2120" s="16" t="s">
        <v>7587</v>
      </c>
      <c r="F2120" s="16" t="s">
        <v>7588</v>
      </c>
      <c r="G2120" s="16" t="s">
        <v>418</v>
      </c>
      <c r="H2120" s="16" t="s">
        <v>417</v>
      </c>
      <c r="I2120" s="16" t="s">
        <v>4753</v>
      </c>
      <c r="J2120" s="19">
        <v>0</v>
      </c>
      <c r="K2120" s="19">
        <v>0</v>
      </c>
      <c r="L2120" s="19">
        <v>0</v>
      </c>
      <c r="M2120" s="19">
        <v>2</v>
      </c>
      <c r="N2120" s="16" t="s">
        <v>20</v>
      </c>
      <c r="O2120" s="16" t="s">
        <v>25</v>
      </c>
      <c r="P2120" s="16">
        <v>1</v>
      </c>
      <c r="Q2120" s="16"/>
      <c r="R2120" s="3" t="s">
        <v>52</v>
      </c>
      <c r="S2120"/>
      <c r="T2120"/>
      <c r="U2120"/>
      <c r="V2120"/>
      <c r="W2120"/>
      <c r="X2120"/>
      <c r="Y2120"/>
      <c r="Z2120"/>
      <c r="AA2120"/>
    </row>
    <row r="2121" spans="1:27" s="2" customFormat="1">
      <c r="A2121" s="96">
        <v>42270.578254247688</v>
      </c>
      <c r="B2121" s="16" t="s">
        <v>23</v>
      </c>
      <c r="C2121" s="16" t="s">
        <v>5851</v>
      </c>
      <c r="D2121" s="16" t="s">
        <v>5852</v>
      </c>
      <c r="E2121" s="16" t="s">
        <v>7589</v>
      </c>
      <c r="F2121" s="16" t="s">
        <v>7590</v>
      </c>
      <c r="G2121" s="16" t="s">
        <v>26</v>
      </c>
      <c r="H2121" s="16" t="s">
        <v>27</v>
      </c>
      <c r="I2121" s="16" t="s">
        <v>4753</v>
      </c>
      <c r="J2121" s="19">
        <v>0</v>
      </c>
      <c r="K2121" s="19">
        <v>0</v>
      </c>
      <c r="L2121" s="19">
        <v>0</v>
      </c>
      <c r="M2121" s="19">
        <v>0</v>
      </c>
      <c r="N2121" s="16" t="s">
        <v>20</v>
      </c>
      <c r="O2121" s="16" t="s">
        <v>28</v>
      </c>
      <c r="P2121" s="16">
        <v>2</v>
      </c>
      <c r="Q2121" s="16"/>
      <c r="R2121" s="3" t="s">
        <v>52</v>
      </c>
      <c r="S2121"/>
      <c r="T2121"/>
      <c r="U2121"/>
      <c r="V2121"/>
      <c r="W2121"/>
      <c r="X2121"/>
      <c r="Y2121"/>
      <c r="Z2121"/>
      <c r="AA2121"/>
    </row>
    <row r="2122" spans="1:27" s="2" customFormat="1">
      <c r="A2122" s="96">
        <v>42270.578254247688</v>
      </c>
      <c r="B2122" s="16" t="s">
        <v>23</v>
      </c>
      <c r="C2122" s="16" t="s">
        <v>5851</v>
      </c>
      <c r="D2122" s="16" t="s">
        <v>5852</v>
      </c>
      <c r="E2122" s="16" t="s">
        <v>7589</v>
      </c>
      <c r="F2122" s="16" t="s">
        <v>7590</v>
      </c>
      <c r="G2122" s="16" t="s">
        <v>34</v>
      </c>
      <c r="H2122" s="16" t="s">
        <v>35</v>
      </c>
      <c r="I2122" s="16" t="s">
        <v>4753</v>
      </c>
      <c r="J2122" s="19">
        <v>0</v>
      </c>
      <c r="K2122" s="19">
        <v>0</v>
      </c>
      <c r="L2122" s="19">
        <v>0</v>
      </c>
      <c r="M2122" s="19">
        <v>3</v>
      </c>
      <c r="N2122" s="16" t="s">
        <v>20</v>
      </c>
      <c r="O2122" s="16" t="s">
        <v>28</v>
      </c>
      <c r="P2122" s="16">
        <v>1</v>
      </c>
      <c r="Q2122" s="16"/>
      <c r="R2122" s="3" t="s">
        <v>52</v>
      </c>
      <c r="S2122"/>
      <c r="T2122"/>
      <c r="U2122"/>
      <c r="V2122"/>
      <c r="W2122"/>
      <c r="X2122"/>
      <c r="Y2122"/>
      <c r="Z2122"/>
      <c r="AA2122"/>
    </row>
    <row r="2123" spans="1:27" s="2" customFormat="1">
      <c r="A2123" s="96">
        <v>42270.580365821763</v>
      </c>
      <c r="B2123" s="16" t="s">
        <v>23</v>
      </c>
      <c r="C2123" s="16" t="s">
        <v>5982</v>
      </c>
      <c r="D2123" s="16" t="s">
        <v>5983</v>
      </c>
      <c r="E2123" s="16" t="s">
        <v>7591</v>
      </c>
      <c r="F2123" s="16" t="s">
        <v>7592</v>
      </c>
      <c r="G2123" s="16" t="s">
        <v>26</v>
      </c>
      <c r="H2123" s="16" t="s">
        <v>27</v>
      </c>
      <c r="I2123" s="16" t="s">
        <v>4753</v>
      </c>
      <c r="J2123" s="19">
        <v>0</v>
      </c>
      <c r="K2123" s="19">
        <v>0</v>
      </c>
      <c r="L2123" s="19">
        <v>0</v>
      </c>
      <c r="M2123" s="19">
        <v>0</v>
      </c>
      <c r="N2123" s="16" t="s">
        <v>20</v>
      </c>
      <c r="O2123" s="16" t="s">
        <v>25</v>
      </c>
      <c r="P2123" s="16">
        <v>0.57999999999999996</v>
      </c>
      <c r="Q2123" s="16"/>
      <c r="R2123" s="3" t="s">
        <v>52</v>
      </c>
      <c r="S2123"/>
      <c r="T2123"/>
      <c r="U2123"/>
      <c r="V2123"/>
      <c r="W2123"/>
      <c r="X2123"/>
      <c r="Y2123"/>
      <c r="Z2123"/>
      <c r="AA2123"/>
    </row>
    <row r="2124" spans="1:27" s="2" customFormat="1">
      <c r="A2124" s="96">
        <v>42270.580365821763</v>
      </c>
      <c r="B2124" s="16" t="s">
        <v>23</v>
      </c>
      <c r="C2124" s="16" t="s">
        <v>5982</v>
      </c>
      <c r="D2124" s="16" t="s">
        <v>5983</v>
      </c>
      <c r="E2124" s="16" t="s">
        <v>7591</v>
      </c>
      <c r="F2124" s="16" t="s">
        <v>7592</v>
      </c>
      <c r="G2124" s="16" t="s">
        <v>7593</v>
      </c>
      <c r="H2124" s="16" t="s">
        <v>7594</v>
      </c>
      <c r="I2124" s="16" t="s">
        <v>4753</v>
      </c>
      <c r="J2124" s="19">
        <v>0</v>
      </c>
      <c r="K2124" s="19">
        <v>398</v>
      </c>
      <c r="L2124" s="19">
        <v>0</v>
      </c>
      <c r="M2124" s="19">
        <v>0</v>
      </c>
      <c r="N2124" s="16" t="s">
        <v>20</v>
      </c>
      <c r="O2124" s="16" t="s">
        <v>25</v>
      </c>
      <c r="P2124" s="16">
        <v>1</v>
      </c>
      <c r="Q2124" s="16"/>
      <c r="R2124" s="3" t="s">
        <v>52</v>
      </c>
      <c r="S2124"/>
      <c r="T2124"/>
      <c r="U2124"/>
      <c r="V2124"/>
      <c r="W2124"/>
      <c r="X2124"/>
      <c r="Y2124"/>
      <c r="Z2124"/>
      <c r="AA2124"/>
    </row>
    <row r="2125" spans="1:27" s="2" customFormat="1">
      <c r="A2125" s="96">
        <v>42270.581527430557</v>
      </c>
      <c r="B2125" s="16" t="s">
        <v>23</v>
      </c>
      <c r="C2125" s="16" t="s">
        <v>2956</v>
      </c>
      <c r="D2125" s="16" t="s">
        <v>2957</v>
      </c>
      <c r="E2125" s="16" t="s">
        <v>7595</v>
      </c>
      <c r="F2125" s="16" t="s">
        <v>7596</v>
      </c>
      <c r="G2125" s="16" t="s">
        <v>26</v>
      </c>
      <c r="H2125" s="16" t="s">
        <v>27</v>
      </c>
      <c r="I2125" s="16" t="s">
        <v>4753</v>
      </c>
      <c r="J2125" s="19">
        <v>0</v>
      </c>
      <c r="K2125" s="19">
        <v>0</v>
      </c>
      <c r="L2125" s="19">
        <v>0</v>
      </c>
      <c r="M2125" s="19">
        <v>0</v>
      </c>
      <c r="N2125" s="16" t="s">
        <v>20</v>
      </c>
      <c r="O2125" s="16" t="s">
        <v>25</v>
      </c>
      <c r="P2125" s="16">
        <v>4</v>
      </c>
      <c r="Q2125" s="16"/>
      <c r="R2125" s="3" t="s">
        <v>52</v>
      </c>
      <c r="S2125"/>
      <c r="T2125"/>
      <c r="U2125"/>
      <c r="V2125"/>
      <c r="W2125"/>
      <c r="X2125"/>
      <c r="Y2125"/>
      <c r="Z2125"/>
      <c r="AA2125"/>
    </row>
    <row r="2126" spans="1:27" s="2" customFormat="1">
      <c r="A2126" s="96">
        <v>42270.581527430557</v>
      </c>
      <c r="B2126" s="16" t="s">
        <v>23</v>
      </c>
      <c r="C2126" s="16" t="s">
        <v>2956</v>
      </c>
      <c r="D2126" s="16" t="s">
        <v>2957</v>
      </c>
      <c r="E2126" s="16" t="s">
        <v>7595</v>
      </c>
      <c r="F2126" s="16" t="s">
        <v>7596</v>
      </c>
      <c r="G2126" s="16" t="s">
        <v>30</v>
      </c>
      <c r="H2126" s="16" t="s">
        <v>31</v>
      </c>
      <c r="I2126" s="16" t="s">
        <v>4753</v>
      </c>
      <c r="J2126" s="19">
        <v>0</v>
      </c>
      <c r="K2126" s="19">
        <v>0</v>
      </c>
      <c r="L2126" s="19">
        <v>0</v>
      </c>
      <c r="M2126" s="19">
        <v>15.24</v>
      </c>
      <c r="N2126" s="16" t="s">
        <v>20</v>
      </c>
      <c r="O2126" s="16" t="s">
        <v>25</v>
      </c>
      <c r="P2126" s="16">
        <v>1</v>
      </c>
      <c r="Q2126" s="16"/>
      <c r="R2126" s="3" t="s">
        <v>52</v>
      </c>
      <c r="S2126"/>
      <c r="T2126"/>
      <c r="U2126"/>
      <c r="V2126"/>
      <c r="W2126"/>
      <c r="X2126"/>
      <c r="Y2126"/>
      <c r="Z2126"/>
      <c r="AA2126"/>
    </row>
    <row r="2127" spans="1:27" s="2" customFormat="1">
      <c r="A2127" s="96">
        <v>42270.581527430557</v>
      </c>
      <c r="B2127" s="16" t="s">
        <v>23</v>
      </c>
      <c r="C2127" s="16" t="s">
        <v>2956</v>
      </c>
      <c r="D2127" s="16" t="s">
        <v>2957</v>
      </c>
      <c r="E2127" s="16" t="s">
        <v>7595</v>
      </c>
      <c r="F2127" s="16" t="s">
        <v>7596</v>
      </c>
      <c r="G2127" s="16" t="s">
        <v>36</v>
      </c>
      <c r="H2127" s="16" t="s">
        <v>39</v>
      </c>
      <c r="I2127" s="16" t="s">
        <v>4753</v>
      </c>
      <c r="J2127" s="19">
        <v>0</v>
      </c>
      <c r="K2127" s="19">
        <v>0</v>
      </c>
      <c r="L2127" s="19">
        <v>0</v>
      </c>
      <c r="M2127" s="19">
        <v>11.75</v>
      </c>
      <c r="N2127" s="16" t="s">
        <v>20</v>
      </c>
      <c r="O2127" s="16" t="s">
        <v>25</v>
      </c>
      <c r="P2127" s="16">
        <v>1</v>
      </c>
      <c r="Q2127" s="16"/>
      <c r="R2127" s="3" t="s">
        <v>52</v>
      </c>
      <c r="S2127"/>
      <c r="T2127"/>
      <c r="U2127"/>
      <c r="V2127"/>
      <c r="W2127"/>
      <c r="X2127"/>
      <c r="Y2127"/>
      <c r="Z2127"/>
      <c r="AA2127"/>
    </row>
    <row r="2128" spans="1:27" s="2" customFormat="1">
      <c r="A2128" s="96">
        <v>42270.581527430557</v>
      </c>
      <c r="B2128" s="16" t="s">
        <v>23</v>
      </c>
      <c r="C2128" s="16" t="s">
        <v>2956</v>
      </c>
      <c r="D2128" s="16" t="s">
        <v>2957</v>
      </c>
      <c r="E2128" s="16" t="s">
        <v>7595</v>
      </c>
      <c r="F2128" s="16" t="s">
        <v>7596</v>
      </c>
      <c r="G2128" s="16" t="s">
        <v>7597</v>
      </c>
      <c r="H2128" s="16" t="s">
        <v>7598</v>
      </c>
      <c r="I2128" s="16" t="s">
        <v>4753</v>
      </c>
      <c r="J2128" s="19">
        <v>0</v>
      </c>
      <c r="K2128" s="19">
        <v>59</v>
      </c>
      <c r="L2128" s="19">
        <v>0</v>
      </c>
      <c r="M2128" s="19">
        <v>0</v>
      </c>
      <c r="N2128" s="16" t="s">
        <v>20</v>
      </c>
      <c r="O2128" s="16" t="s">
        <v>25</v>
      </c>
      <c r="P2128" s="16">
        <v>1</v>
      </c>
      <c r="Q2128" s="16"/>
      <c r="R2128" s="3" t="s">
        <v>52</v>
      </c>
      <c r="S2128"/>
      <c r="T2128"/>
      <c r="U2128"/>
      <c r="V2128"/>
      <c r="W2128"/>
      <c r="X2128"/>
      <c r="Y2128"/>
      <c r="Z2128"/>
      <c r="AA2128"/>
    </row>
    <row r="2129" spans="1:27" s="2" customFormat="1">
      <c r="A2129" s="96">
        <v>42270.584759178244</v>
      </c>
      <c r="B2129" s="16"/>
      <c r="C2129" s="16" t="s">
        <v>415</v>
      </c>
      <c r="D2129" s="16" t="s">
        <v>348</v>
      </c>
      <c r="E2129" s="16" t="s">
        <v>7599</v>
      </c>
      <c r="F2129" s="16" t="s">
        <v>7600</v>
      </c>
      <c r="G2129" s="16" t="s">
        <v>59</v>
      </c>
      <c r="H2129" s="16" t="s">
        <v>60</v>
      </c>
      <c r="I2129" s="16" t="s">
        <v>4753</v>
      </c>
      <c r="J2129" s="19">
        <v>0</v>
      </c>
      <c r="K2129" s="19">
        <v>0</v>
      </c>
      <c r="L2129" s="19">
        <v>0</v>
      </c>
      <c r="M2129" s="19">
        <v>0</v>
      </c>
      <c r="N2129" s="16" t="s">
        <v>20</v>
      </c>
      <c r="O2129" s="16" t="s">
        <v>334</v>
      </c>
      <c r="P2129" s="16">
        <v>0</v>
      </c>
      <c r="Q2129" s="16"/>
      <c r="R2129" s="3" t="s">
        <v>52</v>
      </c>
      <c r="S2129"/>
      <c r="T2129"/>
      <c r="U2129"/>
      <c r="V2129"/>
      <c r="W2129"/>
      <c r="X2129"/>
      <c r="Y2129"/>
      <c r="Z2129"/>
      <c r="AA2129"/>
    </row>
    <row r="2130" spans="1:27" s="2" customFormat="1">
      <c r="A2130" s="96">
        <v>42270.584759178244</v>
      </c>
      <c r="B2130" s="16"/>
      <c r="C2130" s="16" t="s">
        <v>415</v>
      </c>
      <c r="D2130" s="16" t="s">
        <v>348</v>
      </c>
      <c r="E2130" s="16" t="s">
        <v>7599</v>
      </c>
      <c r="F2130" s="16" t="s">
        <v>7600</v>
      </c>
      <c r="G2130" s="16" t="s">
        <v>5012</v>
      </c>
      <c r="H2130" s="16" t="s">
        <v>5013</v>
      </c>
      <c r="I2130" s="16" t="s">
        <v>4753</v>
      </c>
      <c r="J2130" s="19">
        <v>0</v>
      </c>
      <c r="K2130" s="19">
        <v>0</v>
      </c>
      <c r="L2130" s="19">
        <v>0</v>
      </c>
      <c r="M2130" s="19">
        <v>0</v>
      </c>
      <c r="N2130" s="16" t="s">
        <v>20</v>
      </c>
      <c r="O2130" s="16" t="s">
        <v>334</v>
      </c>
      <c r="P2130" s="16">
        <v>8.9999999999999993E-3</v>
      </c>
      <c r="Q2130" s="16"/>
      <c r="R2130" s="3" t="s">
        <v>52</v>
      </c>
      <c r="S2130"/>
      <c r="T2130"/>
      <c r="U2130"/>
      <c r="V2130"/>
      <c r="W2130"/>
      <c r="X2130"/>
      <c r="Y2130"/>
      <c r="Z2130"/>
      <c r="AA2130"/>
    </row>
    <row r="2131" spans="1:27" s="2" customFormat="1">
      <c r="A2131" s="96">
        <v>42270.584847835649</v>
      </c>
      <c r="B2131" s="16" t="s">
        <v>23</v>
      </c>
      <c r="C2131" s="16" t="s">
        <v>73</v>
      </c>
      <c r="D2131" s="16" t="s">
        <v>72</v>
      </c>
      <c r="E2131" s="16" t="s">
        <v>7601</v>
      </c>
      <c r="F2131" s="16" t="s">
        <v>7602</v>
      </c>
      <c r="G2131" s="16" t="s">
        <v>26</v>
      </c>
      <c r="H2131" s="16" t="s">
        <v>27</v>
      </c>
      <c r="I2131" s="16" t="s">
        <v>4753</v>
      </c>
      <c r="J2131" s="19">
        <v>0</v>
      </c>
      <c r="K2131" s="19">
        <v>0</v>
      </c>
      <c r="L2131" s="19">
        <v>0</v>
      </c>
      <c r="M2131" s="19">
        <v>0</v>
      </c>
      <c r="N2131" s="16" t="s">
        <v>20</v>
      </c>
      <c r="O2131" s="16" t="s">
        <v>25</v>
      </c>
      <c r="P2131" s="16">
        <v>0.73</v>
      </c>
      <c r="Q2131" s="16"/>
      <c r="R2131" s="3" t="s">
        <v>52</v>
      </c>
      <c r="S2131"/>
      <c r="T2131"/>
      <c r="U2131"/>
      <c r="V2131"/>
      <c r="W2131"/>
      <c r="X2131"/>
      <c r="Y2131"/>
      <c r="Z2131"/>
      <c r="AA2131"/>
    </row>
    <row r="2132" spans="1:27" s="2" customFormat="1">
      <c r="A2132" s="96">
        <v>42270.584847835649</v>
      </c>
      <c r="B2132" s="16" t="s">
        <v>23</v>
      </c>
      <c r="C2132" s="16" t="s">
        <v>73</v>
      </c>
      <c r="D2132" s="16" t="s">
        <v>72</v>
      </c>
      <c r="E2132" s="16" t="s">
        <v>7601</v>
      </c>
      <c r="F2132" s="16" t="s">
        <v>7602</v>
      </c>
      <c r="G2132" s="16" t="s">
        <v>30</v>
      </c>
      <c r="H2132" s="16" t="s">
        <v>31</v>
      </c>
      <c r="I2132" s="16" t="s">
        <v>4753</v>
      </c>
      <c r="J2132" s="19">
        <v>0</v>
      </c>
      <c r="K2132" s="19">
        <v>0</v>
      </c>
      <c r="L2132" s="19">
        <v>0</v>
      </c>
      <c r="M2132" s="19">
        <v>3.21</v>
      </c>
      <c r="N2132" s="16" t="s">
        <v>20</v>
      </c>
      <c r="O2132" s="16" t="s">
        <v>25</v>
      </c>
      <c r="P2132" s="16">
        <v>1</v>
      </c>
      <c r="Q2132" s="16"/>
      <c r="R2132" s="3" t="s">
        <v>52</v>
      </c>
      <c r="S2132"/>
      <c r="T2132"/>
      <c r="U2132"/>
      <c r="V2132"/>
      <c r="W2132"/>
      <c r="X2132"/>
      <c r="Y2132"/>
      <c r="Z2132"/>
      <c r="AA2132"/>
    </row>
    <row r="2133" spans="1:27" s="2" customFormat="1">
      <c r="A2133" s="96">
        <v>42270.584847835649</v>
      </c>
      <c r="B2133" s="16" t="s">
        <v>23</v>
      </c>
      <c r="C2133" s="16" t="s">
        <v>73</v>
      </c>
      <c r="D2133" s="16" t="s">
        <v>72</v>
      </c>
      <c r="E2133" s="16" t="s">
        <v>7601</v>
      </c>
      <c r="F2133" s="16" t="s">
        <v>7602</v>
      </c>
      <c r="G2133" s="16" t="s">
        <v>418</v>
      </c>
      <c r="H2133" s="16" t="s">
        <v>417</v>
      </c>
      <c r="I2133" s="16" t="s">
        <v>4753</v>
      </c>
      <c r="J2133" s="19">
        <v>0</v>
      </c>
      <c r="K2133" s="19">
        <v>0</v>
      </c>
      <c r="L2133" s="19">
        <v>0</v>
      </c>
      <c r="M2133" s="19">
        <v>2</v>
      </c>
      <c r="N2133" s="16" t="s">
        <v>20</v>
      </c>
      <c r="O2133" s="16" t="s">
        <v>25</v>
      </c>
      <c r="P2133" s="16">
        <v>1</v>
      </c>
      <c r="Q2133" s="16"/>
      <c r="R2133" s="3" t="s">
        <v>52</v>
      </c>
      <c r="S2133"/>
      <c r="T2133"/>
      <c r="U2133"/>
      <c r="V2133"/>
      <c r="W2133"/>
      <c r="X2133"/>
      <c r="Y2133"/>
      <c r="Z2133"/>
      <c r="AA2133"/>
    </row>
    <row r="2134" spans="1:27" s="2" customFormat="1">
      <c r="A2134" s="96">
        <v>42270.584847835649</v>
      </c>
      <c r="B2134" s="16" t="s">
        <v>23</v>
      </c>
      <c r="C2134" s="16" t="s">
        <v>73</v>
      </c>
      <c r="D2134" s="16" t="s">
        <v>72</v>
      </c>
      <c r="E2134" s="16" t="s">
        <v>7601</v>
      </c>
      <c r="F2134" s="16" t="s">
        <v>7602</v>
      </c>
      <c r="G2134" s="16" t="s">
        <v>26</v>
      </c>
      <c r="H2134" s="16" t="s">
        <v>27</v>
      </c>
      <c r="I2134" s="16" t="s">
        <v>4753</v>
      </c>
      <c r="J2134" s="19">
        <v>0</v>
      </c>
      <c r="K2134" s="19">
        <v>0</v>
      </c>
      <c r="L2134" s="19">
        <v>0</v>
      </c>
      <c r="M2134" s="19">
        <v>0</v>
      </c>
      <c r="N2134" s="16" t="s">
        <v>20</v>
      </c>
      <c r="O2134" s="16" t="s">
        <v>25</v>
      </c>
      <c r="P2134" s="16">
        <v>0.92</v>
      </c>
      <c r="Q2134" s="16"/>
      <c r="R2134" s="3" t="s">
        <v>52</v>
      </c>
      <c r="S2134"/>
      <c r="T2134"/>
      <c r="U2134"/>
      <c r="V2134"/>
      <c r="W2134"/>
      <c r="X2134"/>
      <c r="Y2134"/>
      <c r="Z2134"/>
      <c r="AA2134"/>
    </row>
    <row r="2135" spans="1:27" s="2" customFormat="1">
      <c r="A2135" s="96">
        <v>42270.586427546295</v>
      </c>
      <c r="B2135" s="16" t="s">
        <v>23</v>
      </c>
      <c r="C2135" s="16" t="s">
        <v>76</v>
      </c>
      <c r="D2135" s="16" t="s">
        <v>261</v>
      </c>
      <c r="E2135" s="16" t="s">
        <v>7603</v>
      </c>
      <c r="F2135" s="16" t="s">
        <v>7604</v>
      </c>
      <c r="G2135" s="16" t="s">
        <v>26</v>
      </c>
      <c r="H2135" s="16" t="s">
        <v>27</v>
      </c>
      <c r="I2135" s="16" t="s">
        <v>4753</v>
      </c>
      <c r="J2135" s="19">
        <v>0</v>
      </c>
      <c r="K2135" s="19">
        <v>0</v>
      </c>
      <c r="L2135" s="19">
        <v>38.229999999999997</v>
      </c>
      <c r="M2135" s="19">
        <v>0</v>
      </c>
      <c r="N2135" s="16" t="s">
        <v>20</v>
      </c>
      <c r="O2135" s="16" t="s">
        <v>25</v>
      </c>
      <c r="P2135" s="16">
        <v>1.5</v>
      </c>
      <c r="Q2135" s="16"/>
      <c r="R2135" s="3" t="s">
        <v>52</v>
      </c>
      <c r="S2135"/>
      <c r="T2135"/>
      <c r="U2135"/>
      <c r="V2135"/>
      <c r="W2135"/>
      <c r="X2135"/>
      <c r="Y2135"/>
      <c r="Z2135"/>
      <c r="AA2135"/>
    </row>
    <row r="2136" spans="1:27" s="2" customFormat="1">
      <c r="A2136" s="96">
        <v>42270.586427546295</v>
      </c>
      <c r="B2136" s="16" t="s">
        <v>23</v>
      </c>
      <c r="C2136" s="16" t="s">
        <v>76</v>
      </c>
      <c r="D2136" s="16" t="s">
        <v>261</v>
      </c>
      <c r="E2136" s="16" t="s">
        <v>7603</v>
      </c>
      <c r="F2136" s="16" t="s">
        <v>7604</v>
      </c>
      <c r="G2136" s="16" t="s">
        <v>2088</v>
      </c>
      <c r="H2136" s="16" t="s">
        <v>2089</v>
      </c>
      <c r="I2136" s="16" t="s">
        <v>4753</v>
      </c>
      <c r="J2136" s="19">
        <v>0</v>
      </c>
      <c r="K2136" s="19">
        <v>578</v>
      </c>
      <c r="L2136" s="19">
        <v>0</v>
      </c>
      <c r="M2136" s="19">
        <v>0</v>
      </c>
      <c r="N2136" s="16" t="s">
        <v>20</v>
      </c>
      <c r="O2136" s="16" t="s">
        <v>25</v>
      </c>
      <c r="P2136" s="16">
        <v>2</v>
      </c>
      <c r="Q2136" s="16"/>
      <c r="R2136" s="3" t="s">
        <v>52</v>
      </c>
      <c r="S2136"/>
      <c r="T2136"/>
      <c r="U2136"/>
      <c r="V2136"/>
      <c r="W2136"/>
      <c r="X2136"/>
      <c r="Y2136"/>
      <c r="Z2136"/>
      <c r="AA2136"/>
    </row>
    <row r="2137" spans="1:27" s="2" customFormat="1">
      <c r="A2137" s="96">
        <v>42270.586427546295</v>
      </c>
      <c r="B2137" s="16" t="s">
        <v>23</v>
      </c>
      <c r="C2137" s="16" t="s">
        <v>76</v>
      </c>
      <c r="D2137" s="16" t="s">
        <v>261</v>
      </c>
      <c r="E2137" s="16" t="s">
        <v>7603</v>
      </c>
      <c r="F2137" s="16" t="s">
        <v>7604</v>
      </c>
      <c r="G2137" s="16" t="s">
        <v>36</v>
      </c>
      <c r="H2137" s="16" t="s">
        <v>39</v>
      </c>
      <c r="I2137" s="16" t="s">
        <v>4753</v>
      </c>
      <c r="J2137" s="19">
        <v>0</v>
      </c>
      <c r="K2137" s="19">
        <v>0</v>
      </c>
      <c r="L2137" s="19">
        <v>0</v>
      </c>
      <c r="M2137" s="19">
        <v>10.199999999999999</v>
      </c>
      <c r="N2137" s="16" t="s">
        <v>20</v>
      </c>
      <c r="O2137" s="16" t="s">
        <v>25</v>
      </c>
      <c r="P2137" s="16">
        <v>1</v>
      </c>
      <c r="Q2137" s="16"/>
      <c r="R2137" s="3" t="s">
        <v>52</v>
      </c>
      <c r="S2137"/>
      <c r="T2137"/>
      <c r="U2137"/>
      <c r="V2137"/>
      <c r="W2137"/>
      <c r="X2137"/>
      <c r="Y2137"/>
      <c r="Z2137"/>
      <c r="AA2137"/>
    </row>
    <row r="2138" spans="1:27" s="2" customFormat="1">
      <c r="A2138" s="96">
        <v>42270.586427546295</v>
      </c>
      <c r="B2138" s="16" t="s">
        <v>23</v>
      </c>
      <c r="C2138" s="16" t="s">
        <v>76</v>
      </c>
      <c r="D2138" s="16" t="s">
        <v>261</v>
      </c>
      <c r="E2138" s="16" t="s">
        <v>7603</v>
      </c>
      <c r="F2138" s="16" t="s">
        <v>7604</v>
      </c>
      <c r="G2138" s="16" t="s">
        <v>26</v>
      </c>
      <c r="H2138" s="16" t="s">
        <v>27</v>
      </c>
      <c r="I2138" s="16" t="s">
        <v>4753</v>
      </c>
      <c r="J2138" s="19">
        <v>0</v>
      </c>
      <c r="K2138" s="19">
        <v>0</v>
      </c>
      <c r="L2138" s="19">
        <v>0</v>
      </c>
      <c r="M2138" s="19">
        <v>0</v>
      </c>
      <c r="N2138" s="16" t="s">
        <v>20</v>
      </c>
      <c r="O2138" s="16" t="s">
        <v>25</v>
      </c>
      <c r="P2138" s="16">
        <v>0.57999999999999996</v>
      </c>
      <c r="Q2138" s="16"/>
      <c r="R2138" s="3" t="s">
        <v>52</v>
      </c>
      <c r="S2138"/>
      <c r="T2138"/>
      <c r="U2138"/>
      <c r="V2138"/>
      <c r="W2138"/>
      <c r="X2138"/>
      <c r="Y2138"/>
      <c r="Z2138"/>
      <c r="AA2138"/>
    </row>
    <row r="2139" spans="1:27" s="2" customFormat="1">
      <c r="A2139" s="96">
        <v>42270.586427546295</v>
      </c>
      <c r="B2139" s="16" t="s">
        <v>23</v>
      </c>
      <c r="C2139" s="16" t="s">
        <v>76</v>
      </c>
      <c r="D2139" s="16" t="s">
        <v>261</v>
      </c>
      <c r="E2139" s="16" t="s">
        <v>7603</v>
      </c>
      <c r="F2139" s="16" t="s">
        <v>7604</v>
      </c>
      <c r="G2139" s="16" t="s">
        <v>2088</v>
      </c>
      <c r="H2139" s="16" t="s">
        <v>2089</v>
      </c>
      <c r="I2139" s="16" t="s">
        <v>4753</v>
      </c>
      <c r="J2139" s="19">
        <v>0</v>
      </c>
      <c r="K2139" s="19">
        <v>446.19</v>
      </c>
      <c r="L2139" s="19">
        <v>0</v>
      </c>
      <c r="M2139" s="19">
        <v>0</v>
      </c>
      <c r="N2139" s="16" t="s">
        <v>20</v>
      </c>
      <c r="O2139" s="16" t="s">
        <v>25</v>
      </c>
      <c r="P2139" s="16">
        <v>1</v>
      </c>
      <c r="Q2139" s="16"/>
      <c r="R2139" s="3" t="s">
        <v>52</v>
      </c>
      <c r="S2139"/>
      <c r="T2139"/>
      <c r="U2139"/>
      <c r="V2139"/>
      <c r="W2139"/>
      <c r="X2139"/>
      <c r="Y2139"/>
      <c r="Z2139"/>
      <c r="AA2139"/>
    </row>
    <row r="2140" spans="1:27" s="2" customFormat="1">
      <c r="A2140" s="96">
        <v>42270.586427546295</v>
      </c>
      <c r="B2140" s="16" t="s">
        <v>23</v>
      </c>
      <c r="C2140" s="16" t="s">
        <v>76</v>
      </c>
      <c r="D2140" s="16" t="s">
        <v>261</v>
      </c>
      <c r="E2140" s="16" t="s">
        <v>7603</v>
      </c>
      <c r="F2140" s="16" t="s">
        <v>7604</v>
      </c>
      <c r="G2140" s="16" t="s">
        <v>30</v>
      </c>
      <c r="H2140" s="16" t="s">
        <v>31</v>
      </c>
      <c r="I2140" s="16" t="s">
        <v>4753</v>
      </c>
      <c r="J2140" s="19">
        <v>0</v>
      </c>
      <c r="K2140" s="19">
        <v>0</v>
      </c>
      <c r="L2140" s="19">
        <v>0</v>
      </c>
      <c r="M2140" s="19">
        <v>1.37</v>
      </c>
      <c r="N2140" s="16" t="s">
        <v>20</v>
      </c>
      <c r="O2140" s="16" t="s">
        <v>25</v>
      </c>
      <c r="P2140" s="16">
        <v>1</v>
      </c>
      <c r="Q2140" s="16"/>
      <c r="R2140" s="3" t="s">
        <v>52</v>
      </c>
      <c r="S2140"/>
      <c r="T2140"/>
      <c r="U2140"/>
      <c r="V2140"/>
      <c r="W2140"/>
      <c r="X2140"/>
      <c r="Y2140"/>
      <c r="Z2140"/>
      <c r="AA2140"/>
    </row>
    <row r="2141" spans="1:27" s="2" customFormat="1">
      <c r="A2141" s="96">
        <v>42270.587104085651</v>
      </c>
      <c r="B2141" s="16" t="s">
        <v>23</v>
      </c>
      <c r="C2141" s="16" t="s">
        <v>76</v>
      </c>
      <c r="D2141" s="16" t="s">
        <v>261</v>
      </c>
      <c r="E2141" s="16" t="s">
        <v>7605</v>
      </c>
      <c r="F2141" s="16" t="s">
        <v>7606</v>
      </c>
      <c r="G2141" s="16" t="s">
        <v>26</v>
      </c>
      <c r="H2141" s="16" t="s">
        <v>27</v>
      </c>
      <c r="I2141" s="16" t="s">
        <v>4753</v>
      </c>
      <c r="J2141" s="19">
        <v>0</v>
      </c>
      <c r="K2141" s="19">
        <v>0</v>
      </c>
      <c r="L2141" s="19">
        <v>0</v>
      </c>
      <c r="M2141" s="19">
        <v>0</v>
      </c>
      <c r="N2141" s="16" t="s">
        <v>20</v>
      </c>
      <c r="O2141" s="16" t="s">
        <v>25</v>
      </c>
      <c r="P2141" s="16">
        <v>1</v>
      </c>
      <c r="Q2141" s="16"/>
      <c r="R2141" s="3" t="s">
        <v>52</v>
      </c>
      <c r="S2141"/>
      <c r="T2141"/>
      <c r="U2141"/>
      <c r="V2141"/>
      <c r="W2141"/>
      <c r="X2141"/>
      <c r="Y2141"/>
      <c r="Z2141"/>
      <c r="AA2141"/>
    </row>
    <row r="2142" spans="1:27" s="2" customFormat="1">
      <c r="A2142" s="96">
        <v>42270.587104085651</v>
      </c>
      <c r="B2142" s="16" t="s">
        <v>23</v>
      </c>
      <c r="C2142" s="16" t="s">
        <v>76</v>
      </c>
      <c r="D2142" s="16" t="s">
        <v>261</v>
      </c>
      <c r="E2142" s="16" t="s">
        <v>7605</v>
      </c>
      <c r="F2142" s="16" t="s">
        <v>7606</v>
      </c>
      <c r="G2142" s="16" t="s">
        <v>7607</v>
      </c>
      <c r="H2142" s="16" t="s">
        <v>7608</v>
      </c>
      <c r="I2142" s="16" t="s">
        <v>4753</v>
      </c>
      <c r="J2142" s="19">
        <v>0</v>
      </c>
      <c r="K2142" s="19">
        <v>83.64</v>
      </c>
      <c r="L2142" s="19">
        <v>0</v>
      </c>
      <c r="M2142" s="19">
        <v>0</v>
      </c>
      <c r="N2142" s="16" t="s">
        <v>20</v>
      </c>
      <c r="O2142" s="16" t="s">
        <v>25</v>
      </c>
      <c r="P2142" s="16">
        <v>1</v>
      </c>
      <c r="Q2142" s="16"/>
      <c r="R2142" s="3" t="s">
        <v>52</v>
      </c>
      <c r="S2142"/>
      <c r="T2142"/>
      <c r="U2142"/>
      <c r="V2142"/>
      <c r="W2142"/>
      <c r="X2142"/>
      <c r="Y2142"/>
      <c r="Z2142"/>
      <c r="AA2142"/>
    </row>
    <row r="2143" spans="1:27" s="2" customFormat="1">
      <c r="A2143" s="96">
        <v>42270.587104085651</v>
      </c>
      <c r="B2143" s="16" t="s">
        <v>23</v>
      </c>
      <c r="C2143" s="16" t="s">
        <v>76</v>
      </c>
      <c r="D2143" s="16" t="s">
        <v>261</v>
      </c>
      <c r="E2143" s="16" t="s">
        <v>7605</v>
      </c>
      <c r="F2143" s="16" t="s">
        <v>7606</v>
      </c>
      <c r="G2143" s="16" t="s">
        <v>30</v>
      </c>
      <c r="H2143" s="16" t="s">
        <v>31</v>
      </c>
      <c r="I2143" s="16" t="s">
        <v>4753</v>
      </c>
      <c r="J2143" s="19">
        <v>0</v>
      </c>
      <c r="K2143" s="19">
        <v>0</v>
      </c>
      <c r="L2143" s="19">
        <v>0</v>
      </c>
      <c r="M2143" s="19">
        <v>1</v>
      </c>
      <c r="N2143" s="16" t="s">
        <v>20</v>
      </c>
      <c r="O2143" s="16" t="s">
        <v>25</v>
      </c>
      <c r="P2143" s="16">
        <v>1</v>
      </c>
      <c r="Q2143" s="16"/>
      <c r="R2143" s="3" t="s">
        <v>52</v>
      </c>
      <c r="S2143"/>
      <c r="T2143"/>
      <c r="U2143"/>
      <c r="V2143"/>
      <c r="W2143"/>
      <c r="X2143"/>
      <c r="Y2143"/>
      <c r="Z2143"/>
      <c r="AA2143"/>
    </row>
    <row r="2144" spans="1:27" s="2" customFormat="1">
      <c r="A2144" s="96">
        <v>42270.587804513889</v>
      </c>
      <c r="B2144" s="16" t="s">
        <v>23</v>
      </c>
      <c r="C2144" s="16" t="s">
        <v>4808</v>
      </c>
      <c r="D2144" s="16" t="s">
        <v>4809</v>
      </c>
      <c r="E2144" s="16" t="s">
        <v>7609</v>
      </c>
      <c r="F2144" s="16" t="s">
        <v>7610</v>
      </c>
      <c r="G2144" s="16" t="s">
        <v>26</v>
      </c>
      <c r="H2144" s="16" t="s">
        <v>27</v>
      </c>
      <c r="I2144" s="16" t="s">
        <v>4753</v>
      </c>
      <c r="J2144" s="19">
        <v>0</v>
      </c>
      <c r="K2144" s="19">
        <v>0</v>
      </c>
      <c r="L2144" s="19">
        <v>0</v>
      </c>
      <c r="M2144" s="19">
        <v>0</v>
      </c>
      <c r="N2144" s="16" t="s">
        <v>20</v>
      </c>
      <c r="O2144" s="16" t="s">
        <v>28</v>
      </c>
      <c r="P2144" s="16">
        <v>1.92</v>
      </c>
      <c r="Q2144" s="16"/>
      <c r="R2144" s="3" t="s">
        <v>52</v>
      </c>
      <c r="S2144"/>
      <c r="T2144"/>
      <c r="U2144"/>
      <c r="V2144"/>
      <c r="W2144"/>
      <c r="X2144"/>
      <c r="Y2144"/>
      <c r="Z2144"/>
      <c r="AA2144"/>
    </row>
    <row r="2145" spans="1:27" s="2" customFormat="1">
      <c r="A2145" s="96">
        <v>42270.587804513889</v>
      </c>
      <c r="B2145" s="16" t="s">
        <v>23</v>
      </c>
      <c r="C2145" s="16" t="s">
        <v>4808</v>
      </c>
      <c r="D2145" s="16" t="s">
        <v>4809</v>
      </c>
      <c r="E2145" s="16" t="s">
        <v>7609</v>
      </c>
      <c r="F2145" s="16" t="s">
        <v>7610</v>
      </c>
      <c r="G2145" s="16" t="s">
        <v>30</v>
      </c>
      <c r="H2145" s="16" t="s">
        <v>31</v>
      </c>
      <c r="I2145" s="16" t="s">
        <v>4753</v>
      </c>
      <c r="J2145" s="19">
        <v>0</v>
      </c>
      <c r="K2145" s="19">
        <v>0</v>
      </c>
      <c r="L2145" s="19">
        <v>0</v>
      </c>
      <c r="M2145" s="19">
        <v>3</v>
      </c>
      <c r="N2145" s="16" t="s">
        <v>20</v>
      </c>
      <c r="O2145" s="16" t="s">
        <v>28</v>
      </c>
      <c r="P2145" s="16">
        <v>1</v>
      </c>
      <c r="Q2145" s="16"/>
      <c r="R2145" s="3" t="s">
        <v>52</v>
      </c>
      <c r="S2145"/>
      <c r="T2145"/>
      <c r="U2145"/>
      <c r="V2145"/>
      <c r="W2145"/>
      <c r="X2145"/>
      <c r="Y2145"/>
      <c r="Z2145"/>
      <c r="AA2145"/>
    </row>
    <row r="2146" spans="1:27" s="2" customFormat="1">
      <c r="A2146" s="96">
        <v>42270.588792708331</v>
      </c>
      <c r="B2146" s="16" t="s">
        <v>23</v>
      </c>
      <c r="C2146" s="16" t="s">
        <v>329</v>
      </c>
      <c r="D2146" s="16" t="s">
        <v>328</v>
      </c>
      <c r="E2146" s="16" t="s">
        <v>7611</v>
      </c>
      <c r="F2146" s="16" t="s">
        <v>7612</v>
      </c>
      <c r="G2146" s="16" t="s">
        <v>26</v>
      </c>
      <c r="H2146" s="16" t="s">
        <v>27</v>
      </c>
      <c r="I2146" s="16" t="s">
        <v>4753</v>
      </c>
      <c r="J2146" s="19">
        <v>0</v>
      </c>
      <c r="K2146" s="19">
        <v>0</v>
      </c>
      <c r="L2146" s="19">
        <v>0</v>
      </c>
      <c r="M2146" s="19">
        <v>0</v>
      </c>
      <c r="N2146" s="16" t="s">
        <v>20</v>
      </c>
      <c r="O2146" s="16" t="s">
        <v>25</v>
      </c>
      <c r="P2146" s="16">
        <v>2</v>
      </c>
      <c r="Q2146" s="16"/>
      <c r="R2146" s="3" t="s">
        <v>52</v>
      </c>
      <c r="S2146"/>
      <c r="T2146"/>
      <c r="U2146"/>
      <c r="V2146"/>
      <c r="W2146"/>
      <c r="X2146"/>
      <c r="Y2146"/>
      <c r="Z2146"/>
      <c r="AA2146"/>
    </row>
    <row r="2147" spans="1:27" s="2" customFormat="1">
      <c r="A2147" s="96">
        <v>42270.588792708331</v>
      </c>
      <c r="B2147" s="16" t="s">
        <v>23</v>
      </c>
      <c r="C2147" s="16" t="s">
        <v>329</v>
      </c>
      <c r="D2147" s="16" t="s">
        <v>328</v>
      </c>
      <c r="E2147" s="16" t="s">
        <v>7611</v>
      </c>
      <c r="F2147" s="16" t="s">
        <v>7612</v>
      </c>
      <c r="G2147" s="16" t="s">
        <v>1310</v>
      </c>
      <c r="H2147" s="16" t="s">
        <v>1311</v>
      </c>
      <c r="I2147" s="16" t="s">
        <v>4753</v>
      </c>
      <c r="J2147" s="19">
        <v>0</v>
      </c>
      <c r="K2147" s="19">
        <v>116.16</v>
      </c>
      <c r="L2147" s="19">
        <v>0</v>
      </c>
      <c r="M2147" s="19">
        <v>0</v>
      </c>
      <c r="N2147" s="16" t="s">
        <v>20</v>
      </c>
      <c r="O2147" s="16" t="s">
        <v>25</v>
      </c>
      <c r="P2147" s="16">
        <v>4</v>
      </c>
      <c r="Q2147" s="16"/>
      <c r="R2147" s="3" t="s">
        <v>52</v>
      </c>
      <c r="S2147"/>
      <c r="T2147"/>
      <c r="U2147"/>
      <c r="V2147"/>
      <c r="W2147"/>
      <c r="X2147"/>
      <c r="Y2147"/>
      <c r="Z2147"/>
      <c r="AA2147"/>
    </row>
    <row r="2148" spans="1:27" s="2" customFormat="1">
      <c r="A2148" s="96">
        <v>42270.588792708331</v>
      </c>
      <c r="B2148" s="16" t="s">
        <v>23</v>
      </c>
      <c r="C2148" s="16" t="s">
        <v>329</v>
      </c>
      <c r="D2148" s="16" t="s">
        <v>328</v>
      </c>
      <c r="E2148" s="16" t="s">
        <v>7611</v>
      </c>
      <c r="F2148" s="16" t="s">
        <v>7612</v>
      </c>
      <c r="G2148" s="16" t="s">
        <v>26</v>
      </c>
      <c r="H2148" s="16" t="s">
        <v>27</v>
      </c>
      <c r="I2148" s="16" t="s">
        <v>4753</v>
      </c>
      <c r="J2148" s="19">
        <v>0</v>
      </c>
      <c r="K2148" s="19">
        <v>0</v>
      </c>
      <c r="L2148" s="19">
        <v>0</v>
      </c>
      <c r="M2148" s="19">
        <v>0</v>
      </c>
      <c r="N2148" s="16" t="s">
        <v>20</v>
      </c>
      <c r="O2148" s="16" t="s">
        <v>25</v>
      </c>
      <c r="P2148" s="16">
        <v>2</v>
      </c>
      <c r="Q2148" s="16"/>
      <c r="R2148" s="3" t="s">
        <v>52</v>
      </c>
      <c r="S2148"/>
      <c r="T2148"/>
      <c r="U2148"/>
      <c r="V2148"/>
      <c r="W2148"/>
      <c r="X2148"/>
      <c r="Y2148"/>
      <c r="Z2148"/>
      <c r="AA2148"/>
    </row>
    <row r="2149" spans="1:27" s="2" customFormat="1">
      <c r="A2149" s="96">
        <v>42270.588792708331</v>
      </c>
      <c r="B2149" s="16" t="s">
        <v>23</v>
      </c>
      <c r="C2149" s="16" t="s">
        <v>329</v>
      </c>
      <c r="D2149" s="16" t="s">
        <v>328</v>
      </c>
      <c r="E2149" s="16" t="s">
        <v>7611</v>
      </c>
      <c r="F2149" s="16" t="s">
        <v>7612</v>
      </c>
      <c r="G2149" s="16" t="s">
        <v>26</v>
      </c>
      <c r="H2149" s="16" t="s">
        <v>27</v>
      </c>
      <c r="I2149" s="16" t="s">
        <v>4753</v>
      </c>
      <c r="J2149" s="19">
        <v>0</v>
      </c>
      <c r="K2149" s="19">
        <v>0</v>
      </c>
      <c r="L2149" s="19">
        <v>0</v>
      </c>
      <c r="M2149" s="19">
        <v>0</v>
      </c>
      <c r="N2149" s="16" t="s">
        <v>20</v>
      </c>
      <c r="O2149" s="16" t="s">
        <v>25</v>
      </c>
      <c r="P2149" s="16">
        <v>0.33</v>
      </c>
      <c r="Q2149" s="16"/>
      <c r="R2149" s="3" t="s">
        <v>52</v>
      </c>
      <c r="S2149"/>
      <c r="T2149"/>
      <c r="U2149"/>
      <c r="V2149"/>
      <c r="W2149"/>
      <c r="X2149"/>
      <c r="Y2149"/>
      <c r="Z2149"/>
      <c r="AA2149"/>
    </row>
    <row r="2150" spans="1:27" s="2" customFormat="1">
      <c r="A2150" s="96">
        <v>42270.588792708331</v>
      </c>
      <c r="B2150" s="16" t="s">
        <v>23</v>
      </c>
      <c r="C2150" s="16" t="s">
        <v>329</v>
      </c>
      <c r="D2150" s="16" t="s">
        <v>328</v>
      </c>
      <c r="E2150" s="16" t="s">
        <v>7611</v>
      </c>
      <c r="F2150" s="16" t="s">
        <v>7612</v>
      </c>
      <c r="G2150" s="16" t="s">
        <v>30</v>
      </c>
      <c r="H2150" s="16" t="s">
        <v>31</v>
      </c>
      <c r="I2150" s="16" t="s">
        <v>4753</v>
      </c>
      <c r="J2150" s="19">
        <v>0</v>
      </c>
      <c r="K2150" s="19">
        <v>0</v>
      </c>
      <c r="L2150" s="19">
        <v>0</v>
      </c>
      <c r="M2150" s="19">
        <v>2</v>
      </c>
      <c r="N2150" s="16" t="s">
        <v>20</v>
      </c>
      <c r="O2150" s="16" t="s">
        <v>25</v>
      </c>
      <c r="P2150" s="16">
        <v>1</v>
      </c>
      <c r="Q2150" s="16"/>
      <c r="R2150" s="3" t="s">
        <v>52</v>
      </c>
      <c r="S2150"/>
      <c r="T2150"/>
      <c r="U2150"/>
      <c r="V2150"/>
      <c r="W2150"/>
      <c r="X2150"/>
      <c r="Y2150"/>
      <c r="Z2150"/>
      <c r="AA2150"/>
    </row>
    <row r="2151" spans="1:27" s="2" customFormat="1">
      <c r="A2151" s="96">
        <v>42270.588792708331</v>
      </c>
      <c r="B2151" s="16" t="s">
        <v>23</v>
      </c>
      <c r="C2151" s="16" t="s">
        <v>329</v>
      </c>
      <c r="D2151" s="16" t="s">
        <v>328</v>
      </c>
      <c r="E2151" s="16" t="s">
        <v>7611</v>
      </c>
      <c r="F2151" s="16" t="s">
        <v>7612</v>
      </c>
      <c r="G2151" s="16" t="s">
        <v>30</v>
      </c>
      <c r="H2151" s="16" t="s">
        <v>31</v>
      </c>
      <c r="I2151" s="16" t="s">
        <v>4753</v>
      </c>
      <c r="J2151" s="19">
        <v>0</v>
      </c>
      <c r="K2151" s="19">
        <v>0</v>
      </c>
      <c r="L2151" s="19">
        <v>0</v>
      </c>
      <c r="M2151" s="19">
        <v>6.8</v>
      </c>
      <c r="N2151" s="16" t="s">
        <v>20</v>
      </c>
      <c r="O2151" s="16" t="s">
        <v>25</v>
      </c>
      <c r="P2151" s="16">
        <v>1</v>
      </c>
      <c r="Q2151" s="16"/>
      <c r="R2151" s="3" t="s">
        <v>52</v>
      </c>
      <c r="S2151"/>
      <c r="T2151"/>
      <c r="U2151"/>
      <c r="V2151"/>
      <c r="W2151"/>
      <c r="X2151"/>
      <c r="Y2151"/>
      <c r="Z2151"/>
      <c r="AA2151"/>
    </row>
    <row r="2152" spans="1:27" s="2" customFormat="1">
      <c r="A2152" s="96">
        <v>42270.588792708331</v>
      </c>
      <c r="B2152" s="16" t="s">
        <v>23</v>
      </c>
      <c r="C2152" s="16" t="s">
        <v>329</v>
      </c>
      <c r="D2152" s="16" t="s">
        <v>328</v>
      </c>
      <c r="E2152" s="16" t="s">
        <v>7611</v>
      </c>
      <c r="F2152" s="16" t="s">
        <v>7612</v>
      </c>
      <c r="G2152" s="16" t="s">
        <v>30</v>
      </c>
      <c r="H2152" s="16" t="s">
        <v>31</v>
      </c>
      <c r="I2152" s="16" t="s">
        <v>4753</v>
      </c>
      <c r="J2152" s="19">
        <v>0</v>
      </c>
      <c r="K2152" s="19">
        <v>0</v>
      </c>
      <c r="L2152" s="19">
        <v>0</v>
      </c>
      <c r="M2152" s="19">
        <v>1.2</v>
      </c>
      <c r="N2152" s="16" t="s">
        <v>20</v>
      </c>
      <c r="O2152" s="16" t="s">
        <v>25</v>
      </c>
      <c r="P2152" s="16">
        <v>1</v>
      </c>
      <c r="Q2152" s="16"/>
      <c r="R2152" s="3" t="s">
        <v>52</v>
      </c>
      <c r="S2152"/>
      <c r="T2152"/>
      <c r="U2152"/>
      <c r="V2152"/>
      <c r="W2152"/>
      <c r="X2152"/>
      <c r="Y2152"/>
      <c r="Z2152"/>
      <c r="AA2152"/>
    </row>
    <row r="2153" spans="1:27" s="2" customFormat="1">
      <c r="A2153" s="96">
        <v>42270.600026886576</v>
      </c>
      <c r="B2153" s="16" t="s">
        <v>23</v>
      </c>
      <c r="C2153" s="16" t="s">
        <v>1205</v>
      </c>
      <c r="D2153" s="16" t="s">
        <v>1206</v>
      </c>
      <c r="E2153" s="16" t="s">
        <v>7613</v>
      </c>
      <c r="F2153" s="16" t="s">
        <v>7614</v>
      </c>
      <c r="G2153" s="16" t="s">
        <v>26</v>
      </c>
      <c r="H2153" s="16" t="s">
        <v>27</v>
      </c>
      <c r="I2153" s="16" t="s">
        <v>4753</v>
      </c>
      <c r="J2153" s="19">
        <v>0</v>
      </c>
      <c r="K2153" s="19">
        <v>0</v>
      </c>
      <c r="L2153" s="19">
        <v>0</v>
      </c>
      <c r="M2153" s="19">
        <v>0</v>
      </c>
      <c r="N2153" s="16" t="s">
        <v>20</v>
      </c>
      <c r="O2153" s="16" t="s">
        <v>379</v>
      </c>
      <c r="P2153" s="16">
        <v>0.5</v>
      </c>
      <c r="Q2153" s="16"/>
      <c r="R2153" s="3" t="s">
        <v>52</v>
      </c>
      <c r="S2153"/>
      <c r="T2153"/>
      <c r="U2153"/>
      <c r="V2153"/>
      <c r="W2153"/>
      <c r="X2153"/>
      <c r="Y2153"/>
      <c r="Z2153"/>
      <c r="AA2153"/>
    </row>
    <row r="2154" spans="1:27" s="2" customFormat="1">
      <c r="A2154" s="96">
        <v>42270.600026886576</v>
      </c>
      <c r="B2154" s="16" t="s">
        <v>23</v>
      </c>
      <c r="C2154" s="16" t="s">
        <v>1205</v>
      </c>
      <c r="D2154" s="16" t="s">
        <v>1206</v>
      </c>
      <c r="E2154" s="16" t="s">
        <v>7613</v>
      </c>
      <c r="F2154" s="16" t="s">
        <v>7614</v>
      </c>
      <c r="G2154" s="16" t="s">
        <v>36</v>
      </c>
      <c r="H2154" s="16" t="s">
        <v>39</v>
      </c>
      <c r="I2154" s="16" t="s">
        <v>4753</v>
      </c>
      <c r="J2154" s="19">
        <v>0</v>
      </c>
      <c r="K2154" s="19">
        <v>0</v>
      </c>
      <c r="L2154" s="19">
        <v>0</v>
      </c>
      <c r="M2154" s="19">
        <v>25.55</v>
      </c>
      <c r="N2154" s="16" t="s">
        <v>20</v>
      </c>
      <c r="O2154" s="16" t="s">
        <v>379</v>
      </c>
      <c r="P2154" s="16">
        <v>1</v>
      </c>
      <c r="Q2154" s="16"/>
      <c r="R2154" s="3" t="s">
        <v>52</v>
      </c>
      <c r="S2154"/>
      <c r="T2154"/>
      <c r="U2154"/>
      <c r="V2154"/>
      <c r="W2154"/>
      <c r="X2154"/>
      <c r="Y2154"/>
      <c r="Z2154"/>
      <c r="AA2154"/>
    </row>
    <row r="2155" spans="1:27" s="2" customFormat="1">
      <c r="A2155" s="96">
        <v>42270.600026886576</v>
      </c>
      <c r="B2155" s="16" t="s">
        <v>23</v>
      </c>
      <c r="C2155" s="16" t="s">
        <v>1205</v>
      </c>
      <c r="D2155" s="16" t="s">
        <v>1206</v>
      </c>
      <c r="E2155" s="16" t="s">
        <v>7613</v>
      </c>
      <c r="F2155" s="16" t="s">
        <v>7614</v>
      </c>
      <c r="G2155" s="16" t="s">
        <v>36</v>
      </c>
      <c r="H2155" s="16" t="s">
        <v>39</v>
      </c>
      <c r="I2155" s="16" t="s">
        <v>4753</v>
      </c>
      <c r="J2155" s="19">
        <v>0</v>
      </c>
      <c r="K2155" s="19">
        <v>0</v>
      </c>
      <c r="L2155" s="19">
        <v>0</v>
      </c>
      <c r="M2155" s="19">
        <v>27.9</v>
      </c>
      <c r="N2155" s="16" t="s">
        <v>20</v>
      </c>
      <c r="O2155" s="16" t="s">
        <v>379</v>
      </c>
      <c r="P2155" s="16">
        <v>1</v>
      </c>
      <c r="Q2155" s="16"/>
      <c r="R2155" s="3" t="s">
        <v>52</v>
      </c>
      <c r="S2155"/>
      <c r="T2155"/>
      <c r="U2155"/>
      <c r="V2155"/>
      <c r="W2155"/>
      <c r="X2155"/>
      <c r="Y2155"/>
      <c r="Z2155"/>
      <c r="AA2155"/>
    </row>
    <row r="2156" spans="1:27" s="2" customFormat="1">
      <c r="A2156" s="96">
        <v>42270.600551886571</v>
      </c>
      <c r="B2156" s="16" t="s">
        <v>23</v>
      </c>
      <c r="C2156" s="16" t="s">
        <v>507</v>
      </c>
      <c r="D2156" s="16" t="s">
        <v>506</v>
      </c>
      <c r="E2156" s="16" t="s">
        <v>7615</v>
      </c>
      <c r="F2156" s="16" t="s">
        <v>7616</v>
      </c>
      <c r="G2156" s="16" t="s">
        <v>26</v>
      </c>
      <c r="H2156" s="16" t="s">
        <v>27</v>
      </c>
      <c r="I2156" s="16" t="s">
        <v>4753</v>
      </c>
      <c r="J2156" s="19">
        <v>0</v>
      </c>
      <c r="K2156" s="19">
        <v>0</v>
      </c>
      <c r="L2156" s="19">
        <v>0</v>
      </c>
      <c r="M2156" s="19">
        <v>0</v>
      </c>
      <c r="N2156" s="16" t="s">
        <v>20</v>
      </c>
      <c r="O2156" s="16" t="s">
        <v>25</v>
      </c>
      <c r="P2156" s="16">
        <v>1</v>
      </c>
      <c r="Q2156" s="16"/>
      <c r="R2156" s="3" t="s">
        <v>52</v>
      </c>
      <c r="S2156"/>
      <c r="T2156"/>
      <c r="U2156"/>
      <c r="V2156"/>
      <c r="W2156"/>
      <c r="X2156"/>
      <c r="Y2156"/>
      <c r="Z2156"/>
      <c r="AA2156"/>
    </row>
    <row r="2157" spans="1:27" s="2" customFormat="1">
      <c r="A2157" s="96">
        <v>42270.600551886571</v>
      </c>
      <c r="B2157" s="16" t="s">
        <v>23</v>
      </c>
      <c r="C2157" s="16" t="s">
        <v>507</v>
      </c>
      <c r="D2157" s="16" t="s">
        <v>506</v>
      </c>
      <c r="E2157" s="16" t="s">
        <v>7615</v>
      </c>
      <c r="F2157" s="16" t="s">
        <v>7616</v>
      </c>
      <c r="G2157" s="16" t="s">
        <v>36</v>
      </c>
      <c r="H2157" s="16" t="s">
        <v>39</v>
      </c>
      <c r="I2157" s="16" t="s">
        <v>4753</v>
      </c>
      <c r="J2157" s="19">
        <v>0</v>
      </c>
      <c r="K2157" s="19">
        <v>0</v>
      </c>
      <c r="L2157" s="19">
        <v>0</v>
      </c>
      <c r="M2157" s="19">
        <v>17.600000000000001</v>
      </c>
      <c r="N2157" s="16" t="s">
        <v>20</v>
      </c>
      <c r="O2157" s="16" t="s">
        <v>25</v>
      </c>
      <c r="P2157" s="16">
        <v>1</v>
      </c>
      <c r="Q2157" s="16"/>
      <c r="R2157" s="3" t="s">
        <v>52</v>
      </c>
      <c r="S2157"/>
      <c r="T2157"/>
      <c r="U2157"/>
      <c r="V2157"/>
      <c r="W2157"/>
      <c r="X2157"/>
      <c r="Y2157"/>
      <c r="Z2157"/>
      <c r="AA2157"/>
    </row>
    <row r="2158" spans="1:27" s="2" customFormat="1">
      <c r="A2158" s="96">
        <v>42270.601213807873</v>
      </c>
      <c r="B2158" s="16" t="s">
        <v>23</v>
      </c>
      <c r="C2158" s="16" t="s">
        <v>516</v>
      </c>
      <c r="D2158" s="16" t="s">
        <v>515</v>
      </c>
      <c r="E2158" s="16" t="s">
        <v>7617</v>
      </c>
      <c r="F2158" s="16" t="s">
        <v>7618</v>
      </c>
      <c r="G2158" s="16" t="s">
        <v>26</v>
      </c>
      <c r="H2158" s="16" t="s">
        <v>27</v>
      </c>
      <c r="I2158" s="16" t="s">
        <v>4753</v>
      </c>
      <c r="J2158" s="19">
        <v>0</v>
      </c>
      <c r="K2158" s="19">
        <v>0</v>
      </c>
      <c r="L2158" s="19">
        <v>0</v>
      </c>
      <c r="M2158" s="19">
        <v>0</v>
      </c>
      <c r="N2158" s="16" t="s">
        <v>20</v>
      </c>
      <c r="O2158" s="16" t="s">
        <v>33</v>
      </c>
      <c r="P2158" s="16">
        <v>5.75</v>
      </c>
      <c r="Q2158" s="16"/>
      <c r="R2158" s="3" t="s">
        <v>52</v>
      </c>
      <c r="S2158"/>
      <c r="T2158"/>
      <c r="U2158"/>
      <c r="V2158"/>
      <c r="W2158"/>
      <c r="X2158"/>
      <c r="Y2158"/>
      <c r="Z2158"/>
      <c r="AA2158"/>
    </row>
    <row r="2159" spans="1:27" s="2" customFormat="1">
      <c r="A2159" s="96">
        <v>42270.601213807873</v>
      </c>
      <c r="B2159" s="16" t="s">
        <v>23</v>
      </c>
      <c r="C2159" s="16" t="s">
        <v>516</v>
      </c>
      <c r="D2159" s="16" t="s">
        <v>515</v>
      </c>
      <c r="E2159" s="16" t="s">
        <v>7617</v>
      </c>
      <c r="F2159" s="16" t="s">
        <v>7618</v>
      </c>
      <c r="G2159" s="16" t="s">
        <v>36</v>
      </c>
      <c r="H2159" s="16" t="s">
        <v>39</v>
      </c>
      <c r="I2159" s="16" t="s">
        <v>4753</v>
      </c>
      <c r="J2159" s="19">
        <v>0</v>
      </c>
      <c r="K2159" s="19">
        <v>0</v>
      </c>
      <c r="L2159" s="19">
        <v>0</v>
      </c>
      <c r="M2159" s="19">
        <v>36.630000000000003</v>
      </c>
      <c r="N2159" s="16" t="s">
        <v>20</v>
      </c>
      <c r="O2159" s="16" t="s">
        <v>33</v>
      </c>
      <c r="P2159" s="16">
        <v>1</v>
      </c>
      <c r="Q2159" s="16"/>
      <c r="R2159" s="3" t="s">
        <v>52</v>
      </c>
      <c r="S2159"/>
      <c r="T2159"/>
      <c r="U2159"/>
      <c r="V2159"/>
      <c r="W2159"/>
      <c r="X2159"/>
      <c r="Y2159"/>
      <c r="Z2159"/>
      <c r="AA2159"/>
    </row>
    <row r="2160" spans="1:27" s="2" customFormat="1">
      <c r="A2160" s="96">
        <v>42270.601749305555</v>
      </c>
      <c r="B2160" s="16" t="s">
        <v>23</v>
      </c>
      <c r="C2160" s="16" t="s">
        <v>507</v>
      </c>
      <c r="D2160" s="16" t="s">
        <v>506</v>
      </c>
      <c r="E2160" s="16" t="s">
        <v>7619</v>
      </c>
      <c r="F2160" s="16" t="s">
        <v>7620</v>
      </c>
      <c r="G2160" s="16" t="s">
        <v>26</v>
      </c>
      <c r="H2160" s="16" t="s">
        <v>27</v>
      </c>
      <c r="I2160" s="16" t="s">
        <v>4753</v>
      </c>
      <c r="J2160" s="19">
        <v>0</v>
      </c>
      <c r="K2160" s="19">
        <v>0</v>
      </c>
      <c r="L2160" s="19">
        <v>0</v>
      </c>
      <c r="M2160" s="19">
        <v>0</v>
      </c>
      <c r="N2160" s="16" t="s">
        <v>20</v>
      </c>
      <c r="O2160" s="16" t="s">
        <v>28</v>
      </c>
      <c r="P2160" s="16">
        <v>0.25</v>
      </c>
      <c r="Q2160" s="16"/>
      <c r="R2160" s="3" t="s">
        <v>52</v>
      </c>
      <c r="S2160"/>
      <c r="T2160"/>
      <c r="U2160"/>
      <c r="V2160"/>
      <c r="W2160"/>
      <c r="X2160"/>
      <c r="Y2160"/>
      <c r="Z2160"/>
      <c r="AA2160"/>
    </row>
    <row r="2161" spans="1:27" s="2" customFormat="1">
      <c r="A2161" s="96">
        <v>42270.601749305555</v>
      </c>
      <c r="B2161" s="16" t="s">
        <v>23</v>
      </c>
      <c r="C2161" s="16" t="s">
        <v>507</v>
      </c>
      <c r="D2161" s="16" t="s">
        <v>506</v>
      </c>
      <c r="E2161" s="16" t="s">
        <v>7619</v>
      </c>
      <c r="F2161" s="16" t="s">
        <v>7620</v>
      </c>
      <c r="G2161" s="16" t="s">
        <v>30</v>
      </c>
      <c r="H2161" s="16" t="s">
        <v>31</v>
      </c>
      <c r="I2161" s="16" t="s">
        <v>4753</v>
      </c>
      <c r="J2161" s="19">
        <v>0</v>
      </c>
      <c r="K2161" s="19">
        <v>0</v>
      </c>
      <c r="L2161" s="19">
        <v>0</v>
      </c>
      <c r="M2161" s="19">
        <v>1.2</v>
      </c>
      <c r="N2161" s="16" t="s">
        <v>20</v>
      </c>
      <c r="O2161" s="16" t="s">
        <v>28</v>
      </c>
      <c r="P2161" s="16">
        <v>1</v>
      </c>
      <c r="Q2161" s="16"/>
      <c r="R2161" s="3" t="s">
        <v>52</v>
      </c>
      <c r="S2161"/>
      <c r="T2161"/>
      <c r="U2161"/>
      <c r="V2161"/>
      <c r="W2161"/>
      <c r="X2161"/>
      <c r="Y2161"/>
      <c r="Z2161"/>
      <c r="AA2161"/>
    </row>
    <row r="2162" spans="1:27" s="2" customFormat="1">
      <c r="A2162" s="96">
        <v>42270.601749305555</v>
      </c>
      <c r="B2162" s="16" t="s">
        <v>23</v>
      </c>
      <c r="C2162" s="16" t="s">
        <v>507</v>
      </c>
      <c r="D2162" s="16" t="s">
        <v>506</v>
      </c>
      <c r="E2162" s="16" t="s">
        <v>7619</v>
      </c>
      <c r="F2162" s="16" t="s">
        <v>7620</v>
      </c>
      <c r="G2162" s="16" t="s">
        <v>30</v>
      </c>
      <c r="H2162" s="16" t="s">
        <v>31</v>
      </c>
      <c r="I2162" s="16" t="s">
        <v>4753</v>
      </c>
      <c r="J2162" s="19">
        <v>0</v>
      </c>
      <c r="K2162" s="19">
        <v>0</v>
      </c>
      <c r="L2162" s="19">
        <v>0</v>
      </c>
      <c r="M2162" s="19">
        <v>2</v>
      </c>
      <c r="N2162" s="16" t="s">
        <v>20</v>
      </c>
      <c r="O2162" s="16" t="s">
        <v>28</v>
      </c>
      <c r="P2162" s="16">
        <v>1</v>
      </c>
      <c r="Q2162" s="16"/>
      <c r="R2162" s="3" t="s">
        <v>52</v>
      </c>
      <c r="S2162"/>
      <c r="T2162"/>
      <c r="U2162"/>
      <c r="V2162"/>
      <c r="W2162"/>
      <c r="X2162"/>
      <c r="Y2162"/>
      <c r="Z2162"/>
      <c r="AA2162"/>
    </row>
    <row r="2163" spans="1:27" s="2" customFormat="1">
      <c r="A2163" s="96">
        <v>42270.603139664352</v>
      </c>
      <c r="B2163" s="16" t="s">
        <v>23</v>
      </c>
      <c r="C2163" s="16" t="s">
        <v>7581</v>
      </c>
      <c r="D2163" s="16" t="s">
        <v>7582</v>
      </c>
      <c r="E2163" s="16" t="s">
        <v>7621</v>
      </c>
      <c r="F2163" s="16" t="s">
        <v>7622</v>
      </c>
      <c r="G2163" s="16" t="s">
        <v>26</v>
      </c>
      <c r="H2163" s="16" t="s">
        <v>27</v>
      </c>
      <c r="I2163" s="16" t="s">
        <v>4753</v>
      </c>
      <c r="J2163" s="19">
        <v>0</v>
      </c>
      <c r="K2163" s="19">
        <v>0</v>
      </c>
      <c r="L2163" s="19">
        <v>0</v>
      </c>
      <c r="M2163" s="19">
        <v>0</v>
      </c>
      <c r="N2163" s="16" t="s">
        <v>20</v>
      </c>
      <c r="O2163" s="16" t="s">
        <v>28</v>
      </c>
      <c r="P2163" s="16">
        <v>5</v>
      </c>
      <c r="Q2163" s="16"/>
      <c r="R2163" s="3" t="s">
        <v>52</v>
      </c>
      <c r="S2163"/>
      <c r="T2163"/>
      <c r="U2163"/>
      <c r="V2163"/>
      <c r="W2163"/>
      <c r="X2163"/>
      <c r="Y2163"/>
      <c r="Z2163"/>
      <c r="AA2163"/>
    </row>
    <row r="2164" spans="1:27" s="2" customFormat="1">
      <c r="A2164" s="96">
        <v>42270.603139664352</v>
      </c>
      <c r="B2164" s="16" t="s">
        <v>23</v>
      </c>
      <c r="C2164" s="16" t="s">
        <v>7581</v>
      </c>
      <c r="D2164" s="16" t="s">
        <v>7582</v>
      </c>
      <c r="E2164" s="16" t="s">
        <v>7621</v>
      </c>
      <c r="F2164" s="16" t="s">
        <v>7622</v>
      </c>
      <c r="G2164" s="16" t="s">
        <v>34</v>
      </c>
      <c r="H2164" s="16" t="s">
        <v>35</v>
      </c>
      <c r="I2164" s="16" t="s">
        <v>4753</v>
      </c>
      <c r="J2164" s="19">
        <v>0</v>
      </c>
      <c r="K2164" s="19">
        <v>0</v>
      </c>
      <c r="L2164" s="19">
        <v>0</v>
      </c>
      <c r="M2164" s="19">
        <v>3</v>
      </c>
      <c r="N2164" s="16" t="s">
        <v>20</v>
      </c>
      <c r="O2164" s="16" t="s">
        <v>28</v>
      </c>
      <c r="P2164" s="16">
        <v>1</v>
      </c>
      <c r="Q2164" s="16"/>
      <c r="R2164" s="3" t="s">
        <v>52</v>
      </c>
      <c r="S2164"/>
      <c r="T2164"/>
      <c r="U2164"/>
      <c r="V2164"/>
      <c r="W2164"/>
      <c r="X2164"/>
      <c r="Y2164"/>
      <c r="Z2164"/>
      <c r="AA2164"/>
    </row>
    <row r="2165" spans="1:27" s="2" customFormat="1">
      <c r="A2165" s="96">
        <v>42270.603139664352</v>
      </c>
      <c r="B2165" s="16" t="s">
        <v>23</v>
      </c>
      <c r="C2165" s="16" t="s">
        <v>7581</v>
      </c>
      <c r="D2165" s="16" t="s">
        <v>7582</v>
      </c>
      <c r="E2165" s="16" t="s">
        <v>7621</v>
      </c>
      <c r="F2165" s="16" t="s">
        <v>7622</v>
      </c>
      <c r="G2165" s="16" t="s">
        <v>36</v>
      </c>
      <c r="H2165" s="16" t="s">
        <v>39</v>
      </c>
      <c r="I2165" s="16" t="s">
        <v>4753</v>
      </c>
      <c r="J2165" s="19">
        <v>0</v>
      </c>
      <c r="K2165" s="19">
        <v>0</v>
      </c>
      <c r="L2165" s="19">
        <v>0</v>
      </c>
      <c r="M2165" s="19">
        <v>16.579999999999998</v>
      </c>
      <c r="N2165" s="16" t="s">
        <v>20</v>
      </c>
      <c r="O2165" s="16" t="s">
        <v>28</v>
      </c>
      <c r="P2165" s="16">
        <v>1</v>
      </c>
      <c r="Q2165" s="16"/>
      <c r="R2165" s="3" t="s">
        <v>52</v>
      </c>
      <c r="S2165"/>
      <c r="T2165"/>
      <c r="U2165"/>
      <c r="V2165"/>
      <c r="W2165"/>
      <c r="X2165"/>
      <c r="Y2165"/>
      <c r="Z2165"/>
      <c r="AA2165"/>
    </row>
    <row r="2166" spans="1:27" s="2" customFormat="1">
      <c r="A2166" s="96">
        <v>42270.603139664352</v>
      </c>
      <c r="B2166" s="16" t="s">
        <v>23</v>
      </c>
      <c r="C2166" s="16" t="s">
        <v>7581</v>
      </c>
      <c r="D2166" s="16" t="s">
        <v>7582</v>
      </c>
      <c r="E2166" s="16" t="s">
        <v>7621</v>
      </c>
      <c r="F2166" s="16" t="s">
        <v>7622</v>
      </c>
      <c r="G2166" s="16" t="s">
        <v>26</v>
      </c>
      <c r="H2166" s="16" t="s">
        <v>27</v>
      </c>
      <c r="I2166" s="16" t="s">
        <v>4753</v>
      </c>
      <c r="J2166" s="19">
        <v>0</v>
      </c>
      <c r="K2166" s="19">
        <v>0</v>
      </c>
      <c r="L2166" s="19">
        <v>0</v>
      </c>
      <c r="M2166" s="19">
        <v>0</v>
      </c>
      <c r="N2166" s="16" t="s">
        <v>20</v>
      </c>
      <c r="O2166" s="16" t="s">
        <v>28</v>
      </c>
      <c r="P2166" s="16">
        <v>3</v>
      </c>
      <c r="Q2166" s="16"/>
      <c r="R2166" s="3" t="s">
        <v>52</v>
      </c>
      <c r="S2166"/>
      <c r="T2166"/>
      <c r="U2166"/>
      <c r="V2166"/>
      <c r="W2166"/>
      <c r="X2166"/>
      <c r="Y2166"/>
      <c r="Z2166"/>
      <c r="AA2166"/>
    </row>
    <row r="2167" spans="1:27" s="2" customFormat="1">
      <c r="A2167" s="96">
        <v>42270.603139664352</v>
      </c>
      <c r="B2167" s="16" t="s">
        <v>23</v>
      </c>
      <c r="C2167" s="16" t="s">
        <v>7581</v>
      </c>
      <c r="D2167" s="16" t="s">
        <v>7582</v>
      </c>
      <c r="E2167" s="16" t="s">
        <v>7621</v>
      </c>
      <c r="F2167" s="16" t="s">
        <v>7622</v>
      </c>
      <c r="G2167" s="16" t="s">
        <v>36</v>
      </c>
      <c r="H2167" s="16" t="s">
        <v>39</v>
      </c>
      <c r="I2167" s="16" t="s">
        <v>4753</v>
      </c>
      <c r="J2167" s="19">
        <v>0</v>
      </c>
      <c r="K2167" s="19">
        <v>0</v>
      </c>
      <c r="L2167" s="19">
        <v>0</v>
      </c>
      <c r="M2167" s="19">
        <v>10.8</v>
      </c>
      <c r="N2167" s="16" t="s">
        <v>20</v>
      </c>
      <c r="O2167" s="16" t="s">
        <v>28</v>
      </c>
      <c r="P2167" s="16">
        <v>1</v>
      </c>
      <c r="Q2167" s="16"/>
      <c r="R2167" s="3" t="s">
        <v>52</v>
      </c>
      <c r="S2167"/>
      <c r="T2167"/>
      <c r="U2167"/>
      <c r="V2167"/>
      <c r="W2167"/>
      <c r="X2167"/>
      <c r="Y2167"/>
      <c r="Z2167"/>
      <c r="AA2167"/>
    </row>
    <row r="2168" spans="1:27" s="2" customFormat="1">
      <c r="A2168" s="96">
        <v>42270.603139664352</v>
      </c>
      <c r="B2168" s="16" t="s">
        <v>23</v>
      </c>
      <c r="C2168" s="16" t="s">
        <v>7581</v>
      </c>
      <c r="D2168" s="16" t="s">
        <v>7582</v>
      </c>
      <c r="E2168" s="16" t="s">
        <v>7621</v>
      </c>
      <c r="F2168" s="16" t="s">
        <v>7622</v>
      </c>
      <c r="G2168" s="16" t="s">
        <v>36</v>
      </c>
      <c r="H2168" s="16" t="s">
        <v>39</v>
      </c>
      <c r="I2168" s="16" t="s">
        <v>4753</v>
      </c>
      <c r="J2168" s="19">
        <v>0</v>
      </c>
      <c r="K2168" s="19">
        <v>0</v>
      </c>
      <c r="L2168" s="19">
        <v>0</v>
      </c>
      <c r="M2168" s="19">
        <v>34.65</v>
      </c>
      <c r="N2168" s="16" t="s">
        <v>20</v>
      </c>
      <c r="O2168" s="16" t="s">
        <v>28</v>
      </c>
      <c r="P2168" s="16">
        <v>1</v>
      </c>
      <c r="Q2168" s="16"/>
      <c r="R2168" s="3" t="s">
        <v>52</v>
      </c>
      <c r="S2168"/>
      <c r="T2168"/>
      <c r="U2168"/>
      <c r="V2168"/>
      <c r="W2168"/>
      <c r="X2168"/>
      <c r="Y2168"/>
      <c r="Z2168"/>
      <c r="AA2168"/>
    </row>
    <row r="2169" spans="1:27" s="2" customFormat="1">
      <c r="A2169" s="96">
        <v>42270.604010104165</v>
      </c>
      <c r="B2169" s="16" t="s">
        <v>23</v>
      </c>
      <c r="C2169" s="16" t="s">
        <v>507</v>
      </c>
      <c r="D2169" s="16" t="s">
        <v>506</v>
      </c>
      <c r="E2169" s="16" t="s">
        <v>7623</v>
      </c>
      <c r="F2169" s="16" t="s">
        <v>7624</v>
      </c>
      <c r="G2169" s="16" t="s">
        <v>26</v>
      </c>
      <c r="H2169" s="16" t="s">
        <v>27</v>
      </c>
      <c r="I2169" s="16" t="s">
        <v>4753</v>
      </c>
      <c r="J2169" s="19">
        <v>0</v>
      </c>
      <c r="K2169" s="19">
        <v>0</v>
      </c>
      <c r="L2169" s="19">
        <v>0</v>
      </c>
      <c r="M2169" s="19">
        <v>0</v>
      </c>
      <c r="N2169" s="16" t="s">
        <v>20</v>
      </c>
      <c r="O2169" s="16" t="s">
        <v>28</v>
      </c>
      <c r="P2169" s="16">
        <v>2</v>
      </c>
      <c r="Q2169" s="16"/>
      <c r="R2169" s="3" t="s">
        <v>52</v>
      </c>
      <c r="S2169"/>
      <c r="T2169"/>
      <c r="U2169"/>
      <c r="V2169"/>
      <c r="W2169"/>
      <c r="X2169"/>
      <c r="Y2169"/>
      <c r="Z2169"/>
      <c r="AA2169"/>
    </row>
    <row r="2170" spans="1:27" s="2" customFormat="1">
      <c r="A2170" s="96">
        <v>42270.604010104165</v>
      </c>
      <c r="B2170" s="16" t="s">
        <v>23</v>
      </c>
      <c r="C2170" s="16" t="s">
        <v>507</v>
      </c>
      <c r="D2170" s="16" t="s">
        <v>506</v>
      </c>
      <c r="E2170" s="16" t="s">
        <v>7623</v>
      </c>
      <c r="F2170" s="16" t="s">
        <v>7624</v>
      </c>
      <c r="G2170" s="16" t="s">
        <v>36</v>
      </c>
      <c r="H2170" s="16" t="s">
        <v>39</v>
      </c>
      <c r="I2170" s="16" t="s">
        <v>4753</v>
      </c>
      <c r="J2170" s="19">
        <v>0</v>
      </c>
      <c r="K2170" s="19">
        <v>0</v>
      </c>
      <c r="L2170" s="19">
        <v>0</v>
      </c>
      <c r="M2170" s="19">
        <v>12.11</v>
      </c>
      <c r="N2170" s="16" t="s">
        <v>20</v>
      </c>
      <c r="O2170" s="16" t="s">
        <v>28</v>
      </c>
      <c r="P2170" s="16">
        <v>1</v>
      </c>
      <c r="Q2170" s="16"/>
      <c r="R2170" s="3" t="s">
        <v>52</v>
      </c>
      <c r="S2170"/>
      <c r="T2170"/>
      <c r="U2170"/>
      <c r="V2170"/>
      <c r="W2170"/>
      <c r="X2170"/>
      <c r="Y2170"/>
      <c r="Z2170"/>
      <c r="AA2170"/>
    </row>
    <row r="2171" spans="1:27" s="2" customFormat="1">
      <c r="A2171" s="96">
        <v>42270.604010104165</v>
      </c>
      <c r="B2171" s="16" t="s">
        <v>23</v>
      </c>
      <c r="C2171" s="16" t="s">
        <v>507</v>
      </c>
      <c r="D2171" s="16" t="s">
        <v>506</v>
      </c>
      <c r="E2171" s="16" t="s">
        <v>7623</v>
      </c>
      <c r="F2171" s="16" t="s">
        <v>7624</v>
      </c>
      <c r="G2171" s="16" t="s">
        <v>36</v>
      </c>
      <c r="H2171" s="16" t="s">
        <v>39</v>
      </c>
      <c r="I2171" s="16" t="s">
        <v>4753</v>
      </c>
      <c r="J2171" s="19">
        <v>0</v>
      </c>
      <c r="K2171" s="19">
        <v>0</v>
      </c>
      <c r="L2171" s="19">
        <v>0</v>
      </c>
      <c r="M2171" s="19">
        <v>10.27</v>
      </c>
      <c r="N2171" s="16" t="s">
        <v>20</v>
      </c>
      <c r="O2171" s="16" t="s">
        <v>28</v>
      </c>
      <c r="P2171" s="16">
        <v>1</v>
      </c>
      <c r="Q2171" s="16"/>
      <c r="R2171" s="3" t="s">
        <v>52</v>
      </c>
      <c r="S2171"/>
      <c r="T2171"/>
      <c r="U2171"/>
      <c r="V2171"/>
      <c r="W2171"/>
      <c r="X2171"/>
      <c r="Y2171"/>
      <c r="Z2171"/>
      <c r="AA2171"/>
    </row>
    <row r="2172" spans="1:27" s="2" customFormat="1">
      <c r="A2172" s="96">
        <v>42270.604010104165</v>
      </c>
      <c r="B2172" s="16" t="s">
        <v>23</v>
      </c>
      <c r="C2172" s="16" t="s">
        <v>507</v>
      </c>
      <c r="D2172" s="16" t="s">
        <v>506</v>
      </c>
      <c r="E2172" s="16" t="s">
        <v>7623</v>
      </c>
      <c r="F2172" s="16" t="s">
        <v>7624</v>
      </c>
      <c r="G2172" s="16" t="s">
        <v>36</v>
      </c>
      <c r="H2172" s="16" t="s">
        <v>39</v>
      </c>
      <c r="I2172" s="16" t="s">
        <v>4753</v>
      </c>
      <c r="J2172" s="19">
        <v>0</v>
      </c>
      <c r="K2172" s="19">
        <v>0</v>
      </c>
      <c r="L2172" s="19">
        <v>0</v>
      </c>
      <c r="M2172" s="19">
        <v>10.6</v>
      </c>
      <c r="N2172" s="16" t="s">
        <v>20</v>
      </c>
      <c r="O2172" s="16" t="s">
        <v>28</v>
      </c>
      <c r="P2172" s="16">
        <v>1</v>
      </c>
      <c r="Q2172" s="16"/>
      <c r="R2172" s="3" t="s">
        <v>52</v>
      </c>
      <c r="S2172"/>
      <c r="T2172"/>
      <c r="U2172"/>
      <c r="V2172"/>
      <c r="W2172"/>
      <c r="X2172"/>
      <c r="Y2172"/>
      <c r="Z2172"/>
      <c r="AA2172"/>
    </row>
    <row r="2173" spans="1:27" s="2" customFormat="1">
      <c r="A2173" s="96">
        <v>42270.604888310183</v>
      </c>
      <c r="B2173" s="16" t="s">
        <v>23</v>
      </c>
      <c r="C2173" s="16" t="s">
        <v>7625</v>
      </c>
      <c r="D2173" s="16" t="s">
        <v>7626</v>
      </c>
      <c r="E2173" s="16" t="s">
        <v>7627</v>
      </c>
      <c r="F2173" s="16" t="s">
        <v>7628</v>
      </c>
      <c r="G2173" s="16" t="s">
        <v>26</v>
      </c>
      <c r="H2173" s="16" t="s">
        <v>27</v>
      </c>
      <c r="I2173" s="16" t="s">
        <v>4753</v>
      </c>
      <c r="J2173" s="19">
        <v>0</v>
      </c>
      <c r="K2173" s="19">
        <v>0</v>
      </c>
      <c r="L2173" s="19">
        <v>0</v>
      </c>
      <c r="M2173" s="19">
        <v>0</v>
      </c>
      <c r="N2173" s="16" t="s">
        <v>20</v>
      </c>
      <c r="O2173" s="16" t="s">
        <v>25</v>
      </c>
      <c r="P2173" s="16">
        <v>0.17</v>
      </c>
      <c r="Q2173" s="16"/>
      <c r="R2173" s="3" t="s">
        <v>52</v>
      </c>
      <c r="S2173"/>
      <c r="T2173"/>
      <c r="U2173"/>
      <c r="V2173"/>
      <c r="W2173"/>
      <c r="X2173"/>
      <c r="Y2173"/>
      <c r="Z2173"/>
      <c r="AA2173"/>
    </row>
    <row r="2174" spans="1:27" s="2" customFormat="1">
      <c r="A2174" s="96">
        <v>42270.604888310183</v>
      </c>
      <c r="B2174" s="16" t="s">
        <v>23</v>
      </c>
      <c r="C2174" s="16" t="s">
        <v>7625</v>
      </c>
      <c r="D2174" s="16" t="s">
        <v>7626</v>
      </c>
      <c r="E2174" s="16" t="s">
        <v>7627</v>
      </c>
      <c r="F2174" s="16" t="s">
        <v>7628</v>
      </c>
      <c r="G2174" s="16" t="s">
        <v>6757</v>
      </c>
      <c r="H2174" s="16" t="s">
        <v>6758</v>
      </c>
      <c r="I2174" s="16" t="s">
        <v>4753</v>
      </c>
      <c r="J2174" s="19">
        <v>0</v>
      </c>
      <c r="K2174" s="19">
        <v>61.28</v>
      </c>
      <c r="L2174" s="19">
        <v>0</v>
      </c>
      <c r="M2174" s="19">
        <v>0</v>
      </c>
      <c r="N2174" s="16" t="s">
        <v>20</v>
      </c>
      <c r="O2174" s="16" t="s">
        <v>25</v>
      </c>
      <c r="P2174" s="16">
        <v>1</v>
      </c>
      <c r="Q2174" s="16"/>
      <c r="R2174" s="3" t="s">
        <v>52</v>
      </c>
      <c r="S2174"/>
      <c r="T2174"/>
      <c r="U2174"/>
      <c r="V2174"/>
      <c r="W2174"/>
      <c r="X2174"/>
      <c r="Y2174"/>
      <c r="Z2174"/>
      <c r="AA2174"/>
    </row>
    <row r="2175" spans="1:27" s="2" customFormat="1">
      <c r="A2175" s="96">
        <v>42270.604888310183</v>
      </c>
      <c r="B2175" s="16" t="s">
        <v>23</v>
      </c>
      <c r="C2175" s="16" t="s">
        <v>7625</v>
      </c>
      <c r="D2175" s="16" t="s">
        <v>7626</v>
      </c>
      <c r="E2175" s="16" t="s">
        <v>7627</v>
      </c>
      <c r="F2175" s="16" t="s">
        <v>7628</v>
      </c>
      <c r="G2175" s="16" t="s">
        <v>36</v>
      </c>
      <c r="H2175" s="16" t="s">
        <v>39</v>
      </c>
      <c r="I2175" s="16" t="s">
        <v>4753</v>
      </c>
      <c r="J2175" s="19">
        <v>0</v>
      </c>
      <c r="K2175" s="19">
        <v>0</v>
      </c>
      <c r="L2175" s="19">
        <v>0</v>
      </c>
      <c r="M2175" s="19">
        <v>9.5500000000000007</v>
      </c>
      <c r="N2175" s="16" t="s">
        <v>20</v>
      </c>
      <c r="O2175" s="16" t="s">
        <v>25</v>
      </c>
      <c r="P2175" s="16">
        <v>1</v>
      </c>
      <c r="Q2175" s="16"/>
      <c r="R2175" s="3" t="s">
        <v>52</v>
      </c>
      <c r="S2175"/>
      <c r="T2175"/>
      <c r="U2175"/>
      <c r="V2175"/>
      <c r="W2175"/>
      <c r="X2175"/>
      <c r="Y2175"/>
      <c r="Z2175"/>
      <c r="AA2175"/>
    </row>
    <row r="2176" spans="1:27" s="2" customFormat="1">
      <c r="A2176" s="96">
        <v>42270.604888310183</v>
      </c>
      <c r="B2176" s="16" t="s">
        <v>23</v>
      </c>
      <c r="C2176" s="16" t="s">
        <v>7625</v>
      </c>
      <c r="D2176" s="16" t="s">
        <v>7626</v>
      </c>
      <c r="E2176" s="16" t="s">
        <v>7627</v>
      </c>
      <c r="F2176" s="16" t="s">
        <v>7628</v>
      </c>
      <c r="G2176" s="16" t="s">
        <v>36</v>
      </c>
      <c r="H2176" s="16" t="s">
        <v>39</v>
      </c>
      <c r="I2176" s="16" t="s">
        <v>4753</v>
      </c>
      <c r="J2176" s="19">
        <v>0</v>
      </c>
      <c r="K2176" s="19">
        <v>0</v>
      </c>
      <c r="L2176" s="19">
        <v>0</v>
      </c>
      <c r="M2176" s="19">
        <v>9.1</v>
      </c>
      <c r="N2176" s="16" t="s">
        <v>20</v>
      </c>
      <c r="O2176" s="16" t="s">
        <v>25</v>
      </c>
      <c r="P2176" s="16">
        <v>1</v>
      </c>
      <c r="Q2176" s="16"/>
      <c r="R2176" s="3" t="s">
        <v>52</v>
      </c>
      <c r="S2176"/>
      <c r="T2176"/>
      <c r="U2176"/>
      <c r="V2176"/>
      <c r="W2176"/>
      <c r="X2176"/>
      <c r="Y2176"/>
      <c r="Z2176"/>
      <c r="AA2176"/>
    </row>
    <row r="2177" spans="1:27" s="2" customFormat="1">
      <c r="A2177" s="96">
        <v>42270.605592164349</v>
      </c>
      <c r="B2177" s="16" t="s">
        <v>23</v>
      </c>
      <c r="C2177" s="16" t="s">
        <v>48</v>
      </c>
      <c r="D2177" s="16" t="s">
        <v>49</v>
      </c>
      <c r="E2177" s="16" t="s">
        <v>7629</v>
      </c>
      <c r="F2177" s="16" t="s">
        <v>7630</v>
      </c>
      <c r="G2177" s="16" t="s">
        <v>26</v>
      </c>
      <c r="H2177" s="16" t="s">
        <v>27</v>
      </c>
      <c r="I2177" s="16" t="s">
        <v>4753</v>
      </c>
      <c r="J2177" s="19">
        <v>0</v>
      </c>
      <c r="K2177" s="19">
        <v>0</v>
      </c>
      <c r="L2177" s="19">
        <v>0</v>
      </c>
      <c r="M2177" s="19">
        <v>0</v>
      </c>
      <c r="N2177" s="16" t="s">
        <v>20</v>
      </c>
      <c r="O2177" s="16" t="s">
        <v>33</v>
      </c>
      <c r="P2177" s="16">
        <v>2.33</v>
      </c>
      <c r="Q2177" s="16"/>
      <c r="R2177" s="3" t="s">
        <v>52</v>
      </c>
      <c r="S2177"/>
      <c r="T2177"/>
      <c r="U2177"/>
      <c r="V2177"/>
      <c r="W2177"/>
      <c r="X2177"/>
      <c r="Y2177"/>
      <c r="Z2177"/>
      <c r="AA2177"/>
    </row>
    <row r="2178" spans="1:27" s="2" customFormat="1">
      <c r="A2178" s="96">
        <v>42270.60954302083</v>
      </c>
      <c r="B2178" s="16" t="s">
        <v>23</v>
      </c>
      <c r="C2178" s="16" t="s">
        <v>2883</v>
      </c>
      <c r="D2178" s="16" t="s">
        <v>2884</v>
      </c>
      <c r="E2178" s="16" t="s">
        <v>7631</v>
      </c>
      <c r="F2178" s="16" t="s">
        <v>7632</v>
      </c>
      <c r="G2178" s="16" t="s">
        <v>26</v>
      </c>
      <c r="H2178" s="16" t="s">
        <v>27</v>
      </c>
      <c r="I2178" s="16" t="s">
        <v>4753</v>
      </c>
      <c r="J2178" s="19">
        <v>0</v>
      </c>
      <c r="K2178" s="19">
        <v>0</v>
      </c>
      <c r="L2178" s="19">
        <v>0</v>
      </c>
      <c r="M2178" s="19">
        <v>0</v>
      </c>
      <c r="N2178" s="16" t="s">
        <v>20</v>
      </c>
      <c r="O2178" s="16" t="s">
        <v>28</v>
      </c>
      <c r="P2178" s="16">
        <v>5</v>
      </c>
      <c r="Q2178" s="16"/>
      <c r="R2178" s="3" t="s">
        <v>52</v>
      </c>
      <c r="S2178"/>
      <c r="T2178"/>
      <c r="U2178"/>
      <c r="V2178"/>
      <c r="W2178"/>
      <c r="X2178"/>
      <c r="Y2178"/>
      <c r="Z2178"/>
      <c r="AA2178"/>
    </row>
    <row r="2179" spans="1:27" s="2" customFormat="1">
      <c r="A2179" s="96">
        <v>42270.60954302083</v>
      </c>
      <c r="B2179" s="16" t="s">
        <v>23</v>
      </c>
      <c r="C2179" s="16" t="s">
        <v>2883</v>
      </c>
      <c r="D2179" s="16" t="s">
        <v>2884</v>
      </c>
      <c r="E2179" s="16" t="s">
        <v>7631</v>
      </c>
      <c r="F2179" s="16" t="s">
        <v>7632</v>
      </c>
      <c r="G2179" s="16" t="s">
        <v>36</v>
      </c>
      <c r="H2179" s="16" t="s">
        <v>39</v>
      </c>
      <c r="I2179" s="16" t="s">
        <v>4753</v>
      </c>
      <c r="J2179" s="19">
        <v>0</v>
      </c>
      <c r="K2179" s="19">
        <v>0</v>
      </c>
      <c r="L2179" s="19">
        <v>0</v>
      </c>
      <c r="M2179" s="19">
        <v>25.4</v>
      </c>
      <c r="N2179" s="16" t="s">
        <v>20</v>
      </c>
      <c r="O2179" s="16" t="s">
        <v>28</v>
      </c>
      <c r="P2179" s="16">
        <v>1</v>
      </c>
      <c r="Q2179" s="16"/>
      <c r="R2179" s="3" t="s">
        <v>52</v>
      </c>
      <c r="S2179"/>
      <c r="T2179"/>
      <c r="U2179"/>
      <c r="V2179"/>
      <c r="W2179"/>
      <c r="X2179"/>
      <c r="Y2179"/>
      <c r="Z2179"/>
      <c r="AA2179"/>
    </row>
    <row r="2180" spans="1:27" s="2" customFormat="1">
      <c r="A2180" s="96">
        <v>42270.610611840275</v>
      </c>
      <c r="B2180" s="16" t="s">
        <v>23</v>
      </c>
      <c r="C2180" s="16" t="s">
        <v>2883</v>
      </c>
      <c r="D2180" s="16" t="s">
        <v>2884</v>
      </c>
      <c r="E2180" s="16" t="s">
        <v>7633</v>
      </c>
      <c r="F2180" s="16" t="s">
        <v>7634</v>
      </c>
      <c r="G2180" s="16" t="s">
        <v>26</v>
      </c>
      <c r="H2180" s="16" t="s">
        <v>27</v>
      </c>
      <c r="I2180" s="16" t="s">
        <v>4753</v>
      </c>
      <c r="J2180" s="19">
        <v>0</v>
      </c>
      <c r="K2180" s="19">
        <v>0</v>
      </c>
      <c r="L2180" s="19">
        <v>0</v>
      </c>
      <c r="M2180" s="19">
        <v>0</v>
      </c>
      <c r="N2180" s="16" t="s">
        <v>20</v>
      </c>
      <c r="O2180" s="16" t="s">
        <v>28</v>
      </c>
      <c r="P2180" s="16">
        <v>1.83</v>
      </c>
      <c r="Q2180" s="16"/>
      <c r="R2180" s="3" t="s">
        <v>52</v>
      </c>
      <c r="S2180"/>
      <c r="T2180"/>
      <c r="U2180"/>
      <c r="V2180"/>
      <c r="W2180"/>
      <c r="X2180"/>
      <c r="Y2180"/>
      <c r="Z2180"/>
      <c r="AA2180"/>
    </row>
    <row r="2181" spans="1:27" s="2" customFormat="1">
      <c r="A2181" s="96">
        <v>42270.655567395836</v>
      </c>
      <c r="B2181" s="16" t="s">
        <v>279</v>
      </c>
      <c r="C2181" s="16" t="s">
        <v>48</v>
      </c>
      <c r="D2181" s="16" t="s">
        <v>49</v>
      </c>
      <c r="E2181" s="16" t="s">
        <v>7635</v>
      </c>
      <c r="F2181" s="16" t="s">
        <v>7636</v>
      </c>
      <c r="G2181" s="16" t="s">
        <v>16</v>
      </c>
      <c r="H2181" s="16" t="s">
        <v>17</v>
      </c>
      <c r="I2181" s="16" t="s">
        <v>284</v>
      </c>
      <c r="J2181" s="19">
        <v>8820</v>
      </c>
      <c r="K2181" s="19">
        <v>0</v>
      </c>
      <c r="L2181" s="19">
        <v>0</v>
      </c>
      <c r="M2181" s="19">
        <v>0</v>
      </c>
      <c r="N2181" s="16" t="s">
        <v>20</v>
      </c>
      <c r="O2181" s="16" t="s">
        <v>19</v>
      </c>
      <c r="P2181" s="16">
        <v>1</v>
      </c>
      <c r="Q2181" s="16" t="s">
        <v>4492</v>
      </c>
      <c r="R2181" s="3" t="s">
        <v>52</v>
      </c>
      <c r="S2181"/>
      <c r="T2181"/>
      <c r="U2181"/>
      <c r="V2181"/>
      <c r="W2181"/>
      <c r="X2181"/>
      <c r="Y2181"/>
      <c r="Z2181"/>
      <c r="AA2181"/>
    </row>
    <row r="2182" spans="1:27" s="2" customFormat="1">
      <c r="A2182" s="96">
        <v>42270.671107210648</v>
      </c>
      <c r="B2182" s="16"/>
      <c r="C2182" s="16" t="s">
        <v>362</v>
      </c>
      <c r="D2182" s="16" t="s">
        <v>348</v>
      </c>
      <c r="E2182" s="16" t="s">
        <v>7637</v>
      </c>
      <c r="F2182" s="16" t="s">
        <v>7638</v>
      </c>
      <c r="G2182" s="16" t="s">
        <v>59</v>
      </c>
      <c r="H2182" s="16" t="s">
        <v>60</v>
      </c>
      <c r="I2182" s="16" t="s">
        <v>4753</v>
      </c>
      <c r="J2182" s="19">
        <v>0</v>
      </c>
      <c r="K2182" s="19">
        <v>0</v>
      </c>
      <c r="L2182" s="19">
        <v>0</v>
      </c>
      <c r="M2182" s="19">
        <v>0</v>
      </c>
      <c r="N2182" s="16" t="s">
        <v>20</v>
      </c>
      <c r="O2182" s="16" t="s">
        <v>334</v>
      </c>
      <c r="P2182" s="16">
        <v>0</v>
      </c>
      <c r="Q2182" s="16"/>
      <c r="R2182" s="3" t="s">
        <v>52</v>
      </c>
      <c r="S2182"/>
      <c r="T2182"/>
      <c r="U2182"/>
      <c r="V2182"/>
      <c r="W2182"/>
      <c r="X2182"/>
      <c r="Y2182"/>
      <c r="Z2182"/>
      <c r="AA2182"/>
    </row>
    <row r="2183" spans="1:27" s="2" customFormat="1">
      <c r="A2183" s="96">
        <v>42270.681137071762</v>
      </c>
      <c r="B2183" s="16" t="s">
        <v>32</v>
      </c>
      <c r="C2183" s="16" t="s">
        <v>6745</v>
      </c>
      <c r="D2183" s="16" t="s">
        <v>6746</v>
      </c>
      <c r="E2183" s="16" t="s">
        <v>6747</v>
      </c>
      <c r="F2183" s="16" t="s">
        <v>7639</v>
      </c>
      <c r="G2183" s="16" t="s">
        <v>6691</v>
      </c>
      <c r="H2183" s="16" t="s">
        <v>6692</v>
      </c>
      <c r="I2183" s="16" t="s">
        <v>4753</v>
      </c>
      <c r="J2183" s="19">
        <v>0</v>
      </c>
      <c r="K2183" s="19">
        <v>0</v>
      </c>
      <c r="L2183" s="19">
        <v>0</v>
      </c>
      <c r="M2183" s="19">
        <v>0</v>
      </c>
      <c r="N2183" s="16" t="s">
        <v>6693</v>
      </c>
      <c r="O2183" s="16"/>
      <c r="P2183" s="16">
        <v>1</v>
      </c>
      <c r="Q2183" s="16" t="s">
        <v>7418</v>
      </c>
      <c r="R2183" s="3" t="s">
        <v>52</v>
      </c>
      <c r="S2183"/>
      <c r="T2183"/>
      <c r="U2183"/>
      <c r="V2183"/>
      <c r="W2183"/>
      <c r="X2183"/>
      <c r="Y2183"/>
      <c r="Z2183"/>
      <c r="AA2183"/>
    </row>
    <row r="2184" spans="1:27" s="2" customFormat="1">
      <c r="A2184" s="96">
        <v>42270.681137071762</v>
      </c>
      <c r="B2184" s="16" t="s">
        <v>32</v>
      </c>
      <c r="C2184" s="16" t="s">
        <v>6745</v>
      </c>
      <c r="D2184" s="16" t="s">
        <v>6746</v>
      </c>
      <c r="E2184" s="16" t="s">
        <v>6747</v>
      </c>
      <c r="F2184" s="16" t="s">
        <v>7639</v>
      </c>
      <c r="G2184" s="16" t="s">
        <v>7640</v>
      </c>
      <c r="H2184" s="16" t="s">
        <v>7641</v>
      </c>
      <c r="I2184" s="16" t="s">
        <v>4753</v>
      </c>
      <c r="J2184" s="19">
        <v>0</v>
      </c>
      <c r="K2184" s="19">
        <v>36243.449999999997</v>
      </c>
      <c r="L2184" s="19">
        <v>0</v>
      </c>
      <c r="M2184" s="19">
        <v>0</v>
      </c>
      <c r="N2184" s="16" t="s">
        <v>6693</v>
      </c>
      <c r="O2184" s="16"/>
      <c r="P2184" s="16">
        <v>5</v>
      </c>
      <c r="Q2184" s="16" t="s">
        <v>7418</v>
      </c>
      <c r="R2184" s="3" t="s">
        <v>52</v>
      </c>
      <c r="S2184"/>
      <c r="T2184"/>
      <c r="U2184"/>
      <c r="V2184"/>
      <c r="W2184"/>
      <c r="X2184"/>
      <c r="Y2184"/>
      <c r="Z2184"/>
      <c r="AA2184"/>
    </row>
    <row r="2185" spans="1:27" s="2" customFormat="1">
      <c r="A2185" s="96">
        <v>42270.682308298608</v>
      </c>
      <c r="B2185" s="16"/>
      <c r="C2185" s="16" t="s">
        <v>508</v>
      </c>
      <c r="D2185" s="16" t="s">
        <v>348</v>
      </c>
      <c r="E2185" s="16" t="s">
        <v>7642</v>
      </c>
      <c r="F2185" s="16" t="s">
        <v>7643</v>
      </c>
      <c r="G2185" s="16" t="s">
        <v>59</v>
      </c>
      <c r="H2185" s="16" t="s">
        <v>60</v>
      </c>
      <c r="I2185" s="16" t="s">
        <v>4753</v>
      </c>
      <c r="J2185" s="19">
        <v>0</v>
      </c>
      <c r="K2185" s="19">
        <v>0</v>
      </c>
      <c r="L2185" s="19">
        <v>0</v>
      </c>
      <c r="M2185" s="19">
        <v>0</v>
      </c>
      <c r="N2185" s="16" t="s">
        <v>20</v>
      </c>
      <c r="O2185" s="16" t="s">
        <v>334</v>
      </c>
      <c r="P2185" s="16">
        <v>0</v>
      </c>
      <c r="Q2185" s="16"/>
      <c r="R2185" s="3" t="s">
        <v>52</v>
      </c>
      <c r="S2185"/>
      <c r="T2185"/>
      <c r="U2185"/>
      <c r="V2185"/>
      <c r="W2185"/>
      <c r="X2185"/>
      <c r="Y2185"/>
      <c r="Z2185"/>
      <c r="AA2185"/>
    </row>
    <row r="2186" spans="1:27" s="2" customFormat="1">
      <c r="A2186" s="96">
        <v>42270.687008298613</v>
      </c>
      <c r="B2186" s="16"/>
      <c r="C2186" s="16" t="s">
        <v>7644</v>
      </c>
      <c r="D2186" s="16" t="s">
        <v>7645</v>
      </c>
      <c r="E2186" s="16" t="s">
        <v>7646</v>
      </c>
      <c r="F2186" s="16" t="s">
        <v>7647</v>
      </c>
      <c r="G2186" s="16" t="s">
        <v>59</v>
      </c>
      <c r="H2186" s="16" t="s">
        <v>60</v>
      </c>
      <c r="I2186" s="16" t="s">
        <v>4753</v>
      </c>
      <c r="J2186" s="19">
        <v>0</v>
      </c>
      <c r="K2186" s="19">
        <v>0</v>
      </c>
      <c r="L2186" s="19">
        <v>0</v>
      </c>
      <c r="M2186" s="19">
        <v>0</v>
      </c>
      <c r="N2186" s="16" t="s">
        <v>20</v>
      </c>
      <c r="O2186" s="16" t="s">
        <v>334</v>
      </c>
      <c r="P2186" s="16">
        <v>0</v>
      </c>
      <c r="Q2186" s="16"/>
      <c r="R2186" s="3" t="s">
        <v>52</v>
      </c>
      <c r="S2186"/>
      <c r="T2186"/>
      <c r="U2186"/>
      <c r="V2186"/>
      <c r="W2186"/>
      <c r="X2186"/>
      <c r="Y2186"/>
      <c r="Z2186"/>
      <c r="AA2186"/>
    </row>
    <row r="2187" spans="1:27" s="2" customFormat="1">
      <c r="A2187" s="96">
        <v>42270.690501736113</v>
      </c>
      <c r="B2187" s="16"/>
      <c r="C2187" s="16" t="s">
        <v>415</v>
      </c>
      <c r="D2187" s="16" t="s">
        <v>348</v>
      </c>
      <c r="E2187" s="16" t="s">
        <v>7648</v>
      </c>
      <c r="F2187" s="16" t="s">
        <v>7649</v>
      </c>
      <c r="G2187" s="16" t="s">
        <v>59</v>
      </c>
      <c r="H2187" s="16" t="s">
        <v>60</v>
      </c>
      <c r="I2187" s="16" t="s">
        <v>4753</v>
      </c>
      <c r="J2187" s="19">
        <v>0</v>
      </c>
      <c r="K2187" s="19">
        <v>0</v>
      </c>
      <c r="L2187" s="19">
        <v>0</v>
      </c>
      <c r="M2187" s="19">
        <v>0</v>
      </c>
      <c r="N2187" s="16" t="s">
        <v>20</v>
      </c>
      <c r="O2187" s="16" t="s">
        <v>334</v>
      </c>
      <c r="P2187" s="16">
        <v>0</v>
      </c>
      <c r="Q2187" s="16"/>
      <c r="R2187" s="3" t="s">
        <v>52</v>
      </c>
      <c r="S2187"/>
      <c r="T2187"/>
      <c r="U2187"/>
      <c r="V2187"/>
      <c r="W2187"/>
      <c r="X2187"/>
      <c r="Y2187"/>
      <c r="Z2187"/>
      <c r="AA2187"/>
    </row>
    <row r="2188" spans="1:27" s="2" customFormat="1">
      <c r="A2188" s="96">
        <v>42270.694147372684</v>
      </c>
      <c r="B2188" s="16"/>
      <c r="C2188" s="16" t="s">
        <v>742</v>
      </c>
      <c r="D2188" s="16" t="s">
        <v>348</v>
      </c>
      <c r="E2188" s="16" t="s">
        <v>7650</v>
      </c>
      <c r="F2188" s="16" t="s">
        <v>7651</v>
      </c>
      <c r="G2188" s="16" t="s">
        <v>59</v>
      </c>
      <c r="H2188" s="16" t="s">
        <v>60</v>
      </c>
      <c r="I2188" s="16" t="s">
        <v>4753</v>
      </c>
      <c r="J2188" s="19">
        <v>0</v>
      </c>
      <c r="K2188" s="19">
        <v>0</v>
      </c>
      <c r="L2188" s="19">
        <v>0</v>
      </c>
      <c r="M2188" s="19">
        <v>0</v>
      </c>
      <c r="N2188" s="16" t="s">
        <v>20</v>
      </c>
      <c r="O2188" s="16" t="s">
        <v>334</v>
      </c>
      <c r="P2188" s="16">
        <v>0</v>
      </c>
      <c r="Q2188" s="16"/>
      <c r="R2188" s="3" t="s">
        <v>52</v>
      </c>
      <c r="S2188"/>
      <c r="T2188"/>
      <c r="U2188"/>
      <c r="V2188"/>
      <c r="W2188"/>
      <c r="X2188"/>
      <c r="Y2188"/>
      <c r="Z2188"/>
      <c r="AA2188"/>
    </row>
    <row r="2189" spans="1:27" s="2" customFormat="1">
      <c r="A2189" s="96">
        <v>42270.69571172454</v>
      </c>
      <c r="B2189" s="16"/>
      <c r="C2189" s="16" t="s">
        <v>6745</v>
      </c>
      <c r="D2189" s="16" t="s">
        <v>6746</v>
      </c>
      <c r="E2189" s="16" t="s">
        <v>6747</v>
      </c>
      <c r="F2189" s="16" t="s">
        <v>7652</v>
      </c>
      <c r="G2189" s="16" t="s">
        <v>6691</v>
      </c>
      <c r="H2189" s="16" t="s">
        <v>6692</v>
      </c>
      <c r="I2189" s="16" t="s">
        <v>4753</v>
      </c>
      <c r="J2189" s="19">
        <v>0</v>
      </c>
      <c r="K2189" s="19">
        <v>0</v>
      </c>
      <c r="L2189" s="19">
        <v>0</v>
      </c>
      <c r="M2189" s="19">
        <v>0</v>
      </c>
      <c r="N2189" s="16" t="s">
        <v>6693</v>
      </c>
      <c r="O2189" s="16"/>
      <c r="P2189" s="16">
        <v>6</v>
      </c>
      <c r="Q2189" s="16" t="s">
        <v>7418</v>
      </c>
      <c r="R2189" s="3" t="s">
        <v>52</v>
      </c>
      <c r="S2189"/>
      <c r="T2189"/>
      <c r="U2189"/>
      <c r="V2189"/>
      <c r="W2189"/>
      <c r="X2189"/>
      <c r="Y2189"/>
      <c r="Z2189"/>
      <c r="AA2189"/>
    </row>
    <row r="2190" spans="1:27" s="2" customFormat="1">
      <c r="A2190" s="96">
        <v>42270.69571172454</v>
      </c>
      <c r="B2190" s="16"/>
      <c r="C2190" s="16" t="s">
        <v>6745</v>
      </c>
      <c r="D2190" s="16" t="s">
        <v>6746</v>
      </c>
      <c r="E2190" s="16" t="s">
        <v>6747</v>
      </c>
      <c r="F2190" s="16" t="s">
        <v>7652</v>
      </c>
      <c r="G2190" s="16" t="s">
        <v>6691</v>
      </c>
      <c r="H2190" s="16" t="s">
        <v>6692</v>
      </c>
      <c r="I2190" s="16" t="s">
        <v>4753</v>
      </c>
      <c r="J2190" s="19">
        <v>0</v>
      </c>
      <c r="K2190" s="19">
        <v>0</v>
      </c>
      <c r="L2190" s="19">
        <v>0</v>
      </c>
      <c r="M2190" s="19">
        <v>0</v>
      </c>
      <c r="N2190" s="16" t="s">
        <v>6693</v>
      </c>
      <c r="O2190" s="16"/>
      <c r="P2190" s="16">
        <v>3</v>
      </c>
      <c r="Q2190" s="16" t="s">
        <v>7418</v>
      </c>
      <c r="R2190" s="3" t="s">
        <v>52</v>
      </c>
      <c r="S2190"/>
      <c r="T2190"/>
      <c r="U2190"/>
      <c r="V2190"/>
      <c r="W2190"/>
      <c r="X2190"/>
      <c r="Y2190"/>
      <c r="Z2190"/>
      <c r="AA2190"/>
    </row>
    <row r="2191" spans="1:27" s="2" customFormat="1">
      <c r="A2191" s="96">
        <v>42270.69571172454</v>
      </c>
      <c r="B2191" s="16"/>
      <c r="C2191" s="16" t="s">
        <v>6745</v>
      </c>
      <c r="D2191" s="16" t="s">
        <v>6746</v>
      </c>
      <c r="E2191" s="16" t="s">
        <v>6747</v>
      </c>
      <c r="F2191" s="16" t="s">
        <v>7652</v>
      </c>
      <c r="G2191" s="16" t="s">
        <v>6691</v>
      </c>
      <c r="H2191" s="16" t="s">
        <v>6692</v>
      </c>
      <c r="I2191" s="16" t="s">
        <v>4753</v>
      </c>
      <c r="J2191" s="19">
        <v>0</v>
      </c>
      <c r="K2191" s="19">
        <v>0</v>
      </c>
      <c r="L2191" s="19">
        <v>0</v>
      </c>
      <c r="M2191" s="19">
        <v>0</v>
      </c>
      <c r="N2191" s="16" t="s">
        <v>6693</v>
      </c>
      <c r="O2191" s="16"/>
      <c r="P2191" s="16">
        <v>4</v>
      </c>
      <c r="Q2191" s="16" t="s">
        <v>7418</v>
      </c>
      <c r="R2191" s="3" t="s">
        <v>52</v>
      </c>
      <c r="S2191"/>
      <c r="T2191"/>
      <c r="U2191"/>
      <c r="V2191"/>
      <c r="W2191"/>
      <c r="X2191"/>
      <c r="Y2191"/>
      <c r="Z2191"/>
      <c r="AA2191"/>
    </row>
    <row r="2192" spans="1:27" s="2" customFormat="1">
      <c r="A2192" s="96">
        <v>42270.69950790509</v>
      </c>
      <c r="B2192" s="16"/>
      <c r="C2192" s="16" t="s">
        <v>7653</v>
      </c>
      <c r="D2192" s="16" t="s">
        <v>348</v>
      </c>
      <c r="E2192" s="16" t="s">
        <v>7654</v>
      </c>
      <c r="F2192" s="16" t="s">
        <v>7655</v>
      </c>
      <c r="G2192" s="16" t="s">
        <v>59</v>
      </c>
      <c r="H2192" s="16" t="s">
        <v>60</v>
      </c>
      <c r="I2192" s="16" t="s">
        <v>4753</v>
      </c>
      <c r="J2192" s="19">
        <v>0</v>
      </c>
      <c r="K2192" s="19">
        <v>0</v>
      </c>
      <c r="L2192" s="19">
        <v>0</v>
      </c>
      <c r="M2192" s="19">
        <v>0</v>
      </c>
      <c r="N2192" s="16" t="s">
        <v>20</v>
      </c>
      <c r="O2192" s="16" t="s">
        <v>334</v>
      </c>
      <c r="P2192" s="16">
        <v>0</v>
      </c>
      <c r="Q2192" s="16"/>
      <c r="R2192" s="3" t="s">
        <v>52</v>
      </c>
      <c r="S2192"/>
      <c r="T2192"/>
      <c r="U2192"/>
      <c r="V2192"/>
      <c r="W2192"/>
      <c r="X2192"/>
      <c r="Y2192"/>
      <c r="Z2192"/>
      <c r="AA2192"/>
    </row>
    <row r="2193" spans="1:27" s="2" customFormat="1">
      <c r="A2193" s="96">
        <v>42270.701684571759</v>
      </c>
      <c r="B2193" s="16"/>
      <c r="C2193" s="16" t="s">
        <v>415</v>
      </c>
      <c r="D2193" s="16" t="s">
        <v>348</v>
      </c>
      <c r="E2193" s="16" t="s">
        <v>7656</v>
      </c>
      <c r="F2193" s="16" t="s">
        <v>7657</v>
      </c>
      <c r="G2193" s="16" t="s">
        <v>59</v>
      </c>
      <c r="H2193" s="16" t="s">
        <v>60</v>
      </c>
      <c r="I2193" s="16" t="s">
        <v>4753</v>
      </c>
      <c r="J2193" s="19">
        <v>0</v>
      </c>
      <c r="K2193" s="19">
        <v>0</v>
      </c>
      <c r="L2193" s="19">
        <v>0</v>
      </c>
      <c r="M2193" s="19">
        <v>0</v>
      </c>
      <c r="N2193" s="16" t="s">
        <v>20</v>
      </c>
      <c r="O2193" s="16" t="s">
        <v>334</v>
      </c>
      <c r="P2193" s="16">
        <v>0</v>
      </c>
      <c r="Q2193" s="16"/>
      <c r="R2193" s="3" t="s">
        <v>52</v>
      </c>
      <c r="S2193"/>
      <c r="T2193"/>
      <c r="U2193"/>
      <c r="V2193"/>
      <c r="W2193"/>
      <c r="X2193"/>
      <c r="Y2193"/>
      <c r="Z2193"/>
      <c r="AA2193"/>
    </row>
    <row r="2194" spans="1:27" s="2" customFormat="1">
      <c r="A2194" s="96">
        <v>42270.702646527781</v>
      </c>
      <c r="B2194" s="16"/>
      <c r="C2194" s="16" t="s">
        <v>1210</v>
      </c>
      <c r="D2194" s="16" t="s">
        <v>348</v>
      </c>
      <c r="E2194" s="16" t="s">
        <v>7658</v>
      </c>
      <c r="F2194" s="16" t="s">
        <v>7659</v>
      </c>
      <c r="G2194" s="16" t="s">
        <v>59</v>
      </c>
      <c r="H2194" s="16" t="s">
        <v>60</v>
      </c>
      <c r="I2194" s="16" t="s">
        <v>4753</v>
      </c>
      <c r="J2194" s="19">
        <v>0</v>
      </c>
      <c r="K2194" s="19">
        <v>0</v>
      </c>
      <c r="L2194" s="19">
        <v>0</v>
      </c>
      <c r="M2194" s="19">
        <v>0</v>
      </c>
      <c r="N2194" s="16" t="s">
        <v>20</v>
      </c>
      <c r="O2194" s="16" t="s">
        <v>334</v>
      </c>
      <c r="P2194" s="16">
        <v>0</v>
      </c>
      <c r="Q2194" s="16"/>
      <c r="R2194" s="3" t="s">
        <v>52</v>
      </c>
      <c r="S2194"/>
      <c r="T2194"/>
      <c r="U2194"/>
      <c r="V2194"/>
      <c r="W2194"/>
      <c r="X2194"/>
      <c r="Y2194"/>
      <c r="Z2194"/>
      <c r="AA2194"/>
    </row>
    <row r="2195" spans="1:27" s="2" customFormat="1">
      <c r="A2195" s="96">
        <v>42270.706502581015</v>
      </c>
      <c r="B2195" s="16"/>
      <c r="C2195" s="16" t="s">
        <v>577</v>
      </c>
      <c r="D2195" s="16" t="s">
        <v>348</v>
      </c>
      <c r="E2195" s="16" t="s">
        <v>7660</v>
      </c>
      <c r="F2195" s="16" t="s">
        <v>7661</v>
      </c>
      <c r="G2195" s="16" t="s">
        <v>59</v>
      </c>
      <c r="H2195" s="16" t="s">
        <v>60</v>
      </c>
      <c r="I2195" s="16" t="s">
        <v>4753</v>
      </c>
      <c r="J2195" s="19">
        <v>0</v>
      </c>
      <c r="K2195" s="19">
        <v>0</v>
      </c>
      <c r="L2195" s="19">
        <v>0</v>
      </c>
      <c r="M2195" s="19">
        <v>0</v>
      </c>
      <c r="N2195" s="16" t="s">
        <v>20</v>
      </c>
      <c r="O2195" s="16" t="s">
        <v>334</v>
      </c>
      <c r="P2195" s="16">
        <v>0</v>
      </c>
      <c r="Q2195" s="16"/>
      <c r="R2195" s="3" t="s">
        <v>52</v>
      </c>
      <c r="S2195"/>
      <c r="T2195"/>
      <c r="U2195"/>
      <c r="V2195"/>
      <c r="W2195"/>
      <c r="X2195"/>
      <c r="Y2195"/>
      <c r="Z2195"/>
      <c r="AA2195"/>
    </row>
    <row r="2196" spans="1:27" s="2" customFormat="1">
      <c r="A2196" s="96">
        <v>42270.710725034725</v>
      </c>
      <c r="B2196" s="16"/>
      <c r="C2196" s="16" t="s">
        <v>577</v>
      </c>
      <c r="D2196" s="16" t="s">
        <v>348</v>
      </c>
      <c r="E2196" s="16" t="s">
        <v>7662</v>
      </c>
      <c r="F2196" s="16" t="s">
        <v>7663</v>
      </c>
      <c r="G2196" s="16" t="s">
        <v>59</v>
      </c>
      <c r="H2196" s="16" t="s">
        <v>60</v>
      </c>
      <c r="I2196" s="16" t="s">
        <v>4753</v>
      </c>
      <c r="J2196" s="19">
        <v>0</v>
      </c>
      <c r="K2196" s="19">
        <v>0</v>
      </c>
      <c r="L2196" s="19">
        <v>0</v>
      </c>
      <c r="M2196" s="19">
        <v>0</v>
      </c>
      <c r="N2196" s="16" t="s">
        <v>20</v>
      </c>
      <c r="O2196" s="16" t="s">
        <v>334</v>
      </c>
      <c r="P2196" s="16">
        <v>0</v>
      </c>
      <c r="Q2196" s="16"/>
      <c r="R2196" s="3" t="s">
        <v>52</v>
      </c>
      <c r="S2196"/>
      <c r="T2196"/>
      <c r="U2196"/>
      <c r="V2196"/>
      <c r="W2196"/>
      <c r="X2196"/>
      <c r="Y2196"/>
      <c r="Z2196"/>
      <c r="AA2196"/>
    </row>
    <row r="2197" spans="1:27" s="2" customFormat="1">
      <c r="A2197" s="96">
        <v>42270.759647951389</v>
      </c>
      <c r="B2197" s="16"/>
      <c r="C2197" s="16" t="s">
        <v>411</v>
      </c>
      <c r="D2197" s="16" t="s">
        <v>348</v>
      </c>
      <c r="E2197" s="16" t="s">
        <v>7664</v>
      </c>
      <c r="F2197" s="16" t="s">
        <v>7665</v>
      </c>
      <c r="G2197" s="16" t="s">
        <v>59</v>
      </c>
      <c r="H2197" s="16" t="s">
        <v>60</v>
      </c>
      <c r="I2197" s="16" t="s">
        <v>4753</v>
      </c>
      <c r="J2197" s="19">
        <v>0</v>
      </c>
      <c r="K2197" s="19">
        <v>0</v>
      </c>
      <c r="L2197" s="19">
        <v>0</v>
      </c>
      <c r="M2197" s="19">
        <v>0</v>
      </c>
      <c r="N2197" s="16" t="s">
        <v>20</v>
      </c>
      <c r="O2197" s="16" t="s">
        <v>334</v>
      </c>
      <c r="P2197" s="16">
        <v>0</v>
      </c>
      <c r="Q2197" s="16"/>
      <c r="R2197" s="3" t="s">
        <v>52</v>
      </c>
      <c r="S2197"/>
      <c r="T2197"/>
      <c r="U2197"/>
      <c r="V2197"/>
      <c r="W2197"/>
      <c r="X2197"/>
      <c r="Y2197"/>
      <c r="Z2197"/>
      <c r="AA2197"/>
    </row>
    <row r="2198" spans="1:27" s="2" customFormat="1">
      <c r="A2198" s="96">
        <v>42270.760064965281</v>
      </c>
      <c r="B2198" s="16"/>
      <c r="C2198" s="16" t="s">
        <v>7666</v>
      </c>
      <c r="D2198" s="16" t="s">
        <v>348</v>
      </c>
      <c r="E2198" s="16" t="s">
        <v>7667</v>
      </c>
      <c r="F2198" s="16" t="s">
        <v>7668</v>
      </c>
      <c r="G2198" s="16" t="s">
        <v>59</v>
      </c>
      <c r="H2198" s="16" t="s">
        <v>60</v>
      </c>
      <c r="I2198" s="16" t="s">
        <v>4753</v>
      </c>
      <c r="J2198" s="19">
        <v>0</v>
      </c>
      <c r="K2198" s="19">
        <v>0</v>
      </c>
      <c r="L2198" s="19">
        <v>0</v>
      </c>
      <c r="M2198" s="19">
        <v>0</v>
      </c>
      <c r="N2198" s="16" t="s">
        <v>20</v>
      </c>
      <c r="O2198" s="16" t="s">
        <v>334</v>
      </c>
      <c r="P2198" s="16">
        <v>0</v>
      </c>
      <c r="Q2198" s="16"/>
      <c r="R2198" s="3" t="s">
        <v>52</v>
      </c>
      <c r="S2198"/>
      <c r="T2198"/>
      <c r="U2198"/>
      <c r="V2198"/>
      <c r="W2198"/>
      <c r="X2198"/>
      <c r="Y2198"/>
      <c r="Z2198"/>
      <c r="AA2198"/>
    </row>
    <row r="2199" spans="1:27" s="2" customFormat="1">
      <c r="A2199" s="96">
        <v>42270.84260783565</v>
      </c>
      <c r="B2199" s="16"/>
      <c r="C2199" s="16" t="s">
        <v>519</v>
      </c>
      <c r="D2199" s="16" t="s">
        <v>348</v>
      </c>
      <c r="E2199" s="16" t="s">
        <v>7669</v>
      </c>
      <c r="F2199" s="16" t="s">
        <v>7670</v>
      </c>
      <c r="G2199" s="16" t="s">
        <v>59</v>
      </c>
      <c r="H2199" s="16" t="s">
        <v>60</v>
      </c>
      <c r="I2199" s="16" t="s">
        <v>4753</v>
      </c>
      <c r="J2199" s="19">
        <v>0</v>
      </c>
      <c r="K2199" s="19">
        <v>0</v>
      </c>
      <c r="L2199" s="19">
        <v>0</v>
      </c>
      <c r="M2199" s="19">
        <v>0</v>
      </c>
      <c r="N2199" s="16" t="s">
        <v>20</v>
      </c>
      <c r="O2199" s="16" t="s">
        <v>334</v>
      </c>
      <c r="P2199" s="16">
        <v>0</v>
      </c>
      <c r="Q2199" s="16"/>
      <c r="R2199" s="3" t="s">
        <v>52</v>
      </c>
      <c r="S2199"/>
      <c r="T2199"/>
      <c r="U2199"/>
      <c r="V2199"/>
      <c r="W2199"/>
      <c r="X2199"/>
      <c r="Y2199"/>
      <c r="Z2199"/>
      <c r="AA2199"/>
    </row>
    <row r="2200" spans="1:27" s="2" customFormat="1">
      <c r="A2200" s="96">
        <v>42270.845618055559</v>
      </c>
      <c r="B2200" s="16"/>
      <c r="C2200" s="16" t="s">
        <v>519</v>
      </c>
      <c r="D2200" s="16" t="s">
        <v>348</v>
      </c>
      <c r="E2200" s="16" t="s">
        <v>7671</v>
      </c>
      <c r="F2200" s="16" t="s">
        <v>7672</v>
      </c>
      <c r="G2200" s="16" t="s">
        <v>59</v>
      </c>
      <c r="H2200" s="16" t="s">
        <v>60</v>
      </c>
      <c r="I2200" s="16" t="s">
        <v>4753</v>
      </c>
      <c r="J2200" s="19">
        <v>0</v>
      </c>
      <c r="K2200" s="19">
        <v>0</v>
      </c>
      <c r="L2200" s="19">
        <v>0</v>
      </c>
      <c r="M2200" s="19">
        <v>0</v>
      </c>
      <c r="N2200" s="16" t="s">
        <v>20</v>
      </c>
      <c r="O2200" s="16" t="s">
        <v>334</v>
      </c>
      <c r="P2200" s="16">
        <v>0</v>
      </c>
      <c r="Q2200" s="16"/>
      <c r="R2200" s="3" t="s">
        <v>52</v>
      </c>
      <c r="S2200"/>
      <c r="T2200"/>
      <c r="U2200"/>
      <c r="V2200"/>
      <c r="W2200"/>
      <c r="X2200"/>
      <c r="Y2200"/>
      <c r="Z2200"/>
      <c r="AA2200"/>
    </row>
    <row r="2201" spans="1:27" s="2" customFormat="1">
      <c r="A2201" s="96">
        <v>42270.851038773151</v>
      </c>
      <c r="B2201" s="16"/>
      <c r="C2201" s="16" t="s">
        <v>411</v>
      </c>
      <c r="D2201" s="16" t="s">
        <v>348</v>
      </c>
      <c r="E2201" s="16" t="s">
        <v>7673</v>
      </c>
      <c r="F2201" s="16" t="s">
        <v>7674</v>
      </c>
      <c r="G2201" s="16" t="s">
        <v>59</v>
      </c>
      <c r="H2201" s="16" t="s">
        <v>60</v>
      </c>
      <c r="I2201" s="16" t="s">
        <v>4753</v>
      </c>
      <c r="J2201" s="19">
        <v>0</v>
      </c>
      <c r="K2201" s="19">
        <v>0</v>
      </c>
      <c r="L2201" s="19">
        <v>0</v>
      </c>
      <c r="M2201" s="19">
        <v>0</v>
      </c>
      <c r="N2201" s="16" t="s">
        <v>20</v>
      </c>
      <c r="O2201" s="16" t="s">
        <v>334</v>
      </c>
      <c r="P2201" s="16">
        <v>0</v>
      </c>
      <c r="Q2201" s="16"/>
      <c r="R2201" s="3" t="s">
        <v>52</v>
      </c>
      <c r="S2201"/>
      <c r="T2201"/>
      <c r="U2201"/>
      <c r="V2201"/>
      <c r="W2201"/>
      <c r="X2201"/>
      <c r="Y2201"/>
      <c r="Z2201"/>
      <c r="AA2201"/>
    </row>
    <row r="2202" spans="1:27" s="2" customFormat="1">
      <c r="A2202" s="96">
        <v>42270.85671508102</v>
      </c>
      <c r="B2202" s="16"/>
      <c r="C2202" s="16" t="s">
        <v>845</v>
      </c>
      <c r="D2202" s="16" t="s">
        <v>348</v>
      </c>
      <c r="E2202" s="16" t="s">
        <v>7675</v>
      </c>
      <c r="F2202" s="16" t="s">
        <v>7676</v>
      </c>
      <c r="G2202" s="16" t="s">
        <v>59</v>
      </c>
      <c r="H2202" s="16" t="s">
        <v>60</v>
      </c>
      <c r="I2202" s="16" t="s">
        <v>4753</v>
      </c>
      <c r="J2202" s="19">
        <v>0</v>
      </c>
      <c r="K2202" s="19">
        <v>0</v>
      </c>
      <c r="L2202" s="19">
        <v>0</v>
      </c>
      <c r="M2202" s="19">
        <v>0</v>
      </c>
      <c r="N2202" s="16" t="s">
        <v>20</v>
      </c>
      <c r="O2202" s="16" t="s">
        <v>334</v>
      </c>
      <c r="P2202" s="16">
        <v>0</v>
      </c>
      <c r="Q2202" s="16"/>
      <c r="R2202" s="3" t="s">
        <v>52</v>
      </c>
      <c r="S2202"/>
      <c r="T2202"/>
      <c r="U2202"/>
      <c r="V2202"/>
      <c r="W2202"/>
      <c r="X2202"/>
      <c r="Y2202"/>
      <c r="Z2202"/>
      <c r="AA2202"/>
    </row>
    <row r="2203" spans="1:27" s="2" customFormat="1">
      <c r="A2203" s="96">
        <v>42270.860411805559</v>
      </c>
      <c r="B2203" s="16"/>
      <c r="C2203" s="16" t="s">
        <v>845</v>
      </c>
      <c r="D2203" s="16" t="s">
        <v>348</v>
      </c>
      <c r="E2203" s="16" t="s">
        <v>7677</v>
      </c>
      <c r="F2203" s="16" t="s">
        <v>7678</v>
      </c>
      <c r="G2203" s="16" t="s">
        <v>59</v>
      </c>
      <c r="H2203" s="16" t="s">
        <v>60</v>
      </c>
      <c r="I2203" s="16" t="s">
        <v>4753</v>
      </c>
      <c r="J2203" s="19">
        <v>0</v>
      </c>
      <c r="K2203" s="19">
        <v>0</v>
      </c>
      <c r="L2203" s="19">
        <v>0</v>
      </c>
      <c r="M2203" s="19">
        <v>0</v>
      </c>
      <c r="N2203" s="16" t="s">
        <v>20</v>
      </c>
      <c r="O2203" s="16"/>
      <c r="P2203" s="16">
        <v>0</v>
      </c>
      <c r="Q2203" s="16"/>
      <c r="R2203" s="3" t="s">
        <v>52</v>
      </c>
      <c r="S2203"/>
      <c r="T2203"/>
      <c r="U2203"/>
      <c r="V2203"/>
      <c r="W2203"/>
      <c r="X2203"/>
      <c r="Y2203"/>
      <c r="Z2203"/>
      <c r="AA2203"/>
    </row>
    <row r="2204" spans="1:27" s="2" customFormat="1">
      <c r="A2204" s="96">
        <v>42271.289350231484</v>
      </c>
      <c r="B2204" s="16"/>
      <c r="C2204" s="16" t="s">
        <v>6050</v>
      </c>
      <c r="D2204" s="16" t="s">
        <v>348</v>
      </c>
      <c r="E2204" s="16" t="s">
        <v>7679</v>
      </c>
      <c r="F2204" s="16" t="s">
        <v>7680</v>
      </c>
      <c r="G2204" s="16" t="s">
        <v>59</v>
      </c>
      <c r="H2204" s="16" t="s">
        <v>60</v>
      </c>
      <c r="I2204" s="16" t="s">
        <v>4753</v>
      </c>
      <c r="J2204" s="19">
        <v>0</v>
      </c>
      <c r="K2204" s="19">
        <v>0</v>
      </c>
      <c r="L2204" s="19">
        <v>0</v>
      </c>
      <c r="M2204" s="19">
        <v>0</v>
      </c>
      <c r="N2204" s="16" t="s">
        <v>20</v>
      </c>
      <c r="O2204" s="16" t="s">
        <v>334</v>
      </c>
      <c r="P2204" s="16">
        <v>0</v>
      </c>
      <c r="Q2204" s="16"/>
      <c r="R2204" s="3" t="s">
        <v>52</v>
      </c>
      <c r="S2204"/>
      <c r="T2204"/>
      <c r="U2204"/>
      <c r="V2204"/>
      <c r="W2204"/>
      <c r="X2204"/>
      <c r="Y2204"/>
      <c r="Z2204"/>
      <c r="AA2204"/>
    </row>
    <row r="2205" spans="1:27" s="2" customFormat="1">
      <c r="A2205" s="96">
        <v>42271.448267280095</v>
      </c>
      <c r="B2205" s="16"/>
      <c r="C2205" s="16" t="s">
        <v>519</v>
      </c>
      <c r="D2205" s="16" t="s">
        <v>348</v>
      </c>
      <c r="E2205" s="16" t="s">
        <v>7681</v>
      </c>
      <c r="F2205" s="16" t="s">
        <v>7682</v>
      </c>
      <c r="G2205" s="16" t="s">
        <v>59</v>
      </c>
      <c r="H2205" s="16" t="s">
        <v>60</v>
      </c>
      <c r="I2205" s="16" t="s">
        <v>4753</v>
      </c>
      <c r="J2205" s="19">
        <v>0</v>
      </c>
      <c r="K2205" s="19">
        <v>0</v>
      </c>
      <c r="L2205" s="19">
        <v>0</v>
      </c>
      <c r="M2205" s="19">
        <v>0</v>
      </c>
      <c r="N2205" s="16" t="s">
        <v>20</v>
      </c>
      <c r="O2205" s="16" t="s">
        <v>334</v>
      </c>
      <c r="P2205" s="16">
        <v>0</v>
      </c>
      <c r="Q2205" s="16"/>
      <c r="R2205" s="3" t="s">
        <v>52</v>
      </c>
      <c r="S2205"/>
      <c r="T2205"/>
      <c r="U2205"/>
      <c r="V2205"/>
      <c r="W2205"/>
      <c r="X2205"/>
      <c r="Y2205"/>
      <c r="Z2205"/>
      <c r="AA2205"/>
    </row>
    <row r="2206" spans="1:27" s="2" customFormat="1">
      <c r="A2206" s="96">
        <v>42271.501973842591</v>
      </c>
      <c r="B2206" s="16"/>
      <c r="C2206" s="16" t="s">
        <v>7653</v>
      </c>
      <c r="D2206" s="16" t="s">
        <v>348</v>
      </c>
      <c r="E2206" s="16" t="s">
        <v>7683</v>
      </c>
      <c r="F2206" s="16" t="s">
        <v>7684</v>
      </c>
      <c r="G2206" s="16" t="s">
        <v>59</v>
      </c>
      <c r="H2206" s="16" t="s">
        <v>60</v>
      </c>
      <c r="I2206" s="16" t="s">
        <v>4753</v>
      </c>
      <c r="J2206" s="19">
        <v>0</v>
      </c>
      <c r="K2206" s="19">
        <v>0</v>
      </c>
      <c r="L2206" s="19">
        <v>0</v>
      </c>
      <c r="M2206" s="19">
        <v>0</v>
      </c>
      <c r="N2206" s="16" t="s">
        <v>20</v>
      </c>
      <c r="O2206" s="16" t="s">
        <v>334</v>
      </c>
      <c r="P2206" s="16">
        <v>0</v>
      </c>
      <c r="Q2206" s="16"/>
      <c r="R2206" s="3" t="s">
        <v>52</v>
      </c>
      <c r="S2206"/>
      <c r="T2206"/>
      <c r="U2206"/>
      <c r="V2206"/>
      <c r="W2206"/>
      <c r="X2206"/>
      <c r="Y2206"/>
      <c r="Z2206"/>
      <c r="AA2206"/>
    </row>
    <row r="2207" spans="1:27" s="2" customFormat="1">
      <c r="A2207" s="96">
        <v>42272.351247685183</v>
      </c>
      <c r="B2207" s="16" t="s">
        <v>63</v>
      </c>
      <c r="C2207" s="16" t="s">
        <v>530</v>
      </c>
      <c r="D2207" s="16" t="s">
        <v>529</v>
      </c>
      <c r="E2207" s="16" t="s">
        <v>7685</v>
      </c>
      <c r="F2207" s="16" t="s">
        <v>7686</v>
      </c>
      <c r="G2207" s="16" t="s">
        <v>16</v>
      </c>
      <c r="H2207" s="16" t="s">
        <v>344</v>
      </c>
      <c r="I2207" s="16" t="s">
        <v>257</v>
      </c>
      <c r="J2207" s="19">
        <v>-339</v>
      </c>
      <c r="K2207" s="19">
        <v>0</v>
      </c>
      <c r="L2207" s="19">
        <v>0</v>
      </c>
      <c r="M2207" s="19">
        <v>0</v>
      </c>
      <c r="N2207" s="16" t="s">
        <v>20</v>
      </c>
      <c r="O2207" s="16" t="s">
        <v>19</v>
      </c>
      <c r="P2207" s="16">
        <v>1</v>
      </c>
      <c r="Q2207" s="16" t="s">
        <v>4419</v>
      </c>
      <c r="R2207" s="3" t="s">
        <v>52</v>
      </c>
      <c r="S2207"/>
      <c r="T2207"/>
      <c r="U2207"/>
      <c r="V2207"/>
      <c r="W2207"/>
      <c r="X2207"/>
      <c r="Y2207"/>
      <c r="Z2207"/>
      <c r="AA2207"/>
    </row>
    <row r="2208" spans="1:27" s="2" customFormat="1">
      <c r="A2208" s="96">
        <v>42272.366083680557</v>
      </c>
      <c r="B2208" s="16" t="s">
        <v>283</v>
      </c>
      <c r="C2208" s="16" t="s">
        <v>6108</v>
      </c>
      <c r="D2208" s="16" t="s">
        <v>6109</v>
      </c>
      <c r="E2208" s="16" t="s">
        <v>7687</v>
      </c>
      <c r="F2208" s="16" t="s">
        <v>7688</v>
      </c>
      <c r="G2208" s="16" t="s">
        <v>16</v>
      </c>
      <c r="H2208" s="16" t="s">
        <v>344</v>
      </c>
      <c r="I2208" s="16" t="s">
        <v>255</v>
      </c>
      <c r="J2208" s="19">
        <v>-2900</v>
      </c>
      <c r="K2208" s="19">
        <v>0</v>
      </c>
      <c r="L2208" s="19">
        <v>0</v>
      </c>
      <c r="M2208" s="19">
        <v>0</v>
      </c>
      <c r="N2208" s="16" t="s">
        <v>18</v>
      </c>
      <c r="O2208" s="16" t="s">
        <v>21</v>
      </c>
      <c r="P2208" s="16">
        <v>1</v>
      </c>
      <c r="Q2208" s="16"/>
      <c r="R2208" s="3" t="s">
        <v>52</v>
      </c>
      <c r="S2208"/>
      <c r="T2208"/>
      <c r="U2208"/>
      <c r="V2208"/>
      <c r="W2208"/>
      <c r="X2208"/>
      <c r="Y2208"/>
      <c r="Z2208"/>
      <c r="AA2208"/>
    </row>
    <row r="2209" spans="1:27" s="2" customFormat="1">
      <c r="A2209" s="96">
        <v>42272.369311111113</v>
      </c>
      <c r="B2209" s="16"/>
      <c r="C2209" s="16" t="s">
        <v>69</v>
      </c>
      <c r="D2209" s="16" t="s">
        <v>68</v>
      </c>
      <c r="E2209" s="16" t="s">
        <v>7689</v>
      </c>
      <c r="F2209" s="16" t="s">
        <v>7690</v>
      </c>
      <c r="G2209" s="16" t="s">
        <v>59</v>
      </c>
      <c r="H2209" s="16" t="s">
        <v>60</v>
      </c>
      <c r="I2209" s="16" t="s">
        <v>4753</v>
      </c>
      <c r="J2209" s="19">
        <v>0</v>
      </c>
      <c r="K2209" s="19">
        <v>0</v>
      </c>
      <c r="L2209" s="19">
        <v>0</v>
      </c>
      <c r="M2209" s="19">
        <v>0</v>
      </c>
      <c r="N2209" s="16" t="s">
        <v>20</v>
      </c>
      <c r="O2209" s="16" t="s">
        <v>33</v>
      </c>
      <c r="P2209" s="16">
        <v>0</v>
      </c>
      <c r="Q2209" s="16"/>
      <c r="R2209" s="3" t="s">
        <v>52</v>
      </c>
      <c r="S2209"/>
      <c r="T2209"/>
      <c r="U2209"/>
      <c r="V2209"/>
      <c r="W2209"/>
      <c r="X2209"/>
      <c r="Y2209"/>
      <c r="Z2209"/>
      <c r="AA2209"/>
    </row>
    <row r="2210" spans="1:27" s="2" customFormat="1">
      <c r="A2210" s="96">
        <v>42272.376903009259</v>
      </c>
      <c r="B2210" s="16" t="s">
        <v>5217</v>
      </c>
      <c r="C2210" s="16" t="s">
        <v>6236</v>
      </c>
      <c r="D2210" s="16" t="s">
        <v>6237</v>
      </c>
      <c r="E2210" s="16" t="s">
        <v>7691</v>
      </c>
      <c r="F2210" s="16" t="s">
        <v>7692</v>
      </c>
      <c r="G2210" s="16" t="s">
        <v>16</v>
      </c>
      <c r="H2210" s="16" t="s">
        <v>344</v>
      </c>
      <c r="I2210" s="16" t="s">
        <v>255</v>
      </c>
      <c r="J2210" s="19">
        <v>-6460</v>
      </c>
      <c r="K2210" s="19">
        <v>0</v>
      </c>
      <c r="L2210" s="19">
        <v>0</v>
      </c>
      <c r="M2210" s="19">
        <v>0</v>
      </c>
      <c r="N2210" s="16" t="s">
        <v>18</v>
      </c>
      <c r="O2210" s="16" t="s">
        <v>21</v>
      </c>
      <c r="P2210" s="16">
        <v>1</v>
      </c>
      <c r="Q2210" s="16" t="s">
        <v>6240</v>
      </c>
      <c r="R2210" s="3" t="s">
        <v>52</v>
      </c>
      <c r="S2210"/>
      <c r="T2210"/>
      <c r="U2210"/>
      <c r="V2210"/>
      <c r="W2210"/>
      <c r="X2210"/>
      <c r="Y2210"/>
      <c r="Z2210"/>
      <c r="AA2210"/>
    </row>
    <row r="2211" spans="1:27" s="2" customFormat="1">
      <c r="A2211" s="96">
        <v>42272.379215891204</v>
      </c>
      <c r="B2211" s="16" t="s">
        <v>32</v>
      </c>
      <c r="C2211" s="16" t="s">
        <v>48</v>
      </c>
      <c r="D2211" s="16" t="s">
        <v>49</v>
      </c>
      <c r="E2211" s="16" t="s">
        <v>7693</v>
      </c>
      <c r="F2211" s="16" t="s">
        <v>7694</v>
      </c>
      <c r="G2211" s="16" t="s">
        <v>16</v>
      </c>
      <c r="H2211" s="16" t="s">
        <v>344</v>
      </c>
      <c r="I2211" s="16" t="s">
        <v>407</v>
      </c>
      <c r="J2211" s="19">
        <v>-4290</v>
      </c>
      <c r="K2211" s="19">
        <v>0</v>
      </c>
      <c r="L2211" s="19">
        <v>0</v>
      </c>
      <c r="M2211" s="19">
        <v>0</v>
      </c>
      <c r="N2211" s="16" t="s">
        <v>18</v>
      </c>
      <c r="O2211" s="16" t="s">
        <v>19</v>
      </c>
      <c r="P2211" s="16">
        <v>1</v>
      </c>
      <c r="Q2211" s="16" t="s">
        <v>6221</v>
      </c>
      <c r="R2211" s="3" t="s">
        <v>52</v>
      </c>
      <c r="S2211"/>
      <c r="T2211"/>
      <c r="U2211"/>
      <c r="V2211"/>
      <c r="W2211"/>
      <c r="X2211"/>
      <c r="Y2211"/>
      <c r="Z2211"/>
      <c r="AA2211"/>
    </row>
    <row r="2212" spans="1:27" s="2" customFormat="1">
      <c r="A2212" s="96">
        <v>42272.403494942133</v>
      </c>
      <c r="B2212" s="16" t="s">
        <v>23</v>
      </c>
      <c r="C2212" s="16" t="s">
        <v>7695</v>
      </c>
      <c r="D2212" s="16" t="s">
        <v>7696</v>
      </c>
      <c r="E2212" s="16" t="s">
        <v>7697</v>
      </c>
      <c r="F2212" s="16" t="s">
        <v>7698</v>
      </c>
      <c r="G2212" s="16" t="s">
        <v>26</v>
      </c>
      <c r="H2212" s="16" t="s">
        <v>27</v>
      </c>
      <c r="I2212" s="16" t="s">
        <v>4753</v>
      </c>
      <c r="J2212" s="19">
        <v>0</v>
      </c>
      <c r="K2212" s="19">
        <v>0</v>
      </c>
      <c r="L2212" s="19">
        <v>0</v>
      </c>
      <c r="M2212" s="19">
        <v>0</v>
      </c>
      <c r="N2212" s="16" t="s">
        <v>20</v>
      </c>
      <c r="O2212" s="16" t="s">
        <v>379</v>
      </c>
      <c r="P2212" s="16">
        <v>0.5</v>
      </c>
      <c r="Q2212" s="16"/>
      <c r="R2212" s="3" t="s">
        <v>52</v>
      </c>
      <c r="S2212"/>
      <c r="T2212"/>
      <c r="U2212"/>
      <c r="V2212"/>
      <c r="W2212"/>
      <c r="X2212"/>
      <c r="Y2212"/>
      <c r="Z2212"/>
      <c r="AA2212"/>
    </row>
    <row r="2213" spans="1:27" s="2" customFormat="1">
      <c r="A2213" s="96">
        <v>42272.403494942133</v>
      </c>
      <c r="B2213" s="16" t="s">
        <v>23</v>
      </c>
      <c r="C2213" s="16" t="s">
        <v>7695</v>
      </c>
      <c r="D2213" s="16" t="s">
        <v>7696</v>
      </c>
      <c r="E2213" s="16" t="s">
        <v>7697</v>
      </c>
      <c r="F2213" s="16" t="s">
        <v>7698</v>
      </c>
      <c r="G2213" s="16" t="s">
        <v>36</v>
      </c>
      <c r="H2213" s="16" t="s">
        <v>39</v>
      </c>
      <c r="I2213" s="16" t="s">
        <v>4753</v>
      </c>
      <c r="J2213" s="19">
        <v>0</v>
      </c>
      <c r="K2213" s="19">
        <v>0</v>
      </c>
      <c r="L2213" s="19">
        <v>0</v>
      </c>
      <c r="M2213" s="19">
        <v>20.75</v>
      </c>
      <c r="N2213" s="16" t="s">
        <v>20</v>
      </c>
      <c r="O2213" s="16" t="s">
        <v>379</v>
      </c>
      <c r="P2213" s="16">
        <v>1</v>
      </c>
      <c r="Q2213" s="16"/>
      <c r="R2213" s="3" t="s">
        <v>52</v>
      </c>
      <c r="S2213"/>
      <c r="T2213"/>
      <c r="U2213"/>
      <c r="V2213"/>
      <c r="W2213"/>
      <c r="X2213"/>
      <c r="Y2213"/>
      <c r="Z2213"/>
      <c r="AA2213"/>
    </row>
    <row r="2214" spans="1:27" s="2" customFormat="1">
      <c r="A2214" s="96">
        <v>42272.403494942133</v>
      </c>
      <c r="B2214" s="16" t="s">
        <v>23</v>
      </c>
      <c r="C2214" s="16" t="s">
        <v>7695</v>
      </c>
      <c r="D2214" s="16" t="s">
        <v>7696</v>
      </c>
      <c r="E2214" s="16" t="s">
        <v>7697</v>
      </c>
      <c r="F2214" s="16" t="s">
        <v>7698</v>
      </c>
      <c r="G2214" s="16" t="s">
        <v>36</v>
      </c>
      <c r="H2214" s="16" t="s">
        <v>39</v>
      </c>
      <c r="I2214" s="16" t="s">
        <v>4753</v>
      </c>
      <c r="J2214" s="19">
        <v>0</v>
      </c>
      <c r="K2214" s="19">
        <v>0</v>
      </c>
      <c r="L2214" s="19">
        <v>0</v>
      </c>
      <c r="M2214" s="19">
        <v>17.100000000000001</v>
      </c>
      <c r="N2214" s="16" t="s">
        <v>20</v>
      </c>
      <c r="O2214" s="16" t="s">
        <v>379</v>
      </c>
      <c r="P2214" s="16">
        <v>1</v>
      </c>
      <c r="Q2214" s="16"/>
      <c r="R2214" s="3" t="s">
        <v>52</v>
      </c>
      <c r="S2214"/>
      <c r="T2214"/>
      <c r="U2214"/>
      <c r="V2214"/>
      <c r="W2214"/>
      <c r="X2214"/>
      <c r="Y2214"/>
      <c r="Z2214"/>
      <c r="AA2214"/>
    </row>
    <row r="2215" spans="1:27" s="2" customFormat="1">
      <c r="A2215" s="96">
        <v>42272.404471875001</v>
      </c>
      <c r="B2215" s="16" t="s">
        <v>23</v>
      </c>
      <c r="C2215" s="16" t="s">
        <v>7581</v>
      </c>
      <c r="D2215" s="16" t="s">
        <v>7582</v>
      </c>
      <c r="E2215" s="16" t="s">
        <v>7699</v>
      </c>
      <c r="F2215" s="16" t="s">
        <v>7700</v>
      </c>
      <c r="G2215" s="16" t="s">
        <v>26</v>
      </c>
      <c r="H2215" s="16" t="s">
        <v>27</v>
      </c>
      <c r="I2215" s="16" t="s">
        <v>4753</v>
      </c>
      <c r="J2215" s="19">
        <v>0</v>
      </c>
      <c r="K2215" s="19">
        <v>0</v>
      </c>
      <c r="L2215" s="19">
        <v>0</v>
      </c>
      <c r="M2215" s="19">
        <v>0</v>
      </c>
      <c r="N2215" s="16" t="s">
        <v>20</v>
      </c>
      <c r="O2215" s="16" t="s">
        <v>28</v>
      </c>
      <c r="P2215" s="16">
        <v>3</v>
      </c>
      <c r="Q2215" s="16"/>
      <c r="R2215" s="3" t="s">
        <v>52</v>
      </c>
      <c r="S2215"/>
      <c r="T2215"/>
      <c r="U2215"/>
      <c r="V2215"/>
      <c r="W2215"/>
      <c r="X2215"/>
      <c r="Y2215"/>
      <c r="Z2215"/>
      <c r="AA2215"/>
    </row>
    <row r="2216" spans="1:27" s="2" customFormat="1">
      <c r="A2216" s="96">
        <v>42272.404471875001</v>
      </c>
      <c r="B2216" s="16" t="s">
        <v>23</v>
      </c>
      <c r="C2216" s="16" t="s">
        <v>7581</v>
      </c>
      <c r="D2216" s="16" t="s">
        <v>7582</v>
      </c>
      <c r="E2216" s="16" t="s">
        <v>7699</v>
      </c>
      <c r="F2216" s="16" t="s">
        <v>7700</v>
      </c>
      <c r="G2216" s="16" t="s">
        <v>418</v>
      </c>
      <c r="H2216" s="16" t="s">
        <v>417</v>
      </c>
      <c r="I2216" s="16" t="s">
        <v>4753</v>
      </c>
      <c r="J2216" s="19">
        <v>0</v>
      </c>
      <c r="K2216" s="19">
        <v>0</v>
      </c>
      <c r="L2216" s="19">
        <v>0</v>
      </c>
      <c r="M2216" s="19">
        <v>2</v>
      </c>
      <c r="N2216" s="16" t="s">
        <v>20</v>
      </c>
      <c r="O2216" s="16" t="s">
        <v>28</v>
      </c>
      <c r="P2216" s="16">
        <v>1</v>
      </c>
      <c r="Q2216" s="16"/>
      <c r="R2216" s="3" t="s">
        <v>52</v>
      </c>
      <c r="S2216"/>
      <c r="T2216"/>
      <c r="U2216"/>
      <c r="V2216"/>
      <c r="W2216"/>
      <c r="X2216"/>
      <c r="Y2216"/>
      <c r="Z2216"/>
      <c r="AA2216"/>
    </row>
    <row r="2217" spans="1:27" s="2" customFormat="1">
      <c r="A2217" s="96">
        <v>42272.404471875001</v>
      </c>
      <c r="B2217" s="16" t="s">
        <v>23</v>
      </c>
      <c r="C2217" s="16" t="s">
        <v>7581</v>
      </c>
      <c r="D2217" s="16" t="s">
        <v>7582</v>
      </c>
      <c r="E2217" s="16" t="s">
        <v>7699</v>
      </c>
      <c r="F2217" s="16" t="s">
        <v>7700</v>
      </c>
      <c r="G2217" s="16" t="s">
        <v>30</v>
      </c>
      <c r="H2217" s="16" t="s">
        <v>31</v>
      </c>
      <c r="I2217" s="16" t="s">
        <v>4753</v>
      </c>
      <c r="J2217" s="19">
        <v>0</v>
      </c>
      <c r="K2217" s="19">
        <v>0</v>
      </c>
      <c r="L2217" s="19">
        <v>0</v>
      </c>
      <c r="M2217" s="19">
        <v>10.55</v>
      </c>
      <c r="N2217" s="16" t="s">
        <v>20</v>
      </c>
      <c r="O2217" s="16" t="s">
        <v>28</v>
      </c>
      <c r="P2217" s="16">
        <v>1</v>
      </c>
      <c r="Q2217" s="16"/>
      <c r="R2217" s="3" t="s">
        <v>52</v>
      </c>
      <c r="S2217"/>
      <c r="T2217"/>
      <c r="U2217"/>
      <c r="V2217"/>
      <c r="W2217"/>
      <c r="X2217"/>
      <c r="Y2217"/>
      <c r="Z2217"/>
      <c r="AA2217"/>
    </row>
    <row r="2218" spans="1:27" s="2" customFormat="1">
      <c r="A2218" s="96">
        <v>42272.409578587962</v>
      </c>
      <c r="B2218" s="16" t="s">
        <v>22</v>
      </c>
      <c r="C2218" s="16" t="s">
        <v>5545</v>
      </c>
      <c r="D2218" s="16" t="s">
        <v>348</v>
      </c>
      <c r="E2218" s="16" t="s">
        <v>7701</v>
      </c>
      <c r="F2218" s="16" t="s">
        <v>7702</v>
      </c>
      <c r="G2218" s="16" t="s">
        <v>403</v>
      </c>
      <c r="H2218" s="16" t="s">
        <v>402</v>
      </c>
      <c r="I2218" s="16" t="s">
        <v>5224</v>
      </c>
      <c r="J2218" s="19">
        <v>0</v>
      </c>
      <c r="K2218" s="19">
        <v>0</v>
      </c>
      <c r="L2218" s="19">
        <v>14.25</v>
      </c>
      <c r="M2218" s="19">
        <v>0</v>
      </c>
      <c r="N2218" s="16" t="s">
        <v>20</v>
      </c>
      <c r="O2218" s="16" t="s">
        <v>42</v>
      </c>
      <c r="P2218" s="16">
        <v>1</v>
      </c>
      <c r="Q2218" s="16" t="s">
        <v>7703</v>
      </c>
      <c r="R2218" s="3" t="s">
        <v>52</v>
      </c>
      <c r="S2218"/>
      <c r="T2218"/>
      <c r="U2218"/>
      <c r="V2218"/>
      <c r="W2218"/>
      <c r="X2218"/>
      <c r="Y2218"/>
      <c r="Z2218"/>
      <c r="AA2218"/>
    </row>
    <row r="2219" spans="1:27" s="2" customFormat="1">
      <c r="A2219" s="96">
        <v>42272.409578587962</v>
      </c>
      <c r="B2219" s="16" t="s">
        <v>22</v>
      </c>
      <c r="C2219" s="16" t="s">
        <v>5545</v>
      </c>
      <c r="D2219" s="16" t="s">
        <v>348</v>
      </c>
      <c r="E2219" s="16" t="s">
        <v>7701</v>
      </c>
      <c r="F2219" s="16" t="s">
        <v>7702</v>
      </c>
      <c r="G2219" s="16" t="s">
        <v>403</v>
      </c>
      <c r="H2219" s="16" t="s">
        <v>402</v>
      </c>
      <c r="I2219" s="16" t="s">
        <v>5224</v>
      </c>
      <c r="J2219" s="19">
        <v>0</v>
      </c>
      <c r="K2219" s="19">
        <v>0</v>
      </c>
      <c r="L2219" s="19">
        <v>14.25</v>
      </c>
      <c r="M2219" s="19">
        <v>0</v>
      </c>
      <c r="N2219" s="16" t="s">
        <v>20</v>
      </c>
      <c r="O2219" s="16" t="s">
        <v>42</v>
      </c>
      <c r="P2219" s="16">
        <v>1</v>
      </c>
      <c r="Q2219" s="16" t="s">
        <v>7703</v>
      </c>
      <c r="R2219" s="3" t="s">
        <v>52</v>
      </c>
      <c r="S2219"/>
      <c r="T2219"/>
      <c r="U2219"/>
      <c r="V2219"/>
      <c r="W2219"/>
      <c r="X2219"/>
      <c r="Y2219"/>
      <c r="Z2219"/>
      <c r="AA2219"/>
    </row>
    <row r="2220" spans="1:27" s="2" customFormat="1">
      <c r="A2220" s="96">
        <v>42272.409578587962</v>
      </c>
      <c r="B2220" s="16" t="s">
        <v>22</v>
      </c>
      <c r="C2220" s="16" t="s">
        <v>5545</v>
      </c>
      <c r="D2220" s="16" t="s">
        <v>348</v>
      </c>
      <c r="E2220" s="16" t="s">
        <v>7701</v>
      </c>
      <c r="F2220" s="16" t="s">
        <v>7702</v>
      </c>
      <c r="G2220" s="16" t="s">
        <v>403</v>
      </c>
      <c r="H2220" s="16" t="s">
        <v>402</v>
      </c>
      <c r="I2220" s="16" t="s">
        <v>5224</v>
      </c>
      <c r="J2220" s="19">
        <v>0</v>
      </c>
      <c r="K2220" s="19">
        <v>0</v>
      </c>
      <c r="L2220" s="19">
        <v>14.25</v>
      </c>
      <c r="M2220" s="19">
        <v>0</v>
      </c>
      <c r="N2220" s="16" t="s">
        <v>20</v>
      </c>
      <c r="O2220" s="16" t="s">
        <v>42</v>
      </c>
      <c r="P2220" s="16">
        <v>1</v>
      </c>
      <c r="Q2220" s="16" t="s">
        <v>7703</v>
      </c>
      <c r="R2220" s="3" t="s">
        <v>52</v>
      </c>
      <c r="S2220"/>
      <c r="T2220"/>
      <c r="U2220"/>
      <c r="V2220"/>
      <c r="W2220"/>
      <c r="X2220"/>
      <c r="Y2220"/>
      <c r="Z2220"/>
      <c r="AA2220"/>
    </row>
    <row r="2221" spans="1:27" s="2" customFormat="1">
      <c r="A2221" s="96">
        <v>42272.409578587962</v>
      </c>
      <c r="B2221" s="16" t="s">
        <v>22</v>
      </c>
      <c r="C2221" s="16" t="s">
        <v>5545</v>
      </c>
      <c r="D2221" s="16" t="s">
        <v>348</v>
      </c>
      <c r="E2221" s="16" t="s">
        <v>7701</v>
      </c>
      <c r="F2221" s="16" t="s">
        <v>7702</v>
      </c>
      <c r="G2221" s="16" t="s">
        <v>403</v>
      </c>
      <c r="H2221" s="16" t="s">
        <v>402</v>
      </c>
      <c r="I2221" s="16" t="s">
        <v>5224</v>
      </c>
      <c r="J2221" s="19">
        <v>0</v>
      </c>
      <c r="K2221" s="19">
        <v>0</v>
      </c>
      <c r="L2221" s="19">
        <v>14.25</v>
      </c>
      <c r="M2221" s="19">
        <v>0</v>
      </c>
      <c r="N2221" s="16" t="s">
        <v>20</v>
      </c>
      <c r="O2221" s="16" t="s">
        <v>42</v>
      </c>
      <c r="P2221" s="16">
        <v>1</v>
      </c>
      <c r="Q2221" s="16" t="s">
        <v>7703</v>
      </c>
      <c r="R2221" s="3" t="s">
        <v>52</v>
      </c>
      <c r="S2221"/>
      <c r="T2221"/>
      <c r="U2221"/>
      <c r="V2221"/>
      <c r="W2221"/>
      <c r="X2221"/>
      <c r="Y2221"/>
      <c r="Z2221"/>
      <c r="AA2221"/>
    </row>
    <row r="2222" spans="1:27" s="2" customFormat="1">
      <c r="A2222" s="96">
        <v>42272.409578587962</v>
      </c>
      <c r="B2222" s="16" t="s">
        <v>22</v>
      </c>
      <c r="C2222" s="16" t="s">
        <v>5545</v>
      </c>
      <c r="D2222" s="16" t="s">
        <v>348</v>
      </c>
      <c r="E2222" s="16" t="s">
        <v>7701</v>
      </c>
      <c r="F2222" s="16" t="s">
        <v>7702</v>
      </c>
      <c r="G2222" s="16" t="s">
        <v>403</v>
      </c>
      <c r="H2222" s="16" t="s">
        <v>402</v>
      </c>
      <c r="I2222" s="16" t="s">
        <v>5224</v>
      </c>
      <c r="J2222" s="19">
        <v>0</v>
      </c>
      <c r="K2222" s="19">
        <v>0</v>
      </c>
      <c r="L2222" s="19">
        <v>14.25</v>
      </c>
      <c r="M2222" s="19">
        <v>0</v>
      </c>
      <c r="N2222" s="16" t="s">
        <v>20</v>
      </c>
      <c r="O2222" s="16" t="s">
        <v>42</v>
      </c>
      <c r="P2222" s="16">
        <v>1</v>
      </c>
      <c r="Q2222" s="16" t="s">
        <v>7703</v>
      </c>
      <c r="R2222" s="3" t="s">
        <v>52</v>
      </c>
      <c r="S2222"/>
      <c r="T2222"/>
      <c r="U2222"/>
      <c r="V2222"/>
      <c r="W2222"/>
      <c r="X2222"/>
      <c r="Y2222"/>
      <c r="Z2222"/>
      <c r="AA2222"/>
    </row>
    <row r="2223" spans="1:27" s="2" customFormat="1">
      <c r="A2223" s="96">
        <v>42272.410475729164</v>
      </c>
      <c r="B2223" s="16" t="s">
        <v>23</v>
      </c>
      <c r="C2223" s="16" t="s">
        <v>5851</v>
      </c>
      <c r="D2223" s="16" t="s">
        <v>5852</v>
      </c>
      <c r="E2223" s="16" t="s">
        <v>7704</v>
      </c>
      <c r="F2223" s="16" t="s">
        <v>7705</v>
      </c>
      <c r="G2223" s="16" t="s">
        <v>26</v>
      </c>
      <c r="H2223" s="16" t="s">
        <v>27</v>
      </c>
      <c r="I2223" s="16" t="s">
        <v>4753</v>
      </c>
      <c r="J2223" s="19">
        <v>0</v>
      </c>
      <c r="K2223" s="19">
        <v>0</v>
      </c>
      <c r="L2223" s="19">
        <v>0</v>
      </c>
      <c r="M2223" s="19">
        <v>0</v>
      </c>
      <c r="N2223" s="16" t="s">
        <v>20</v>
      </c>
      <c r="O2223" s="16" t="s">
        <v>28</v>
      </c>
      <c r="P2223" s="16">
        <v>3.5</v>
      </c>
      <c r="Q2223" s="16"/>
      <c r="R2223" s="3" t="s">
        <v>52</v>
      </c>
      <c r="S2223"/>
      <c r="T2223"/>
      <c r="U2223"/>
      <c r="V2223"/>
      <c r="W2223"/>
      <c r="X2223"/>
      <c r="Y2223"/>
      <c r="Z2223"/>
      <c r="AA2223"/>
    </row>
    <row r="2224" spans="1:27" s="2" customFormat="1">
      <c r="A2224" s="96">
        <v>42272.410475729164</v>
      </c>
      <c r="B2224" s="16" t="s">
        <v>23</v>
      </c>
      <c r="C2224" s="16" t="s">
        <v>5851</v>
      </c>
      <c r="D2224" s="16" t="s">
        <v>5852</v>
      </c>
      <c r="E2224" s="16" t="s">
        <v>7704</v>
      </c>
      <c r="F2224" s="16" t="s">
        <v>7705</v>
      </c>
      <c r="G2224" s="16" t="s">
        <v>418</v>
      </c>
      <c r="H2224" s="16" t="s">
        <v>417</v>
      </c>
      <c r="I2224" s="16" t="s">
        <v>4753</v>
      </c>
      <c r="J2224" s="19">
        <v>0</v>
      </c>
      <c r="K2224" s="19">
        <v>0</v>
      </c>
      <c r="L2224" s="19">
        <v>0</v>
      </c>
      <c r="M2224" s="19">
        <v>2</v>
      </c>
      <c r="N2224" s="16" t="s">
        <v>20</v>
      </c>
      <c r="O2224" s="16" t="s">
        <v>28</v>
      </c>
      <c r="P2224" s="16">
        <v>1</v>
      </c>
      <c r="Q2224" s="16"/>
      <c r="R2224" s="3" t="s">
        <v>52</v>
      </c>
      <c r="S2224"/>
      <c r="T2224"/>
      <c r="U2224"/>
      <c r="V2224"/>
      <c r="W2224"/>
      <c r="X2224"/>
      <c r="Y2224"/>
      <c r="Z2224"/>
      <c r="AA2224"/>
    </row>
    <row r="2225" spans="1:27" s="2" customFormat="1">
      <c r="A2225" s="96">
        <v>42272.410475729164</v>
      </c>
      <c r="B2225" s="16" t="s">
        <v>23</v>
      </c>
      <c r="C2225" s="16" t="s">
        <v>5851</v>
      </c>
      <c r="D2225" s="16" t="s">
        <v>5852</v>
      </c>
      <c r="E2225" s="16" t="s">
        <v>7704</v>
      </c>
      <c r="F2225" s="16" t="s">
        <v>7705</v>
      </c>
      <c r="G2225" s="16" t="s">
        <v>30</v>
      </c>
      <c r="H2225" s="16" t="s">
        <v>31</v>
      </c>
      <c r="I2225" s="16" t="s">
        <v>4753</v>
      </c>
      <c r="J2225" s="19">
        <v>0</v>
      </c>
      <c r="K2225" s="19">
        <v>0</v>
      </c>
      <c r="L2225" s="19">
        <v>0</v>
      </c>
      <c r="M2225" s="19">
        <v>4</v>
      </c>
      <c r="N2225" s="16" t="s">
        <v>20</v>
      </c>
      <c r="O2225" s="16" t="s">
        <v>28</v>
      </c>
      <c r="P2225" s="16">
        <v>1</v>
      </c>
      <c r="Q2225" s="16"/>
      <c r="R2225" s="3" t="s">
        <v>52</v>
      </c>
      <c r="S2225"/>
      <c r="T2225"/>
      <c r="U2225"/>
      <c r="V2225"/>
      <c r="W2225"/>
      <c r="X2225"/>
      <c r="Y2225"/>
      <c r="Z2225"/>
      <c r="AA2225"/>
    </row>
    <row r="2226" spans="1:27" s="2" customFormat="1">
      <c r="A2226" s="96">
        <v>42272.411056597222</v>
      </c>
      <c r="B2226" s="16" t="s">
        <v>23</v>
      </c>
      <c r="C2226" s="16" t="s">
        <v>6590</v>
      </c>
      <c r="D2226" s="16" t="s">
        <v>6591</v>
      </c>
      <c r="E2226" s="16" t="s">
        <v>7706</v>
      </c>
      <c r="F2226" s="16" t="s">
        <v>7707</v>
      </c>
      <c r="G2226" s="16" t="s">
        <v>26</v>
      </c>
      <c r="H2226" s="16" t="s">
        <v>27</v>
      </c>
      <c r="I2226" s="16" t="s">
        <v>4753</v>
      </c>
      <c r="J2226" s="19">
        <v>0</v>
      </c>
      <c r="K2226" s="19">
        <v>0</v>
      </c>
      <c r="L2226" s="19">
        <v>0</v>
      </c>
      <c r="M2226" s="19">
        <v>0</v>
      </c>
      <c r="N2226" s="16" t="s">
        <v>20</v>
      </c>
      <c r="O2226" s="16" t="s">
        <v>28</v>
      </c>
      <c r="P2226" s="16">
        <v>0.75</v>
      </c>
      <c r="Q2226" s="16"/>
      <c r="R2226" s="3" t="s">
        <v>52</v>
      </c>
      <c r="S2226"/>
      <c r="T2226"/>
      <c r="U2226"/>
      <c r="V2226"/>
      <c r="W2226"/>
      <c r="X2226"/>
      <c r="Y2226"/>
      <c r="Z2226"/>
      <c r="AA2226"/>
    </row>
    <row r="2227" spans="1:27" s="2" customFormat="1">
      <c r="A2227" s="96">
        <v>42272.411056597222</v>
      </c>
      <c r="B2227" s="16" t="s">
        <v>23</v>
      </c>
      <c r="C2227" s="16" t="s">
        <v>6590</v>
      </c>
      <c r="D2227" s="16" t="s">
        <v>6591</v>
      </c>
      <c r="E2227" s="16" t="s">
        <v>7706</v>
      </c>
      <c r="F2227" s="16" t="s">
        <v>7707</v>
      </c>
      <c r="G2227" s="16" t="s">
        <v>418</v>
      </c>
      <c r="H2227" s="16" t="s">
        <v>417</v>
      </c>
      <c r="I2227" s="16" t="s">
        <v>4753</v>
      </c>
      <c r="J2227" s="19">
        <v>0</v>
      </c>
      <c r="K2227" s="19">
        <v>0</v>
      </c>
      <c r="L2227" s="19">
        <v>0</v>
      </c>
      <c r="M2227" s="19">
        <v>2</v>
      </c>
      <c r="N2227" s="16" t="s">
        <v>20</v>
      </c>
      <c r="O2227" s="16" t="s">
        <v>28</v>
      </c>
      <c r="P2227" s="16">
        <v>1</v>
      </c>
      <c r="Q2227" s="16"/>
      <c r="R2227" s="3" t="s">
        <v>52</v>
      </c>
      <c r="S2227"/>
      <c r="T2227"/>
      <c r="U2227"/>
      <c r="V2227"/>
      <c r="W2227"/>
      <c r="X2227"/>
      <c r="Y2227"/>
      <c r="Z2227"/>
      <c r="AA2227"/>
    </row>
    <row r="2228" spans="1:27" s="2" customFormat="1">
      <c r="A2228" s="96">
        <v>42272.411056597222</v>
      </c>
      <c r="B2228" s="16" t="s">
        <v>23</v>
      </c>
      <c r="C2228" s="16" t="s">
        <v>6590</v>
      </c>
      <c r="D2228" s="16" t="s">
        <v>6591</v>
      </c>
      <c r="E2228" s="16" t="s">
        <v>7706</v>
      </c>
      <c r="F2228" s="16" t="s">
        <v>7707</v>
      </c>
      <c r="G2228" s="16" t="s">
        <v>30</v>
      </c>
      <c r="H2228" s="16" t="s">
        <v>31</v>
      </c>
      <c r="I2228" s="16" t="s">
        <v>4753</v>
      </c>
      <c r="J2228" s="19">
        <v>0</v>
      </c>
      <c r="K2228" s="19">
        <v>0</v>
      </c>
      <c r="L2228" s="19">
        <v>0</v>
      </c>
      <c r="M2228" s="19">
        <v>3.16</v>
      </c>
      <c r="N2228" s="16" t="s">
        <v>20</v>
      </c>
      <c r="O2228" s="16" t="s">
        <v>28</v>
      </c>
      <c r="P2228" s="16">
        <v>1</v>
      </c>
      <c r="Q2228" s="16"/>
      <c r="R2228" s="3" t="s">
        <v>52</v>
      </c>
      <c r="S2228"/>
      <c r="T2228"/>
      <c r="U2228"/>
      <c r="V2228"/>
      <c r="W2228"/>
      <c r="X2228"/>
      <c r="Y2228"/>
      <c r="Z2228"/>
      <c r="AA2228"/>
    </row>
    <row r="2229" spans="1:27" s="2" customFormat="1">
      <c r="A2229" s="96">
        <v>42272.411339502316</v>
      </c>
      <c r="B2229" s="16" t="s">
        <v>22</v>
      </c>
      <c r="C2229" s="16" t="s">
        <v>577</v>
      </c>
      <c r="D2229" s="16" t="s">
        <v>348</v>
      </c>
      <c r="E2229" s="16" t="s">
        <v>5289</v>
      </c>
      <c r="F2229" s="16" t="s">
        <v>7708</v>
      </c>
      <c r="G2229" s="16" t="s">
        <v>403</v>
      </c>
      <c r="H2229" s="16" t="s">
        <v>402</v>
      </c>
      <c r="I2229" s="16" t="s">
        <v>5224</v>
      </c>
      <c r="J2229" s="19">
        <v>0</v>
      </c>
      <c r="K2229" s="19">
        <v>0</v>
      </c>
      <c r="L2229" s="19">
        <v>14.25</v>
      </c>
      <c r="M2229" s="19">
        <v>0</v>
      </c>
      <c r="N2229" s="16" t="s">
        <v>20</v>
      </c>
      <c r="O2229" s="16" t="s">
        <v>42</v>
      </c>
      <c r="P2229" s="16">
        <v>1</v>
      </c>
      <c r="Q2229" s="16" t="s">
        <v>5291</v>
      </c>
      <c r="R2229" s="3" t="s">
        <v>52</v>
      </c>
      <c r="S2229"/>
      <c r="T2229"/>
      <c r="U2229"/>
      <c r="V2229"/>
      <c r="W2229"/>
      <c r="X2229"/>
      <c r="Y2229"/>
      <c r="Z2229"/>
      <c r="AA2229"/>
    </row>
    <row r="2230" spans="1:27" s="2" customFormat="1">
      <c r="A2230" s="96">
        <v>42272.411339502316</v>
      </c>
      <c r="B2230" s="16" t="s">
        <v>22</v>
      </c>
      <c r="C2230" s="16" t="s">
        <v>577</v>
      </c>
      <c r="D2230" s="16" t="s">
        <v>348</v>
      </c>
      <c r="E2230" s="16" t="s">
        <v>5289</v>
      </c>
      <c r="F2230" s="16" t="s">
        <v>7708</v>
      </c>
      <c r="G2230" s="16" t="s">
        <v>403</v>
      </c>
      <c r="H2230" s="16" t="s">
        <v>402</v>
      </c>
      <c r="I2230" s="16" t="s">
        <v>5224</v>
      </c>
      <c r="J2230" s="19">
        <v>0</v>
      </c>
      <c r="K2230" s="19">
        <v>0</v>
      </c>
      <c r="L2230" s="19">
        <v>14.25</v>
      </c>
      <c r="M2230" s="19">
        <v>0</v>
      </c>
      <c r="N2230" s="16" t="s">
        <v>20</v>
      </c>
      <c r="O2230" s="16" t="s">
        <v>42</v>
      </c>
      <c r="P2230" s="16">
        <v>1</v>
      </c>
      <c r="Q2230" s="16" t="s">
        <v>5291</v>
      </c>
      <c r="R2230" s="3" t="s">
        <v>52</v>
      </c>
      <c r="S2230"/>
      <c r="T2230"/>
      <c r="U2230"/>
      <c r="V2230"/>
      <c r="W2230"/>
      <c r="X2230"/>
      <c r="Y2230"/>
      <c r="Z2230"/>
      <c r="AA2230"/>
    </row>
    <row r="2231" spans="1:27" s="2" customFormat="1">
      <c r="A2231" s="96">
        <v>42272.411339502316</v>
      </c>
      <c r="B2231" s="16" t="s">
        <v>22</v>
      </c>
      <c r="C2231" s="16" t="s">
        <v>577</v>
      </c>
      <c r="D2231" s="16" t="s">
        <v>348</v>
      </c>
      <c r="E2231" s="16" t="s">
        <v>5289</v>
      </c>
      <c r="F2231" s="16" t="s">
        <v>7708</v>
      </c>
      <c r="G2231" s="16" t="s">
        <v>403</v>
      </c>
      <c r="H2231" s="16" t="s">
        <v>402</v>
      </c>
      <c r="I2231" s="16" t="s">
        <v>5224</v>
      </c>
      <c r="J2231" s="19">
        <v>0</v>
      </c>
      <c r="K2231" s="19">
        <v>0</v>
      </c>
      <c r="L2231" s="19">
        <v>14.25</v>
      </c>
      <c r="M2231" s="19">
        <v>0</v>
      </c>
      <c r="N2231" s="16" t="s">
        <v>20</v>
      </c>
      <c r="O2231" s="16" t="s">
        <v>42</v>
      </c>
      <c r="P2231" s="16">
        <v>1</v>
      </c>
      <c r="Q2231" s="16" t="s">
        <v>5291</v>
      </c>
      <c r="R2231" s="3" t="s">
        <v>52</v>
      </c>
      <c r="S2231"/>
      <c r="T2231"/>
      <c r="U2231"/>
      <c r="V2231"/>
      <c r="W2231"/>
      <c r="X2231"/>
      <c r="Y2231"/>
      <c r="Z2231"/>
      <c r="AA2231"/>
    </row>
    <row r="2232" spans="1:27" s="2" customFormat="1">
      <c r="A2232" s="96">
        <v>42272.41220752315</v>
      </c>
      <c r="B2232" s="16" t="s">
        <v>23</v>
      </c>
      <c r="C2232" s="16" t="s">
        <v>7709</v>
      </c>
      <c r="D2232" s="16" t="s">
        <v>7710</v>
      </c>
      <c r="E2232" s="16" t="s">
        <v>7711</v>
      </c>
      <c r="F2232" s="16" t="s">
        <v>7712</v>
      </c>
      <c r="G2232" s="16" t="s">
        <v>26</v>
      </c>
      <c r="H2232" s="16" t="s">
        <v>27</v>
      </c>
      <c r="I2232" s="16" t="s">
        <v>4753</v>
      </c>
      <c r="J2232" s="19">
        <v>0</v>
      </c>
      <c r="K2232" s="19">
        <v>0</v>
      </c>
      <c r="L2232" s="19">
        <v>16.989999999999998</v>
      </c>
      <c r="M2232" s="19">
        <v>0</v>
      </c>
      <c r="N2232" s="16" t="s">
        <v>20</v>
      </c>
      <c r="O2232" s="16" t="s">
        <v>25</v>
      </c>
      <c r="P2232" s="16">
        <v>1</v>
      </c>
      <c r="Q2232" s="16"/>
      <c r="R2232" s="3" t="s">
        <v>52</v>
      </c>
      <c r="S2232"/>
      <c r="T2232"/>
      <c r="U2232"/>
      <c r="V2232"/>
      <c r="W2232"/>
      <c r="X2232"/>
      <c r="Y2232"/>
      <c r="Z2232"/>
      <c r="AA2232"/>
    </row>
    <row r="2233" spans="1:27" s="2" customFormat="1">
      <c r="A2233" s="96">
        <v>42272.41220752315</v>
      </c>
      <c r="B2233" s="16" t="s">
        <v>23</v>
      </c>
      <c r="C2233" s="16" t="s">
        <v>7709</v>
      </c>
      <c r="D2233" s="16" t="s">
        <v>7710</v>
      </c>
      <c r="E2233" s="16" t="s">
        <v>7711</v>
      </c>
      <c r="F2233" s="16" t="s">
        <v>7712</v>
      </c>
      <c r="G2233" s="16" t="s">
        <v>36</v>
      </c>
      <c r="H2233" s="16" t="s">
        <v>39</v>
      </c>
      <c r="I2233" s="16" t="s">
        <v>4753</v>
      </c>
      <c r="J2233" s="19">
        <v>0</v>
      </c>
      <c r="K2233" s="19">
        <v>0</v>
      </c>
      <c r="L2233" s="19">
        <v>0</v>
      </c>
      <c r="M2233" s="19">
        <v>17.05</v>
      </c>
      <c r="N2233" s="16" t="s">
        <v>20</v>
      </c>
      <c r="O2233" s="16" t="s">
        <v>25</v>
      </c>
      <c r="P2233" s="16">
        <v>1</v>
      </c>
      <c r="Q2233" s="16"/>
      <c r="R2233" s="3" t="s">
        <v>52</v>
      </c>
      <c r="S2233"/>
      <c r="T2233"/>
      <c r="U2233"/>
      <c r="V2233"/>
      <c r="W2233"/>
      <c r="X2233"/>
      <c r="Y2233"/>
      <c r="Z2233"/>
      <c r="AA2233"/>
    </row>
    <row r="2234" spans="1:27" s="2" customFormat="1">
      <c r="A2234" s="96">
        <v>42272.412819756944</v>
      </c>
      <c r="B2234" s="16" t="s">
        <v>22</v>
      </c>
      <c r="C2234" s="16" t="s">
        <v>357</v>
      </c>
      <c r="D2234" s="16" t="s">
        <v>348</v>
      </c>
      <c r="E2234" s="16" t="s">
        <v>7713</v>
      </c>
      <c r="F2234" s="16" t="s">
        <v>7714</v>
      </c>
      <c r="G2234" s="16" t="s">
        <v>403</v>
      </c>
      <c r="H2234" s="16" t="s">
        <v>402</v>
      </c>
      <c r="I2234" s="16" t="s">
        <v>5224</v>
      </c>
      <c r="J2234" s="19">
        <v>0</v>
      </c>
      <c r="K2234" s="19">
        <v>0</v>
      </c>
      <c r="L2234" s="19">
        <v>14.25</v>
      </c>
      <c r="M2234" s="19">
        <v>0</v>
      </c>
      <c r="N2234" s="16" t="s">
        <v>20</v>
      </c>
      <c r="O2234" s="16" t="s">
        <v>42</v>
      </c>
      <c r="P2234" s="16">
        <v>1</v>
      </c>
      <c r="Q2234" s="16" t="s">
        <v>7715</v>
      </c>
      <c r="R2234" s="3" t="s">
        <v>52</v>
      </c>
      <c r="S2234"/>
      <c r="T2234"/>
      <c r="U2234"/>
      <c r="V2234"/>
      <c r="W2234"/>
      <c r="X2234"/>
      <c r="Y2234"/>
      <c r="Z2234"/>
      <c r="AA2234"/>
    </row>
    <row r="2235" spans="1:27" s="2" customFormat="1">
      <c r="A2235" s="96">
        <v>42272.412819756944</v>
      </c>
      <c r="B2235" s="16" t="s">
        <v>22</v>
      </c>
      <c r="C2235" s="16" t="s">
        <v>357</v>
      </c>
      <c r="D2235" s="16" t="s">
        <v>348</v>
      </c>
      <c r="E2235" s="16" t="s">
        <v>7713</v>
      </c>
      <c r="F2235" s="16" t="s">
        <v>7714</v>
      </c>
      <c r="G2235" s="16" t="s">
        <v>403</v>
      </c>
      <c r="H2235" s="16" t="s">
        <v>402</v>
      </c>
      <c r="I2235" s="16" t="s">
        <v>5224</v>
      </c>
      <c r="J2235" s="19">
        <v>0</v>
      </c>
      <c r="K2235" s="19">
        <v>0</v>
      </c>
      <c r="L2235" s="19">
        <v>14.25</v>
      </c>
      <c r="M2235" s="19">
        <v>0</v>
      </c>
      <c r="N2235" s="16" t="s">
        <v>20</v>
      </c>
      <c r="O2235" s="16" t="s">
        <v>42</v>
      </c>
      <c r="P2235" s="16">
        <v>1</v>
      </c>
      <c r="Q2235" s="16" t="s">
        <v>7715</v>
      </c>
      <c r="R2235" s="3" t="s">
        <v>52</v>
      </c>
      <c r="S2235"/>
      <c r="T2235"/>
      <c r="U2235"/>
      <c r="V2235"/>
      <c r="W2235"/>
      <c r="X2235"/>
      <c r="Y2235"/>
      <c r="Z2235"/>
      <c r="AA2235"/>
    </row>
    <row r="2236" spans="1:27" s="2" customFormat="1">
      <c r="A2236" s="96">
        <v>42272.412819756944</v>
      </c>
      <c r="B2236" s="16" t="s">
        <v>22</v>
      </c>
      <c r="C2236" s="16" t="s">
        <v>357</v>
      </c>
      <c r="D2236" s="16" t="s">
        <v>348</v>
      </c>
      <c r="E2236" s="16" t="s">
        <v>7713</v>
      </c>
      <c r="F2236" s="16" t="s">
        <v>7714</v>
      </c>
      <c r="G2236" s="16" t="s">
        <v>403</v>
      </c>
      <c r="H2236" s="16" t="s">
        <v>402</v>
      </c>
      <c r="I2236" s="16" t="s">
        <v>5224</v>
      </c>
      <c r="J2236" s="19">
        <v>0</v>
      </c>
      <c r="K2236" s="19">
        <v>0</v>
      </c>
      <c r="L2236" s="19">
        <v>14.25</v>
      </c>
      <c r="M2236" s="19">
        <v>0</v>
      </c>
      <c r="N2236" s="16" t="s">
        <v>20</v>
      </c>
      <c r="O2236" s="16" t="s">
        <v>42</v>
      </c>
      <c r="P2236" s="16">
        <v>1</v>
      </c>
      <c r="Q2236" s="16" t="s">
        <v>7715</v>
      </c>
      <c r="R2236" s="3" t="s">
        <v>52</v>
      </c>
      <c r="S2236"/>
      <c r="T2236"/>
      <c r="U2236"/>
      <c r="V2236"/>
      <c r="W2236"/>
      <c r="X2236"/>
      <c r="Y2236"/>
      <c r="Z2236"/>
      <c r="AA2236"/>
    </row>
    <row r="2237" spans="1:27" s="2" customFormat="1">
      <c r="A2237" s="96">
        <v>42272.414673993058</v>
      </c>
      <c r="B2237" s="16" t="s">
        <v>5217</v>
      </c>
      <c r="C2237" s="16" t="s">
        <v>4864</v>
      </c>
      <c r="D2237" s="16" t="s">
        <v>348</v>
      </c>
      <c r="E2237" s="16" t="s">
        <v>7716</v>
      </c>
      <c r="F2237" s="16" t="s">
        <v>7717</v>
      </c>
      <c r="G2237" s="16" t="s">
        <v>26</v>
      </c>
      <c r="H2237" s="16" t="s">
        <v>27</v>
      </c>
      <c r="I2237" s="16" t="s">
        <v>4753</v>
      </c>
      <c r="J2237" s="19">
        <v>0</v>
      </c>
      <c r="K2237" s="19">
        <v>0</v>
      </c>
      <c r="L2237" s="19">
        <v>14.25</v>
      </c>
      <c r="M2237" s="19">
        <v>0</v>
      </c>
      <c r="N2237" s="16" t="s">
        <v>20</v>
      </c>
      <c r="O2237" s="16" t="s">
        <v>42</v>
      </c>
      <c r="P2237" s="16">
        <v>1</v>
      </c>
      <c r="Q2237" s="16" t="s">
        <v>7718</v>
      </c>
      <c r="R2237" s="3" t="s">
        <v>52</v>
      </c>
      <c r="S2237"/>
      <c r="T2237"/>
      <c r="U2237"/>
      <c r="V2237"/>
      <c r="W2237"/>
      <c r="X2237"/>
      <c r="Y2237"/>
      <c r="Z2237"/>
      <c r="AA2237"/>
    </row>
    <row r="2238" spans="1:27" s="2" customFormat="1">
      <c r="A2238" s="96">
        <v>42272.414673993058</v>
      </c>
      <c r="B2238" s="16" t="s">
        <v>5217</v>
      </c>
      <c r="C2238" s="16" t="s">
        <v>4864</v>
      </c>
      <c r="D2238" s="16" t="s">
        <v>348</v>
      </c>
      <c r="E2238" s="16" t="s">
        <v>7716</v>
      </c>
      <c r="F2238" s="16" t="s">
        <v>7717</v>
      </c>
      <c r="G2238" s="16" t="s">
        <v>403</v>
      </c>
      <c r="H2238" s="16" t="s">
        <v>402</v>
      </c>
      <c r="I2238" s="16" t="s">
        <v>4753</v>
      </c>
      <c r="J2238" s="19">
        <v>0</v>
      </c>
      <c r="K2238" s="19">
        <v>0</v>
      </c>
      <c r="L2238" s="19">
        <v>14.25</v>
      </c>
      <c r="M2238" s="19">
        <v>0</v>
      </c>
      <c r="N2238" s="16" t="s">
        <v>20</v>
      </c>
      <c r="O2238" s="16" t="s">
        <v>42</v>
      </c>
      <c r="P2238" s="16">
        <v>1</v>
      </c>
      <c r="Q2238" s="16" t="s">
        <v>7718</v>
      </c>
      <c r="R2238" s="3" t="s">
        <v>52</v>
      </c>
      <c r="S2238"/>
      <c r="T2238"/>
      <c r="U2238"/>
      <c r="V2238"/>
      <c r="W2238"/>
      <c r="X2238"/>
      <c r="Y2238"/>
      <c r="Z2238"/>
      <c r="AA2238"/>
    </row>
    <row r="2239" spans="1:27" s="2" customFormat="1">
      <c r="A2239" s="96">
        <v>42272.415981863429</v>
      </c>
      <c r="B2239" s="16" t="s">
        <v>22</v>
      </c>
      <c r="C2239" s="16" t="s">
        <v>7719</v>
      </c>
      <c r="D2239" s="16" t="s">
        <v>348</v>
      </c>
      <c r="E2239" s="16" t="s">
        <v>7720</v>
      </c>
      <c r="F2239" s="16" t="s">
        <v>7721</v>
      </c>
      <c r="G2239" s="16" t="s">
        <v>403</v>
      </c>
      <c r="H2239" s="16" t="s">
        <v>402</v>
      </c>
      <c r="I2239" s="16" t="s">
        <v>5224</v>
      </c>
      <c r="J2239" s="19">
        <v>0</v>
      </c>
      <c r="K2239" s="19">
        <v>0</v>
      </c>
      <c r="L2239" s="19">
        <v>14.25</v>
      </c>
      <c r="M2239" s="19">
        <v>0</v>
      </c>
      <c r="N2239" s="16" t="s">
        <v>20</v>
      </c>
      <c r="O2239" s="16" t="s">
        <v>42</v>
      </c>
      <c r="P2239" s="16">
        <v>1</v>
      </c>
      <c r="Q2239" s="16" t="s">
        <v>7722</v>
      </c>
      <c r="R2239" s="3" t="s">
        <v>52</v>
      </c>
      <c r="S2239"/>
      <c r="T2239"/>
      <c r="U2239"/>
      <c r="V2239"/>
      <c r="W2239"/>
      <c r="X2239"/>
      <c r="Y2239"/>
      <c r="Z2239"/>
      <c r="AA2239"/>
    </row>
    <row r="2240" spans="1:27" s="2" customFormat="1">
      <c r="A2240" s="96">
        <v>42272.417635034719</v>
      </c>
      <c r="B2240" s="16" t="s">
        <v>22</v>
      </c>
      <c r="C2240" s="16" t="s">
        <v>7723</v>
      </c>
      <c r="D2240" s="16" t="s">
        <v>348</v>
      </c>
      <c r="E2240" s="16" t="s">
        <v>7724</v>
      </c>
      <c r="F2240" s="16" t="s">
        <v>7725</v>
      </c>
      <c r="G2240" s="16" t="s">
        <v>5380</v>
      </c>
      <c r="H2240" s="16" t="s">
        <v>5381</v>
      </c>
      <c r="I2240" s="16" t="s">
        <v>4923</v>
      </c>
      <c r="J2240" s="19">
        <v>0</v>
      </c>
      <c r="K2240" s="19">
        <v>0</v>
      </c>
      <c r="L2240" s="19">
        <v>14.25</v>
      </c>
      <c r="M2240" s="19">
        <v>0</v>
      </c>
      <c r="N2240" s="16" t="s">
        <v>20</v>
      </c>
      <c r="O2240" s="16" t="s">
        <v>42</v>
      </c>
      <c r="P2240" s="16">
        <v>1</v>
      </c>
      <c r="Q2240" s="16" t="s">
        <v>7726</v>
      </c>
      <c r="R2240" s="3" t="s">
        <v>52</v>
      </c>
      <c r="S2240"/>
      <c r="T2240"/>
      <c r="U2240"/>
      <c r="V2240"/>
      <c r="W2240"/>
      <c r="X2240"/>
      <c r="Y2240"/>
      <c r="Z2240"/>
      <c r="AA2240"/>
    </row>
    <row r="2241" spans="1:27" s="2" customFormat="1">
      <c r="A2241" s="96">
        <v>42272.418388969905</v>
      </c>
      <c r="B2241" s="16" t="s">
        <v>23</v>
      </c>
      <c r="C2241" s="16" t="s">
        <v>6306</v>
      </c>
      <c r="D2241" s="16" t="s">
        <v>6307</v>
      </c>
      <c r="E2241" s="16" t="s">
        <v>7727</v>
      </c>
      <c r="F2241" s="16" t="s">
        <v>7728</v>
      </c>
      <c r="G2241" s="16" t="s">
        <v>26</v>
      </c>
      <c r="H2241" s="16" t="s">
        <v>27</v>
      </c>
      <c r="I2241" s="16" t="s">
        <v>4753</v>
      </c>
      <c r="J2241" s="19">
        <v>0</v>
      </c>
      <c r="K2241" s="19">
        <v>0</v>
      </c>
      <c r="L2241" s="19">
        <v>16.989999999999998</v>
      </c>
      <c r="M2241" s="19">
        <v>0</v>
      </c>
      <c r="N2241" s="16" t="s">
        <v>20</v>
      </c>
      <c r="O2241" s="16" t="s">
        <v>25</v>
      </c>
      <c r="P2241" s="16">
        <v>1</v>
      </c>
      <c r="Q2241" s="16"/>
      <c r="R2241" s="3" t="s">
        <v>52</v>
      </c>
      <c r="S2241"/>
      <c r="T2241"/>
      <c r="U2241"/>
      <c r="V2241"/>
      <c r="W2241"/>
      <c r="X2241"/>
      <c r="Y2241"/>
      <c r="Z2241"/>
      <c r="AA2241"/>
    </row>
    <row r="2242" spans="1:27" s="2" customFormat="1">
      <c r="A2242" s="96">
        <v>42272.418388969905</v>
      </c>
      <c r="B2242" s="16" t="s">
        <v>23</v>
      </c>
      <c r="C2242" s="16" t="s">
        <v>6306</v>
      </c>
      <c r="D2242" s="16" t="s">
        <v>6307</v>
      </c>
      <c r="E2242" s="16" t="s">
        <v>7727</v>
      </c>
      <c r="F2242" s="16" t="s">
        <v>7728</v>
      </c>
      <c r="G2242" s="16" t="s">
        <v>7729</v>
      </c>
      <c r="H2242" s="16" t="s">
        <v>7730</v>
      </c>
      <c r="I2242" s="16" t="s">
        <v>4753</v>
      </c>
      <c r="J2242" s="19">
        <v>0</v>
      </c>
      <c r="K2242" s="19">
        <v>1500</v>
      </c>
      <c r="L2242" s="19">
        <v>0</v>
      </c>
      <c r="M2242" s="19">
        <v>0</v>
      </c>
      <c r="N2242" s="16" t="s">
        <v>20</v>
      </c>
      <c r="O2242" s="16" t="s">
        <v>25</v>
      </c>
      <c r="P2242" s="16">
        <v>1</v>
      </c>
      <c r="Q2242" s="16"/>
      <c r="R2242" s="3" t="s">
        <v>52</v>
      </c>
      <c r="S2242"/>
      <c r="T2242"/>
      <c r="U2242"/>
      <c r="V2242"/>
      <c r="W2242"/>
      <c r="X2242"/>
      <c r="Y2242"/>
      <c r="Z2242"/>
      <c r="AA2242"/>
    </row>
    <row r="2243" spans="1:27" s="2" customFormat="1">
      <c r="A2243" s="96">
        <v>42272.418388969905</v>
      </c>
      <c r="B2243" s="16" t="s">
        <v>23</v>
      </c>
      <c r="C2243" s="16" t="s">
        <v>6306</v>
      </c>
      <c r="D2243" s="16" t="s">
        <v>6307</v>
      </c>
      <c r="E2243" s="16" t="s">
        <v>7727</v>
      </c>
      <c r="F2243" s="16" t="s">
        <v>7728</v>
      </c>
      <c r="G2243" s="16" t="s">
        <v>36</v>
      </c>
      <c r="H2243" s="16" t="s">
        <v>39</v>
      </c>
      <c r="I2243" s="16" t="s">
        <v>4753</v>
      </c>
      <c r="J2243" s="19">
        <v>0</v>
      </c>
      <c r="K2243" s="19">
        <v>0</v>
      </c>
      <c r="L2243" s="19">
        <v>0</v>
      </c>
      <c r="M2243" s="19">
        <v>20.399999999999999</v>
      </c>
      <c r="N2243" s="16" t="s">
        <v>20</v>
      </c>
      <c r="O2243" s="16" t="s">
        <v>25</v>
      </c>
      <c r="P2243" s="16">
        <v>1</v>
      </c>
      <c r="Q2243" s="16"/>
      <c r="R2243" s="3" t="s">
        <v>52</v>
      </c>
      <c r="S2243"/>
      <c r="T2243"/>
      <c r="U2243"/>
      <c r="V2243"/>
      <c r="W2243"/>
      <c r="X2243"/>
      <c r="Y2243"/>
      <c r="Z2243"/>
      <c r="AA2243"/>
    </row>
    <row r="2244" spans="1:27" s="2" customFormat="1">
      <c r="A2244" s="96">
        <v>42272.418388969905</v>
      </c>
      <c r="B2244" s="16" t="s">
        <v>23</v>
      </c>
      <c r="C2244" s="16" t="s">
        <v>6306</v>
      </c>
      <c r="D2244" s="16" t="s">
        <v>6307</v>
      </c>
      <c r="E2244" s="16" t="s">
        <v>7727</v>
      </c>
      <c r="F2244" s="16" t="s">
        <v>7728</v>
      </c>
      <c r="G2244" s="16" t="s">
        <v>36</v>
      </c>
      <c r="H2244" s="16" t="s">
        <v>39</v>
      </c>
      <c r="I2244" s="16" t="s">
        <v>4753</v>
      </c>
      <c r="J2244" s="19">
        <v>0</v>
      </c>
      <c r="K2244" s="19">
        <v>0</v>
      </c>
      <c r="L2244" s="19">
        <v>0</v>
      </c>
      <c r="M2244" s="19">
        <v>13.95</v>
      </c>
      <c r="N2244" s="16" t="s">
        <v>20</v>
      </c>
      <c r="O2244" s="16" t="s">
        <v>25</v>
      </c>
      <c r="P2244" s="16">
        <v>1</v>
      </c>
      <c r="Q2244" s="16"/>
      <c r="R2244" s="3" t="s">
        <v>52</v>
      </c>
      <c r="S2244"/>
      <c r="T2244"/>
      <c r="U2244"/>
      <c r="V2244"/>
      <c r="W2244"/>
      <c r="X2244"/>
      <c r="Y2244"/>
      <c r="Z2244"/>
      <c r="AA2244"/>
    </row>
    <row r="2245" spans="1:27" s="2" customFormat="1">
      <c r="A2245" s="96">
        <v>42272.419240243056</v>
      </c>
      <c r="B2245" s="16" t="s">
        <v>23</v>
      </c>
      <c r="C2245" s="16" t="s">
        <v>370</v>
      </c>
      <c r="D2245" s="16" t="s">
        <v>369</v>
      </c>
      <c r="E2245" s="16" t="s">
        <v>7731</v>
      </c>
      <c r="F2245" s="16" t="s">
        <v>7732</v>
      </c>
      <c r="G2245" s="16" t="s">
        <v>26</v>
      </c>
      <c r="H2245" s="16" t="s">
        <v>27</v>
      </c>
      <c r="I2245" s="16" t="s">
        <v>4753</v>
      </c>
      <c r="J2245" s="19">
        <v>0</v>
      </c>
      <c r="K2245" s="19">
        <v>0</v>
      </c>
      <c r="L2245" s="19">
        <v>29.73</v>
      </c>
      <c r="M2245" s="19">
        <v>0</v>
      </c>
      <c r="N2245" s="16" t="s">
        <v>20</v>
      </c>
      <c r="O2245" s="16" t="s">
        <v>25</v>
      </c>
      <c r="P2245" s="16">
        <v>1.5</v>
      </c>
      <c r="Q2245" s="16"/>
      <c r="R2245" s="3" t="s">
        <v>52</v>
      </c>
      <c r="S2245"/>
      <c r="T2245"/>
      <c r="U2245"/>
      <c r="V2245"/>
      <c r="W2245"/>
      <c r="X2245"/>
      <c r="Y2245"/>
      <c r="Z2245"/>
      <c r="AA2245"/>
    </row>
    <row r="2246" spans="1:27" s="2" customFormat="1">
      <c r="A2246" s="96">
        <v>42272.419240243056</v>
      </c>
      <c r="B2246" s="16" t="s">
        <v>23</v>
      </c>
      <c r="C2246" s="16" t="s">
        <v>370</v>
      </c>
      <c r="D2246" s="16" t="s">
        <v>369</v>
      </c>
      <c r="E2246" s="16" t="s">
        <v>7731</v>
      </c>
      <c r="F2246" s="16" t="s">
        <v>7732</v>
      </c>
      <c r="G2246" s="16" t="s">
        <v>405</v>
      </c>
      <c r="H2246" s="16" t="s">
        <v>404</v>
      </c>
      <c r="I2246" s="16" t="s">
        <v>4753</v>
      </c>
      <c r="J2246" s="19">
        <v>0</v>
      </c>
      <c r="K2246" s="19">
        <v>82.39</v>
      </c>
      <c r="L2246" s="19">
        <v>0</v>
      </c>
      <c r="M2246" s="19">
        <v>0</v>
      </c>
      <c r="N2246" s="16" t="s">
        <v>20</v>
      </c>
      <c r="O2246" s="16" t="s">
        <v>25</v>
      </c>
      <c r="P2246" s="16">
        <v>1</v>
      </c>
      <c r="Q2246" s="16"/>
      <c r="R2246" s="3" t="s">
        <v>52</v>
      </c>
      <c r="S2246"/>
      <c r="T2246"/>
      <c r="U2246"/>
      <c r="V2246"/>
      <c r="W2246"/>
      <c r="X2246"/>
      <c r="Y2246"/>
      <c r="Z2246"/>
      <c r="AA2246"/>
    </row>
    <row r="2247" spans="1:27" s="2" customFormat="1">
      <c r="A2247" s="96">
        <v>42272.419240243056</v>
      </c>
      <c r="B2247" s="16" t="s">
        <v>23</v>
      </c>
      <c r="C2247" s="16" t="s">
        <v>370</v>
      </c>
      <c r="D2247" s="16" t="s">
        <v>369</v>
      </c>
      <c r="E2247" s="16" t="s">
        <v>7731</v>
      </c>
      <c r="F2247" s="16" t="s">
        <v>7732</v>
      </c>
      <c r="G2247" s="16" t="s">
        <v>36</v>
      </c>
      <c r="H2247" s="16" t="s">
        <v>39</v>
      </c>
      <c r="I2247" s="16" t="s">
        <v>4753</v>
      </c>
      <c r="J2247" s="19">
        <v>0</v>
      </c>
      <c r="K2247" s="19">
        <v>0</v>
      </c>
      <c r="L2247" s="19">
        <v>0</v>
      </c>
      <c r="M2247" s="19">
        <v>23.7</v>
      </c>
      <c r="N2247" s="16" t="s">
        <v>20</v>
      </c>
      <c r="O2247" s="16" t="s">
        <v>25</v>
      </c>
      <c r="P2247" s="16">
        <v>1</v>
      </c>
      <c r="Q2247" s="16"/>
      <c r="R2247" s="3" t="s">
        <v>52</v>
      </c>
      <c r="S2247"/>
      <c r="T2247"/>
      <c r="U2247"/>
      <c r="V2247"/>
      <c r="W2247"/>
      <c r="X2247"/>
      <c r="Y2247"/>
      <c r="Z2247"/>
      <c r="AA2247"/>
    </row>
    <row r="2248" spans="1:27" s="2" customFormat="1">
      <c r="A2248" s="96">
        <v>42272.419240243056</v>
      </c>
      <c r="B2248" s="16" t="s">
        <v>23</v>
      </c>
      <c r="C2248" s="16" t="s">
        <v>370</v>
      </c>
      <c r="D2248" s="16" t="s">
        <v>369</v>
      </c>
      <c r="E2248" s="16" t="s">
        <v>7731</v>
      </c>
      <c r="F2248" s="16" t="s">
        <v>7732</v>
      </c>
      <c r="G2248" s="16" t="s">
        <v>36</v>
      </c>
      <c r="H2248" s="16" t="s">
        <v>39</v>
      </c>
      <c r="I2248" s="16" t="s">
        <v>4753</v>
      </c>
      <c r="J2248" s="19">
        <v>0</v>
      </c>
      <c r="K2248" s="19">
        <v>0</v>
      </c>
      <c r="L2248" s="19">
        <v>0</v>
      </c>
      <c r="M2248" s="19">
        <v>8.4499999999999993</v>
      </c>
      <c r="N2248" s="16" t="s">
        <v>20</v>
      </c>
      <c r="O2248" s="16" t="s">
        <v>25</v>
      </c>
      <c r="P2248" s="16">
        <v>1</v>
      </c>
      <c r="Q2248" s="16"/>
      <c r="R2248" s="3" t="s">
        <v>52</v>
      </c>
      <c r="S2248"/>
      <c r="T2248"/>
      <c r="U2248"/>
      <c r="V2248"/>
      <c r="W2248"/>
      <c r="X2248"/>
      <c r="Y2248"/>
      <c r="Z2248"/>
      <c r="AA2248"/>
    </row>
    <row r="2249" spans="1:27" s="2" customFormat="1">
      <c r="A2249" s="96">
        <v>42272.419240243056</v>
      </c>
      <c r="B2249" s="16" t="s">
        <v>23</v>
      </c>
      <c r="C2249" s="16" t="s">
        <v>370</v>
      </c>
      <c r="D2249" s="16" t="s">
        <v>369</v>
      </c>
      <c r="E2249" s="16" t="s">
        <v>7731</v>
      </c>
      <c r="F2249" s="16" t="s">
        <v>7732</v>
      </c>
      <c r="G2249" s="16" t="s">
        <v>36</v>
      </c>
      <c r="H2249" s="16" t="s">
        <v>39</v>
      </c>
      <c r="I2249" s="16" t="s">
        <v>4753</v>
      </c>
      <c r="J2249" s="19">
        <v>0</v>
      </c>
      <c r="K2249" s="19">
        <v>0</v>
      </c>
      <c r="L2249" s="19">
        <v>0</v>
      </c>
      <c r="M2249" s="19">
        <v>21.45</v>
      </c>
      <c r="N2249" s="16" t="s">
        <v>20</v>
      </c>
      <c r="O2249" s="16" t="s">
        <v>25</v>
      </c>
      <c r="P2249" s="16">
        <v>1</v>
      </c>
      <c r="Q2249" s="16"/>
      <c r="R2249" s="3" t="s">
        <v>52</v>
      </c>
      <c r="S2249"/>
      <c r="T2249"/>
      <c r="U2249"/>
      <c r="V2249"/>
      <c r="W2249"/>
      <c r="X2249"/>
      <c r="Y2249"/>
      <c r="Z2249"/>
      <c r="AA2249"/>
    </row>
    <row r="2250" spans="1:27" s="2" customFormat="1">
      <c r="A2250" s="96">
        <v>42272.419832326392</v>
      </c>
      <c r="B2250" s="16"/>
      <c r="C2250" s="16" t="s">
        <v>742</v>
      </c>
      <c r="D2250" s="16" t="s">
        <v>348</v>
      </c>
      <c r="E2250" s="16" t="s">
        <v>7733</v>
      </c>
      <c r="F2250" s="16" t="s">
        <v>7734</v>
      </c>
      <c r="G2250" s="16" t="s">
        <v>59</v>
      </c>
      <c r="H2250" s="16" t="s">
        <v>60</v>
      </c>
      <c r="I2250" s="16" t="s">
        <v>4753</v>
      </c>
      <c r="J2250" s="19">
        <v>0</v>
      </c>
      <c r="K2250" s="19">
        <v>0</v>
      </c>
      <c r="L2250" s="19">
        <v>0</v>
      </c>
      <c r="M2250" s="19">
        <v>0</v>
      </c>
      <c r="N2250" s="16" t="s">
        <v>812</v>
      </c>
      <c r="O2250" s="16" t="s">
        <v>334</v>
      </c>
      <c r="P2250" s="16">
        <v>0</v>
      </c>
      <c r="Q2250" s="16"/>
      <c r="R2250" s="3" t="s">
        <v>52</v>
      </c>
      <c r="S2250"/>
      <c r="T2250"/>
      <c r="U2250"/>
      <c r="V2250"/>
      <c r="W2250"/>
      <c r="X2250"/>
      <c r="Y2250"/>
      <c r="Z2250"/>
      <c r="AA2250"/>
    </row>
    <row r="2251" spans="1:27" s="2" customFormat="1">
      <c r="A2251" s="96">
        <v>42272.421099733794</v>
      </c>
      <c r="B2251" s="16" t="s">
        <v>22</v>
      </c>
      <c r="C2251" s="16" t="s">
        <v>5275</v>
      </c>
      <c r="D2251" s="16" t="s">
        <v>348</v>
      </c>
      <c r="E2251" s="16" t="s">
        <v>7735</v>
      </c>
      <c r="F2251" s="16" t="s">
        <v>7736</v>
      </c>
      <c r="G2251" s="16" t="s">
        <v>403</v>
      </c>
      <c r="H2251" s="16" t="s">
        <v>402</v>
      </c>
      <c r="I2251" s="16" t="s">
        <v>5224</v>
      </c>
      <c r="J2251" s="19">
        <v>0</v>
      </c>
      <c r="K2251" s="19">
        <v>0</v>
      </c>
      <c r="L2251" s="19">
        <v>14.25</v>
      </c>
      <c r="M2251" s="19">
        <v>0</v>
      </c>
      <c r="N2251" s="16" t="s">
        <v>20</v>
      </c>
      <c r="O2251" s="16" t="s">
        <v>42</v>
      </c>
      <c r="P2251" s="16">
        <v>1</v>
      </c>
      <c r="Q2251" s="16" t="s">
        <v>7737</v>
      </c>
      <c r="R2251" s="3" t="s">
        <v>52</v>
      </c>
      <c r="S2251"/>
      <c r="T2251"/>
      <c r="U2251"/>
      <c r="V2251"/>
      <c r="W2251"/>
      <c r="X2251"/>
      <c r="Y2251"/>
      <c r="Z2251"/>
      <c r="AA2251"/>
    </row>
    <row r="2252" spans="1:27" s="2" customFormat="1">
      <c r="A2252" s="96">
        <v>42272.422282835651</v>
      </c>
      <c r="B2252" s="16" t="s">
        <v>23</v>
      </c>
      <c r="C2252" s="16" t="s">
        <v>2883</v>
      </c>
      <c r="D2252" s="16" t="s">
        <v>2884</v>
      </c>
      <c r="E2252" s="16" t="s">
        <v>7738</v>
      </c>
      <c r="F2252" s="16" t="s">
        <v>7739</v>
      </c>
      <c r="G2252" s="16" t="s">
        <v>26</v>
      </c>
      <c r="H2252" s="16" t="s">
        <v>27</v>
      </c>
      <c r="I2252" s="16" t="s">
        <v>4753</v>
      </c>
      <c r="J2252" s="19">
        <v>0</v>
      </c>
      <c r="K2252" s="19">
        <v>0</v>
      </c>
      <c r="L2252" s="19">
        <v>36.1</v>
      </c>
      <c r="M2252" s="19">
        <v>0</v>
      </c>
      <c r="N2252" s="16" t="s">
        <v>20</v>
      </c>
      <c r="O2252" s="16" t="s">
        <v>28</v>
      </c>
      <c r="P2252" s="16">
        <v>1.75</v>
      </c>
      <c r="Q2252" s="16"/>
      <c r="R2252" s="3" t="s">
        <v>52</v>
      </c>
      <c r="S2252"/>
      <c r="T2252"/>
      <c r="U2252"/>
      <c r="V2252"/>
      <c r="W2252"/>
      <c r="X2252"/>
      <c r="Y2252"/>
      <c r="Z2252"/>
      <c r="AA2252"/>
    </row>
    <row r="2253" spans="1:27" s="2" customFormat="1">
      <c r="A2253" s="96">
        <v>42272.422282835651</v>
      </c>
      <c r="B2253" s="16" t="s">
        <v>23</v>
      </c>
      <c r="C2253" s="16" t="s">
        <v>2883</v>
      </c>
      <c r="D2253" s="16" t="s">
        <v>2884</v>
      </c>
      <c r="E2253" s="16" t="s">
        <v>7738</v>
      </c>
      <c r="F2253" s="16" t="s">
        <v>7739</v>
      </c>
      <c r="G2253" s="16" t="s">
        <v>36</v>
      </c>
      <c r="H2253" s="16" t="s">
        <v>39</v>
      </c>
      <c r="I2253" s="16" t="s">
        <v>4753</v>
      </c>
      <c r="J2253" s="19">
        <v>0</v>
      </c>
      <c r="K2253" s="19">
        <v>0</v>
      </c>
      <c r="L2253" s="19">
        <v>0</v>
      </c>
      <c r="M2253" s="19">
        <v>10.45</v>
      </c>
      <c r="N2253" s="16" t="s">
        <v>20</v>
      </c>
      <c r="O2253" s="16" t="s">
        <v>28</v>
      </c>
      <c r="P2253" s="16">
        <v>1</v>
      </c>
      <c r="Q2253" s="16"/>
      <c r="R2253" s="3" t="s">
        <v>52</v>
      </c>
      <c r="S2253"/>
      <c r="T2253"/>
      <c r="U2253"/>
      <c r="V2253"/>
      <c r="W2253"/>
      <c r="X2253"/>
      <c r="Y2253"/>
      <c r="Z2253"/>
      <c r="AA2253"/>
    </row>
    <row r="2254" spans="1:27" s="2" customFormat="1">
      <c r="A2254" s="96">
        <v>42272.423699074076</v>
      </c>
      <c r="B2254" s="16" t="s">
        <v>23</v>
      </c>
      <c r="C2254" s="16" t="s">
        <v>2883</v>
      </c>
      <c r="D2254" s="16" t="s">
        <v>2884</v>
      </c>
      <c r="E2254" s="16" t="s">
        <v>7740</v>
      </c>
      <c r="F2254" s="16" t="s">
        <v>7741</v>
      </c>
      <c r="G2254" s="16" t="s">
        <v>26</v>
      </c>
      <c r="H2254" s="16" t="s">
        <v>27</v>
      </c>
      <c r="I2254" s="16" t="s">
        <v>4753</v>
      </c>
      <c r="J2254" s="19">
        <v>0</v>
      </c>
      <c r="K2254" s="19">
        <v>0</v>
      </c>
      <c r="L2254" s="19">
        <v>0</v>
      </c>
      <c r="M2254" s="19">
        <v>0</v>
      </c>
      <c r="N2254" s="16" t="s">
        <v>20</v>
      </c>
      <c r="O2254" s="16" t="s">
        <v>28</v>
      </c>
      <c r="P2254" s="16">
        <v>1</v>
      </c>
      <c r="Q2254" s="16"/>
      <c r="R2254" s="3" t="s">
        <v>52</v>
      </c>
      <c r="S2254"/>
      <c r="T2254"/>
      <c r="U2254"/>
      <c r="V2254"/>
      <c r="W2254"/>
      <c r="X2254"/>
      <c r="Y2254"/>
      <c r="Z2254"/>
      <c r="AA2254"/>
    </row>
    <row r="2255" spans="1:27" s="2" customFormat="1">
      <c r="A2255" s="96">
        <v>42272.423699074076</v>
      </c>
      <c r="B2255" s="16" t="s">
        <v>23</v>
      </c>
      <c r="C2255" s="16" t="s">
        <v>2883</v>
      </c>
      <c r="D2255" s="16" t="s">
        <v>2884</v>
      </c>
      <c r="E2255" s="16" t="s">
        <v>7740</v>
      </c>
      <c r="F2255" s="16" t="s">
        <v>7741</v>
      </c>
      <c r="G2255" s="16" t="s">
        <v>36</v>
      </c>
      <c r="H2255" s="16" t="s">
        <v>39</v>
      </c>
      <c r="I2255" s="16" t="s">
        <v>4753</v>
      </c>
      <c r="J2255" s="19">
        <v>0</v>
      </c>
      <c r="K2255" s="19">
        <v>0</v>
      </c>
      <c r="L2255" s="19">
        <v>0</v>
      </c>
      <c r="M2255" s="19">
        <v>25.35</v>
      </c>
      <c r="N2255" s="16" t="s">
        <v>20</v>
      </c>
      <c r="O2255" s="16" t="s">
        <v>28</v>
      </c>
      <c r="P2255" s="16">
        <v>1</v>
      </c>
      <c r="Q2255" s="16"/>
      <c r="R2255" s="3" t="s">
        <v>52</v>
      </c>
      <c r="S2255"/>
      <c r="T2255"/>
      <c r="U2255"/>
      <c r="V2255"/>
      <c r="W2255"/>
      <c r="X2255"/>
      <c r="Y2255"/>
      <c r="Z2255"/>
      <c r="AA2255"/>
    </row>
    <row r="2256" spans="1:27" s="2" customFormat="1">
      <c r="A2256" s="96">
        <v>42272.424694062502</v>
      </c>
      <c r="B2256" s="16" t="s">
        <v>22</v>
      </c>
      <c r="C2256" s="16" t="s">
        <v>4762</v>
      </c>
      <c r="D2256" s="16" t="s">
        <v>348</v>
      </c>
      <c r="E2256" s="16" t="s">
        <v>7742</v>
      </c>
      <c r="F2256" s="16" t="s">
        <v>7743</v>
      </c>
      <c r="G2256" s="16" t="s">
        <v>403</v>
      </c>
      <c r="H2256" s="16" t="s">
        <v>402</v>
      </c>
      <c r="I2256" s="16" t="s">
        <v>5224</v>
      </c>
      <c r="J2256" s="19">
        <v>0</v>
      </c>
      <c r="K2256" s="19">
        <v>0</v>
      </c>
      <c r="L2256" s="19">
        <v>14.25</v>
      </c>
      <c r="M2256" s="19">
        <v>0</v>
      </c>
      <c r="N2256" s="16" t="s">
        <v>20</v>
      </c>
      <c r="O2256" s="16" t="s">
        <v>42</v>
      </c>
      <c r="P2256" s="16">
        <v>1</v>
      </c>
      <c r="Q2256" s="16" t="s">
        <v>7744</v>
      </c>
      <c r="R2256" s="3" t="s">
        <v>52</v>
      </c>
      <c r="S2256"/>
      <c r="T2256"/>
      <c r="U2256"/>
      <c r="V2256"/>
      <c r="W2256"/>
      <c r="X2256"/>
      <c r="Y2256"/>
      <c r="Z2256"/>
      <c r="AA2256"/>
    </row>
    <row r="2257" spans="1:27" s="2" customFormat="1">
      <c r="A2257" s="96">
        <v>42272.424694062502</v>
      </c>
      <c r="B2257" s="16" t="s">
        <v>22</v>
      </c>
      <c r="C2257" s="16" t="s">
        <v>4762</v>
      </c>
      <c r="D2257" s="16" t="s">
        <v>348</v>
      </c>
      <c r="E2257" s="16" t="s">
        <v>7742</v>
      </c>
      <c r="F2257" s="16" t="s">
        <v>7743</v>
      </c>
      <c r="G2257" s="16" t="s">
        <v>403</v>
      </c>
      <c r="H2257" s="16" t="s">
        <v>402</v>
      </c>
      <c r="I2257" s="16" t="s">
        <v>5224</v>
      </c>
      <c r="J2257" s="19">
        <v>0</v>
      </c>
      <c r="K2257" s="19">
        <v>0</v>
      </c>
      <c r="L2257" s="19">
        <v>14.25</v>
      </c>
      <c r="M2257" s="19">
        <v>0</v>
      </c>
      <c r="N2257" s="16" t="s">
        <v>20</v>
      </c>
      <c r="O2257" s="16" t="s">
        <v>42</v>
      </c>
      <c r="P2257" s="16">
        <v>1</v>
      </c>
      <c r="Q2257" s="16" t="s">
        <v>7744</v>
      </c>
      <c r="R2257" s="3" t="s">
        <v>52</v>
      </c>
      <c r="S2257"/>
      <c r="T2257"/>
      <c r="U2257"/>
      <c r="V2257"/>
      <c r="W2257"/>
      <c r="X2257"/>
      <c r="Y2257"/>
      <c r="Z2257"/>
      <c r="AA2257"/>
    </row>
    <row r="2258" spans="1:27" s="2" customFormat="1">
      <c r="A2258" s="96">
        <v>42272.424694062502</v>
      </c>
      <c r="B2258" s="16" t="s">
        <v>22</v>
      </c>
      <c r="C2258" s="16" t="s">
        <v>4762</v>
      </c>
      <c r="D2258" s="16" t="s">
        <v>348</v>
      </c>
      <c r="E2258" s="16" t="s">
        <v>7742</v>
      </c>
      <c r="F2258" s="16" t="s">
        <v>7743</v>
      </c>
      <c r="G2258" s="16" t="s">
        <v>403</v>
      </c>
      <c r="H2258" s="16" t="s">
        <v>402</v>
      </c>
      <c r="I2258" s="16" t="s">
        <v>5224</v>
      </c>
      <c r="J2258" s="19">
        <v>0</v>
      </c>
      <c r="K2258" s="19">
        <v>0</v>
      </c>
      <c r="L2258" s="19">
        <v>14.25</v>
      </c>
      <c r="M2258" s="19">
        <v>0</v>
      </c>
      <c r="N2258" s="16" t="s">
        <v>20</v>
      </c>
      <c r="O2258" s="16" t="s">
        <v>42</v>
      </c>
      <c r="P2258" s="16">
        <v>1</v>
      </c>
      <c r="Q2258" s="16" t="s">
        <v>7744</v>
      </c>
      <c r="R2258" s="3" t="s">
        <v>52</v>
      </c>
      <c r="S2258"/>
      <c r="T2258"/>
      <c r="U2258"/>
      <c r="V2258"/>
      <c r="W2258"/>
      <c r="X2258"/>
      <c r="Y2258"/>
      <c r="Z2258"/>
      <c r="AA2258"/>
    </row>
    <row r="2259" spans="1:27" s="2" customFormat="1">
      <c r="A2259" s="96">
        <v>42272.424694062502</v>
      </c>
      <c r="B2259" s="16" t="s">
        <v>22</v>
      </c>
      <c r="C2259" s="16" t="s">
        <v>4762</v>
      </c>
      <c r="D2259" s="16" t="s">
        <v>348</v>
      </c>
      <c r="E2259" s="16" t="s">
        <v>7742</v>
      </c>
      <c r="F2259" s="16" t="s">
        <v>7743</v>
      </c>
      <c r="G2259" s="16" t="s">
        <v>403</v>
      </c>
      <c r="H2259" s="16" t="s">
        <v>402</v>
      </c>
      <c r="I2259" s="16" t="s">
        <v>5224</v>
      </c>
      <c r="J2259" s="19">
        <v>0</v>
      </c>
      <c r="K2259" s="19">
        <v>0</v>
      </c>
      <c r="L2259" s="19">
        <v>14.25</v>
      </c>
      <c r="M2259" s="19">
        <v>0</v>
      </c>
      <c r="N2259" s="16" t="s">
        <v>20</v>
      </c>
      <c r="O2259" s="16" t="s">
        <v>42</v>
      </c>
      <c r="P2259" s="16">
        <v>1</v>
      </c>
      <c r="Q2259" s="16" t="s">
        <v>7744</v>
      </c>
      <c r="R2259" s="3" t="s">
        <v>52</v>
      </c>
      <c r="S2259"/>
      <c r="T2259"/>
      <c r="U2259"/>
      <c r="V2259"/>
      <c r="W2259"/>
      <c r="X2259"/>
      <c r="Y2259"/>
      <c r="Z2259"/>
      <c r="AA2259"/>
    </row>
    <row r="2260" spans="1:27" s="2" customFormat="1">
      <c r="A2260" s="96">
        <v>42272.424694062502</v>
      </c>
      <c r="B2260" s="16" t="s">
        <v>22</v>
      </c>
      <c r="C2260" s="16" t="s">
        <v>4762</v>
      </c>
      <c r="D2260" s="16" t="s">
        <v>348</v>
      </c>
      <c r="E2260" s="16" t="s">
        <v>7742</v>
      </c>
      <c r="F2260" s="16" t="s">
        <v>7743</v>
      </c>
      <c r="G2260" s="16" t="s">
        <v>403</v>
      </c>
      <c r="H2260" s="16" t="s">
        <v>402</v>
      </c>
      <c r="I2260" s="16" t="s">
        <v>5224</v>
      </c>
      <c r="J2260" s="19">
        <v>0</v>
      </c>
      <c r="K2260" s="19">
        <v>0</v>
      </c>
      <c r="L2260" s="19">
        <v>14.25</v>
      </c>
      <c r="M2260" s="19">
        <v>0</v>
      </c>
      <c r="N2260" s="16" t="s">
        <v>20</v>
      </c>
      <c r="O2260" s="16" t="s">
        <v>42</v>
      </c>
      <c r="P2260" s="16">
        <v>1</v>
      </c>
      <c r="Q2260" s="16" t="s">
        <v>7744</v>
      </c>
      <c r="R2260" s="3" t="s">
        <v>52</v>
      </c>
      <c r="S2260"/>
      <c r="T2260"/>
      <c r="U2260"/>
      <c r="V2260"/>
      <c r="W2260"/>
      <c r="X2260"/>
      <c r="Y2260"/>
      <c r="Z2260"/>
      <c r="AA2260"/>
    </row>
    <row r="2261" spans="1:27" s="2" customFormat="1">
      <c r="A2261" s="96">
        <v>42272.424694062502</v>
      </c>
      <c r="B2261" s="16" t="s">
        <v>22</v>
      </c>
      <c r="C2261" s="16" t="s">
        <v>4762</v>
      </c>
      <c r="D2261" s="16" t="s">
        <v>348</v>
      </c>
      <c r="E2261" s="16" t="s">
        <v>7742</v>
      </c>
      <c r="F2261" s="16" t="s">
        <v>7743</v>
      </c>
      <c r="G2261" s="16" t="s">
        <v>403</v>
      </c>
      <c r="H2261" s="16" t="s">
        <v>402</v>
      </c>
      <c r="I2261" s="16" t="s">
        <v>5224</v>
      </c>
      <c r="J2261" s="19">
        <v>0</v>
      </c>
      <c r="K2261" s="19">
        <v>0</v>
      </c>
      <c r="L2261" s="19">
        <v>14.25</v>
      </c>
      <c r="M2261" s="19">
        <v>0</v>
      </c>
      <c r="N2261" s="16" t="s">
        <v>20</v>
      </c>
      <c r="O2261" s="16" t="s">
        <v>42</v>
      </c>
      <c r="P2261" s="16">
        <v>1</v>
      </c>
      <c r="Q2261" s="16" t="s">
        <v>7744</v>
      </c>
      <c r="R2261" s="3" t="s">
        <v>52</v>
      </c>
      <c r="S2261"/>
      <c r="T2261"/>
      <c r="U2261"/>
      <c r="V2261"/>
      <c r="W2261"/>
      <c r="X2261"/>
      <c r="Y2261"/>
      <c r="Z2261"/>
      <c r="AA2261"/>
    </row>
    <row r="2262" spans="1:27" s="2" customFormat="1">
      <c r="A2262" s="96">
        <v>42272.424694062502</v>
      </c>
      <c r="B2262" s="16" t="s">
        <v>22</v>
      </c>
      <c r="C2262" s="16" t="s">
        <v>4762</v>
      </c>
      <c r="D2262" s="16" t="s">
        <v>348</v>
      </c>
      <c r="E2262" s="16" t="s">
        <v>7742</v>
      </c>
      <c r="F2262" s="16" t="s">
        <v>7743</v>
      </c>
      <c r="G2262" s="16" t="s">
        <v>403</v>
      </c>
      <c r="H2262" s="16" t="s">
        <v>402</v>
      </c>
      <c r="I2262" s="16" t="s">
        <v>5224</v>
      </c>
      <c r="J2262" s="19">
        <v>0</v>
      </c>
      <c r="K2262" s="19">
        <v>0</v>
      </c>
      <c r="L2262" s="19">
        <v>14.25</v>
      </c>
      <c r="M2262" s="19">
        <v>0</v>
      </c>
      <c r="N2262" s="16" t="s">
        <v>20</v>
      </c>
      <c r="O2262" s="16" t="s">
        <v>42</v>
      </c>
      <c r="P2262" s="16">
        <v>1</v>
      </c>
      <c r="Q2262" s="16" t="s">
        <v>7744</v>
      </c>
      <c r="R2262" s="3" t="s">
        <v>52</v>
      </c>
      <c r="S2262"/>
      <c r="T2262"/>
      <c r="U2262"/>
      <c r="V2262"/>
      <c r="W2262"/>
      <c r="X2262"/>
      <c r="Y2262"/>
      <c r="Z2262"/>
      <c r="AA2262"/>
    </row>
    <row r="2263" spans="1:27" s="2" customFormat="1">
      <c r="A2263" s="96">
        <v>42272.424694062502</v>
      </c>
      <c r="B2263" s="16" t="s">
        <v>22</v>
      </c>
      <c r="C2263" s="16" t="s">
        <v>4762</v>
      </c>
      <c r="D2263" s="16" t="s">
        <v>348</v>
      </c>
      <c r="E2263" s="16" t="s">
        <v>7742</v>
      </c>
      <c r="F2263" s="16" t="s">
        <v>7743</v>
      </c>
      <c r="G2263" s="16" t="s">
        <v>403</v>
      </c>
      <c r="H2263" s="16" t="s">
        <v>402</v>
      </c>
      <c r="I2263" s="16" t="s">
        <v>5224</v>
      </c>
      <c r="J2263" s="19">
        <v>0</v>
      </c>
      <c r="K2263" s="19">
        <v>0</v>
      </c>
      <c r="L2263" s="19">
        <v>14.25</v>
      </c>
      <c r="M2263" s="19">
        <v>0</v>
      </c>
      <c r="N2263" s="16" t="s">
        <v>20</v>
      </c>
      <c r="O2263" s="16" t="s">
        <v>42</v>
      </c>
      <c r="P2263" s="16">
        <v>1</v>
      </c>
      <c r="Q2263" s="16" t="s">
        <v>7744</v>
      </c>
      <c r="R2263" s="3" t="s">
        <v>52</v>
      </c>
      <c r="S2263"/>
      <c r="T2263"/>
      <c r="U2263"/>
      <c r="V2263"/>
      <c r="W2263"/>
      <c r="X2263"/>
      <c r="Y2263"/>
      <c r="Z2263"/>
      <c r="AA2263"/>
    </row>
    <row r="2264" spans="1:27" s="2" customFormat="1">
      <c r="A2264" s="96">
        <v>42272.424694062502</v>
      </c>
      <c r="B2264" s="16" t="s">
        <v>22</v>
      </c>
      <c r="C2264" s="16" t="s">
        <v>4762</v>
      </c>
      <c r="D2264" s="16" t="s">
        <v>348</v>
      </c>
      <c r="E2264" s="16" t="s">
        <v>7742</v>
      </c>
      <c r="F2264" s="16" t="s">
        <v>7743</v>
      </c>
      <c r="G2264" s="16" t="s">
        <v>403</v>
      </c>
      <c r="H2264" s="16" t="s">
        <v>402</v>
      </c>
      <c r="I2264" s="16" t="s">
        <v>5224</v>
      </c>
      <c r="J2264" s="19">
        <v>0</v>
      </c>
      <c r="K2264" s="19">
        <v>0</v>
      </c>
      <c r="L2264" s="19">
        <v>14.25</v>
      </c>
      <c r="M2264" s="19">
        <v>0</v>
      </c>
      <c r="N2264" s="16" t="s">
        <v>20</v>
      </c>
      <c r="O2264" s="16" t="s">
        <v>42</v>
      </c>
      <c r="P2264" s="16">
        <v>1</v>
      </c>
      <c r="Q2264" s="16" t="s">
        <v>7744</v>
      </c>
      <c r="R2264" s="3" t="s">
        <v>52</v>
      </c>
      <c r="S2264"/>
      <c r="T2264"/>
      <c r="U2264"/>
      <c r="V2264"/>
      <c r="W2264"/>
      <c r="X2264"/>
      <c r="Y2264"/>
      <c r="Z2264"/>
      <c r="AA2264"/>
    </row>
    <row r="2265" spans="1:27" s="2" customFormat="1">
      <c r="A2265" s="96">
        <v>42272.424694062502</v>
      </c>
      <c r="B2265" s="16" t="s">
        <v>22</v>
      </c>
      <c r="C2265" s="16" t="s">
        <v>4762</v>
      </c>
      <c r="D2265" s="16" t="s">
        <v>348</v>
      </c>
      <c r="E2265" s="16" t="s">
        <v>7742</v>
      </c>
      <c r="F2265" s="16" t="s">
        <v>7743</v>
      </c>
      <c r="G2265" s="16" t="s">
        <v>403</v>
      </c>
      <c r="H2265" s="16" t="s">
        <v>402</v>
      </c>
      <c r="I2265" s="16" t="s">
        <v>5224</v>
      </c>
      <c r="J2265" s="19">
        <v>0</v>
      </c>
      <c r="K2265" s="19">
        <v>0</v>
      </c>
      <c r="L2265" s="19">
        <v>14.25</v>
      </c>
      <c r="M2265" s="19">
        <v>0</v>
      </c>
      <c r="N2265" s="16" t="s">
        <v>20</v>
      </c>
      <c r="O2265" s="16" t="s">
        <v>42</v>
      </c>
      <c r="P2265" s="16">
        <v>1</v>
      </c>
      <c r="Q2265" s="16" t="s">
        <v>7744</v>
      </c>
      <c r="R2265" s="3" t="s">
        <v>52</v>
      </c>
      <c r="S2265"/>
      <c r="T2265"/>
      <c r="U2265"/>
      <c r="V2265"/>
      <c r="W2265"/>
      <c r="X2265"/>
      <c r="Y2265"/>
      <c r="Z2265"/>
      <c r="AA2265"/>
    </row>
    <row r="2266" spans="1:27" s="2" customFormat="1">
      <c r="A2266" s="96">
        <v>42272.424694062502</v>
      </c>
      <c r="B2266" s="16" t="s">
        <v>22</v>
      </c>
      <c r="C2266" s="16" t="s">
        <v>4762</v>
      </c>
      <c r="D2266" s="16" t="s">
        <v>348</v>
      </c>
      <c r="E2266" s="16" t="s">
        <v>7742</v>
      </c>
      <c r="F2266" s="16" t="s">
        <v>7743</v>
      </c>
      <c r="G2266" s="16" t="s">
        <v>403</v>
      </c>
      <c r="H2266" s="16" t="s">
        <v>402</v>
      </c>
      <c r="I2266" s="16" t="s">
        <v>5224</v>
      </c>
      <c r="J2266" s="19">
        <v>0</v>
      </c>
      <c r="K2266" s="19">
        <v>0</v>
      </c>
      <c r="L2266" s="19">
        <v>14.25</v>
      </c>
      <c r="M2266" s="19">
        <v>0</v>
      </c>
      <c r="N2266" s="16" t="s">
        <v>20</v>
      </c>
      <c r="O2266" s="16" t="s">
        <v>42</v>
      </c>
      <c r="P2266" s="16">
        <v>1</v>
      </c>
      <c r="Q2266" s="16" t="s">
        <v>7744</v>
      </c>
      <c r="R2266" s="3" t="s">
        <v>52</v>
      </c>
      <c r="S2266"/>
      <c r="T2266"/>
      <c r="U2266"/>
      <c r="V2266"/>
      <c r="W2266"/>
      <c r="X2266"/>
      <c r="Y2266"/>
      <c r="Z2266"/>
      <c r="AA2266"/>
    </row>
    <row r="2267" spans="1:27" s="2" customFormat="1">
      <c r="A2267" s="96">
        <v>42272.42876894676</v>
      </c>
      <c r="B2267" s="16" t="s">
        <v>289</v>
      </c>
      <c r="C2267" s="16" t="s">
        <v>411</v>
      </c>
      <c r="D2267" s="16" t="s">
        <v>348</v>
      </c>
      <c r="E2267" s="16" t="s">
        <v>7745</v>
      </c>
      <c r="F2267" s="16" t="s">
        <v>7746</v>
      </c>
      <c r="G2267" s="16" t="s">
        <v>403</v>
      </c>
      <c r="H2267" s="16" t="s">
        <v>402</v>
      </c>
      <c r="I2267" s="16" t="s">
        <v>5224</v>
      </c>
      <c r="J2267" s="19">
        <v>0</v>
      </c>
      <c r="K2267" s="19">
        <v>0</v>
      </c>
      <c r="L2267" s="19">
        <v>14.25</v>
      </c>
      <c r="M2267" s="19">
        <v>0</v>
      </c>
      <c r="N2267" s="16" t="s">
        <v>20</v>
      </c>
      <c r="O2267" s="16" t="s">
        <v>42</v>
      </c>
      <c r="P2267" s="16">
        <v>1</v>
      </c>
      <c r="Q2267" s="16" t="s">
        <v>7747</v>
      </c>
      <c r="R2267" s="3" t="s">
        <v>52</v>
      </c>
      <c r="S2267"/>
      <c r="T2267"/>
      <c r="U2267"/>
      <c r="V2267"/>
      <c r="W2267"/>
      <c r="X2267"/>
      <c r="Y2267"/>
      <c r="Z2267"/>
      <c r="AA2267"/>
    </row>
    <row r="2268" spans="1:27" s="2" customFormat="1">
      <c r="A2268" s="96">
        <v>42272.42876894676</v>
      </c>
      <c r="B2268" s="16" t="s">
        <v>289</v>
      </c>
      <c r="C2268" s="16" t="s">
        <v>411</v>
      </c>
      <c r="D2268" s="16" t="s">
        <v>348</v>
      </c>
      <c r="E2268" s="16" t="s">
        <v>7745</v>
      </c>
      <c r="F2268" s="16" t="s">
        <v>7746</v>
      </c>
      <c r="G2268" s="16" t="s">
        <v>403</v>
      </c>
      <c r="H2268" s="16" t="s">
        <v>402</v>
      </c>
      <c r="I2268" s="16" t="s">
        <v>5224</v>
      </c>
      <c r="J2268" s="19">
        <v>0</v>
      </c>
      <c r="K2268" s="19">
        <v>0</v>
      </c>
      <c r="L2268" s="19">
        <v>14.25</v>
      </c>
      <c r="M2268" s="19">
        <v>0</v>
      </c>
      <c r="N2268" s="16" t="s">
        <v>20</v>
      </c>
      <c r="O2268" s="16" t="s">
        <v>42</v>
      </c>
      <c r="P2268" s="16">
        <v>1</v>
      </c>
      <c r="Q2268" s="16" t="s">
        <v>7747</v>
      </c>
      <c r="R2268" s="3" t="s">
        <v>52</v>
      </c>
      <c r="S2268"/>
      <c r="T2268"/>
      <c r="U2268"/>
      <c r="V2268"/>
      <c r="W2268"/>
      <c r="X2268"/>
      <c r="Y2268"/>
      <c r="Z2268"/>
      <c r="AA2268"/>
    </row>
    <row r="2269" spans="1:27" s="2" customFormat="1">
      <c r="A2269" s="96">
        <v>42272.42876894676</v>
      </c>
      <c r="B2269" s="16" t="s">
        <v>289</v>
      </c>
      <c r="C2269" s="16" t="s">
        <v>411</v>
      </c>
      <c r="D2269" s="16" t="s">
        <v>348</v>
      </c>
      <c r="E2269" s="16" t="s">
        <v>7745</v>
      </c>
      <c r="F2269" s="16" t="s">
        <v>7746</v>
      </c>
      <c r="G2269" s="16" t="s">
        <v>403</v>
      </c>
      <c r="H2269" s="16" t="s">
        <v>402</v>
      </c>
      <c r="I2269" s="16" t="s">
        <v>5224</v>
      </c>
      <c r="J2269" s="19">
        <v>0</v>
      </c>
      <c r="K2269" s="19">
        <v>0</v>
      </c>
      <c r="L2269" s="19">
        <v>14.25</v>
      </c>
      <c r="M2269" s="19">
        <v>0</v>
      </c>
      <c r="N2269" s="16" t="s">
        <v>20</v>
      </c>
      <c r="O2269" s="16" t="s">
        <v>42</v>
      </c>
      <c r="P2269" s="16">
        <v>1</v>
      </c>
      <c r="Q2269" s="16" t="s">
        <v>7747</v>
      </c>
      <c r="R2269" s="3" t="s">
        <v>52</v>
      </c>
      <c r="S2269"/>
      <c r="T2269"/>
      <c r="U2269"/>
      <c r="V2269"/>
      <c r="W2269"/>
      <c r="X2269"/>
      <c r="Y2269"/>
      <c r="Z2269"/>
      <c r="AA2269"/>
    </row>
    <row r="2270" spans="1:27" s="2" customFormat="1">
      <c r="A2270" s="96">
        <v>42272.430597569444</v>
      </c>
      <c r="B2270" s="16" t="s">
        <v>62</v>
      </c>
      <c r="C2270" s="16" t="s">
        <v>1486</v>
      </c>
      <c r="D2270" s="16" t="s">
        <v>1487</v>
      </c>
      <c r="E2270" s="16" t="s">
        <v>7748</v>
      </c>
      <c r="F2270" s="16" t="s">
        <v>7749</v>
      </c>
      <c r="G2270" s="16" t="s">
        <v>7750</v>
      </c>
      <c r="H2270" s="16" t="s">
        <v>7751</v>
      </c>
      <c r="I2270" s="16" t="s">
        <v>260</v>
      </c>
      <c r="J2270" s="19">
        <v>0</v>
      </c>
      <c r="K2270" s="19">
        <v>0</v>
      </c>
      <c r="L2270" s="19">
        <v>0</v>
      </c>
      <c r="M2270" s="19">
        <v>0</v>
      </c>
      <c r="N2270" s="16" t="s">
        <v>18</v>
      </c>
      <c r="O2270" s="16" t="s">
        <v>21</v>
      </c>
      <c r="P2270" s="16">
        <v>1</v>
      </c>
      <c r="Q2270" s="16"/>
      <c r="R2270" s="3" t="s">
        <v>52</v>
      </c>
      <c r="S2270"/>
      <c r="T2270"/>
      <c r="U2270"/>
      <c r="V2270"/>
      <c r="W2270"/>
      <c r="X2270"/>
      <c r="Y2270"/>
      <c r="Z2270"/>
      <c r="AA2270"/>
    </row>
    <row r="2271" spans="1:27" s="2" customFormat="1">
      <c r="A2271" s="96">
        <v>42272.430597569444</v>
      </c>
      <c r="B2271" s="16" t="s">
        <v>62</v>
      </c>
      <c r="C2271" s="16" t="s">
        <v>1486</v>
      </c>
      <c r="D2271" s="16" t="s">
        <v>1487</v>
      </c>
      <c r="E2271" s="16" t="s">
        <v>7748</v>
      </c>
      <c r="F2271" s="16" t="s">
        <v>7749</v>
      </c>
      <c r="G2271" s="16" t="s">
        <v>7750</v>
      </c>
      <c r="H2271" s="16" t="s">
        <v>7752</v>
      </c>
      <c r="I2271" s="16" t="s">
        <v>260</v>
      </c>
      <c r="J2271" s="19">
        <v>0</v>
      </c>
      <c r="K2271" s="19">
        <v>0</v>
      </c>
      <c r="L2271" s="19">
        <v>0</v>
      </c>
      <c r="M2271" s="19">
        <v>0</v>
      </c>
      <c r="N2271" s="16" t="s">
        <v>18</v>
      </c>
      <c r="O2271" s="16" t="s">
        <v>21</v>
      </c>
      <c r="P2271" s="16">
        <v>1</v>
      </c>
      <c r="Q2271" s="16"/>
      <c r="R2271" s="3" t="s">
        <v>52</v>
      </c>
      <c r="S2271"/>
      <c r="T2271"/>
      <c r="U2271"/>
      <c r="V2271"/>
      <c r="W2271"/>
      <c r="X2271"/>
      <c r="Y2271"/>
      <c r="Z2271"/>
      <c r="AA2271"/>
    </row>
    <row r="2272" spans="1:27" s="2" customFormat="1">
      <c r="A2272" s="96">
        <v>42272.430597569444</v>
      </c>
      <c r="B2272" s="16" t="s">
        <v>62</v>
      </c>
      <c r="C2272" s="16" t="s">
        <v>1486</v>
      </c>
      <c r="D2272" s="16" t="s">
        <v>1487</v>
      </c>
      <c r="E2272" s="16" t="s">
        <v>7748</v>
      </c>
      <c r="F2272" s="16" t="s">
        <v>7749</v>
      </c>
      <c r="G2272" s="16" t="s">
        <v>7750</v>
      </c>
      <c r="H2272" s="16" t="s">
        <v>7753</v>
      </c>
      <c r="I2272" s="16" t="s">
        <v>260</v>
      </c>
      <c r="J2272" s="19">
        <v>0</v>
      </c>
      <c r="K2272" s="19">
        <v>0</v>
      </c>
      <c r="L2272" s="19">
        <v>0</v>
      </c>
      <c r="M2272" s="19">
        <v>0</v>
      </c>
      <c r="N2272" s="16" t="s">
        <v>18</v>
      </c>
      <c r="O2272" s="16" t="s">
        <v>21</v>
      </c>
      <c r="P2272" s="16">
        <v>1</v>
      </c>
      <c r="Q2272" s="16"/>
      <c r="R2272" s="3" t="s">
        <v>52</v>
      </c>
      <c r="S2272"/>
      <c r="T2272"/>
      <c r="U2272"/>
      <c r="V2272"/>
      <c r="W2272"/>
      <c r="X2272"/>
      <c r="Y2272"/>
      <c r="Z2272"/>
      <c r="AA2272"/>
    </row>
    <row r="2273" spans="1:27" s="2" customFormat="1">
      <c r="A2273" s="96">
        <v>42272.430597569444</v>
      </c>
      <c r="B2273" s="16" t="s">
        <v>62</v>
      </c>
      <c r="C2273" s="16" t="s">
        <v>1486</v>
      </c>
      <c r="D2273" s="16" t="s">
        <v>1487</v>
      </c>
      <c r="E2273" s="16" t="s">
        <v>7748</v>
      </c>
      <c r="F2273" s="16" t="s">
        <v>7749</v>
      </c>
      <c r="G2273" s="16" t="s">
        <v>7750</v>
      </c>
      <c r="H2273" s="16" t="s">
        <v>7754</v>
      </c>
      <c r="I2273" s="16" t="s">
        <v>260</v>
      </c>
      <c r="J2273" s="19">
        <v>0</v>
      </c>
      <c r="K2273" s="19">
        <v>0</v>
      </c>
      <c r="L2273" s="19">
        <v>0</v>
      </c>
      <c r="M2273" s="19">
        <v>0</v>
      </c>
      <c r="N2273" s="16" t="s">
        <v>18</v>
      </c>
      <c r="O2273" s="16" t="s">
        <v>21</v>
      </c>
      <c r="P2273" s="16">
        <v>1</v>
      </c>
      <c r="Q2273" s="16"/>
      <c r="R2273" s="3" t="s">
        <v>52</v>
      </c>
      <c r="S2273"/>
      <c r="T2273"/>
      <c r="U2273"/>
      <c r="V2273"/>
      <c r="W2273"/>
      <c r="X2273"/>
      <c r="Y2273"/>
      <c r="Z2273"/>
      <c r="AA2273"/>
    </row>
    <row r="2274" spans="1:27" s="2" customFormat="1">
      <c r="A2274" s="96">
        <v>42272.430597569444</v>
      </c>
      <c r="B2274" s="16" t="s">
        <v>62</v>
      </c>
      <c r="C2274" s="16" t="s">
        <v>1486</v>
      </c>
      <c r="D2274" s="16" t="s">
        <v>1487</v>
      </c>
      <c r="E2274" s="16" t="s">
        <v>7748</v>
      </c>
      <c r="F2274" s="16" t="s">
        <v>7749</v>
      </c>
      <c r="G2274" s="16" t="s">
        <v>7750</v>
      </c>
      <c r="H2274" s="16" t="s">
        <v>7755</v>
      </c>
      <c r="I2274" s="16" t="s">
        <v>260</v>
      </c>
      <c r="J2274" s="19">
        <v>0</v>
      </c>
      <c r="K2274" s="19">
        <v>0</v>
      </c>
      <c r="L2274" s="19">
        <v>0</v>
      </c>
      <c r="M2274" s="19">
        <v>0</v>
      </c>
      <c r="N2274" s="16" t="s">
        <v>18</v>
      </c>
      <c r="O2274" s="16" t="s">
        <v>21</v>
      </c>
      <c r="P2274" s="16">
        <v>1</v>
      </c>
      <c r="Q2274" s="16"/>
      <c r="R2274" s="3" t="s">
        <v>52</v>
      </c>
      <c r="S2274"/>
      <c r="T2274"/>
      <c r="U2274"/>
      <c r="V2274"/>
      <c r="W2274"/>
      <c r="X2274"/>
      <c r="Y2274"/>
      <c r="Z2274"/>
      <c r="AA2274"/>
    </row>
    <row r="2275" spans="1:27" s="2" customFormat="1">
      <c r="A2275" s="96">
        <v>42272.430597569444</v>
      </c>
      <c r="B2275" s="16" t="s">
        <v>62</v>
      </c>
      <c r="C2275" s="16" t="s">
        <v>1486</v>
      </c>
      <c r="D2275" s="16" t="s">
        <v>1487</v>
      </c>
      <c r="E2275" s="16" t="s">
        <v>7748</v>
      </c>
      <c r="F2275" s="16" t="s">
        <v>7749</v>
      </c>
      <c r="G2275" s="16" t="s">
        <v>7750</v>
      </c>
      <c r="H2275" s="16" t="s">
        <v>7756</v>
      </c>
      <c r="I2275" s="16" t="s">
        <v>260</v>
      </c>
      <c r="J2275" s="19">
        <v>0</v>
      </c>
      <c r="K2275" s="19">
        <v>0</v>
      </c>
      <c r="L2275" s="19">
        <v>0</v>
      </c>
      <c r="M2275" s="19">
        <v>0</v>
      </c>
      <c r="N2275" s="16" t="s">
        <v>18</v>
      </c>
      <c r="O2275" s="16" t="s">
        <v>21</v>
      </c>
      <c r="P2275" s="16">
        <v>1</v>
      </c>
      <c r="Q2275" s="16"/>
      <c r="R2275" s="3" t="s">
        <v>52</v>
      </c>
      <c r="S2275"/>
      <c r="T2275"/>
      <c r="U2275"/>
      <c r="V2275"/>
      <c r="W2275"/>
      <c r="X2275"/>
      <c r="Y2275"/>
      <c r="Z2275"/>
      <c r="AA2275"/>
    </row>
    <row r="2276" spans="1:27" s="2" customFormat="1">
      <c r="A2276" s="96">
        <v>42272.430597569444</v>
      </c>
      <c r="B2276" s="16" t="s">
        <v>62</v>
      </c>
      <c r="C2276" s="16" t="s">
        <v>1486</v>
      </c>
      <c r="D2276" s="16" t="s">
        <v>1487</v>
      </c>
      <c r="E2276" s="16" t="s">
        <v>7748</v>
      </c>
      <c r="F2276" s="16" t="s">
        <v>7749</v>
      </c>
      <c r="G2276" s="16" t="s">
        <v>7750</v>
      </c>
      <c r="H2276" s="16" t="s">
        <v>7757</v>
      </c>
      <c r="I2276" s="16" t="s">
        <v>260</v>
      </c>
      <c r="J2276" s="19">
        <v>0</v>
      </c>
      <c r="K2276" s="19">
        <v>0</v>
      </c>
      <c r="L2276" s="19">
        <v>0</v>
      </c>
      <c r="M2276" s="19">
        <v>0</v>
      </c>
      <c r="N2276" s="16" t="s">
        <v>18</v>
      </c>
      <c r="O2276" s="16" t="s">
        <v>21</v>
      </c>
      <c r="P2276" s="16">
        <v>1</v>
      </c>
      <c r="Q2276" s="16"/>
      <c r="R2276" s="3" t="s">
        <v>52</v>
      </c>
      <c r="S2276"/>
      <c r="T2276"/>
      <c r="U2276"/>
      <c r="V2276"/>
      <c r="W2276"/>
      <c r="X2276"/>
      <c r="Y2276"/>
      <c r="Z2276"/>
      <c r="AA2276"/>
    </row>
    <row r="2277" spans="1:27" s="2" customFormat="1">
      <c r="A2277" s="96">
        <v>42272.430597569444</v>
      </c>
      <c r="B2277" s="16" t="s">
        <v>62</v>
      </c>
      <c r="C2277" s="16" t="s">
        <v>1486</v>
      </c>
      <c r="D2277" s="16" t="s">
        <v>1487</v>
      </c>
      <c r="E2277" s="16" t="s">
        <v>7748</v>
      </c>
      <c r="F2277" s="16" t="s">
        <v>7749</v>
      </c>
      <c r="G2277" s="16" t="s">
        <v>7750</v>
      </c>
      <c r="H2277" s="16" t="s">
        <v>7758</v>
      </c>
      <c r="I2277" s="16" t="s">
        <v>260</v>
      </c>
      <c r="J2277" s="19">
        <v>0</v>
      </c>
      <c r="K2277" s="19">
        <v>0</v>
      </c>
      <c r="L2277" s="19">
        <v>0</v>
      </c>
      <c r="M2277" s="19">
        <v>0</v>
      </c>
      <c r="N2277" s="16" t="s">
        <v>18</v>
      </c>
      <c r="O2277" s="16" t="s">
        <v>21</v>
      </c>
      <c r="P2277" s="16">
        <v>1</v>
      </c>
      <c r="Q2277" s="16"/>
      <c r="R2277" s="3" t="s">
        <v>52</v>
      </c>
      <c r="S2277"/>
      <c r="T2277"/>
      <c r="U2277"/>
      <c r="V2277"/>
      <c r="W2277"/>
      <c r="X2277"/>
      <c r="Y2277"/>
      <c r="Z2277"/>
      <c r="AA2277"/>
    </row>
    <row r="2278" spans="1:27" s="2" customFormat="1">
      <c r="A2278" s="96">
        <v>42272.430597569444</v>
      </c>
      <c r="B2278" s="16" t="s">
        <v>62</v>
      </c>
      <c r="C2278" s="16" t="s">
        <v>1486</v>
      </c>
      <c r="D2278" s="16" t="s">
        <v>1487</v>
      </c>
      <c r="E2278" s="16" t="s">
        <v>7748</v>
      </c>
      <c r="F2278" s="16" t="s">
        <v>7749</v>
      </c>
      <c r="G2278" s="16" t="s">
        <v>7750</v>
      </c>
      <c r="H2278" s="16" t="s">
        <v>7759</v>
      </c>
      <c r="I2278" s="16" t="s">
        <v>260</v>
      </c>
      <c r="J2278" s="19">
        <v>0</v>
      </c>
      <c r="K2278" s="19">
        <v>0</v>
      </c>
      <c r="L2278" s="19">
        <v>0</v>
      </c>
      <c r="M2278" s="19">
        <v>0</v>
      </c>
      <c r="N2278" s="16" t="s">
        <v>18</v>
      </c>
      <c r="O2278" s="16" t="s">
        <v>21</v>
      </c>
      <c r="P2278" s="16">
        <v>1</v>
      </c>
      <c r="Q2278" s="16"/>
      <c r="R2278" s="3" t="s">
        <v>52</v>
      </c>
      <c r="S2278"/>
      <c r="T2278"/>
      <c r="U2278"/>
      <c r="V2278"/>
      <c r="W2278"/>
      <c r="X2278"/>
      <c r="Y2278"/>
      <c r="Z2278"/>
      <c r="AA2278"/>
    </row>
    <row r="2279" spans="1:27" s="2" customFormat="1">
      <c r="A2279" s="96">
        <v>42272.430597569444</v>
      </c>
      <c r="B2279" s="16" t="s">
        <v>62</v>
      </c>
      <c r="C2279" s="16" t="s">
        <v>1486</v>
      </c>
      <c r="D2279" s="16" t="s">
        <v>1487</v>
      </c>
      <c r="E2279" s="16" t="s">
        <v>7748</v>
      </c>
      <c r="F2279" s="16" t="s">
        <v>7749</v>
      </c>
      <c r="G2279" s="16" t="s">
        <v>7760</v>
      </c>
      <c r="H2279" s="16" t="s">
        <v>7761</v>
      </c>
      <c r="I2279" s="16" t="s">
        <v>260</v>
      </c>
      <c r="J2279" s="19">
        <v>0</v>
      </c>
      <c r="K2279" s="19">
        <v>0</v>
      </c>
      <c r="L2279" s="19">
        <v>0</v>
      </c>
      <c r="M2279" s="19">
        <v>0</v>
      </c>
      <c r="N2279" s="16" t="s">
        <v>18</v>
      </c>
      <c r="O2279" s="16" t="s">
        <v>21</v>
      </c>
      <c r="P2279" s="16">
        <v>1</v>
      </c>
      <c r="Q2279" s="16"/>
      <c r="R2279" s="3" t="s">
        <v>52</v>
      </c>
      <c r="S2279"/>
      <c r="T2279"/>
      <c r="U2279"/>
      <c r="V2279"/>
      <c r="W2279"/>
      <c r="X2279"/>
      <c r="Y2279"/>
      <c r="Z2279"/>
      <c r="AA2279"/>
    </row>
    <row r="2280" spans="1:27" s="2" customFormat="1">
      <c r="A2280" s="96">
        <v>42272.430597569444</v>
      </c>
      <c r="B2280" s="16" t="s">
        <v>62</v>
      </c>
      <c r="C2280" s="16" t="s">
        <v>1486</v>
      </c>
      <c r="D2280" s="16" t="s">
        <v>1487</v>
      </c>
      <c r="E2280" s="16" t="s">
        <v>7748</v>
      </c>
      <c r="F2280" s="16" t="s">
        <v>7749</v>
      </c>
      <c r="G2280" s="16" t="s">
        <v>7760</v>
      </c>
      <c r="H2280" s="16" t="s">
        <v>7762</v>
      </c>
      <c r="I2280" s="16" t="s">
        <v>260</v>
      </c>
      <c r="J2280" s="19">
        <v>0</v>
      </c>
      <c r="K2280" s="19">
        <v>0</v>
      </c>
      <c r="L2280" s="19">
        <v>0</v>
      </c>
      <c r="M2280" s="19">
        <v>0</v>
      </c>
      <c r="N2280" s="16" t="s">
        <v>18</v>
      </c>
      <c r="O2280" s="16" t="s">
        <v>21</v>
      </c>
      <c r="P2280" s="16">
        <v>1</v>
      </c>
      <c r="Q2280" s="16"/>
      <c r="R2280" s="3" t="s">
        <v>52</v>
      </c>
      <c r="S2280"/>
      <c r="T2280"/>
      <c r="U2280"/>
      <c r="V2280"/>
      <c r="W2280"/>
      <c r="X2280"/>
      <c r="Y2280"/>
      <c r="Z2280"/>
      <c r="AA2280"/>
    </row>
    <row r="2281" spans="1:27" s="2" customFormat="1">
      <c r="A2281" s="96">
        <v>42272.430597569444</v>
      </c>
      <c r="B2281" s="16" t="s">
        <v>62</v>
      </c>
      <c r="C2281" s="16" t="s">
        <v>1486</v>
      </c>
      <c r="D2281" s="16" t="s">
        <v>1487</v>
      </c>
      <c r="E2281" s="16" t="s">
        <v>7748</v>
      </c>
      <c r="F2281" s="16" t="s">
        <v>7749</v>
      </c>
      <c r="G2281" s="16" t="s">
        <v>7763</v>
      </c>
      <c r="H2281" s="16" t="s">
        <v>7764</v>
      </c>
      <c r="I2281" s="16" t="s">
        <v>260</v>
      </c>
      <c r="J2281" s="19">
        <v>0</v>
      </c>
      <c r="K2281" s="19">
        <v>0</v>
      </c>
      <c r="L2281" s="19">
        <v>0</v>
      </c>
      <c r="M2281" s="19">
        <v>0</v>
      </c>
      <c r="N2281" s="16" t="s">
        <v>18</v>
      </c>
      <c r="O2281" s="16" t="s">
        <v>21</v>
      </c>
      <c r="P2281" s="16">
        <v>1</v>
      </c>
      <c r="Q2281" s="16"/>
      <c r="R2281" s="3" t="s">
        <v>52</v>
      </c>
      <c r="S2281"/>
      <c r="T2281"/>
      <c r="U2281"/>
      <c r="V2281"/>
      <c r="W2281"/>
      <c r="X2281"/>
      <c r="Y2281"/>
      <c r="Z2281"/>
      <c r="AA2281"/>
    </row>
    <row r="2282" spans="1:27" s="2" customFormat="1">
      <c r="A2282" s="96">
        <v>42272.430597569444</v>
      </c>
      <c r="B2282" s="16" t="s">
        <v>62</v>
      </c>
      <c r="C2282" s="16" t="s">
        <v>1486</v>
      </c>
      <c r="D2282" s="16" t="s">
        <v>1487</v>
      </c>
      <c r="E2282" s="16" t="s">
        <v>7748</v>
      </c>
      <c r="F2282" s="16" t="s">
        <v>7749</v>
      </c>
      <c r="G2282" s="16" t="s">
        <v>7763</v>
      </c>
      <c r="H2282" s="16" t="s">
        <v>7765</v>
      </c>
      <c r="I2282" s="16" t="s">
        <v>260</v>
      </c>
      <c r="J2282" s="19">
        <v>0</v>
      </c>
      <c r="K2282" s="19">
        <v>0</v>
      </c>
      <c r="L2282" s="19">
        <v>0</v>
      </c>
      <c r="M2282" s="19">
        <v>0</v>
      </c>
      <c r="N2282" s="16" t="s">
        <v>18</v>
      </c>
      <c r="O2282" s="16" t="s">
        <v>21</v>
      </c>
      <c r="P2282" s="16">
        <v>1</v>
      </c>
      <c r="Q2282" s="16"/>
      <c r="R2282" s="3" t="s">
        <v>52</v>
      </c>
      <c r="S2282"/>
      <c r="T2282"/>
      <c r="U2282"/>
      <c r="V2282"/>
      <c r="W2282"/>
      <c r="X2282"/>
      <c r="Y2282"/>
      <c r="Z2282"/>
      <c r="AA2282"/>
    </row>
    <row r="2283" spans="1:27" s="2" customFormat="1">
      <c r="A2283" s="96">
        <v>42272.430597569444</v>
      </c>
      <c r="B2283" s="16" t="s">
        <v>62</v>
      </c>
      <c r="C2283" s="16" t="s">
        <v>1486</v>
      </c>
      <c r="D2283" s="16" t="s">
        <v>1487</v>
      </c>
      <c r="E2283" s="16" t="s">
        <v>7748</v>
      </c>
      <c r="F2283" s="16" t="s">
        <v>7749</v>
      </c>
      <c r="G2283" s="16" t="s">
        <v>7750</v>
      </c>
      <c r="H2283" s="16" t="s">
        <v>7766</v>
      </c>
      <c r="I2283" s="16" t="s">
        <v>260</v>
      </c>
      <c r="J2283" s="19">
        <v>0</v>
      </c>
      <c r="K2283" s="19">
        <v>0</v>
      </c>
      <c r="L2283" s="19">
        <v>0</v>
      </c>
      <c r="M2283" s="19">
        <v>0</v>
      </c>
      <c r="N2283" s="16" t="s">
        <v>18</v>
      </c>
      <c r="O2283" s="16" t="s">
        <v>21</v>
      </c>
      <c r="P2283" s="16">
        <v>1</v>
      </c>
      <c r="Q2283" s="16"/>
      <c r="R2283" s="3" t="s">
        <v>52</v>
      </c>
      <c r="S2283"/>
      <c r="T2283"/>
      <c r="U2283"/>
      <c r="V2283"/>
      <c r="W2283"/>
      <c r="X2283"/>
      <c r="Y2283"/>
      <c r="Z2283"/>
      <c r="AA2283"/>
    </row>
    <row r="2284" spans="1:27" s="2" customFormat="1">
      <c r="A2284" s="96">
        <v>42272.430946261571</v>
      </c>
      <c r="B2284" s="16" t="s">
        <v>62</v>
      </c>
      <c r="C2284" s="16" t="s">
        <v>1486</v>
      </c>
      <c r="D2284" s="16" t="s">
        <v>1487</v>
      </c>
      <c r="E2284" s="16" t="s">
        <v>7748</v>
      </c>
      <c r="F2284" s="16" t="s">
        <v>7767</v>
      </c>
      <c r="G2284" s="16" t="s">
        <v>7750</v>
      </c>
      <c r="H2284" s="16" t="s">
        <v>7751</v>
      </c>
      <c r="I2284" s="16" t="s">
        <v>260</v>
      </c>
      <c r="J2284" s="19">
        <v>0</v>
      </c>
      <c r="K2284" s="19">
        <v>0</v>
      </c>
      <c r="L2284" s="19">
        <v>0</v>
      </c>
      <c r="M2284" s="19">
        <v>0</v>
      </c>
      <c r="N2284" s="16" t="s">
        <v>18</v>
      </c>
      <c r="O2284" s="16" t="s">
        <v>21</v>
      </c>
      <c r="P2284" s="16">
        <v>1</v>
      </c>
      <c r="Q2284" s="16"/>
      <c r="R2284" s="3" t="s">
        <v>52</v>
      </c>
      <c r="S2284"/>
      <c r="T2284"/>
      <c r="U2284"/>
      <c r="V2284"/>
      <c r="W2284"/>
      <c r="X2284"/>
      <c r="Y2284"/>
      <c r="Z2284"/>
      <c r="AA2284"/>
    </row>
    <row r="2285" spans="1:27" s="2" customFormat="1">
      <c r="A2285" s="96">
        <v>42272.430946261571</v>
      </c>
      <c r="B2285" s="16" t="s">
        <v>62</v>
      </c>
      <c r="C2285" s="16" t="s">
        <v>1486</v>
      </c>
      <c r="D2285" s="16" t="s">
        <v>1487</v>
      </c>
      <c r="E2285" s="16" t="s">
        <v>7748</v>
      </c>
      <c r="F2285" s="16" t="s">
        <v>7767</v>
      </c>
      <c r="G2285" s="16" t="s">
        <v>7750</v>
      </c>
      <c r="H2285" s="16" t="s">
        <v>7752</v>
      </c>
      <c r="I2285" s="16" t="s">
        <v>260</v>
      </c>
      <c r="J2285" s="19">
        <v>0</v>
      </c>
      <c r="K2285" s="19">
        <v>0</v>
      </c>
      <c r="L2285" s="19">
        <v>0</v>
      </c>
      <c r="M2285" s="19">
        <v>0</v>
      </c>
      <c r="N2285" s="16" t="s">
        <v>18</v>
      </c>
      <c r="O2285" s="16" t="s">
        <v>21</v>
      </c>
      <c r="P2285" s="16">
        <v>1</v>
      </c>
      <c r="Q2285" s="16"/>
      <c r="R2285" s="3" t="s">
        <v>52</v>
      </c>
      <c r="S2285"/>
      <c r="T2285"/>
      <c r="U2285"/>
      <c r="V2285"/>
      <c r="W2285"/>
      <c r="X2285"/>
      <c r="Y2285"/>
      <c r="Z2285"/>
      <c r="AA2285"/>
    </row>
    <row r="2286" spans="1:27" s="2" customFormat="1">
      <c r="A2286" s="96">
        <v>42272.430946261571</v>
      </c>
      <c r="B2286" s="16" t="s">
        <v>62</v>
      </c>
      <c r="C2286" s="16" t="s">
        <v>1486</v>
      </c>
      <c r="D2286" s="16" t="s">
        <v>1487</v>
      </c>
      <c r="E2286" s="16" t="s">
        <v>7748</v>
      </c>
      <c r="F2286" s="16" t="s">
        <v>7767</v>
      </c>
      <c r="G2286" s="16" t="s">
        <v>7750</v>
      </c>
      <c r="H2286" s="16" t="s">
        <v>7753</v>
      </c>
      <c r="I2286" s="16" t="s">
        <v>260</v>
      </c>
      <c r="J2286" s="19">
        <v>0</v>
      </c>
      <c r="K2286" s="19">
        <v>0</v>
      </c>
      <c r="L2286" s="19">
        <v>0</v>
      </c>
      <c r="M2286" s="19">
        <v>0</v>
      </c>
      <c r="N2286" s="16" t="s">
        <v>18</v>
      </c>
      <c r="O2286" s="16" t="s">
        <v>21</v>
      </c>
      <c r="P2286" s="16">
        <v>1</v>
      </c>
      <c r="Q2286" s="16"/>
      <c r="R2286" s="3" t="s">
        <v>52</v>
      </c>
      <c r="S2286"/>
      <c r="T2286"/>
      <c r="U2286"/>
      <c r="V2286"/>
      <c r="W2286"/>
      <c r="X2286"/>
      <c r="Y2286"/>
      <c r="Z2286"/>
      <c r="AA2286"/>
    </row>
    <row r="2287" spans="1:27" s="2" customFormat="1">
      <c r="A2287" s="96">
        <v>42272.430946261571</v>
      </c>
      <c r="B2287" s="16" t="s">
        <v>62</v>
      </c>
      <c r="C2287" s="16" t="s">
        <v>1486</v>
      </c>
      <c r="D2287" s="16" t="s">
        <v>1487</v>
      </c>
      <c r="E2287" s="16" t="s">
        <v>7748</v>
      </c>
      <c r="F2287" s="16" t="s">
        <v>7767</v>
      </c>
      <c r="G2287" s="16" t="s">
        <v>7750</v>
      </c>
      <c r="H2287" s="16" t="s">
        <v>7754</v>
      </c>
      <c r="I2287" s="16" t="s">
        <v>260</v>
      </c>
      <c r="J2287" s="19">
        <v>0</v>
      </c>
      <c r="K2287" s="19">
        <v>0</v>
      </c>
      <c r="L2287" s="19">
        <v>0</v>
      </c>
      <c r="M2287" s="19">
        <v>0</v>
      </c>
      <c r="N2287" s="16" t="s">
        <v>18</v>
      </c>
      <c r="O2287" s="16" t="s">
        <v>21</v>
      </c>
      <c r="P2287" s="16">
        <v>1</v>
      </c>
      <c r="Q2287" s="16"/>
      <c r="R2287" s="3" t="s">
        <v>52</v>
      </c>
      <c r="S2287"/>
      <c r="T2287"/>
      <c r="U2287"/>
      <c r="V2287"/>
      <c r="W2287"/>
      <c r="X2287"/>
      <c r="Y2287"/>
      <c r="Z2287"/>
      <c r="AA2287"/>
    </row>
    <row r="2288" spans="1:27" s="2" customFormat="1">
      <c r="A2288" s="96">
        <v>42272.430946261571</v>
      </c>
      <c r="B2288" s="16" t="s">
        <v>62</v>
      </c>
      <c r="C2288" s="16" t="s">
        <v>1486</v>
      </c>
      <c r="D2288" s="16" t="s">
        <v>1487</v>
      </c>
      <c r="E2288" s="16" t="s">
        <v>7748</v>
      </c>
      <c r="F2288" s="16" t="s">
        <v>7767</v>
      </c>
      <c r="G2288" s="16" t="s">
        <v>7750</v>
      </c>
      <c r="H2288" s="16" t="s">
        <v>7755</v>
      </c>
      <c r="I2288" s="16" t="s">
        <v>260</v>
      </c>
      <c r="J2288" s="19">
        <v>0</v>
      </c>
      <c r="K2288" s="19">
        <v>0</v>
      </c>
      <c r="L2288" s="19">
        <v>0</v>
      </c>
      <c r="M2288" s="19">
        <v>0</v>
      </c>
      <c r="N2288" s="16" t="s">
        <v>18</v>
      </c>
      <c r="O2288" s="16" t="s">
        <v>21</v>
      </c>
      <c r="P2288" s="16">
        <v>1</v>
      </c>
      <c r="Q2288" s="16"/>
      <c r="R2288" s="3" t="s">
        <v>52</v>
      </c>
      <c r="S2288"/>
      <c r="T2288"/>
      <c r="U2288"/>
      <c r="V2288"/>
      <c r="W2288"/>
      <c r="X2288"/>
      <c r="Y2288"/>
      <c r="Z2288"/>
      <c r="AA2288"/>
    </row>
    <row r="2289" spans="1:27" s="2" customFormat="1">
      <c r="A2289" s="96">
        <v>42272.430946261571</v>
      </c>
      <c r="B2289" s="16" t="s">
        <v>62</v>
      </c>
      <c r="C2289" s="16" t="s">
        <v>1486</v>
      </c>
      <c r="D2289" s="16" t="s">
        <v>1487</v>
      </c>
      <c r="E2289" s="16" t="s">
        <v>7748</v>
      </c>
      <c r="F2289" s="16" t="s">
        <v>7767</v>
      </c>
      <c r="G2289" s="16" t="s">
        <v>7750</v>
      </c>
      <c r="H2289" s="16" t="s">
        <v>7756</v>
      </c>
      <c r="I2289" s="16" t="s">
        <v>260</v>
      </c>
      <c r="J2289" s="19">
        <v>0</v>
      </c>
      <c r="K2289" s="19">
        <v>0</v>
      </c>
      <c r="L2289" s="19">
        <v>0</v>
      </c>
      <c r="M2289" s="19">
        <v>0</v>
      </c>
      <c r="N2289" s="16" t="s">
        <v>18</v>
      </c>
      <c r="O2289" s="16" t="s">
        <v>21</v>
      </c>
      <c r="P2289" s="16">
        <v>1</v>
      </c>
      <c r="Q2289" s="16"/>
      <c r="R2289" s="3" t="s">
        <v>52</v>
      </c>
      <c r="S2289"/>
      <c r="T2289"/>
      <c r="U2289"/>
      <c r="V2289"/>
      <c r="W2289"/>
      <c r="X2289"/>
      <c r="Y2289"/>
      <c r="Z2289"/>
      <c r="AA2289"/>
    </row>
    <row r="2290" spans="1:27" s="2" customFormat="1">
      <c r="A2290" s="96">
        <v>42272.430946261571</v>
      </c>
      <c r="B2290" s="16" t="s">
        <v>62</v>
      </c>
      <c r="C2290" s="16" t="s">
        <v>1486</v>
      </c>
      <c r="D2290" s="16" t="s">
        <v>1487</v>
      </c>
      <c r="E2290" s="16" t="s">
        <v>7748</v>
      </c>
      <c r="F2290" s="16" t="s">
        <v>7767</v>
      </c>
      <c r="G2290" s="16" t="s">
        <v>7750</v>
      </c>
      <c r="H2290" s="16" t="s">
        <v>7757</v>
      </c>
      <c r="I2290" s="16" t="s">
        <v>260</v>
      </c>
      <c r="J2290" s="19">
        <v>0</v>
      </c>
      <c r="K2290" s="19">
        <v>0</v>
      </c>
      <c r="L2290" s="19">
        <v>0</v>
      </c>
      <c r="M2290" s="19">
        <v>0</v>
      </c>
      <c r="N2290" s="16" t="s">
        <v>18</v>
      </c>
      <c r="O2290" s="16" t="s">
        <v>21</v>
      </c>
      <c r="P2290" s="16">
        <v>1</v>
      </c>
      <c r="Q2290" s="16"/>
      <c r="R2290" s="3" t="s">
        <v>52</v>
      </c>
      <c r="S2290"/>
      <c r="T2290"/>
      <c r="U2290"/>
      <c r="V2290"/>
      <c r="W2290"/>
      <c r="X2290"/>
      <c r="Y2290"/>
      <c r="Z2290"/>
      <c r="AA2290"/>
    </row>
    <row r="2291" spans="1:27" s="2" customFormat="1">
      <c r="A2291" s="96">
        <v>42272.430946261571</v>
      </c>
      <c r="B2291" s="16" t="s">
        <v>62</v>
      </c>
      <c r="C2291" s="16" t="s">
        <v>1486</v>
      </c>
      <c r="D2291" s="16" t="s">
        <v>1487</v>
      </c>
      <c r="E2291" s="16" t="s">
        <v>7748</v>
      </c>
      <c r="F2291" s="16" t="s">
        <v>7767</v>
      </c>
      <c r="G2291" s="16" t="s">
        <v>7750</v>
      </c>
      <c r="H2291" s="16" t="s">
        <v>7758</v>
      </c>
      <c r="I2291" s="16" t="s">
        <v>260</v>
      </c>
      <c r="J2291" s="19">
        <v>0</v>
      </c>
      <c r="K2291" s="19">
        <v>0</v>
      </c>
      <c r="L2291" s="19">
        <v>0</v>
      </c>
      <c r="M2291" s="19">
        <v>0</v>
      </c>
      <c r="N2291" s="16" t="s">
        <v>18</v>
      </c>
      <c r="O2291" s="16" t="s">
        <v>21</v>
      </c>
      <c r="P2291" s="16">
        <v>1</v>
      </c>
      <c r="Q2291" s="16"/>
      <c r="R2291" s="3" t="s">
        <v>52</v>
      </c>
      <c r="S2291"/>
      <c r="T2291"/>
      <c r="U2291"/>
      <c r="V2291"/>
      <c r="W2291"/>
      <c r="X2291"/>
      <c r="Y2291"/>
      <c r="Z2291"/>
      <c r="AA2291"/>
    </row>
    <row r="2292" spans="1:27" s="2" customFormat="1">
      <c r="A2292" s="96">
        <v>42272.430946261571</v>
      </c>
      <c r="B2292" s="16" t="s">
        <v>62</v>
      </c>
      <c r="C2292" s="16" t="s">
        <v>1486</v>
      </c>
      <c r="D2292" s="16" t="s">
        <v>1487</v>
      </c>
      <c r="E2292" s="16" t="s">
        <v>7748</v>
      </c>
      <c r="F2292" s="16" t="s">
        <v>7767</v>
      </c>
      <c r="G2292" s="16" t="s">
        <v>7750</v>
      </c>
      <c r="H2292" s="16" t="s">
        <v>7759</v>
      </c>
      <c r="I2292" s="16" t="s">
        <v>260</v>
      </c>
      <c r="J2292" s="19">
        <v>0</v>
      </c>
      <c r="K2292" s="19">
        <v>0</v>
      </c>
      <c r="L2292" s="19">
        <v>0</v>
      </c>
      <c r="M2292" s="19">
        <v>0</v>
      </c>
      <c r="N2292" s="16" t="s">
        <v>18</v>
      </c>
      <c r="O2292" s="16" t="s">
        <v>21</v>
      </c>
      <c r="P2292" s="16">
        <v>1</v>
      </c>
      <c r="Q2292" s="16"/>
      <c r="R2292" s="3" t="s">
        <v>52</v>
      </c>
      <c r="S2292"/>
      <c r="T2292"/>
      <c r="U2292"/>
      <c r="V2292"/>
      <c r="W2292"/>
      <c r="X2292"/>
      <c r="Y2292"/>
      <c r="Z2292"/>
      <c r="AA2292"/>
    </row>
    <row r="2293" spans="1:27" s="2" customFormat="1">
      <c r="A2293" s="96">
        <v>42272.430946261571</v>
      </c>
      <c r="B2293" s="16" t="s">
        <v>62</v>
      </c>
      <c r="C2293" s="16" t="s">
        <v>1486</v>
      </c>
      <c r="D2293" s="16" t="s">
        <v>1487</v>
      </c>
      <c r="E2293" s="16" t="s">
        <v>7748</v>
      </c>
      <c r="F2293" s="16" t="s">
        <v>7767</v>
      </c>
      <c r="G2293" s="16" t="s">
        <v>7760</v>
      </c>
      <c r="H2293" s="16" t="s">
        <v>7761</v>
      </c>
      <c r="I2293" s="16" t="s">
        <v>260</v>
      </c>
      <c r="J2293" s="19">
        <v>0</v>
      </c>
      <c r="K2293" s="19">
        <v>0</v>
      </c>
      <c r="L2293" s="19">
        <v>0</v>
      </c>
      <c r="M2293" s="19">
        <v>0</v>
      </c>
      <c r="N2293" s="16" t="s">
        <v>18</v>
      </c>
      <c r="O2293" s="16" t="s">
        <v>21</v>
      </c>
      <c r="P2293" s="16">
        <v>1</v>
      </c>
      <c r="Q2293" s="16"/>
      <c r="R2293" s="3" t="s">
        <v>52</v>
      </c>
      <c r="S2293"/>
      <c r="T2293"/>
      <c r="U2293"/>
      <c r="V2293"/>
      <c r="W2293"/>
      <c r="X2293"/>
      <c r="Y2293"/>
      <c r="Z2293"/>
      <c r="AA2293"/>
    </row>
    <row r="2294" spans="1:27" s="2" customFormat="1">
      <c r="A2294" s="96">
        <v>42272.430946261571</v>
      </c>
      <c r="B2294" s="16" t="s">
        <v>62</v>
      </c>
      <c r="C2294" s="16" t="s">
        <v>1486</v>
      </c>
      <c r="D2294" s="16" t="s">
        <v>1487</v>
      </c>
      <c r="E2294" s="16" t="s">
        <v>7748</v>
      </c>
      <c r="F2294" s="16" t="s">
        <v>7767</v>
      </c>
      <c r="G2294" s="16" t="s">
        <v>7760</v>
      </c>
      <c r="H2294" s="16" t="s">
        <v>7762</v>
      </c>
      <c r="I2294" s="16" t="s">
        <v>260</v>
      </c>
      <c r="J2294" s="19">
        <v>0</v>
      </c>
      <c r="K2294" s="19">
        <v>0</v>
      </c>
      <c r="L2294" s="19">
        <v>0</v>
      </c>
      <c r="M2294" s="19">
        <v>0</v>
      </c>
      <c r="N2294" s="16" t="s">
        <v>18</v>
      </c>
      <c r="O2294" s="16" t="s">
        <v>21</v>
      </c>
      <c r="P2294" s="16">
        <v>1</v>
      </c>
      <c r="Q2294" s="16"/>
      <c r="R2294" s="3" t="s">
        <v>52</v>
      </c>
      <c r="S2294"/>
      <c r="T2294"/>
      <c r="U2294"/>
      <c r="V2294"/>
      <c r="W2294"/>
      <c r="X2294"/>
      <c r="Y2294"/>
      <c r="Z2294"/>
      <c r="AA2294"/>
    </row>
    <row r="2295" spans="1:27" s="2" customFormat="1">
      <c r="A2295" s="96">
        <v>42272.430946261571</v>
      </c>
      <c r="B2295" s="16" t="s">
        <v>62</v>
      </c>
      <c r="C2295" s="16" t="s">
        <v>1486</v>
      </c>
      <c r="D2295" s="16" t="s">
        <v>1487</v>
      </c>
      <c r="E2295" s="16" t="s">
        <v>7748</v>
      </c>
      <c r="F2295" s="16" t="s">
        <v>7767</v>
      </c>
      <c r="G2295" s="16" t="s">
        <v>7763</v>
      </c>
      <c r="H2295" s="16" t="s">
        <v>7764</v>
      </c>
      <c r="I2295" s="16" t="s">
        <v>260</v>
      </c>
      <c r="J2295" s="19">
        <v>0</v>
      </c>
      <c r="K2295" s="19">
        <v>0</v>
      </c>
      <c r="L2295" s="19">
        <v>0</v>
      </c>
      <c r="M2295" s="19">
        <v>0</v>
      </c>
      <c r="N2295" s="16" t="s">
        <v>18</v>
      </c>
      <c r="O2295" s="16" t="s">
        <v>21</v>
      </c>
      <c r="P2295" s="16">
        <v>1</v>
      </c>
      <c r="Q2295" s="16"/>
      <c r="R2295" s="3" t="s">
        <v>52</v>
      </c>
      <c r="S2295"/>
      <c r="T2295"/>
      <c r="U2295"/>
      <c r="V2295"/>
      <c r="W2295"/>
      <c r="X2295"/>
      <c r="Y2295"/>
      <c r="Z2295"/>
      <c r="AA2295"/>
    </row>
    <row r="2296" spans="1:27" s="2" customFormat="1">
      <c r="A2296" s="96">
        <v>42272.430946261571</v>
      </c>
      <c r="B2296" s="16" t="s">
        <v>62</v>
      </c>
      <c r="C2296" s="16" t="s">
        <v>1486</v>
      </c>
      <c r="D2296" s="16" t="s">
        <v>1487</v>
      </c>
      <c r="E2296" s="16" t="s">
        <v>7748</v>
      </c>
      <c r="F2296" s="16" t="s">
        <v>7767</v>
      </c>
      <c r="G2296" s="16" t="s">
        <v>7763</v>
      </c>
      <c r="H2296" s="16" t="s">
        <v>7765</v>
      </c>
      <c r="I2296" s="16" t="s">
        <v>260</v>
      </c>
      <c r="J2296" s="19">
        <v>0</v>
      </c>
      <c r="K2296" s="19">
        <v>0</v>
      </c>
      <c r="L2296" s="19">
        <v>0</v>
      </c>
      <c r="M2296" s="19">
        <v>0</v>
      </c>
      <c r="N2296" s="16" t="s">
        <v>18</v>
      </c>
      <c r="O2296" s="16" t="s">
        <v>21</v>
      </c>
      <c r="P2296" s="16">
        <v>1</v>
      </c>
      <c r="Q2296" s="16"/>
      <c r="R2296" s="3" t="s">
        <v>52</v>
      </c>
      <c r="S2296"/>
      <c r="T2296"/>
      <c r="U2296"/>
      <c r="V2296"/>
      <c r="W2296"/>
      <c r="X2296"/>
      <c r="Y2296"/>
      <c r="Z2296"/>
      <c r="AA2296"/>
    </row>
    <row r="2297" spans="1:27" s="2" customFormat="1">
      <c r="A2297" s="96">
        <v>42272.430946261571</v>
      </c>
      <c r="B2297" s="16" t="s">
        <v>62</v>
      </c>
      <c r="C2297" s="16" t="s">
        <v>1486</v>
      </c>
      <c r="D2297" s="16" t="s">
        <v>1487</v>
      </c>
      <c r="E2297" s="16" t="s">
        <v>7748</v>
      </c>
      <c r="F2297" s="16" t="s">
        <v>7767</v>
      </c>
      <c r="G2297" s="16" t="s">
        <v>7750</v>
      </c>
      <c r="H2297" s="16" t="s">
        <v>7766</v>
      </c>
      <c r="I2297" s="16" t="s">
        <v>260</v>
      </c>
      <c r="J2297" s="19">
        <v>0</v>
      </c>
      <c r="K2297" s="19">
        <v>0</v>
      </c>
      <c r="L2297" s="19">
        <v>0</v>
      </c>
      <c r="M2297" s="19">
        <v>0</v>
      </c>
      <c r="N2297" s="16" t="s">
        <v>18</v>
      </c>
      <c r="O2297" s="16" t="s">
        <v>21</v>
      </c>
      <c r="P2297" s="16">
        <v>1</v>
      </c>
      <c r="Q2297" s="16"/>
      <c r="R2297" s="3" t="s">
        <v>52</v>
      </c>
      <c r="S2297"/>
      <c r="T2297"/>
      <c r="U2297"/>
      <c r="V2297"/>
      <c r="W2297"/>
      <c r="X2297"/>
      <c r="Y2297"/>
      <c r="Z2297"/>
      <c r="AA2297"/>
    </row>
    <row r="2298" spans="1:27" s="2" customFormat="1">
      <c r="A2298" s="96">
        <v>42272.432802581017</v>
      </c>
      <c r="B2298" s="16" t="s">
        <v>65</v>
      </c>
      <c r="C2298" s="16" t="s">
        <v>6392</v>
      </c>
      <c r="D2298" s="16" t="s">
        <v>348</v>
      </c>
      <c r="E2298" s="16" t="s">
        <v>7768</v>
      </c>
      <c r="F2298" s="16" t="s">
        <v>7769</v>
      </c>
      <c r="G2298" s="16" t="s">
        <v>26</v>
      </c>
      <c r="H2298" s="16" t="s">
        <v>27</v>
      </c>
      <c r="I2298" s="16" t="s">
        <v>4753</v>
      </c>
      <c r="J2298" s="19">
        <v>0</v>
      </c>
      <c r="K2298" s="19">
        <v>0</v>
      </c>
      <c r="L2298" s="19">
        <v>14.25</v>
      </c>
      <c r="M2298" s="19">
        <v>0</v>
      </c>
      <c r="N2298" s="16" t="s">
        <v>20</v>
      </c>
      <c r="O2298" s="16" t="s">
        <v>42</v>
      </c>
      <c r="P2298" s="16">
        <v>1</v>
      </c>
      <c r="Q2298" s="16" t="s">
        <v>7770</v>
      </c>
      <c r="R2298" s="3" t="s">
        <v>52</v>
      </c>
      <c r="S2298"/>
      <c r="T2298"/>
      <c r="U2298"/>
      <c r="V2298"/>
      <c r="W2298"/>
      <c r="X2298"/>
      <c r="Y2298"/>
      <c r="Z2298"/>
      <c r="AA2298"/>
    </row>
    <row r="2299" spans="1:27" s="2" customFormat="1">
      <c r="A2299" s="96">
        <v>42272.432802581017</v>
      </c>
      <c r="B2299" s="16" t="s">
        <v>65</v>
      </c>
      <c r="C2299" s="16" t="s">
        <v>6392</v>
      </c>
      <c r="D2299" s="16" t="s">
        <v>348</v>
      </c>
      <c r="E2299" s="16" t="s">
        <v>7768</v>
      </c>
      <c r="F2299" s="16" t="s">
        <v>7769</v>
      </c>
      <c r="G2299" s="16" t="s">
        <v>5380</v>
      </c>
      <c r="H2299" s="16" t="s">
        <v>5381</v>
      </c>
      <c r="I2299" s="16" t="s">
        <v>4753</v>
      </c>
      <c r="J2299" s="19">
        <v>0</v>
      </c>
      <c r="K2299" s="19">
        <v>0</v>
      </c>
      <c r="L2299" s="19">
        <v>14.25</v>
      </c>
      <c r="M2299" s="19">
        <v>0</v>
      </c>
      <c r="N2299" s="16" t="s">
        <v>20</v>
      </c>
      <c r="O2299" s="16" t="s">
        <v>42</v>
      </c>
      <c r="P2299" s="16">
        <v>1</v>
      </c>
      <c r="Q2299" s="16" t="s">
        <v>7770</v>
      </c>
      <c r="R2299" s="3" t="s">
        <v>52</v>
      </c>
      <c r="S2299"/>
      <c r="T2299"/>
      <c r="U2299"/>
      <c r="V2299"/>
      <c r="W2299"/>
      <c r="X2299"/>
      <c r="Y2299"/>
      <c r="Z2299"/>
      <c r="AA2299"/>
    </row>
    <row r="2300" spans="1:27" s="2" customFormat="1">
      <c r="A2300" s="96">
        <v>42272.432802581017</v>
      </c>
      <c r="B2300" s="16" t="s">
        <v>65</v>
      </c>
      <c r="C2300" s="16" t="s">
        <v>6392</v>
      </c>
      <c r="D2300" s="16" t="s">
        <v>348</v>
      </c>
      <c r="E2300" s="16" t="s">
        <v>7768</v>
      </c>
      <c r="F2300" s="16" t="s">
        <v>7769</v>
      </c>
      <c r="G2300" s="16" t="s">
        <v>5380</v>
      </c>
      <c r="H2300" s="16" t="s">
        <v>5381</v>
      </c>
      <c r="I2300" s="16" t="s">
        <v>4753</v>
      </c>
      <c r="J2300" s="19">
        <v>0</v>
      </c>
      <c r="K2300" s="19">
        <v>0</v>
      </c>
      <c r="L2300" s="19">
        <v>14.25</v>
      </c>
      <c r="M2300" s="19">
        <v>0</v>
      </c>
      <c r="N2300" s="16" t="s">
        <v>20</v>
      </c>
      <c r="O2300" s="16" t="s">
        <v>42</v>
      </c>
      <c r="P2300" s="16">
        <v>1</v>
      </c>
      <c r="Q2300" s="16" t="s">
        <v>7770</v>
      </c>
      <c r="R2300" s="3" t="s">
        <v>52</v>
      </c>
      <c r="S2300"/>
      <c r="T2300"/>
      <c r="U2300"/>
      <c r="V2300"/>
      <c r="W2300"/>
      <c r="X2300"/>
      <c r="Y2300"/>
      <c r="Z2300"/>
      <c r="AA2300"/>
    </row>
    <row r="2301" spans="1:27" s="2" customFormat="1">
      <c r="A2301" s="96">
        <v>42272.434621296299</v>
      </c>
      <c r="B2301" s="16" t="s">
        <v>32</v>
      </c>
      <c r="C2301" s="16" t="s">
        <v>7771</v>
      </c>
      <c r="D2301" s="16" t="s">
        <v>7772</v>
      </c>
      <c r="E2301" s="16" t="s">
        <v>7773</v>
      </c>
      <c r="F2301" s="16" t="s">
        <v>7774</v>
      </c>
      <c r="G2301" s="16" t="s">
        <v>16</v>
      </c>
      <c r="H2301" s="16" t="s">
        <v>17</v>
      </c>
      <c r="I2301" s="16" t="s">
        <v>256</v>
      </c>
      <c r="J2301" s="19">
        <v>5200</v>
      </c>
      <c r="K2301" s="19">
        <v>0</v>
      </c>
      <c r="L2301" s="19">
        <v>0</v>
      </c>
      <c r="M2301" s="19">
        <v>0</v>
      </c>
      <c r="N2301" s="16" t="s">
        <v>20</v>
      </c>
      <c r="O2301" s="16" t="s">
        <v>19</v>
      </c>
      <c r="P2301" s="16">
        <v>1</v>
      </c>
      <c r="Q2301" s="16"/>
      <c r="R2301" s="3" t="s">
        <v>52</v>
      </c>
      <c r="S2301"/>
      <c r="T2301"/>
      <c r="U2301"/>
      <c r="V2301"/>
      <c r="W2301"/>
      <c r="X2301"/>
      <c r="Y2301"/>
      <c r="Z2301"/>
      <c r="AA2301"/>
    </row>
    <row r="2302" spans="1:27" s="2" customFormat="1">
      <c r="A2302" s="96">
        <v>42272.435035150462</v>
      </c>
      <c r="B2302" s="16" t="s">
        <v>5217</v>
      </c>
      <c r="C2302" s="16" t="s">
        <v>2455</v>
      </c>
      <c r="D2302" s="16" t="s">
        <v>348</v>
      </c>
      <c r="E2302" s="16" t="s">
        <v>7775</v>
      </c>
      <c r="F2302" s="16" t="s">
        <v>7776</v>
      </c>
      <c r="G2302" s="16" t="s">
        <v>26</v>
      </c>
      <c r="H2302" s="16" t="s">
        <v>27</v>
      </c>
      <c r="I2302" s="16" t="s">
        <v>4753</v>
      </c>
      <c r="J2302" s="19">
        <v>0</v>
      </c>
      <c r="K2302" s="19">
        <v>0</v>
      </c>
      <c r="L2302" s="19">
        <v>14.25</v>
      </c>
      <c r="M2302" s="19">
        <v>0</v>
      </c>
      <c r="N2302" s="16" t="s">
        <v>20</v>
      </c>
      <c r="O2302" s="16" t="s">
        <v>42</v>
      </c>
      <c r="P2302" s="16">
        <v>1</v>
      </c>
      <c r="Q2302" s="16" t="s">
        <v>7777</v>
      </c>
      <c r="R2302" s="3" t="s">
        <v>52</v>
      </c>
      <c r="S2302"/>
      <c r="T2302"/>
      <c r="U2302"/>
      <c r="V2302"/>
      <c r="W2302"/>
      <c r="X2302"/>
      <c r="Y2302"/>
      <c r="Z2302"/>
      <c r="AA2302"/>
    </row>
    <row r="2303" spans="1:27" s="2" customFormat="1">
      <c r="A2303" s="96">
        <v>42272.435035150462</v>
      </c>
      <c r="B2303" s="16" t="s">
        <v>5217</v>
      </c>
      <c r="C2303" s="16" t="s">
        <v>2455</v>
      </c>
      <c r="D2303" s="16" t="s">
        <v>348</v>
      </c>
      <c r="E2303" s="16" t="s">
        <v>7775</v>
      </c>
      <c r="F2303" s="16" t="s">
        <v>7776</v>
      </c>
      <c r="G2303" s="16" t="s">
        <v>403</v>
      </c>
      <c r="H2303" s="16" t="s">
        <v>402</v>
      </c>
      <c r="I2303" s="16" t="s">
        <v>4753</v>
      </c>
      <c r="J2303" s="19">
        <v>0</v>
      </c>
      <c r="K2303" s="19">
        <v>0</v>
      </c>
      <c r="L2303" s="19">
        <v>14.25</v>
      </c>
      <c r="M2303" s="19">
        <v>0</v>
      </c>
      <c r="N2303" s="16" t="s">
        <v>20</v>
      </c>
      <c r="O2303" s="16" t="s">
        <v>42</v>
      </c>
      <c r="P2303" s="16">
        <v>1</v>
      </c>
      <c r="Q2303" s="16" t="s">
        <v>7777</v>
      </c>
      <c r="R2303" s="3" t="s">
        <v>52</v>
      </c>
      <c r="S2303"/>
      <c r="T2303"/>
      <c r="U2303"/>
      <c r="V2303"/>
      <c r="W2303"/>
      <c r="X2303"/>
      <c r="Y2303"/>
      <c r="Z2303"/>
      <c r="AA2303"/>
    </row>
    <row r="2304" spans="1:27" s="2" customFormat="1">
      <c r="A2304" s="96">
        <v>42272.438162349536</v>
      </c>
      <c r="B2304" s="16" t="s">
        <v>279</v>
      </c>
      <c r="C2304" s="16" t="s">
        <v>1272</v>
      </c>
      <c r="D2304" s="16" t="s">
        <v>1273</v>
      </c>
      <c r="E2304" s="16" t="s">
        <v>7778</v>
      </c>
      <c r="F2304" s="16" t="s">
        <v>7779</v>
      </c>
      <c r="G2304" s="16" t="s">
        <v>16</v>
      </c>
      <c r="H2304" s="16" t="s">
        <v>17</v>
      </c>
      <c r="I2304" s="16" t="s">
        <v>255</v>
      </c>
      <c r="J2304" s="19">
        <v>420</v>
      </c>
      <c r="K2304" s="19">
        <v>0</v>
      </c>
      <c r="L2304" s="19">
        <v>0</v>
      </c>
      <c r="M2304" s="19">
        <v>0</v>
      </c>
      <c r="N2304" s="16" t="s">
        <v>18</v>
      </c>
      <c r="O2304" s="16" t="s">
        <v>21</v>
      </c>
      <c r="P2304" s="16">
        <v>1</v>
      </c>
      <c r="Q2304" s="16" t="s">
        <v>7780</v>
      </c>
      <c r="R2304" s="3" t="s">
        <v>52</v>
      </c>
      <c r="S2304"/>
      <c r="T2304"/>
      <c r="U2304"/>
      <c r="V2304"/>
      <c r="W2304"/>
      <c r="X2304"/>
      <c r="Y2304"/>
      <c r="Z2304"/>
      <c r="AA2304"/>
    </row>
    <row r="2305" spans="1:27" s="2" customFormat="1">
      <c r="A2305" s="96">
        <v>42272.439865243054</v>
      </c>
      <c r="B2305" s="16" t="s">
        <v>283</v>
      </c>
      <c r="C2305" s="16" t="s">
        <v>296</v>
      </c>
      <c r="D2305" s="16" t="s">
        <v>295</v>
      </c>
      <c r="E2305" s="16" t="s">
        <v>7781</v>
      </c>
      <c r="F2305" s="16" t="s">
        <v>7782</v>
      </c>
      <c r="G2305" s="16" t="s">
        <v>16</v>
      </c>
      <c r="H2305" s="16" t="s">
        <v>17</v>
      </c>
      <c r="I2305" s="16" t="s">
        <v>280</v>
      </c>
      <c r="J2305" s="19">
        <v>1055.73</v>
      </c>
      <c r="K2305" s="19">
        <v>0</v>
      </c>
      <c r="L2305" s="19">
        <v>0</v>
      </c>
      <c r="M2305" s="19">
        <v>0</v>
      </c>
      <c r="N2305" s="16" t="s">
        <v>20</v>
      </c>
      <c r="O2305" s="16" t="s">
        <v>19</v>
      </c>
      <c r="P2305" s="16">
        <v>1</v>
      </c>
      <c r="Q2305" s="16"/>
      <c r="R2305" s="3" t="s">
        <v>52</v>
      </c>
      <c r="S2305"/>
      <c r="T2305"/>
      <c r="U2305"/>
      <c r="V2305"/>
      <c r="W2305"/>
      <c r="X2305"/>
      <c r="Y2305"/>
      <c r="Z2305"/>
      <c r="AA2305"/>
    </row>
    <row r="2306" spans="1:27" s="2" customFormat="1">
      <c r="A2306" s="96">
        <v>42272.443005474539</v>
      </c>
      <c r="B2306" s="16" t="s">
        <v>283</v>
      </c>
      <c r="C2306" s="16" t="s">
        <v>296</v>
      </c>
      <c r="D2306" s="16" t="s">
        <v>295</v>
      </c>
      <c r="E2306" s="16" t="s">
        <v>7783</v>
      </c>
      <c r="F2306" s="16" t="s">
        <v>7784</v>
      </c>
      <c r="G2306" s="16" t="s">
        <v>16</v>
      </c>
      <c r="H2306" s="16" t="s">
        <v>17</v>
      </c>
      <c r="I2306" s="16" t="s">
        <v>280</v>
      </c>
      <c r="J2306" s="19">
        <v>25349.18</v>
      </c>
      <c r="K2306" s="19">
        <v>0</v>
      </c>
      <c r="L2306" s="19">
        <v>0</v>
      </c>
      <c r="M2306" s="19">
        <v>0</v>
      </c>
      <c r="N2306" s="16" t="s">
        <v>20</v>
      </c>
      <c r="O2306" s="16" t="s">
        <v>19</v>
      </c>
      <c r="P2306" s="16">
        <v>1</v>
      </c>
      <c r="Q2306" s="16"/>
      <c r="R2306" s="3" t="s">
        <v>52</v>
      </c>
      <c r="S2306"/>
      <c r="T2306"/>
      <c r="U2306"/>
      <c r="V2306"/>
      <c r="W2306"/>
      <c r="X2306"/>
      <c r="Y2306"/>
      <c r="Z2306"/>
      <c r="AA2306"/>
    </row>
    <row r="2307" spans="1:27" s="2" customFormat="1">
      <c r="A2307" s="96">
        <v>42272.447174618057</v>
      </c>
      <c r="B2307" s="16" t="s">
        <v>283</v>
      </c>
      <c r="C2307" s="16" t="s">
        <v>355</v>
      </c>
      <c r="D2307" s="16" t="s">
        <v>354</v>
      </c>
      <c r="E2307" s="16" t="s">
        <v>7785</v>
      </c>
      <c r="F2307" s="16" t="s">
        <v>7786</v>
      </c>
      <c r="G2307" s="16" t="s">
        <v>16</v>
      </c>
      <c r="H2307" s="16" t="s">
        <v>17</v>
      </c>
      <c r="I2307" s="16" t="s">
        <v>256</v>
      </c>
      <c r="J2307" s="19">
        <v>4975.01</v>
      </c>
      <c r="K2307" s="19">
        <v>0</v>
      </c>
      <c r="L2307" s="19">
        <v>0</v>
      </c>
      <c r="M2307" s="19">
        <v>0</v>
      </c>
      <c r="N2307" s="16" t="s">
        <v>20</v>
      </c>
      <c r="O2307" s="16" t="s">
        <v>19</v>
      </c>
      <c r="P2307" s="16">
        <v>1</v>
      </c>
      <c r="Q2307" s="16" t="s">
        <v>4452</v>
      </c>
      <c r="R2307" s="3" t="s">
        <v>52</v>
      </c>
      <c r="S2307"/>
      <c r="T2307"/>
      <c r="U2307"/>
      <c r="V2307"/>
      <c r="W2307"/>
      <c r="X2307"/>
      <c r="Y2307"/>
      <c r="Z2307"/>
      <c r="AA2307"/>
    </row>
    <row r="2308" spans="1:27" s="2" customFormat="1">
      <c r="A2308" s="96">
        <v>42272.448877662035</v>
      </c>
      <c r="B2308" s="16" t="s">
        <v>283</v>
      </c>
      <c r="C2308" s="16" t="s">
        <v>355</v>
      </c>
      <c r="D2308" s="16" t="s">
        <v>354</v>
      </c>
      <c r="E2308" s="16" t="s">
        <v>7787</v>
      </c>
      <c r="F2308" s="16" t="s">
        <v>7788</v>
      </c>
      <c r="G2308" s="16" t="s">
        <v>16</v>
      </c>
      <c r="H2308" s="16" t="s">
        <v>17</v>
      </c>
      <c r="I2308" s="16" t="s">
        <v>257</v>
      </c>
      <c r="J2308" s="19">
        <v>4975.01</v>
      </c>
      <c r="K2308" s="19">
        <v>0</v>
      </c>
      <c r="L2308" s="19">
        <v>0</v>
      </c>
      <c r="M2308" s="19">
        <v>0</v>
      </c>
      <c r="N2308" s="16" t="s">
        <v>20</v>
      </c>
      <c r="O2308" s="16" t="s">
        <v>19</v>
      </c>
      <c r="P2308" s="16">
        <v>1</v>
      </c>
      <c r="Q2308" s="16" t="s">
        <v>4478</v>
      </c>
      <c r="R2308" s="3" t="s">
        <v>52</v>
      </c>
      <c r="S2308"/>
      <c r="T2308"/>
      <c r="U2308"/>
      <c r="V2308"/>
      <c r="W2308"/>
      <c r="X2308"/>
      <c r="Y2308"/>
      <c r="Z2308"/>
      <c r="AA2308"/>
    </row>
    <row r="2309" spans="1:27" s="2" customFormat="1">
      <c r="A2309" s="96">
        <v>42272.462548263888</v>
      </c>
      <c r="B2309" s="16" t="s">
        <v>22</v>
      </c>
      <c r="C2309" s="16" t="s">
        <v>282</v>
      </c>
      <c r="D2309" s="16" t="s">
        <v>281</v>
      </c>
      <c r="E2309" s="16" t="s">
        <v>7789</v>
      </c>
      <c r="F2309" s="16" t="s">
        <v>7790</v>
      </c>
      <c r="G2309" s="16" t="s">
        <v>16</v>
      </c>
      <c r="H2309" s="16" t="s">
        <v>17</v>
      </c>
      <c r="I2309" s="16" t="s">
        <v>256</v>
      </c>
      <c r="J2309" s="19">
        <v>4300</v>
      </c>
      <c r="K2309" s="19">
        <v>0</v>
      </c>
      <c r="L2309" s="19">
        <v>0</v>
      </c>
      <c r="M2309" s="19">
        <v>0</v>
      </c>
      <c r="N2309" s="16" t="s">
        <v>20</v>
      </c>
      <c r="O2309" s="16" t="s">
        <v>19</v>
      </c>
      <c r="P2309" s="16">
        <v>1</v>
      </c>
      <c r="Q2309" s="16"/>
      <c r="R2309" s="3" t="s">
        <v>52</v>
      </c>
      <c r="S2309"/>
      <c r="T2309"/>
      <c r="U2309"/>
      <c r="V2309"/>
      <c r="W2309"/>
      <c r="X2309"/>
      <c r="Y2309"/>
      <c r="Z2309"/>
      <c r="AA2309"/>
    </row>
    <row r="2310" spans="1:27" s="2" customFormat="1">
      <c r="A2310" s="96">
        <v>42272.462548263888</v>
      </c>
      <c r="B2310" s="16" t="s">
        <v>22</v>
      </c>
      <c r="C2310" s="16" t="s">
        <v>282</v>
      </c>
      <c r="D2310" s="16" t="s">
        <v>281</v>
      </c>
      <c r="E2310" s="16" t="s">
        <v>7791</v>
      </c>
      <c r="F2310" s="16" t="s">
        <v>7790</v>
      </c>
      <c r="G2310" s="16" t="s">
        <v>16</v>
      </c>
      <c r="H2310" s="16" t="s">
        <v>17</v>
      </c>
      <c r="I2310" s="16" t="s">
        <v>280</v>
      </c>
      <c r="J2310" s="19">
        <v>4300</v>
      </c>
      <c r="K2310" s="19">
        <v>0</v>
      </c>
      <c r="L2310" s="19">
        <v>0</v>
      </c>
      <c r="M2310" s="19">
        <v>0</v>
      </c>
      <c r="N2310" s="16" t="s">
        <v>20</v>
      </c>
      <c r="O2310" s="16" t="s">
        <v>19</v>
      </c>
      <c r="P2310" s="16">
        <v>1</v>
      </c>
      <c r="Q2310" s="16"/>
      <c r="R2310" s="3" t="s">
        <v>52</v>
      </c>
      <c r="S2310"/>
      <c r="T2310"/>
      <c r="U2310"/>
      <c r="V2310"/>
      <c r="W2310"/>
      <c r="X2310"/>
      <c r="Y2310"/>
      <c r="Z2310"/>
      <c r="AA2310"/>
    </row>
    <row r="2311" spans="1:27" s="2" customFormat="1">
      <c r="A2311" s="96">
        <v>42272.462548263888</v>
      </c>
      <c r="B2311" s="16" t="s">
        <v>22</v>
      </c>
      <c r="C2311" s="16" t="s">
        <v>282</v>
      </c>
      <c r="D2311" s="16" t="s">
        <v>281</v>
      </c>
      <c r="E2311" s="16" t="s">
        <v>7792</v>
      </c>
      <c r="F2311" s="16" t="s">
        <v>7790</v>
      </c>
      <c r="G2311" s="16" t="s">
        <v>16</v>
      </c>
      <c r="H2311" s="16" t="s">
        <v>17</v>
      </c>
      <c r="I2311" s="16" t="s">
        <v>280</v>
      </c>
      <c r="J2311" s="19">
        <v>4300</v>
      </c>
      <c r="K2311" s="19">
        <v>0</v>
      </c>
      <c r="L2311" s="19">
        <v>0</v>
      </c>
      <c r="M2311" s="19">
        <v>0</v>
      </c>
      <c r="N2311" s="16" t="s">
        <v>20</v>
      </c>
      <c r="O2311" s="16" t="s">
        <v>19</v>
      </c>
      <c r="P2311" s="16">
        <v>1</v>
      </c>
      <c r="Q2311" s="16"/>
      <c r="R2311" s="3" t="s">
        <v>52</v>
      </c>
      <c r="S2311"/>
      <c r="T2311"/>
      <c r="U2311"/>
      <c r="V2311"/>
      <c r="W2311"/>
      <c r="X2311"/>
      <c r="Y2311"/>
      <c r="Z2311"/>
      <c r="AA2311"/>
    </row>
    <row r="2312" spans="1:27" s="2" customFormat="1">
      <c r="A2312" s="96">
        <v>42272.462548263888</v>
      </c>
      <c r="B2312" s="16" t="s">
        <v>22</v>
      </c>
      <c r="C2312" s="16" t="s">
        <v>282</v>
      </c>
      <c r="D2312" s="16" t="s">
        <v>281</v>
      </c>
      <c r="E2312" s="16" t="s">
        <v>7793</v>
      </c>
      <c r="F2312" s="16" t="s">
        <v>7790</v>
      </c>
      <c r="G2312" s="16" t="s">
        <v>16</v>
      </c>
      <c r="H2312" s="16" t="s">
        <v>17</v>
      </c>
      <c r="I2312" s="16" t="s">
        <v>256</v>
      </c>
      <c r="J2312" s="19">
        <v>4300</v>
      </c>
      <c r="K2312" s="19">
        <v>0</v>
      </c>
      <c r="L2312" s="19">
        <v>0</v>
      </c>
      <c r="M2312" s="19">
        <v>0</v>
      </c>
      <c r="N2312" s="16" t="s">
        <v>20</v>
      </c>
      <c r="O2312" s="16" t="s">
        <v>19</v>
      </c>
      <c r="P2312" s="16">
        <v>1</v>
      </c>
      <c r="Q2312" s="16"/>
      <c r="R2312" s="3" t="s">
        <v>52</v>
      </c>
      <c r="S2312"/>
      <c r="T2312"/>
      <c r="U2312"/>
      <c r="V2312"/>
      <c r="W2312"/>
      <c r="X2312"/>
      <c r="Y2312"/>
      <c r="Z2312"/>
      <c r="AA2312"/>
    </row>
    <row r="2313" spans="1:27" s="2" customFormat="1">
      <c r="A2313" s="96">
        <v>42272.462548263888</v>
      </c>
      <c r="B2313" s="16" t="s">
        <v>22</v>
      </c>
      <c r="C2313" s="16" t="s">
        <v>282</v>
      </c>
      <c r="D2313" s="16" t="s">
        <v>281</v>
      </c>
      <c r="E2313" s="16" t="s">
        <v>7794</v>
      </c>
      <c r="F2313" s="16" t="s">
        <v>7790</v>
      </c>
      <c r="G2313" s="16" t="s">
        <v>16</v>
      </c>
      <c r="H2313" s="16" t="s">
        <v>17</v>
      </c>
      <c r="I2313" s="16" t="s">
        <v>256</v>
      </c>
      <c r="J2313" s="19">
        <v>4300</v>
      </c>
      <c r="K2313" s="19">
        <v>0</v>
      </c>
      <c r="L2313" s="19">
        <v>0</v>
      </c>
      <c r="M2313" s="19">
        <v>0</v>
      </c>
      <c r="N2313" s="16" t="s">
        <v>20</v>
      </c>
      <c r="O2313" s="16" t="s">
        <v>19</v>
      </c>
      <c r="P2313" s="16">
        <v>1</v>
      </c>
      <c r="Q2313" s="16"/>
      <c r="R2313" s="3" t="s">
        <v>52</v>
      </c>
      <c r="S2313"/>
      <c r="T2313"/>
      <c r="U2313"/>
      <c r="V2313"/>
      <c r="W2313"/>
      <c r="X2313"/>
      <c r="Y2313"/>
      <c r="Z2313"/>
      <c r="AA2313"/>
    </row>
    <row r="2314" spans="1:27" s="2" customFormat="1">
      <c r="A2314" s="96">
        <v>42272.462548263888</v>
      </c>
      <c r="B2314" s="16" t="s">
        <v>22</v>
      </c>
      <c r="C2314" s="16" t="s">
        <v>282</v>
      </c>
      <c r="D2314" s="16" t="s">
        <v>281</v>
      </c>
      <c r="E2314" s="16" t="s">
        <v>7795</v>
      </c>
      <c r="F2314" s="16" t="s">
        <v>7790</v>
      </c>
      <c r="G2314" s="16" t="s">
        <v>16</v>
      </c>
      <c r="H2314" s="16" t="s">
        <v>17</v>
      </c>
      <c r="I2314" s="16" t="s">
        <v>256</v>
      </c>
      <c r="J2314" s="19">
        <v>4300</v>
      </c>
      <c r="K2314" s="19">
        <v>0</v>
      </c>
      <c r="L2314" s="19">
        <v>0</v>
      </c>
      <c r="M2314" s="19">
        <v>0</v>
      </c>
      <c r="N2314" s="16" t="s">
        <v>20</v>
      </c>
      <c r="O2314" s="16" t="s">
        <v>19</v>
      </c>
      <c r="P2314" s="16">
        <v>1</v>
      </c>
      <c r="Q2314" s="16"/>
      <c r="R2314" s="3" t="s">
        <v>52</v>
      </c>
      <c r="S2314"/>
      <c r="T2314"/>
      <c r="U2314"/>
      <c r="V2314"/>
      <c r="W2314"/>
      <c r="X2314"/>
      <c r="Y2314"/>
      <c r="Z2314"/>
      <c r="AA2314"/>
    </row>
    <row r="2315" spans="1:27" s="2" customFormat="1">
      <c r="A2315" s="96">
        <v>42272.462548263888</v>
      </c>
      <c r="B2315" s="16" t="s">
        <v>22</v>
      </c>
      <c r="C2315" s="16" t="s">
        <v>282</v>
      </c>
      <c r="D2315" s="16" t="s">
        <v>281</v>
      </c>
      <c r="E2315" s="16" t="s">
        <v>7796</v>
      </c>
      <c r="F2315" s="16" t="s">
        <v>7790</v>
      </c>
      <c r="G2315" s="16" t="s">
        <v>16</v>
      </c>
      <c r="H2315" s="16" t="s">
        <v>17</v>
      </c>
      <c r="I2315" s="16" t="s">
        <v>256</v>
      </c>
      <c r="J2315" s="19">
        <v>4300</v>
      </c>
      <c r="K2315" s="19">
        <v>0</v>
      </c>
      <c r="L2315" s="19">
        <v>0</v>
      </c>
      <c r="M2315" s="19">
        <v>0</v>
      </c>
      <c r="N2315" s="16" t="s">
        <v>20</v>
      </c>
      <c r="O2315" s="16" t="s">
        <v>19</v>
      </c>
      <c r="P2315" s="16">
        <v>1</v>
      </c>
      <c r="Q2315" s="16"/>
      <c r="R2315" s="3" t="s">
        <v>52</v>
      </c>
      <c r="S2315"/>
      <c r="T2315"/>
      <c r="U2315"/>
      <c r="V2315"/>
      <c r="W2315"/>
      <c r="X2315"/>
      <c r="Y2315"/>
      <c r="Z2315"/>
      <c r="AA2315"/>
    </row>
    <row r="2316" spans="1:27" s="2" customFormat="1">
      <c r="A2316" s="96">
        <v>42272.462548263888</v>
      </c>
      <c r="B2316" s="16" t="s">
        <v>22</v>
      </c>
      <c r="C2316" s="16" t="s">
        <v>282</v>
      </c>
      <c r="D2316" s="16" t="s">
        <v>281</v>
      </c>
      <c r="E2316" s="16" t="s">
        <v>7797</v>
      </c>
      <c r="F2316" s="16" t="s">
        <v>7790</v>
      </c>
      <c r="G2316" s="16" t="s">
        <v>16</v>
      </c>
      <c r="H2316" s="16" t="s">
        <v>17</v>
      </c>
      <c r="I2316" s="16" t="s">
        <v>256</v>
      </c>
      <c r="J2316" s="19">
        <v>4300</v>
      </c>
      <c r="K2316" s="19">
        <v>0</v>
      </c>
      <c r="L2316" s="19">
        <v>0</v>
      </c>
      <c r="M2316" s="19">
        <v>0</v>
      </c>
      <c r="N2316" s="16" t="s">
        <v>20</v>
      </c>
      <c r="O2316" s="16" t="s">
        <v>19</v>
      </c>
      <c r="P2316" s="16">
        <v>1</v>
      </c>
      <c r="Q2316" s="16"/>
      <c r="R2316" s="3" t="s">
        <v>52</v>
      </c>
      <c r="S2316"/>
      <c r="T2316"/>
      <c r="U2316"/>
      <c r="V2316"/>
      <c r="W2316"/>
      <c r="X2316"/>
      <c r="Y2316"/>
      <c r="Z2316"/>
      <c r="AA2316"/>
    </row>
    <row r="2317" spans="1:27" s="2" customFormat="1">
      <c r="A2317" s="96">
        <v>42272.46794047454</v>
      </c>
      <c r="B2317" s="16" t="s">
        <v>283</v>
      </c>
      <c r="C2317" s="16" t="s">
        <v>504</v>
      </c>
      <c r="D2317" s="16" t="s">
        <v>503</v>
      </c>
      <c r="E2317" s="16" t="s">
        <v>7798</v>
      </c>
      <c r="F2317" s="16" t="s">
        <v>7799</v>
      </c>
      <c r="G2317" s="16" t="s">
        <v>16</v>
      </c>
      <c r="H2317" s="16" t="s">
        <v>17</v>
      </c>
      <c r="I2317" s="16" t="s">
        <v>280</v>
      </c>
      <c r="J2317" s="19">
        <v>14262.7</v>
      </c>
      <c r="K2317" s="19">
        <v>0</v>
      </c>
      <c r="L2317" s="19">
        <v>0</v>
      </c>
      <c r="M2317" s="19">
        <v>0</v>
      </c>
      <c r="N2317" s="16" t="s">
        <v>18</v>
      </c>
      <c r="O2317" s="16" t="s">
        <v>19</v>
      </c>
      <c r="P2317" s="16">
        <v>1</v>
      </c>
      <c r="Q2317" s="16"/>
      <c r="R2317" s="3" t="s">
        <v>52</v>
      </c>
      <c r="S2317"/>
      <c r="T2317"/>
      <c r="U2317"/>
      <c r="V2317"/>
      <c r="W2317"/>
      <c r="X2317"/>
      <c r="Y2317"/>
      <c r="Z2317"/>
      <c r="AA2317"/>
    </row>
    <row r="2318" spans="1:27" s="2" customFormat="1">
      <c r="A2318" s="96">
        <v>42272.478707557872</v>
      </c>
      <c r="B2318" s="16" t="s">
        <v>283</v>
      </c>
      <c r="C2318" s="16" t="s">
        <v>504</v>
      </c>
      <c r="D2318" s="16" t="s">
        <v>503</v>
      </c>
      <c r="E2318" s="16" t="s">
        <v>7800</v>
      </c>
      <c r="F2318" s="16" t="s">
        <v>7801</v>
      </c>
      <c r="G2318" s="16" t="s">
        <v>16</v>
      </c>
      <c r="H2318" s="16" t="s">
        <v>17</v>
      </c>
      <c r="I2318" s="16" t="s">
        <v>280</v>
      </c>
      <c r="J2318" s="19">
        <v>31155</v>
      </c>
      <c r="K2318" s="19">
        <v>0</v>
      </c>
      <c r="L2318" s="19">
        <v>0</v>
      </c>
      <c r="M2318" s="19">
        <v>0</v>
      </c>
      <c r="N2318" s="16" t="s">
        <v>18</v>
      </c>
      <c r="O2318" s="16" t="s">
        <v>19</v>
      </c>
      <c r="P2318" s="16">
        <v>1</v>
      </c>
      <c r="Q2318" s="16"/>
      <c r="R2318" s="3" t="s">
        <v>52</v>
      </c>
      <c r="S2318"/>
      <c r="T2318"/>
      <c r="U2318"/>
      <c r="V2318"/>
      <c r="W2318"/>
      <c r="X2318"/>
      <c r="Y2318"/>
      <c r="Z2318"/>
      <c r="AA2318"/>
    </row>
    <row r="2319" spans="1:27" s="2" customFormat="1">
      <c r="A2319" s="96">
        <v>42272.478707557872</v>
      </c>
      <c r="B2319" s="16" t="s">
        <v>283</v>
      </c>
      <c r="C2319" s="16" t="s">
        <v>504</v>
      </c>
      <c r="D2319" s="16" t="s">
        <v>503</v>
      </c>
      <c r="E2319" s="16" t="s">
        <v>7802</v>
      </c>
      <c r="F2319" s="16" t="s">
        <v>7801</v>
      </c>
      <c r="G2319" s="16" t="s">
        <v>16</v>
      </c>
      <c r="H2319" s="16" t="s">
        <v>17</v>
      </c>
      <c r="I2319" s="16" t="s">
        <v>284</v>
      </c>
      <c r="J2319" s="19">
        <v>13200</v>
      </c>
      <c r="K2319" s="19">
        <v>0</v>
      </c>
      <c r="L2319" s="19">
        <v>0</v>
      </c>
      <c r="M2319" s="19">
        <v>0</v>
      </c>
      <c r="N2319" s="16" t="s">
        <v>18</v>
      </c>
      <c r="O2319" s="16" t="s">
        <v>19</v>
      </c>
      <c r="P2319" s="16">
        <v>1</v>
      </c>
      <c r="Q2319" s="16"/>
      <c r="R2319" s="3" t="s">
        <v>52</v>
      </c>
      <c r="S2319"/>
      <c r="T2319"/>
      <c r="U2319"/>
      <c r="V2319"/>
      <c r="W2319"/>
      <c r="X2319"/>
      <c r="Y2319"/>
      <c r="Z2319"/>
      <c r="AA2319"/>
    </row>
    <row r="2320" spans="1:27" s="2" customFormat="1">
      <c r="A2320" s="96">
        <v>42272.485754895832</v>
      </c>
      <c r="B2320" s="16"/>
      <c r="C2320" s="16" t="s">
        <v>7803</v>
      </c>
      <c r="D2320" s="16" t="s">
        <v>7804</v>
      </c>
      <c r="E2320" s="16" t="s">
        <v>7805</v>
      </c>
      <c r="F2320" s="16" t="s">
        <v>7806</v>
      </c>
      <c r="G2320" s="16" t="s">
        <v>59</v>
      </c>
      <c r="H2320" s="16" t="s">
        <v>60</v>
      </c>
      <c r="I2320" s="16" t="s">
        <v>4753</v>
      </c>
      <c r="J2320" s="19">
        <v>0</v>
      </c>
      <c r="K2320" s="19">
        <v>0</v>
      </c>
      <c r="L2320" s="19">
        <v>0</v>
      </c>
      <c r="M2320" s="19">
        <v>0</v>
      </c>
      <c r="N2320" s="16" t="s">
        <v>20</v>
      </c>
      <c r="O2320" s="16" t="s">
        <v>325</v>
      </c>
      <c r="P2320" s="16">
        <v>0</v>
      </c>
      <c r="Q2320" s="16"/>
      <c r="R2320" s="3" t="s">
        <v>52</v>
      </c>
      <c r="S2320"/>
      <c r="T2320"/>
      <c r="U2320"/>
      <c r="V2320"/>
      <c r="W2320"/>
      <c r="X2320"/>
      <c r="Y2320"/>
      <c r="Z2320"/>
      <c r="AA2320"/>
    </row>
    <row r="2321" spans="1:27" s="2" customFormat="1">
      <c r="A2321" s="96">
        <v>42272.489347372684</v>
      </c>
      <c r="B2321" s="16"/>
      <c r="C2321" s="16" t="s">
        <v>742</v>
      </c>
      <c r="D2321" s="16" t="s">
        <v>348</v>
      </c>
      <c r="E2321" s="16" t="s">
        <v>7807</v>
      </c>
      <c r="F2321" s="16" t="s">
        <v>7808</v>
      </c>
      <c r="G2321" s="16" t="s">
        <v>59</v>
      </c>
      <c r="H2321" s="16" t="s">
        <v>60</v>
      </c>
      <c r="I2321" s="16" t="s">
        <v>4753</v>
      </c>
      <c r="J2321" s="19">
        <v>0</v>
      </c>
      <c r="K2321" s="19">
        <v>0</v>
      </c>
      <c r="L2321" s="19">
        <v>0</v>
      </c>
      <c r="M2321" s="19">
        <v>0</v>
      </c>
      <c r="N2321" s="16" t="s">
        <v>20</v>
      </c>
      <c r="O2321" s="16" t="s">
        <v>334</v>
      </c>
      <c r="P2321" s="16">
        <v>0</v>
      </c>
      <c r="Q2321" s="16"/>
      <c r="R2321" s="3" t="s">
        <v>52</v>
      </c>
      <c r="S2321"/>
      <c r="T2321"/>
      <c r="U2321"/>
      <c r="V2321"/>
      <c r="W2321"/>
      <c r="X2321"/>
      <c r="Y2321"/>
      <c r="Z2321"/>
      <c r="AA2321"/>
    </row>
    <row r="2322" spans="1:27" s="2" customFormat="1">
      <c r="A2322" s="96">
        <v>42272.49170810185</v>
      </c>
      <c r="B2322" s="16" t="s">
        <v>32</v>
      </c>
      <c r="C2322" s="16" t="s">
        <v>48</v>
      </c>
      <c r="D2322" s="16" t="s">
        <v>49</v>
      </c>
      <c r="E2322" s="16" t="s">
        <v>7809</v>
      </c>
      <c r="F2322" s="16" t="s">
        <v>7810</v>
      </c>
      <c r="G2322" s="16" t="s">
        <v>16</v>
      </c>
      <c r="H2322" s="16" t="s">
        <v>17</v>
      </c>
      <c r="I2322" s="16" t="s">
        <v>258</v>
      </c>
      <c r="J2322" s="19">
        <v>1101.0999999999999</v>
      </c>
      <c r="K2322" s="19">
        <v>0</v>
      </c>
      <c r="L2322" s="19">
        <v>0</v>
      </c>
      <c r="M2322" s="19">
        <v>0</v>
      </c>
      <c r="N2322" s="16" t="s">
        <v>18</v>
      </c>
      <c r="O2322" s="16" t="s">
        <v>19</v>
      </c>
      <c r="P2322" s="16">
        <v>1</v>
      </c>
      <c r="Q2322" s="16" t="s">
        <v>7811</v>
      </c>
      <c r="R2322" s="3" t="s">
        <v>52</v>
      </c>
      <c r="S2322"/>
      <c r="T2322"/>
      <c r="U2322"/>
      <c r="V2322"/>
      <c r="W2322"/>
      <c r="X2322"/>
      <c r="Y2322"/>
      <c r="Z2322"/>
      <c r="AA2322"/>
    </row>
    <row r="2323" spans="1:27" s="2" customFormat="1">
      <c r="A2323" s="96">
        <v>42272.495056168984</v>
      </c>
      <c r="B2323" s="16" t="s">
        <v>32</v>
      </c>
      <c r="C2323" s="16" t="s">
        <v>48</v>
      </c>
      <c r="D2323" s="16" t="s">
        <v>49</v>
      </c>
      <c r="E2323" s="16" t="s">
        <v>7812</v>
      </c>
      <c r="F2323" s="16" t="s">
        <v>7813</v>
      </c>
      <c r="G2323" s="16" t="s">
        <v>16</v>
      </c>
      <c r="H2323" s="16" t="s">
        <v>17</v>
      </c>
      <c r="I2323" s="16" t="s">
        <v>407</v>
      </c>
      <c r="J2323" s="19">
        <v>6156.72</v>
      </c>
      <c r="K2323" s="19">
        <v>0</v>
      </c>
      <c r="L2323" s="19">
        <v>0</v>
      </c>
      <c r="M2323" s="19">
        <v>0</v>
      </c>
      <c r="N2323" s="16" t="s">
        <v>18</v>
      </c>
      <c r="O2323" s="16" t="s">
        <v>19</v>
      </c>
      <c r="P2323" s="16">
        <v>1</v>
      </c>
      <c r="Q2323" s="16" t="s">
        <v>7811</v>
      </c>
      <c r="R2323" s="3" t="s">
        <v>52</v>
      </c>
      <c r="S2323"/>
      <c r="T2323"/>
      <c r="U2323"/>
      <c r="V2323"/>
      <c r="W2323"/>
      <c r="X2323"/>
      <c r="Y2323"/>
      <c r="Z2323"/>
      <c r="AA2323"/>
    </row>
    <row r="2324" spans="1:27" s="2" customFormat="1">
      <c r="A2324" s="96">
        <v>42272.497418946761</v>
      </c>
      <c r="B2324" s="16" t="s">
        <v>32</v>
      </c>
      <c r="C2324" s="16" t="s">
        <v>48</v>
      </c>
      <c r="D2324" s="16" t="s">
        <v>49</v>
      </c>
      <c r="E2324" s="16" t="s">
        <v>7814</v>
      </c>
      <c r="F2324" s="16" t="s">
        <v>7815</v>
      </c>
      <c r="G2324" s="16" t="s">
        <v>16</v>
      </c>
      <c r="H2324" s="16" t="s">
        <v>17</v>
      </c>
      <c r="I2324" s="16" t="s">
        <v>407</v>
      </c>
      <c r="J2324" s="19">
        <v>4040.15</v>
      </c>
      <c r="K2324" s="19">
        <v>0</v>
      </c>
      <c r="L2324" s="19">
        <v>0</v>
      </c>
      <c r="M2324" s="19">
        <v>0</v>
      </c>
      <c r="N2324" s="16" t="s">
        <v>20</v>
      </c>
      <c r="O2324" s="16" t="s">
        <v>19</v>
      </c>
      <c r="P2324" s="16">
        <v>1</v>
      </c>
      <c r="Q2324" s="16" t="s">
        <v>7816</v>
      </c>
      <c r="R2324" s="3" t="s">
        <v>52</v>
      </c>
      <c r="S2324"/>
      <c r="T2324"/>
      <c r="U2324"/>
      <c r="V2324"/>
      <c r="W2324"/>
      <c r="X2324"/>
      <c r="Y2324"/>
      <c r="Z2324"/>
      <c r="AA2324"/>
    </row>
    <row r="2325" spans="1:27" s="2" customFormat="1">
      <c r="A2325" s="96">
        <v>42272.519889502313</v>
      </c>
      <c r="B2325" s="16"/>
      <c r="C2325" s="16" t="s">
        <v>3703</v>
      </c>
      <c r="D2325" s="16" t="s">
        <v>348</v>
      </c>
      <c r="E2325" s="16" t="s">
        <v>7817</v>
      </c>
      <c r="F2325" s="16" t="s">
        <v>7818</v>
      </c>
      <c r="G2325" s="16" t="s">
        <v>59</v>
      </c>
      <c r="H2325" s="16" t="s">
        <v>60</v>
      </c>
      <c r="I2325" s="16" t="s">
        <v>4753</v>
      </c>
      <c r="J2325" s="19">
        <v>0</v>
      </c>
      <c r="K2325" s="19">
        <v>0</v>
      </c>
      <c r="L2325" s="19">
        <v>0</v>
      </c>
      <c r="M2325" s="19">
        <v>0</v>
      </c>
      <c r="N2325" s="16" t="s">
        <v>20</v>
      </c>
      <c r="O2325" s="16" t="s">
        <v>334</v>
      </c>
      <c r="P2325" s="16">
        <v>0</v>
      </c>
      <c r="Q2325" s="16"/>
      <c r="R2325" s="3" t="s">
        <v>52</v>
      </c>
      <c r="S2325"/>
      <c r="T2325"/>
      <c r="U2325"/>
      <c r="V2325"/>
      <c r="W2325"/>
      <c r="X2325"/>
      <c r="Y2325"/>
      <c r="Z2325"/>
      <c r="AA2325"/>
    </row>
    <row r="2326" spans="1:27" s="2" customFormat="1">
      <c r="A2326" s="96">
        <v>42272.538354780096</v>
      </c>
      <c r="B2326" s="16"/>
      <c r="C2326" s="16" t="s">
        <v>5479</v>
      </c>
      <c r="D2326" s="16" t="s">
        <v>348</v>
      </c>
      <c r="E2326" s="16" t="s">
        <v>7819</v>
      </c>
      <c r="F2326" s="16" t="s">
        <v>7820</v>
      </c>
      <c r="G2326" s="16" t="s">
        <v>59</v>
      </c>
      <c r="H2326" s="16" t="s">
        <v>60</v>
      </c>
      <c r="I2326" s="16" t="s">
        <v>4753</v>
      </c>
      <c r="J2326" s="19">
        <v>0</v>
      </c>
      <c r="K2326" s="19">
        <v>0</v>
      </c>
      <c r="L2326" s="19">
        <v>0</v>
      </c>
      <c r="M2326" s="19">
        <v>0</v>
      </c>
      <c r="N2326" s="16" t="s">
        <v>20</v>
      </c>
      <c r="O2326" s="16" t="s">
        <v>334</v>
      </c>
      <c r="P2326" s="16">
        <v>0</v>
      </c>
      <c r="Q2326" s="16"/>
      <c r="R2326" s="3" t="s">
        <v>52</v>
      </c>
      <c r="S2326"/>
      <c r="T2326"/>
      <c r="U2326"/>
      <c r="V2326"/>
      <c r="W2326"/>
      <c r="X2326"/>
      <c r="Y2326"/>
      <c r="Z2326"/>
      <c r="AA2326"/>
    </row>
    <row r="2327" spans="1:27" s="2" customFormat="1">
      <c r="A2327" s="96">
        <v>42272.550099537038</v>
      </c>
      <c r="B2327" s="16"/>
      <c r="C2327" s="16" t="s">
        <v>742</v>
      </c>
      <c r="D2327" s="16" t="s">
        <v>348</v>
      </c>
      <c r="E2327" s="16" t="s">
        <v>7821</v>
      </c>
      <c r="F2327" s="16" t="s">
        <v>7822</v>
      </c>
      <c r="G2327" s="16" t="s">
        <v>59</v>
      </c>
      <c r="H2327" s="16" t="s">
        <v>60</v>
      </c>
      <c r="I2327" s="16" t="s">
        <v>4753</v>
      </c>
      <c r="J2327" s="19">
        <v>0</v>
      </c>
      <c r="K2327" s="19">
        <v>0</v>
      </c>
      <c r="L2327" s="19">
        <v>0</v>
      </c>
      <c r="M2327" s="19">
        <v>0</v>
      </c>
      <c r="N2327" s="16" t="s">
        <v>6100</v>
      </c>
      <c r="O2327" s="16" t="s">
        <v>334</v>
      </c>
      <c r="P2327" s="16">
        <v>0</v>
      </c>
      <c r="Q2327" s="16"/>
      <c r="R2327" s="3" t="s">
        <v>52</v>
      </c>
      <c r="S2327"/>
      <c r="T2327"/>
      <c r="U2327"/>
      <c r="V2327"/>
      <c r="W2327"/>
      <c r="X2327"/>
      <c r="Y2327"/>
      <c r="Z2327"/>
      <c r="AA2327"/>
    </row>
    <row r="2328" spans="1:27" s="2" customFormat="1">
      <c r="A2328" s="96">
        <v>42272.589710497683</v>
      </c>
      <c r="B2328" s="16" t="s">
        <v>22</v>
      </c>
      <c r="C2328" s="16" t="s">
        <v>282</v>
      </c>
      <c r="D2328" s="16" t="s">
        <v>281</v>
      </c>
      <c r="E2328" s="16" t="s">
        <v>7823</v>
      </c>
      <c r="F2328" s="16" t="s">
        <v>7824</v>
      </c>
      <c r="G2328" s="16" t="s">
        <v>16</v>
      </c>
      <c r="H2328" s="16" t="s">
        <v>17</v>
      </c>
      <c r="I2328" s="16" t="s">
        <v>255</v>
      </c>
      <c r="J2328" s="19">
        <v>13239.5</v>
      </c>
      <c r="K2328" s="19">
        <v>0</v>
      </c>
      <c r="L2328" s="19">
        <v>0</v>
      </c>
      <c r="M2328" s="19">
        <v>0</v>
      </c>
      <c r="N2328" s="16" t="s">
        <v>18</v>
      </c>
      <c r="O2328" s="16" t="s">
        <v>21</v>
      </c>
      <c r="P2328" s="16">
        <v>1</v>
      </c>
      <c r="Q2328" s="16"/>
      <c r="R2328" s="3" t="s">
        <v>52</v>
      </c>
      <c r="S2328"/>
      <c r="T2328"/>
      <c r="U2328"/>
      <c r="V2328"/>
      <c r="W2328"/>
      <c r="X2328"/>
      <c r="Y2328"/>
      <c r="Z2328"/>
      <c r="AA2328"/>
    </row>
    <row r="2329" spans="1:27" s="2" customFormat="1">
      <c r="A2329" s="96">
        <v>42272.59021396991</v>
      </c>
      <c r="B2329" s="16"/>
      <c r="C2329" s="16" t="s">
        <v>742</v>
      </c>
      <c r="D2329" s="16" t="s">
        <v>348</v>
      </c>
      <c r="E2329" s="16" t="s">
        <v>7825</v>
      </c>
      <c r="F2329" s="16" t="s">
        <v>7826</v>
      </c>
      <c r="G2329" s="16" t="s">
        <v>59</v>
      </c>
      <c r="H2329" s="16" t="s">
        <v>60</v>
      </c>
      <c r="I2329" s="16" t="s">
        <v>4753</v>
      </c>
      <c r="J2329" s="19">
        <v>0</v>
      </c>
      <c r="K2329" s="19">
        <v>0</v>
      </c>
      <c r="L2329" s="19">
        <v>0</v>
      </c>
      <c r="M2329" s="19">
        <v>0</v>
      </c>
      <c r="N2329" s="16" t="s">
        <v>20</v>
      </c>
      <c r="O2329" s="16" t="s">
        <v>334</v>
      </c>
      <c r="P2329" s="16">
        <v>0</v>
      </c>
      <c r="Q2329" s="16"/>
      <c r="R2329" s="3" t="s">
        <v>52</v>
      </c>
      <c r="S2329"/>
      <c r="T2329"/>
      <c r="U2329"/>
      <c r="V2329"/>
      <c r="W2329"/>
      <c r="X2329"/>
      <c r="Y2329"/>
      <c r="Z2329"/>
      <c r="AA2329"/>
    </row>
    <row r="2330" spans="1:27" s="2" customFormat="1">
      <c r="A2330" s="96">
        <v>42272.593504166667</v>
      </c>
      <c r="B2330" s="16"/>
      <c r="C2330" s="16" t="s">
        <v>362</v>
      </c>
      <c r="D2330" s="16" t="s">
        <v>348</v>
      </c>
      <c r="E2330" s="16" t="s">
        <v>7827</v>
      </c>
      <c r="F2330" s="16" t="s">
        <v>7828</v>
      </c>
      <c r="G2330" s="16" t="s">
        <v>59</v>
      </c>
      <c r="H2330" s="16" t="s">
        <v>60</v>
      </c>
      <c r="I2330" s="16" t="s">
        <v>4753</v>
      </c>
      <c r="J2330" s="19">
        <v>0</v>
      </c>
      <c r="K2330" s="19">
        <v>0</v>
      </c>
      <c r="L2330" s="19">
        <v>0</v>
      </c>
      <c r="M2330" s="19">
        <v>0</v>
      </c>
      <c r="N2330" s="16" t="s">
        <v>20</v>
      </c>
      <c r="O2330" s="16" t="s">
        <v>334</v>
      </c>
      <c r="P2330" s="16">
        <v>0</v>
      </c>
      <c r="Q2330" s="16"/>
      <c r="R2330" s="3" t="s">
        <v>52</v>
      </c>
      <c r="S2330"/>
      <c r="T2330"/>
      <c r="U2330"/>
      <c r="V2330"/>
      <c r="W2330"/>
      <c r="X2330"/>
      <c r="Y2330"/>
      <c r="Z2330"/>
      <c r="AA2330"/>
    </row>
    <row r="2331" spans="1:27" s="2" customFormat="1">
      <c r="A2331" s="96">
        <v>42272.613444444447</v>
      </c>
      <c r="B2331" s="16" t="s">
        <v>353</v>
      </c>
      <c r="C2331" s="16" t="s">
        <v>7829</v>
      </c>
      <c r="D2331" s="16" t="s">
        <v>7830</v>
      </c>
      <c r="E2331" s="16" t="s">
        <v>7831</v>
      </c>
      <c r="F2331" s="16" t="s">
        <v>7832</v>
      </c>
      <c r="G2331" s="16" t="s">
        <v>16</v>
      </c>
      <c r="H2331" s="16" t="s">
        <v>17</v>
      </c>
      <c r="I2331" s="16" t="s">
        <v>258</v>
      </c>
      <c r="J2331" s="19">
        <v>7800</v>
      </c>
      <c r="K2331" s="19">
        <v>0</v>
      </c>
      <c r="L2331" s="19">
        <v>0</v>
      </c>
      <c r="M2331" s="19">
        <v>0</v>
      </c>
      <c r="N2331" s="16" t="s">
        <v>18</v>
      </c>
      <c r="O2331" s="16" t="s">
        <v>19</v>
      </c>
      <c r="P2331" s="16">
        <v>1</v>
      </c>
      <c r="Q2331" s="16" t="s">
        <v>7833</v>
      </c>
      <c r="R2331" s="3" t="s">
        <v>52</v>
      </c>
      <c r="S2331"/>
      <c r="T2331"/>
      <c r="U2331"/>
      <c r="V2331"/>
      <c r="W2331"/>
      <c r="X2331"/>
      <c r="Y2331"/>
      <c r="Z2331"/>
      <c r="AA2331"/>
    </row>
    <row r="2332" spans="1:27" s="2" customFormat="1">
      <c r="A2332" s="96">
        <v>42272.625110532405</v>
      </c>
      <c r="B2332" s="16" t="s">
        <v>65</v>
      </c>
      <c r="C2332" s="16" t="s">
        <v>7834</v>
      </c>
      <c r="D2332" s="16" t="s">
        <v>1230</v>
      </c>
      <c r="E2332" s="16" t="s">
        <v>7835</v>
      </c>
      <c r="F2332" s="16" t="s">
        <v>7836</v>
      </c>
      <c r="G2332" s="16" t="s">
        <v>7837</v>
      </c>
      <c r="H2332" s="16" t="s">
        <v>7838</v>
      </c>
      <c r="I2332" s="16" t="s">
        <v>7839</v>
      </c>
      <c r="J2332" s="19">
        <v>0</v>
      </c>
      <c r="K2332" s="19">
        <v>0</v>
      </c>
      <c r="L2332" s="19">
        <v>0</v>
      </c>
      <c r="M2332" s="19">
        <v>0</v>
      </c>
      <c r="N2332" s="16" t="s">
        <v>7341</v>
      </c>
      <c r="O2332" s="16" t="s">
        <v>19</v>
      </c>
      <c r="P2332" s="16">
        <v>1</v>
      </c>
      <c r="Q2332" s="16" t="s">
        <v>7840</v>
      </c>
      <c r="R2332" s="3" t="s">
        <v>52</v>
      </c>
      <c r="S2332"/>
      <c r="T2332"/>
      <c r="U2332"/>
      <c r="V2332"/>
      <c r="W2332"/>
      <c r="X2332"/>
      <c r="Y2332"/>
      <c r="Z2332"/>
      <c r="AA2332"/>
    </row>
    <row r="2333" spans="1:27" s="2" customFormat="1">
      <c r="A2333" s="96">
        <v>42272.63208116898</v>
      </c>
      <c r="B2333" s="16"/>
      <c r="C2333" s="16"/>
      <c r="D2333" s="16"/>
      <c r="E2333" s="16" t="s">
        <v>7841</v>
      </c>
      <c r="F2333" s="16" t="s">
        <v>7842</v>
      </c>
      <c r="G2333" s="16" t="s">
        <v>347</v>
      </c>
      <c r="H2333" s="16" t="s">
        <v>346</v>
      </c>
      <c r="I2333" s="16" t="s">
        <v>4753</v>
      </c>
      <c r="J2333" s="19">
        <v>0</v>
      </c>
      <c r="K2333" s="19">
        <v>0</v>
      </c>
      <c r="L2333" s="19">
        <v>0</v>
      </c>
      <c r="M2333" s="19">
        <v>0</v>
      </c>
      <c r="N2333" s="16" t="s">
        <v>20</v>
      </c>
      <c r="O2333" s="16"/>
      <c r="P2333" s="16">
        <v>0.5</v>
      </c>
      <c r="Q2333" s="16"/>
      <c r="R2333" s="3" t="s">
        <v>52</v>
      </c>
      <c r="S2333"/>
      <c r="T2333"/>
      <c r="U2333"/>
      <c r="V2333"/>
      <c r="W2333"/>
      <c r="X2333"/>
      <c r="Y2333"/>
      <c r="Z2333"/>
      <c r="AA2333"/>
    </row>
    <row r="2334" spans="1:27" s="2" customFormat="1">
      <c r="A2334" s="96">
        <v>42272.634090740743</v>
      </c>
      <c r="B2334" s="16"/>
      <c r="C2334" s="16"/>
      <c r="D2334" s="16"/>
      <c r="E2334" s="16" t="s">
        <v>7843</v>
      </c>
      <c r="F2334" s="16" t="s">
        <v>7844</v>
      </c>
      <c r="G2334" s="16" t="s">
        <v>347</v>
      </c>
      <c r="H2334" s="16" t="s">
        <v>346</v>
      </c>
      <c r="I2334" s="16" t="s">
        <v>4753</v>
      </c>
      <c r="J2334" s="19">
        <v>0</v>
      </c>
      <c r="K2334" s="19">
        <v>0</v>
      </c>
      <c r="L2334" s="19">
        <v>0</v>
      </c>
      <c r="M2334" s="19">
        <v>0</v>
      </c>
      <c r="N2334" s="16" t="s">
        <v>18</v>
      </c>
      <c r="O2334" s="16"/>
      <c r="P2334" s="16">
        <v>0.25</v>
      </c>
      <c r="Q2334" s="16"/>
      <c r="R2334" s="3" t="s">
        <v>52</v>
      </c>
      <c r="S2334"/>
      <c r="T2334"/>
      <c r="U2334"/>
      <c r="V2334"/>
      <c r="W2334"/>
      <c r="X2334"/>
      <c r="Y2334"/>
      <c r="Z2334"/>
      <c r="AA2334"/>
    </row>
    <row r="2335" spans="1:27" s="2" customFormat="1">
      <c r="A2335" s="96">
        <v>42272.645590277774</v>
      </c>
      <c r="B2335" s="16" t="s">
        <v>353</v>
      </c>
      <c r="C2335" s="16" t="s">
        <v>7829</v>
      </c>
      <c r="D2335" s="16" t="s">
        <v>7830</v>
      </c>
      <c r="E2335" s="16" t="s">
        <v>7845</v>
      </c>
      <c r="F2335" s="16" t="s">
        <v>7846</v>
      </c>
      <c r="G2335" s="16" t="s">
        <v>16</v>
      </c>
      <c r="H2335" s="16" t="s">
        <v>17</v>
      </c>
      <c r="I2335" s="16" t="s">
        <v>255</v>
      </c>
      <c r="J2335" s="19">
        <v>24200</v>
      </c>
      <c r="K2335" s="19">
        <v>0</v>
      </c>
      <c r="L2335" s="19">
        <v>0</v>
      </c>
      <c r="M2335" s="19">
        <v>0</v>
      </c>
      <c r="N2335" s="16" t="s">
        <v>18</v>
      </c>
      <c r="O2335" s="16" t="s">
        <v>21</v>
      </c>
      <c r="P2335" s="16">
        <v>1</v>
      </c>
      <c r="Q2335" s="16" t="s">
        <v>7833</v>
      </c>
      <c r="R2335" s="3" t="s">
        <v>52</v>
      </c>
      <c r="S2335"/>
      <c r="T2335"/>
      <c r="U2335"/>
      <c r="V2335"/>
      <c r="W2335"/>
      <c r="X2335"/>
      <c r="Y2335"/>
      <c r="Z2335"/>
      <c r="AA2335"/>
    </row>
    <row r="2336" spans="1:27" s="2" customFormat="1">
      <c r="A2336" s="96">
        <v>42272.646835069441</v>
      </c>
      <c r="B2336" s="16"/>
      <c r="C2336" s="16" t="s">
        <v>742</v>
      </c>
      <c r="D2336" s="16" t="s">
        <v>348</v>
      </c>
      <c r="E2336" s="16" t="s">
        <v>7847</v>
      </c>
      <c r="F2336" s="16" t="s">
        <v>7848</v>
      </c>
      <c r="G2336" s="16" t="s">
        <v>59</v>
      </c>
      <c r="H2336" s="16" t="s">
        <v>60</v>
      </c>
      <c r="I2336" s="16" t="s">
        <v>4753</v>
      </c>
      <c r="J2336" s="19">
        <v>0</v>
      </c>
      <c r="K2336" s="19">
        <v>0</v>
      </c>
      <c r="L2336" s="19">
        <v>0</v>
      </c>
      <c r="M2336" s="19">
        <v>0</v>
      </c>
      <c r="N2336" s="16" t="s">
        <v>20</v>
      </c>
      <c r="O2336" s="16" t="s">
        <v>334</v>
      </c>
      <c r="P2336" s="16">
        <v>0</v>
      </c>
      <c r="Q2336" s="16"/>
      <c r="R2336" s="3" t="s">
        <v>52</v>
      </c>
      <c r="S2336"/>
      <c r="T2336"/>
      <c r="U2336"/>
      <c r="V2336"/>
      <c r="W2336"/>
      <c r="X2336"/>
      <c r="Y2336"/>
      <c r="Z2336"/>
      <c r="AA2336"/>
    </row>
    <row r="2337" spans="1:27" s="2" customFormat="1">
      <c r="A2337" s="96">
        <v>42272.654251354164</v>
      </c>
      <c r="B2337" s="16"/>
      <c r="C2337" s="16" t="s">
        <v>742</v>
      </c>
      <c r="D2337" s="16" t="s">
        <v>348</v>
      </c>
      <c r="E2337" s="16" t="s">
        <v>7849</v>
      </c>
      <c r="F2337" s="16" t="s">
        <v>7850</v>
      </c>
      <c r="G2337" s="16" t="s">
        <v>59</v>
      </c>
      <c r="H2337" s="16" t="s">
        <v>60</v>
      </c>
      <c r="I2337" s="16" t="s">
        <v>4753</v>
      </c>
      <c r="J2337" s="19">
        <v>0</v>
      </c>
      <c r="K2337" s="19">
        <v>0</v>
      </c>
      <c r="L2337" s="19">
        <v>0</v>
      </c>
      <c r="M2337" s="19">
        <v>0</v>
      </c>
      <c r="N2337" s="16" t="s">
        <v>20</v>
      </c>
      <c r="O2337" s="16" t="s">
        <v>334</v>
      </c>
      <c r="P2337" s="16">
        <v>0</v>
      </c>
      <c r="Q2337" s="16"/>
      <c r="R2337" s="3" t="s">
        <v>52</v>
      </c>
      <c r="S2337"/>
      <c r="T2337"/>
      <c r="U2337"/>
      <c r="V2337"/>
      <c r="W2337"/>
      <c r="X2337"/>
      <c r="Y2337"/>
      <c r="Z2337"/>
      <c r="AA2337"/>
    </row>
    <row r="2338" spans="1:27" s="2" customFormat="1">
      <c r="A2338" s="96">
        <v>42272.66131693287</v>
      </c>
      <c r="B2338" s="16" t="s">
        <v>65</v>
      </c>
      <c r="C2338" s="16" t="s">
        <v>7851</v>
      </c>
      <c r="D2338" s="16" t="s">
        <v>7852</v>
      </c>
      <c r="E2338" s="16" t="s">
        <v>7853</v>
      </c>
      <c r="F2338" s="16" t="s">
        <v>7854</v>
      </c>
      <c r="G2338" s="16" t="s">
        <v>16</v>
      </c>
      <c r="H2338" s="16" t="s">
        <v>17</v>
      </c>
      <c r="I2338" s="16" t="s">
        <v>255</v>
      </c>
      <c r="J2338" s="19">
        <v>1400</v>
      </c>
      <c r="K2338" s="19">
        <v>0</v>
      </c>
      <c r="L2338" s="19">
        <v>0</v>
      </c>
      <c r="M2338" s="19">
        <v>0</v>
      </c>
      <c r="N2338" s="16" t="s">
        <v>18</v>
      </c>
      <c r="O2338" s="16" t="s">
        <v>19</v>
      </c>
      <c r="P2338" s="16">
        <v>1</v>
      </c>
      <c r="Q2338" s="16" t="s">
        <v>7855</v>
      </c>
      <c r="R2338" s="3" t="s">
        <v>52</v>
      </c>
      <c r="S2338"/>
      <c r="T2338"/>
      <c r="U2338"/>
      <c r="V2338"/>
      <c r="W2338"/>
      <c r="X2338"/>
      <c r="Y2338"/>
      <c r="Z2338"/>
      <c r="AA2338"/>
    </row>
    <row r="2339" spans="1:27" s="2" customFormat="1">
      <c r="A2339" s="96">
        <v>42272.66131693287</v>
      </c>
      <c r="B2339" s="16" t="s">
        <v>65</v>
      </c>
      <c r="C2339" s="16" t="s">
        <v>7851</v>
      </c>
      <c r="D2339" s="16" t="s">
        <v>7852</v>
      </c>
      <c r="E2339" s="16" t="s">
        <v>7853</v>
      </c>
      <c r="F2339" s="16" t="s">
        <v>7854</v>
      </c>
      <c r="G2339" s="16" t="s">
        <v>80</v>
      </c>
      <c r="H2339" s="16" t="s">
        <v>7856</v>
      </c>
      <c r="I2339" s="16" t="s">
        <v>255</v>
      </c>
      <c r="J2339" s="19">
        <v>0</v>
      </c>
      <c r="K2339" s="19">
        <v>0</v>
      </c>
      <c r="L2339" s="19">
        <v>0</v>
      </c>
      <c r="M2339" s="19">
        <v>0</v>
      </c>
      <c r="N2339" s="16" t="s">
        <v>18</v>
      </c>
      <c r="O2339" s="16" t="s">
        <v>19</v>
      </c>
      <c r="P2339" s="16">
        <v>1</v>
      </c>
      <c r="Q2339" s="16" t="s">
        <v>7855</v>
      </c>
      <c r="R2339" s="3" t="s">
        <v>52</v>
      </c>
      <c r="S2339"/>
      <c r="T2339"/>
      <c r="U2339"/>
      <c r="V2339"/>
      <c r="W2339"/>
      <c r="X2339"/>
      <c r="Y2339"/>
      <c r="Z2339"/>
      <c r="AA2339"/>
    </row>
    <row r="2340" spans="1:27" s="2" customFormat="1">
      <c r="A2340" s="96">
        <v>42272.66131693287</v>
      </c>
      <c r="B2340" s="16" t="s">
        <v>65</v>
      </c>
      <c r="C2340" s="16" t="s">
        <v>7851</v>
      </c>
      <c r="D2340" s="16" t="s">
        <v>7852</v>
      </c>
      <c r="E2340" s="16" t="s">
        <v>7853</v>
      </c>
      <c r="F2340" s="16" t="s">
        <v>7854</v>
      </c>
      <c r="G2340" s="16" t="s">
        <v>80</v>
      </c>
      <c r="H2340" s="16" t="s">
        <v>7857</v>
      </c>
      <c r="I2340" s="16" t="s">
        <v>255</v>
      </c>
      <c r="J2340" s="19">
        <v>0</v>
      </c>
      <c r="K2340" s="19">
        <v>0</v>
      </c>
      <c r="L2340" s="19">
        <v>0</v>
      </c>
      <c r="M2340" s="19">
        <v>0</v>
      </c>
      <c r="N2340" s="16" t="s">
        <v>18</v>
      </c>
      <c r="O2340" s="16" t="s">
        <v>19</v>
      </c>
      <c r="P2340" s="16">
        <v>1</v>
      </c>
      <c r="Q2340" s="16" t="s">
        <v>7855</v>
      </c>
      <c r="R2340" s="3" t="s">
        <v>52</v>
      </c>
      <c r="S2340"/>
      <c r="T2340"/>
      <c r="U2340"/>
      <c r="V2340"/>
      <c r="W2340"/>
      <c r="X2340"/>
      <c r="Y2340"/>
      <c r="Z2340"/>
      <c r="AA2340"/>
    </row>
    <row r="2341" spans="1:27" s="2" customFormat="1">
      <c r="A2341" s="96">
        <v>42272.662986377312</v>
      </c>
      <c r="B2341" s="16" t="s">
        <v>353</v>
      </c>
      <c r="C2341" s="16" t="s">
        <v>431</v>
      </c>
      <c r="D2341" s="16" t="s">
        <v>430</v>
      </c>
      <c r="E2341" s="16" t="s">
        <v>7858</v>
      </c>
      <c r="F2341" s="16" t="s">
        <v>7859</v>
      </c>
      <c r="G2341" s="16" t="s">
        <v>7860</v>
      </c>
      <c r="H2341" s="16" t="s">
        <v>7861</v>
      </c>
      <c r="I2341" s="16" t="s">
        <v>260</v>
      </c>
      <c r="J2341" s="19">
        <v>0</v>
      </c>
      <c r="K2341" s="19">
        <v>0</v>
      </c>
      <c r="L2341" s="19">
        <v>0</v>
      </c>
      <c r="M2341" s="19">
        <v>0</v>
      </c>
      <c r="N2341" s="16" t="s">
        <v>18</v>
      </c>
      <c r="O2341" s="16" t="s">
        <v>21</v>
      </c>
      <c r="P2341" s="16">
        <v>1</v>
      </c>
      <c r="Q2341" s="16" t="s">
        <v>7862</v>
      </c>
      <c r="R2341" s="3" t="s">
        <v>52</v>
      </c>
      <c r="S2341"/>
      <c r="T2341"/>
      <c r="U2341"/>
      <c r="V2341"/>
      <c r="W2341"/>
      <c r="X2341"/>
      <c r="Y2341"/>
      <c r="Z2341"/>
      <c r="AA2341"/>
    </row>
    <row r="2342" spans="1:27" s="2" customFormat="1">
      <c r="A2342" s="96">
        <v>42272.662986377312</v>
      </c>
      <c r="B2342" s="16" t="s">
        <v>353</v>
      </c>
      <c r="C2342" s="16" t="s">
        <v>431</v>
      </c>
      <c r="D2342" s="16" t="s">
        <v>430</v>
      </c>
      <c r="E2342" s="16" t="s">
        <v>7858</v>
      </c>
      <c r="F2342" s="16" t="s">
        <v>7859</v>
      </c>
      <c r="G2342" s="16" t="s">
        <v>7863</v>
      </c>
      <c r="H2342" s="16" t="s">
        <v>7864</v>
      </c>
      <c r="I2342" s="16" t="s">
        <v>260</v>
      </c>
      <c r="J2342" s="19">
        <v>0</v>
      </c>
      <c r="K2342" s="19">
        <v>0</v>
      </c>
      <c r="L2342" s="19">
        <v>0</v>
      </c>
      <c r="M2342" s="19">
        <v>0</v>
      </c>
      <c r="N2342" s="16" t="s">
        <v>18</v>
      </c>
      <c r="O2342" s="16" t="s">
        <v>21</v>
      </c>
      <c r="P2342" s="16">
        <v>1</v>
      </c>
      <c r="Q2342" s="16" t="s">
        <v>7862</v>
      </c>
      <c r="R2342" s="3" t="s">
        <v>52</v>
      </c>
      <c r="S2342"/>
      <c r="T2342"/>
      <c r="U2342"/>
      <c r="V2342"/>
      <c r="W2342"/>
      <c r="X2342"/>
      <c r="Y2342"/>
      <c r="Z2342"/>
      <c r="AA2342"/>
    </row>
    <row r="2343" spans="1:27" s="2" customFormat="1">
      <c r="A2343" s="96">
        <v>42272.666019363423</v>
      </c>
      <c r="B2343" s="16" t="s">
        <v>62</v>
      </c>
      <c r="C2343" s="16" t="s">
        <v>374</v>
      </c>
      <c r="D2343" s="16" t="s">
        <v>373</v>
      </c>
      <c r="E2343" s="16" t="s">
        <v>7865</v>
      </c>
      <c r="F2343" s="16" t="s">
        <v>7866</v>
      </c>
      <c r="G2343" s="16" t="s">
        <v>40</v>
      </c>
      <c r="H2343" s="16" t="s">
        <v>41</v>
      </c>
      <c r="I2343" s="16" t="s">
        <v>4923</v>
      </c>
      <c r="J2343" s="19">
        <v>325</v>
      </c>
      <c r="K2343" s="19">
        <v>0</v>
      </c>
      <c r="L2343" s="19">
        <v>28.5</v>
      </c>
      <c r="M2343" s="19">
        <v>0</v>
      </c>
      <c r="N2343" s="16" t="s">
        <v>20</v>
      </c>
      <c r="O2343" s="16" t="s">
        <v>42</v>
      </c>
      <c r="P2343" s="16">
        <v>1</v>
      </c>
      <c r="Q2343" s="16" t="s">
        <v>7867</v>
      </c>
      <c r="R2343" s="3" t="s">
        <v>52</v>
      </c>
      <c r="S2343"/>
      <c r="T2343"/>
      <c r="U2343"/>
      <c r="V2343"/>
      <c r="W2343"/>
      <c r="X2343"/>
      <c r="Y2343"/>
      <c r="Z2343"/>
      <c r="AA2343"/>
    </row>
    <row r="2344" spans="1:27" s="2" customFormat="1">
      <c r="A2344" s="96">
        <v>42272.666019363423</v>
      </c>
      <c r="B2344" s="16" t="s">
        <v>62</v>
      </c>
      <c r="C2344" s="16" t="s">
        <v>374</v>
      </c>
      <c r="D2344" s="16" t="s">
        <v>373</v>
      </c>
      <c r="E2344" s="16" t="s">
        <v>7865</v>
      </c>
      <c r="F2344" s="16" t="s">
        <v>7866</v>
      </c>
      <c r="G2344" s="16" t="s">
        <v>43</v>
      </c>
      <c r="H2344" s="16" t="s">
        <v>44</v>
      </c>
      <c r="I2344" s="16" t="s">
        <v>4923</v>
      </c>
      <c r="J2344" s="19">
        <v>0</v>
      </c>
      <c r="K2344" s="19">
        <v>0</v>
      </c>
      <c r="L2344" s="19">
        <v>150</v>
      </c>
      <c r="M2344" s="19">
        <v>0</v>
      </c>
      <c r="N2344" s="16" t="s">
        <v>20</v>
      </c>
      <c r="O2344" s="16" t="s">
        <v>42</v>
      </c>
      <c r="P2344" s="16">
        <v>2</v>
      </c>
      <c r="Q2344" s="16" t="s">
        <v>7867</v>
      </c>
      <c r="R2344" s="3" t="s">
        <v>52</v>
      </c>
      <c r="S2344"/>
      <c r="T2344"/>
      <c r="U2344"/>
      <c r="V2344"/>
      <c r="W2344"/>
      <c r="X2344"/>
      <c r="Y2344"/>
      <c r="Z2344"/>
      <c r="AA2344"/>
    </row>
    <row r="2345" spans="1:27" s="2" customFormat="1">
      <c r="A2345" s="96">
        <v>42272.66723741898</v>
      </c>
      <c r="B2345" s="16" t="s">
        <v>32</v>
      </c>
      <c r="C2345" s="16" t="s">
        <v>381</v>
      </c>
      <c r="D2345" s="16" t="s">
        <v>380</v>
      </c>
      <c r="E2345" s="16" t="s">
        <v>7868</v>
      </c>
      <c r="F2345" s="16" t="s">
        <v>7869</v>
      </c>
      <c r="G2345" s="16" t="s">
        <v>16</v>
      </c>
      <c r="H2345" s="16" t="s">
        <v>17</v>
      </c>
      <c r="I2345" s="16" t="s">
        <v>256</v>
      </c>
      <c r="J2345" s="19">
        <v>14100</v>
      </c>
      <c r="K2345" s="19">
        <v>0</v>
      </c>
      <c r="L2345" s="19">
        <v>0</v>
      </c>
      <c r="M2345" s="19">
        <v>0</v>
      </c>
      <c r="N2345" s="16" t="s">
        <v>20</v>
      </c>
      <c r="O2345" s="16" t="s">
        <v>19</v>
      </c>
      <c r="P2345" s="16">
        <v>1</v>
      </c>
      <c r="Q2345" s="16"/>
      <c r="R2345" s="3" t="s">
        <v>52</v>
      </c>
      <c r="S2345"/>
      <c r="T2345"/>
      <c r="U2345"/>
      <c r="V2345"/>
      <c r="W2345"/>
      <c r="X2345"/>
      <c r="Y2345"/>
      <c r="Z2345"/>
      <c r="AA2345"/>
    </row>
    <row r="2346" spans="1:27" s="2" customFormat="1">
      <c r="A2346" s="96">
        <v>42272.669337997686</v>
      </c>
      <c r="B2346" s="16" t="s">
        <v>23</v>
      </c>
      <c r="C2346" s="16" t="s">
        <v>1204</v>
      </c>
      <c r="D2346" s="16" t="s">
        <v>301</v>
      </c>
      <c r="E2346" s="16" t="s">
        <v>7870</v>
      </c>
      <c r="F2346" s="16" t="s">
        <v>7871</v>
      </c>
      <c r="G2346" s="16" t="s">
        <v>26</v>
      </c>
      <c r="H2346" s="16" t="s">
        <v>27</v>
      </c>
      <c r="I2346" s="16" t="s">
        <v>4753</v>
      </c>
      <c r="J2346" s="19">
        <v>500</v>
      </c>
      <c r="K2346" s="19">
        <v>0</v>
      </c>
      <c r="L2346" s="19">
        <v>0</v>
      </c>
      <c r="M2346" s="19">
        <v>0</v>
      </c>
      <c r="N2346" s="16" t="s">
        <v>20</v>
      </c>
      <c r="O2346" s="16" t="s">
        <v>38</v>
      </c>
      <c r="P2346" s="16">
        <v>1</v>
      </c>
      <c r="Q2346" s="16"/>
      <c r="R2346" s="3" t="s">
        <v>52</v>
      </c>
      <c r="S2346"/>
      <c r="T2346"/>
      <c r="U2346"/>
      <c r="V2346"/>
      <c r="W2346"/>
      <c r="X2346"/>
      <c r="Y2346"/>
      <c r="Z2346"/>
      <c r="AA2346"/>
    </row>
    <row r="2347" spans="1:27" s="2" customFormat="1">
      <c r="A2347" s="96">
        <v>42272.669337997686</v>
      </c>
      <c r="B2347" s="16" t="s">
        <v>23</v>
      </c>
      <c r="C2347" s="16" t="s">
        <v>1204</v>
      </c>
      <c r="D2347" s="16" t="s">
        <v>301</v>
      </c>
      <c r="E2347" s="16" t="s">
        <v>7870</v>
      </c>
      <c r="F2347" s="16" t="s">
        <v>7871</v>
      </c>
      <c r="G2347" s="16" t="s">
        <v>384</v>
      </c>
      <c r="H2347" s="16" t="s">
        <v>383</v>
      </c>
      <c r="I2347" s="16" t="s">
        <v>4753</v>
      </c>
      <c r="J2347" s="19">
        <v>272</v>
      </c>
      <c r="K2347" s="19">
        <v>48.59</v>
      </c>
      <c r="L2347" s="19">
        <v>0</v>
      </c>
      <c r="M2347" s="19">
        <v>0</v>
      </c>
      <c r="N2347" s="16" t="s">
        <v>20</v>
      </c>
      <c r="O2347" s="16" t="s">
        <v>38</v>
      </c>
      <c r="P2347" s="16">
        <v>1</v>
      </c>
      <c r="Q2347" s="16"/>
      <c r="R2347" s="3" t="s">
        <v>52</v>
      </c>
      <c r="S2347"/>
      <c r="T2347"/>
      <c r="U2347"/>
      <c r="V2347"/>
      <c r="W2347"/>
      <c r="X2347"/>
      <c r="Y2347"/>
      <c r="Z2347"/>
      <c r="AA2347"/>
    </row>
    <row r="2348" spans="1:27" s="2" customFormat="1">
      <c r="A2348" s="96">
        <v>42272.669337997686</v>
      </c>
      <c r="B2348" s="16" t="s">
        <v>23</v>
      </c>
      <c r="C2348" s="16" t="s">
        <v>1204</v>
      </c>
      <c r="D2348" s="16" t="s">
        <v>301</v>
      </c>
      <c r="E2348" s="16" t="s">
        <v>7870</v>
      </c>
      <c r="F2348" s="16" t="s">
        <v>7871</v>
      </c>
      <c r="G2348" s="16" t="s">
        <v>30</v>
      </c>
      <c r="H2348" s="16" t="s">
        <v>31</v>
      </c>
      <c r="I2348" s="16" t="s">
        <v>4753</v>
      </c>
      <c r="J2348" s="19">
        <v>0</v>
      </c>
      <c r="K2348" s="19">
        <v>0</v>
      </c>
      <c r="L2348" s="19">
        <v>0</v>
      </c>
      <c r="M2348" s="19">
        <v>0.99</v>
      </c>
      <c r="N2348" s="16" t="s">
        <v>20</v>
      </c>
      <c r="O2348" s="16" t="s">
        <v>38</v>
      </c>
      <c r="P2348" s="16">
        <v>1</v>
      </c>
      <c r="Q2348" s="16"/>
      <c r="R2348" s="3" t="s">
        <v>52</v>
      </c>
      <c r="S2348"/>
      <c r="T2348"/>
      <c r="U2348"/>
      <c r="V2348"/>
      <c r="W2348"/>
      <c r="X2348"/>
      <c r="Y2348"/>
      <c r="Z2348"/>
      <c r="AA2348"/>
    </row>
    <row r="2349" spans="1:27" s="2" customFormat="1">
      <c r="A2349" s="96">
        <v>42272.670776736108</v>
      </c>
      <c r="B2349" s="16" t="s">
        <v>62</v>
      </c>
      <c r="C2349" s="16" t="s">
        <v>374</v>
      </c>
      <c r="D2349" s="16" t="s">
        <v>373</v>
      </c>
      <c r="E2349" s="16" t="s">
        <v>7872</v>
      </c>
      <c r="F2349" s="16" t="s">
        <v>7873</v>
      </c>
      <c r="G2349" s="16" t="s">
        <v>40</v>
      </c>
      <c r="H2349" s="16" t="s">
        <v>41</v>
      </c>
      <c r="I2349" s="16" t="s">
        <v>4923</v>
      </c>
      <c r="J2349" s="19">
        <v>325</v>
      </c>
      <c r="K2349" s="19">
        <v>0</v>
      </c>
      <c r="L2349" s="19">
        <v>14.25</v>
      </c>
      <c r="M2349" s="19">
        <v>0</v>
      </c>
      <c r="N2349" s="16" t="s">
        <v>20</v>
      </c>
      <c r="O2349" s="16" t="s">
        <v>42</v>
      </c>
      <c r="P2349" s="16">
        <v>1</v>
      </c>
      <c r="Q2349" s="16" t="s">
        <v>7874</v>
      </c>
      <c r="R2349" s="3" t="s">
        <v>52</v>
      </c>
      <c r="S2349"/>
      <c r="T2349"/>
      <c r="U2349"/>
      <c r="V2349"/>
      <c r="W2349"/>
      <c r="X2349"/>
      <c r="Y2349"/>
      <c r="Z2349"/>
      <c r="AA2349"/>
    </row>
    <row r="2350" spans="1:27" s="2" customFormat="1">
      <c r="A2350" s="96">
        <v>42272.670776736108</v>
      </c>
      <c r="B2350" s="16" t="s">
        <v>62</v>
      </c>
      <c r="C2350" s="16" t="s">
        <v>374</v>
      </c>
      <c r="D2350" s="16" t="s">
        <v>373</v>
      </c>
      <c r="E2350" s="16" t="s">
        <v>7872</v>
      </c>
      <c r="F2350" s="16" t="s">
        <v>7873</v>
      </c>
      <c r="G2350" s="16" t="s">
        <v>43</v>
      </c>
      <c r="H2350" s="16" t="s">
        <v>44</v>
      </c>
      <c r="I2350" s="16" t="s">
        <v>4923</v>
      </c>
      <c r="J2350" s="19">
        <v>0</v>
      </c>
      <c r="K2350" s="19">
        <v>0</v>
      </c>
      <c r="L2350" s="19">
        <v>150</v>
      </c>
      <c r="M2350" s="19">
        <v>0</v>
      </c>
      <c r="N2350" s="16" t="s">
        <v>20</v>
      </c>
      <c r="O2350" s="16" t="s">
        <v>42</v>
      </c>
      <c r="P2350" s="16">
        <v>2</v>
      </c>
      <c r="Q2350" s="16" t="s">
        <v>7874</v>
      </c>
      <c r="R2350" s="3" t="s">
        <v>52</v>
      </c>
      <c r="S2350"/>
      <c r="T2350"/>
      <c r="U2350"/>
      <c r="V2350"/>
      <c r="W2350"/>
      <c r="X2350"/>
      <c r="Y2350"/>
      <c r="Z2350"/>
      <c r="AA2350"/>
    </row>
    <row r="2351" spans="1:27" s="2" customFormat="1">
      <c r="A2351" s="96">
        <v>42272.679402511574</v>
      </c>
      <c r="B2351" s="16" t="s">
        <v>62</v>
      </c>
      <c r="C2351" s="16" t="s">
        <v>374</v>
      </c>
      <c r="D2351" s="16" t="s">
        <v>373</v>
      </c>
      <c r="E2351" s="16" t="s">
        <v>7875</v>
      </c>
      <c r="F2351" s="16" t="s">
        <v>7876</v>
      </c>
      <c r="G2351" s="16" t="s">
        <v>40</v>
      </c>
      <c r="H2351" s="16" t="s">
        <v>41</v>
      </c>
      <c r="I2351" s="16" t="s">
        <v>4923</v>
      </c>
      <c r="J2351" s="19">
        <v>975</v>
      </c>
      <c r="K2351" s="19">
        <v>0</v>
      </c>
      <c r="L2351" s="19">
        <v>14.25</v>
      </c>
      <c r="M2351" s="19">
        <v>0</v>
      </c>
      <c r="N2351" s="16" t="s">
        <v>20</v>
      </c>
      <c r="O2351" s="16" t="s">
        <v>42</v>
      </c>
      <c r="P2351" s="16">
        <v>1</v>
      </c>
      <c r="Q2351" s="16" t="s">
        <v>7877</v>
      </c>
      <c r="R2351" s="3" t="s">
        <v>52</v>
      </c>
      <c r="S2351"/>
      <c r="T2351"/>
      <c r="U2351"/>
      <c r="V2351"/>
      <c r="W2351"/>
      <c r="X2351"/>
      <c r="Y2351"/>
      <c r="Z2351"/>
      <c r="AA2351"/>
    </row>
    <row r="2352" spans="1:27" s="2" customFormat="1">
      <c r="A2352" s="96">
        <v>42272.679402511574</v>
      </c>
      <c r="B2352" s="16" t="s">
        <v>62</v>
      </c>
      <c r="C2352" s="16" t="s">
        <v>374</v>
      </c>
      <c r="D2352" s="16" t="s">
        <v>373</v>
      </c>
      <c r="E2352" s="16" t="s">
        <v>7875</v>
      </c>
      <c r="F2352" s="16" t="s">
        <v>7876</v>
      </c>
      <c r="G2352" s="16" t="s">
        <v>43</v>
      </c>
      <c r="H2352" s="16" t="s">
        <v>44</v>
      </c>
      <c r="I2352" s="16" t="s">
        <v>4923</v>
      </c>
      <c r="J2352" s="19">
        <v>0</v>
      </c>
      <c r="K2352" s="19">
        <v>0</v>
      </c>
      <c r="L2352" s="19">
        <v>450</v>
      </c>
      <c r="M2352" s="19">
        <v>0</v>
      </c>
      <c r="N2352" s="16" t="s">
        <v>20</v>
      </c>
      <c r="O2352" s="16" t="s">
        <v>42</v>
      </c>
      <c r="P2352" s="16">
        <v>2</v>
      </c>
      <c r="Q2352" s="16" t="s">
        <v>7877</v>
      </c>
      <c r="R2352" s="3" t="s">
        <v>52</v>
      </c>
      <c r="S2352"/>
      <c r="T2352"/>
      <c r="U2352"/>
      <c r="V2352"/>
      <c r="W2352"/>
      <c r="X2352"/>
      <c r="Y2352"/>
      <c r="Z2352"/>
      <c r="AA2352"/>
    </row>
    <row r="2353" spans="1:27" s="2" customFormat="1">
      <c r="A2353" s="96">
        <v>42272.682478356481</v>
      </c>
      <c r="B2353" s="16"/>
      <c r="C2353" s="16" t="s">
        <v>1302</v>
      </c>
      <c r="D2353" s="16" t="s">
        <v>335</v>
      </c>
      <c r="E2353" s="16" t="s">
        <v>7878</v>
      </c>
      <c r="F2353" s="16" t="s">
        <v>7879</v>
      </c>
      <c r="G2353" s="16" t="s">
        <v>59</v>
      </c>
      <c r="H2353" s="16" t="s">
        <v>60</v>
      </c>
      <c r="I2353" s="16" t="s">
        <v>4753</v>
      </c>
      <c r="J2353" s="19">
        <v>0</v>
      </c>
      <c r="K2353" s="19">
        <v>0</v>
      </c>
      <c r="L2353" s="19">
        <v>0</v>
      </c>
      <c r="M2353" s="19">
        <v>0</v>
      </c>
      <c r="N2353" s="16" t="s">
        <v>20</v>
      </c>
      <c r="O2353" s="16" t="s">
        <v>334</v>
      </c>
      <c r="P2353" s="16">
        <v>0</v>
      </c>
      <c r="Q2353" s="16"/>
      <c r="R2353" s="3" t="s">
        <v>52</v>
      </c>
      <c r="S2353"/>
      <c r="T2353"/>
      <c r="U2353"/>
      <c r="V2353"/>
      <c r="W2353"/>
      <c r="X2353"/>
      <c r="Y2353"/>
      <c r="Z2353"/>
      <c r="AA2353"/>
    </row>
    <row r="2354" spans="1:27" s="2" customFormat="1">
      <c r="A2354" s="96">
        <v>42272.683588194443</v>
      </c>
      <c r="B2354" s="16"/>
      <c r="C2354" s="16" t="s">
        <v>835</v>
      </c>
      <c r="D2354" s="16" t="s">
        <v>348</v>
      </c>
      <c r="E2354" s="16" t="s">
        <v>7880</v>
      </c>
      <c r="F2354" s="16" t="s">
        <v>7881</v>
      </c>
      <c r="G2354" s="16" t="s">
        <v>59</v>
      </c>
      <c r="H2354" s="16" t="s">
        <v>60</v>
      </c>
      <c r="I2354" s="16" t="s">
        <v>4753</v>
      </c>
      <c r="J2354" s="19">
        <v>0</v>
      </c>
      <c r="K2354" s="19">
        <v>0</v>
      </c>
      <c r="L2354" s="19">
        <v>0</v>
      </c>
      <c r="M2354" s="19">
        <v>0</v>
      </c>
      <c r="N2354" s="16" t="s">
        <v>20</v>
      </c>
      <c r="O2354" s="16" t="s">
        <v>334</v>
      </c>
      <c r="P2354" s="16">
        <v>0</v>
      </c>
      <c r="Q2354" s="16"/>
      <c r="R2354" s="3" t="s">
        <v>52</v>
      </c>
      <c r="S2354"/>
      <c r="T2354"/>
      <c r="U2354"/>
      <c r="V2354"/>
      <c r="W2354"/>
      <c r="X2354"/>
      <c r="Y2354"/>
      <c r="Z2354"/>
      <c r="AA2354"/>
    </row>
    <row r="2355" spans="1:27" s="2" customFormat="1">
      <c r="A2355" s="96">
        <v>42272.686672951386</v>
      </c>
      <c r="B2355" s="16"/>
      <c r="C2355" s="16" t="s">
        <v>835</v>
      </c>
      <c r="D2355" s="16" t="s">
        <v>348</v>
      </c>
      <c r="E2355" s="16" t="s">
        <v>7882</v>
      </c>
      <c r="F2355" s="16" t="s">
        <v>7883</v>
      </c>
      <c r="G2355" s="16" t="s">
        <v>59</v>
      </c>
      <c r="H2355" s="16" t="s">
        <v>60</v>
      </c>
      <c r="I2355" s="16" t="s">
        <v>4753</v>
      </c>
      <c r="J2355" s="19">
        <v>0</v>
      </c>
      <c r="K2355" s="19">
        <v>0</v>
      </c>
      <c r="L2355" s="19">
        <v>0</v>
      </c>
      <c r="M2355" s="19">
        <v>0</v>
      </c>
      <c r="N2355" s="16" t="s">
        <v>20</v>
      </c>
      <c r="O2355" s="16" t="s">
        <v>334</v>
      </c>
      <c r="P2355" s="16">
        <v>0</v>
      </c>
      <c r="Q2355" s="16"/>
      <c r="R2355" s="3" t="s">
        <v>52</v>
      </c>
      <c r="S2355"/>
      <c r="T2355"/>
      <c r="U2355"/>
      <c r="V2355"/>
      <c r="W2355"/>
      <c r="X2355"/>
      <c r="Y2355"/>
      <c r="Z2355"/>
      <c r="AA2355"/>
    </row>
    <row r="2356" spans="1:27" s="2" customFormat="1">
      <c r="A2356" s="96">
        <v>42272.688076701386</v>
      </c>
      <c r="B2356" s="16" t="s">
        <v>5217</v>
      </c>
      <c r="C2356" s="16" t="s">
        <v>351</v>
      </c>
      <c r="D2356" s="16" t="s">
        <v>348</v>
      </c>
      <c r="E2356" s="16" t="s">
        <v>7884</v>
      </c>
      <c r="F2356" s="16" t="s">
        <v>7885</v>
      </c>
      <c r="G2356" s="16" t="s">
        <v>26</v>
      </c>
      <c r="H2356" s="16" t="s">
        <v>27</v>
      </c>
      <c r="I2356" s="16" t="s">
        <v>4753</v>
      </c>
      <c r="J2356" s="19">
        <v>0</v>
      </c>
      <c r="K2356" s="19">
        <v>0</v>
      </c>
      <c r="L2356" s="19">
        <v>0</v>
      </c>
      <c r="M2356" s="19">
        <v>0</v>
      </c>
      <c r="N2356" s="16" t="s">
        <v>20</v>
      </c>
      <c r="O2356" s="16" t="s">
        <v>42</v>
      </c>
      <c r="P2356" s="16">
        <v>1</v>
      </c>
      <c r="Q2356" s="16" t="s">
        <v>7886</v>
      </c>
      <c r="R2356" s="3" t="s">
        <v>52</v>
      </c>
      <c r="S2356"/>
      <c r="T2356"/>
      <c r="U2356"/>
      <c r="V2356"/>
      <c r="W2356"/>
      <c r="X2356"/>
      <c r="Y2356"/>
      <c r="Z2356"/>
      <c r="AA2356"/>
    </row>
    <row r="2357" spans="1:27" s="2" customFormat="1">
      <c r="A2357" s="96">
        <v>42272.688076701386</v>
      </c>
      <c r="B2357" s="16" t="s">
        <v>5217</v>
      </c>
      <c r="C2357" s="16" t="s">
        <v>351</v>
      </c>
      <c r="D2357" s="16" t="s">
        <v>348</v>
      </c>
      <c r="E2357" s="16" t="s">
        <v>7884</v>
      </c>
      <c r="F2357" s="16" t="s">
        <v>7885</v>
      </c>
      <c r="G2357" s="16" t="s">
        <v>403</v>
      </c>
      <c r="H2357" s="16" t="s">
        <v>402</v>
      </c>
      <c r="I2357" s="16" t="s">
        <v>4753</v>
      </c>
      <c r="J2357" s="19">
        <v>0</v>
      </c>
      <c r="K2357" s="19">
        <v>0</v>
      </c>
      <c r="L2357" s="19">
        <v>0</v>
      </c>
      <c r="M2357" s="19">
        <v>0</v>
      </c>
      <c r="N2357" s="16" t="s">
        <v>20</v>
      </c>
      <c r="O2357" s="16" t="s">
        <v>42</v>
      </c>
      <c r="P2357" s="16">
        <v>1</v>
      </c>
      <c r="Q2357" s="16" t="s">
        <v>7886</v>
      </c>
      <c r="R2357" s="3" t="s">
        <v>52</v>
      </c>
      <c r="S2357"/>
      <c r="T2357"/>
      <c r="U2357"/>
      <c r="V2357"/>
      <c r="W2357"/>
      <c r="X2357"/>
      <c r="Y2357"/>
      <c r="Z2357"/>
      <c r="AA2357"/>
    </row>
    <row r="2358" spans="1:27" s="2" customFormat="1">
      <c r="A2358" s="96">
        <v>42272.689539583334</v>
      </c>
      <c r="B2358" s="16" t="s">
        <v>5217</v>
      </c>
      <c r="C2358" s="16" t="s">
        <v>351</v>
      </c>
      <c r="D2358" s="16" t="s">
        <v>348</v>
      </c>
      <c r="E2358" s="16" t="s">
        <v>7887</v>
      </c>
      <c r="F2358" s="16" t="s">
        <v>7888</v>
      </c>
      <c r="G2358" s="16" t="s">
        <v>26</v>
      </c>
      <c r="H2358" s="16" t="s">
        <v>27</v>
      </c>
      <c r="I2358" s="16" t="s">
        <v>4753</v>
      </c>
      <c r="J2358" s="19">
        <v>0</v>
      </c>
      <c r="K2358" s="19">
        <v>0</v>
      </c>
      <c r="L2358" s="19">
        <v>0</v>
      </c>
      <c r="M2358" s="19">
        <v>0</v>
      </c>
      <c r="N2358" s="16" t="s">
        <v>20</v>
      </c>
      <c r="O2358" s="16" t="s">
        <v>42</v>
      </c>
      <c r="P2358" s="16">
        <v>1</v>
      </c>
      <c r="Q2358" s="16" t="s">
        <v>7889</v>
      </c>
      <c r="R2358" s="3" t="s">
        <v>52</v>
      </c>
      <c r="S2358"/>
      <c r="T2358"/>
      <c r="U2358"/>
      <c r="V2358"/>
      <c r="W2358"/>
      <c r="X2358"/>
      <c r="Y2358"/>
      <c r="Z2358"/>
      <c r="AA2358"/>
    </row>
    <row r="2359" spans="1:27" s="2" customFormat="1">
      <c r="A2359" s="96">
        <v>42272.689539583334</v>
      </c>
      <c r="B2359" s="16" t="s">
        <v>5217</v>
      </c>
      <c r="C2359" s="16" t="s">
        <v>351</v>
      </c>
      <c r="D2359" s="16" t="s">
        <v>348</v>
      </c>
      <c r="E2359" s="16" t="s">
        <v>7887</v>
      </c>
      <c r="F2359" s="16" t="s">
        <v>7888</v>
      </c>
      <c r="G2359" s="16" t="s">
        <v>403</v>
      </c>
      <c r="H2359" s="16" t="s">
        <v>402</v>
      </c>
      <c r="I2359" s="16" t="s">
        <v>4753</v>
      </c>
      <c r="J2359" s="19">
        <v>0</v>
      </c>
      <c r="K2359" s="19">
        <v>0</v>
      </c>
      <c r="L2359" s="19">
        <v>0</v>
      </c>
      <c r="M2359" s="19">
        <v>0</v>
      </c>
      <c r="N2359" s="16" t="s">
        <v>20</v>
      </c>
      <c r="O2359" s="16" t="s">
        <v>42</v>
      </c>
      <c r="P2359" s="16">
        <v>1</v>
      </c>
      <c r="Q2359" s="16" t="s">
        <v>7889</v>
      </c>
      <c r="R2359" s="3" t="s">
        <v>52</v>
      </c>
      <c r="S2359"/>
      <c r="T2359"/>
      <c r="U2359"/>
      <c r="V2359"/>
      <c r="W2359"/>
      <c r="X2359"/>
      <c r="Y2359"/>
      <c r="Z2359"/>
      <c r="AA2359"/>
    </row>
    <row r="2360" spans="1:27" s="2" customFormat="1">
      <c r="A2360" s="96">
        <v>42272.69101732639</v>
      </c>
      <c r="B2360" s="16" t="s">
        <v>5217</v>
      </c>
      <c r="C2360" s="16" t="s">
        <v>351</v>
      </c>
      <c r="D2360" s="16" t="s">
        <v>348</v>
      </c>
      <c r="E2360" s="16" t="s">
        <v>7890</v>
      </c>
      <c r="F2360" s="16" t="s">
        <v>7891</v>
      </c>
      <c r="G2360" s="16" t="s">
        <v>403</v>
      </c>
      <c r="H2360" s="16" t="s">
        <v>402</v>
      </c>
      <c r="I2360" s="16" t="s">
        <v>5224</v>
      </c>
      <c r="J2360" s="19">
        <v>0</v>
      </c>
      <c r="K2360" s="19">
        <v>0</v>
      </c>
      <c r="L2360" s="19">
        <v>0</v>
      </c>
      <c r="M2360" s="19">
        <v>0</v>
      </c>
      <c r="N2360" s="16" t="s">
        <v>20</v>
      </c>
      <c r="O2360" s="16" t="s">
        <v>42</v>
      </c>
      <c r="P2360" s="16">
        <v>1</v>
      </c>
      <c r="Q2360" s="16" t="s">
        <v>7892</v>
      </c>
      <c r="R2360" s="3" t="s">
        <v>52</v>
      </c>
      <c r="S2360"/>
      <c r="T2360"/>
      <c r="U2360"/>
      <c r="V2360"/>
      <c r="W2360"/>
      <c r="X2360"/>
      <c r="Y2360"/>
      <c r="Z2360"/>
      <c r="AA2360"/>
    </row>
    <row r="2361" spans="1:27" s="2" customFormat="1">
      <c r="A2361" s="96">
        <v>42272.692477118057</v>
      </c>
      <c r="B2361" s="16" t="s">
        <v>5217</v>
      </c>
      <c r="C2361" s="16" t="s">
        <v>351</v>
      </c>
      <c r="D2361" s="16" t="s">
        <v>348</v>
      </c>
      <c r="E2361" s="16" t="s">
        <v>7893</v>
      </c>
      <c r="F2361" s="16" t="s">
        <v>7894</v>
      </c>
      <c r="G2361" s="16" t="s">
        <v>403</v>
      </c>
      <c r="H2361" s="16" t="s">
        <v>402</v>
      </c>
      <c r="I2361" s="16" t="s">
        <v>5224</v>
      </c>
      <c r="J2361" s="19">
        <v>0</v>
      </c>
      <c r="K2361" s="19">
        <v>0</v>
      </c>
      <c r="L2361" s="19">
        <v>0</v>
      </c>
      <c r="M2361" s="19">
        <v>0</v>
      </c>
      <c r="N2361" s="16" t="s">
        <v>20</v>
      </c>
      <c r="O2361" s="16" t="s">
        <v>42</v>
      </c>
      <c r="P2361" s="16">
        <v>1</v>
      </c>
      <c r="Q2361" s="16" t="s">
        <v>7895</v>
      </c>
      <c r="R2361" s="3" t="s">
        <v>52</v>
      </c>
      <c r="S2361"/>
      <c r="T2361"/>
      <c r="U2361"/>
      <c r="V2361"/>
      <c r="W2361"/>
      <c r="X2361"/>
      <c r="Y2361"/>
      <c r="Z2361"/>
      <c r="AA2361"/>
    </row>
    <row r="2362" spans="1:27" s="2" customFormat="1">
      <c r="A2362" s="96">
        <v>42272.694319062502</v>
      </c>
      <c r="B2362" s="16" t="s">
        <v>5217</v>
      </c>
      <c r="C2362" s="16" t="s">
        <v>351</v>
      </c>
      <c r="D2362" s="16" t="s">
        <v>348</v>
      </c>
      <c r="E2362" s="16" t="s">
        <v>7896</v>
      </c>
      <c r="F2362" s="16" t="s">
        <v>7897</v>
      </c>
      <c r="G2362" s="16" t="s">
        <v>26</v>
      </c>
      <c r="H2362" s="16" t="s">
        <v>27</v>
      </c>
      <c r="I2362" s="16" t="s">
        <v>4753</v>
      </c>
      <c r="J2362" s="19">
        <v>0</v>
      </c>
      <c r="K2362" s="19">
        <v>0</v>
      </c>
      <c r="L2362" s="19">
        <v>0</v>
      </c>
      <c r="M2362" s="19">
        <v>0</v>
      </c>
      <c r="N2362" s="16" t="s">
        <v>20</v>
      </c>
      <c r="O2362" s="16" t="s">
        <v>42</v>
      </c>
      <c r="P2362" s="16">
        <v>1</v>
      </c>
      <c r="Q2362" s="16" t="s">
        <v>7898</v>
      </c>
      <c r="R2362" s="3" t="s">
        <v>52</v>
      </c>
      <c r="S2362"/>
      <c r="T2362"/>
      <c r="U2362"/>
      <c r="V2362"/>
      <c r="W2362"/>
      <c r="X2362"/>
      <c r="Y2362"/>
      <c r="Z2362"/>
      <c r="AA2362"/>
    </row>
    <row r="2363" spans="1:27" s="2" customFormat="1">
      <c r="A2363" s="96">
        <v>42272.694319062502</v>
      </c>
      <c r="B2363" s="16" t="s">
        <v>5217</v>
      </c>
      <c r="C2363" s="16" t="s">
        <v>351</v>
      </c>
      <c r="D2363" s="16" t="s">
        <v>348</v>
      </c>
      <c r="E2363" s="16" t="s">
        <v>7896</v>
      </c>
      <c r="F2363" s="16" t="s">
        <v>7897</v>
      </c>
      <c r="G2363" s="16" t="s">
        <v>403</v>
      </c>
      <c r="H2363" s="16" t="s">
        <v>402</v>
      </c>
      <c r="I2363" s="16" t="s">
        <v>4753</v>
      </c>
      <c r="J2363" s="19">
        <v>0</v>
      </c>
      <c r="K2363" s="19">
        <v>0</v>
      </c>
      <c r="L2363" s="19">
        <v>0</v>
      </c>
      <c r="M2363" s="19">
        <v>0</v>
      </c>
      <c r="N2363" s="16" t="s">
        <v>20</v>
      </c>
      <c r="O2363" s="16" t="s">
        <v>42</v>
      </c>
      <c r="P2363" s="16">
        <v>1</v>
      </c>
      <c r="Q2363" s="16" t="s">
        <v>7898</v>
      </c>
      <c r="R2363" s="3" t="s">
        <v>52</v>
      </c>
      <c r="S2363"/>
      <c r="T2363"/>
      <c r="U2363"/>
      <c r="V2363"/>
      <c r="W2363"/>
      <c r="X2363"/>
      <c r="Y2363"/>
      <c r="Z2363"/>
      <c r="AA2363"/>
    </row>
    <row r="2364" spans="1:27" s="2" customFormat="1">
      <c r="A2364" s="96">
        <v>42272.695976886571</v>
      </c>
      <c r="B2364" s="16" t="s">
        <v>5217</v>
      </c>
      <c r="C2364" s="16" t="s">
        <v>351</v>
      </c>
      <c r="D2364" s="16" t="s">
        <v>348</v>
      </c>
      <c r="E2364" s="16" t="s">
        <v>7899</v>
      </c>
      <c r="F2364" s="16" t="s">
        <v>7900</v>
      </c>
      <c r="G2364" s="16" t="s">
        <v>26</v>
      </c>
      <c r="H2364" s="16" t="s">
        <v>27</v>
      </c>
      <c r="I2364" s="16" t="s">
        <v>4753</v>
      </c>
      <c r="J2364" s="19">
        <v>0</v>
      </c>
      <c r="K2364" s="19">
        <v>0</v>
      </c>
      <c r="L2364" s="19">
        <v>0</v>
      </c>
      <c r="M2364" s="19">
        <v>0</v>
      </c>
      <c r="N2364" s="16" t="s">
        <v>20</v>
      </c>
      <c r="O2364" s="16" t="s">
        <v>42</v>
      </c>
      <c r="P2364" s="16">
        <v>1</v>
      </c>
      <c r="Q2364" s="16" t="s">
        <v>7901</v>
      </c>
      <c r="R2364" s="3" t="s">
        <v>52</v>
      </c>
      <c r="S2364"/>
      <c r="T2364"/>
      <c r="U2364"/>
      <c r="V2364"/>
      <c r="W2364"/>
      <c r="X2364"/>
      <c r="Y2364"/>
      <c r="Z2364"/>
      <c r="AA2364"/>
    </row>
    <row r="2365" spans="1:27" s="2" customFormat="1">
      <c r="A2365" s="96">
        <v>42272.695976886571</v>
      </c>
      <c r="B2365" s="16" t="s">
        <v>5217</v>
      </c>
      <c r="C2365" s="16" t="s">
        <v>351</v>
      </c>
      <c r="D2365" s="16" t="s">
        <v>348</v>
      </c>
      <c r="E2365" s="16" t="s">
        <v>7899</v>
      </c>
      <c r="F2365" s="16" t="s">
        <v>7900</v>
      </c>
      <c r="G2365" s="16" t="s">
        <v>403</v>
      </c>
      <c r="H2365" s="16" t="s">
        <v>402</v>
      </c>
      <c r="I2365" s="16" t="s">
        <v>4753</v>
      </c>
      <c r="J2365" s="19">
        <v>0</v>
      </c>
      <c r="K2365" s="19">
        <v>0</v>
      </c>
      <c r="L2365" s="19">
        <v>0</v>
      </c>
      <c r="M2365" s="19">
        <v>0</v>
      </c>
      <c r="N2365" s="16" t="s">
        <v>20</v>
      </c>
      <c r="O2365" s="16" t="s">
        <v>42</v>
      </c>
      <c r="P2365" s="16">
        <v>1</v>
      </c>
      <c r="Q2365" s="16" t="s">
        <v>7901</v>
      </c>
      <c r="R2365" s="3" t="s">
        <v>52</v>
      </c>
      <c r="S2365"/>
      <c r="T2365"/>
      <c r="U2365"/>
      <c r="V2365"/>
      <c r="W2365"/>
      <c r="X2365"/>
      <c r="Y2365"/>
      <c r="Z2365"/>
      <c r="AA2365"/>
    </row>
    <row r="2366" spans="1:27" s="2" customFormat="1">
      <c r="A2366" s="96">
        <v>42272.697433067129</v>
      </c>
      <c r="B2366" s="16" t="s">
        <v>5217</v>
      </c>
      <c r="C2366" s="16" t="s">
        <v>351</v>
      </c>
      <c r="D2366" s="16" t="s">
        <v>348</v>
      </c>
      <c r="E2366" s="16" t="s">
        <v>7902</v>
      </c>
      <c r="F2366" s="16" t="s">
        <v>7903</v>
      </c>
      <c r="G2366" s="16" t="s">
        <v>26</v>
      </c>
      <c r="H2366" s="16" t="s">
        <v>27</v>
      </c>
      <c r="I2366" s="16" t="s">
        <v>4753</v>
      </c>
      <c r="J2366" s="19">
        <v>0</v>
      </c>
      <c r="K2366" s="19">
        <v>0</v>
      </c>
      <c r="L2366" s="19">
        <v>0</v>
      </c>
      <c r="M2366" s="19">
        <v>0</v>
      </c>
      <c r="N2366" s="16" t="s">
        <v>20</v>
      </c>
      <c r="O2366" s="16" t="s">
        <v>42</v>
      </c>
      <c r="P2366" s="16">
        <v>1</v>
      </c>
      <c r="Q2366" s="16" t="s">
        <v>7904</v>
      </c>
      <c r="R2366" s="3" t="s">
        <v>52</v>
      </c>
      <c r="S2366"/>
      <c r="T2366"/>
      <c r="U2366"/>
      <c r="V2366"/>
      <c r="W2366"/>
      <c r="X2366"/>
      <c r="Y2366"/>
      <c r="Z2366"/>
      <c r="AA2366"/>
    </row>
    <row r="2367" spans="1:27" s="2" customFormat="1">
      <c r="A2367" s="96">
        <v>42272.697433067129</v>
      </c>
      <c r="B2367" s="16" t="s">
        <v>5217</v>
      </c>
      <c r="C2367" s="16" t="s">
        <v>351</v>
      </c>
      <c r="D2367" s="16" t="s">
        <v>348</v>
      </c>
      <c r="E2367" s="16" t="s">
        <v>7902</v>
      </c>
      <c r="F2367" s="16" t="s">
        <v>7903</v>
      </c>
      <c r="G2367" s="16" t="s">
        <v>403</v>
      </c>
      <c r="H2367" s="16" t="s">
        <v>402</v>
      </c>
      <c r="I2367" s="16" t="s">
        <v>4753</v>
      </c>
      <c r="J2367" s="19">
        <v>0</v>
      </c>
      <c r="K2367" s="19">
        <v>0</v>
      </c>
      <c r="L2367" s="19">
        <v>0</v>
      </c>
      <c r="M2367" s="19">
        <v>0</v>
      </c>
      <c r="N2367" s="16" t="s">
        <v>20</v>
      </c>
      <c r="O2367" s="16" t="s">
        <v>42</v>
      </c>
      <c r="P2367" s="16">
        <v>1</v>
      </c>
      <c r="Q2367" s="16" t="s">
        <v>7904</v>
      </c>
      <c r="R2367" s="3" t="s">
        <v>52</v>
      </c>
      <c r="S2367"/>
      <c r="T2367"/>
      <c r="U2367"/>
      <c r="V2367"/>
      <c r="W2367"/>
      <c r="X2367"/>
      <c r="Y2367"/>
      <c r="Z2367"/>
      <c r="AA2367"/>
    </row>
    <row r="2368" spans="1:27" s="2" customFormat="1">
      <c r="A2368" s="96">
        <v>42272.699282604168</v>
      </c>
      <c r="B2368" s="16" t="s">
        <v>5217</v>
      </c>
      <c r="C2368" s="16" t="s">
        <v>1332</v>
      </c>
      <c r="D2368" s="16" t="s">
        <v>348</v>
      </c>
      <c r="E2368" s="16" t="s">
        <v>7905</v>
      </c>
      <c r="F2368" s="16" t="s">
        <v>7906</v>
      </c>
      <c r="G2368" s="16" t="s">
        <v>26</v>
      </c>
      <c r="H2368" s="16" t="s">
        <v>27</v>
      </c>
      <c r="I2368" s="16" t="s">
        <v>4753</v>
      </c>
      <c r="J2368" s="19">
        <v>0</v>
      </c>
      <c r="K2368" s="19">
        <v>0</v>
      </c>
      <c r="L2368" s="19">
        <v>0</v>
      </c>
      <c r="M2368" s="19">
        <v>0</v>
      </c>
      <c r="N2368" s="16" t="s">
        <v>20</v>
      </c>
      <c r="O2368" s="16" t="s">
        <v>42</v>
      </c>
      <c r="P2368" s="16">
        <v>1</v>
      </c>
      <c r="Q2368" s="16" t="s">
        <v>7907</v>
      </c>
      <c r="R2368" s="3" t="s">
        <v>52</v>
      </c>
      <c r="S2368"/>
      <c r="T2368"/>
      <c r="U2368"/>
      <c r="V2368"/>
      <c r="W2368"/>
      <c r="X2368"/>
      <c r="Y2368"/>
      <c r="Z2368"/>
      <c r="AA2368"/>
    </row>
    <row r="2369" spans="1:27" s="2" customFormat="1">
      <c r="A2369" s="96">
        <v>42272.699282604168</v>
      </c>
      <c r="B2369" s="16" t="s">
        <v>5217</v>
      </c>
      <c r="C2369" s="16" t="s">
        <v>1332</v>
      </c>
      <c r="D2369" s="16" t="s">
        <v>348</v>
      </c>
      <c r="E2369" s="16" t="s">
        <v>7905</v>
      </c>
      <c r="F2369" s="16" t="s">
        <v>7906</v>
      </c>
      <c r="G2369" s="16" t="s">
        <v>403</v>
      </c>
      <c r="H2369" s="16" t="s">
        <v>402</v>
      </c>
      <c r="I2369" s="16" t="s">
        <v>4753</v>
      </c>
      <c r="J2369" s="19">
        <v>0</v>
      </c>
      <c r="K2369" s="19">
        <v>0</v>
      </c>
      <c r="L2369" s="19">
        <v>14.25</v>
      </c>
      <c r="M2369" s="19">
        <v>0</v>
      </c>
      <c r="N2369" s="16" t="s">
        <v>20</v>
      </c>
      <c r="O2369" s="16" t="s">
        <v>42</v>
      </c>
      <c r="P2369" s="16">
        <v>1</v>
      </c>
      <c r="Q2369" s="16" t="s">
        <v>7907</v>
      </c>
      <c r="R2369" s="3" t="s">
        <v>52</v>
      </c>
      <c r="S2369"/>
      <c r="T2369"/>
      <c r="U2369"/>
      <c r="V2369"/>
      <c r="W2369"/>
      <c r="X2369"/>
      <c r="Y2369"/>
      <c r="Z2369"/>
      <c r="AA2369"/>
    </row>
    <row r="2370" spans="1:27" s="2" customFormat="1">
      <c r="A2370" s="96">
        <v>42272.699282604168</v>
      </c>
      <c r="B2370" s="16" t="s">
        <v>5217</v>
      </c>
      <c r="C2370" s="16" t="s">
        <v>1332</v>
      </c>
      <c r="D2370" s="16" t="s">
        <v>348</v>
      </c>
      <c r="E2370" s="16" t="s">
        <v>7905</v>
      </c>
      <c r="F2370" s="16" t="s">
        <v>7906</v>
      </c>
      <c r="G2370" s="16" t="s">
        <v>403</v>
      </c>
      <c r="H2370" s="16" t="s">
        <v>402</v>
      </c>
      <c r="I2370" s="16" t="s">
        <v>4753</v>
      </c>
      <c r="J2370" s="19">
        <v>0</v>
      </c>
      <c r="K2370" s="19">
        <v>0</v>
      </c>
      <c r="L2370" s="19">
        <v>14.25</v>
      </c>
      <c r="M2370" s="19">
        <v>0</v>
      </c>
      <c r="N2370" s="16" t="s">
        <v>20</v>
      </c>
      <c r="O2370" s="16" t="s">
        <v>42</v>
      </c>
      <c r="P2370" s="16">
        <v>1</v>
      </c>
      <c r="Q2370" s="16" t="s">
        <v>7907</v>
      </c>
      <c r="R2370" s="3" t="s">
        <v>52</v>
      </c>
      <c r="S2370"/>
      <c r="T2370"/>
      <c r="U2370"/>
      <c r="V2370"/>
      <c r="W2370"/>
      <c r="X2370"/>
      <c r="Y2370"/>
      <c r="Z2370"/>
      <c r="AA2370"/>
    </row>
    <row r="2371" spans="1:27" s="2" customFormat="1">
      <c r="A2371" s="96">
        <v>42272.699282604168</v>
      </c>
      <c r="B2371" s="16" t="s">
        <v>5217</v>
      </c>
      <c r="C2371" s="16" t="s">
        <v>1332</v>
      </c>
      <c r="D2371" s="16" t="s">
        <v>348</v>
      </c>
      <c r="E2371" s="16" t="s">
        <v>7905</v>
      </c>
      <c r="F2371" s="16" t="s">
        <v>7906</v>
      </c>
      <c r="G2371" s="16" t="s">
        <v>403</v>
      </c>
      <c r="H2371" s="16" t="s">
        <v>402</v>
      </c>
      <c r="I2371" s="16" t="s">
        <v>4753</v>
      </c>
      <c r="J2371" s="19">
        <v>0</v>
      </c>
      <c r="K2371" s="19">
        <v>0</v>
      </c>
      <c r="L2371" s="19">
        <v>14.25</v>
      </c>
      <c r="M2371" s="19">
        <v>0</v>
      </c>
      <c r="N2371" s="16" t="s">
        <v>20</v>
      </c>
      <c r="O2371" s="16" t="s">
        <v>42</v>
      </c>
      <c r="P2371" s="16">
        <v>1</v>
      </c>
      <c r="Q2371" s="16" t="s">
        <v>7907</v>
      </c>
      <c r="R2371" s="3" t="s">
        <v>52</v>
      </c>
      <c r="S2371"/>
      <c r="T2371"/>
      <c r="U2371"/>
      <c r="V2371"/>
      <c r="W2371"/>
      <c r="X2371"/>
      <c r="Y2371"/>
      <c r="Z2371"/>
      <c r="AA2371"/>
    </row>
    <row r="2372" spans="1:27" s="2" customFormat="1">
      <c r="A2372" s="96">
        <v>42272.699282604168</v>
      </c>
      <c r="B2372" s="16" t="s">
        <v>5217</v>
      </c>
      <c r="C2372" s="16" t="s">
        <v>1332</v>
      </c>
      <c r="D2372" s="16" t="s">
        <v>348</v>
      </c>
      <c r="E2372" s="16" t="s">
        <v>7905</v>
      </c>
      <c r="F2372" s="16" t="s">
        <v>7906</v>
      </c>
      <c r="G2372" s="16" t="s">
        <v>26</v>
      </c>
      <c r="H2372" s="16" t="s">
        <v>27</v>
      </c>
      <c r="I2372" s="16" t="s">
        <v>4753</v>
      </c>
      <c r="J2372" s="19">
        <v>0</v>
      </c>
      <c r="K2372" s="19">
        <v>0</v>
      </c>
      <c r="L2372" s="19">
        <v>0</v>
      </c>
      <c r="M2372" s="19">
        <v>0</v>
      </c>
      <c r="N2372" s="16" t="s">
        <v>20</v>
      </c>
      <c r="O2372" s="16" t="s">
        <v>42</v>
      </c>
      <c r="P2372" s="16">
        <v>1</v>
      </c>
      <c r="Q2372" s="16" t="s">
        <v>7907</v>
      </c>
      <c r="R2372" s="3" t="s">
        <v>52</v>
      </c>
      <c r="S2372"/>
      <c r="T2372"/>
      <c r="U2372"/>
      <c r="V2372"/>
      <c r="W2372"/>
      <c r="X2372"/>
      <c r="Y2372"/>
      <c r="Z2372"/>
      <c r="AA2372"/>
    </row>
    <row r="2373" spans="1:27" s="2" customFormat="1">
      <c r="A2373" s="96">
        <v>42272.701164351849</v>
      </c>
      <c r="B2373" s="16" t="s">
        <v>313</v>
      </c>
      <c r="C2373" s="16" t="s">
        <v>889</v>
      </c>
      <c r="D2373" s="16" t="s">
        <v>888</v>
      </c>
      <c r="E2373" s="16" t="s">
        <v>7908</v>
      </c>
      <c r="F2373" s="16" t="s">
        <v>7909</v>
      </c>
      <c r="G2373" s="16" t="s">
        <v>811</v>
      </c>
      <c r="H2373" s="16" t="s">
        <v>810</v>
      </c>
      <c r="I2373" s="16" t="s">
        <v>5224</v>
      </c>
      <c r="J2373" s="19">
        <v>0</v>
      </c>
      <c r="K2373" s="19">
        <v>0</v>
      </c>
      <c r="L2373" s="19">
        <v>0</v>
      </c>
      <c r="M2373" s="19">
        <v>0</v>
      </c>
      <c r="N2373" s="16" t="s">
        <v>20</v>
      </c>
      <c r="O2373" s="16" t="s">
        <v>7910</v>
      </c>
      <c r="P2373" s="16">
        <v>1</v>
      </c>
      <c r="Q2373" s="16" t="s">
        <v>7911</v>
      </c>
      <c r="R2373" s="3" t="s">
        <v>52</v>
      </c>
      <c r="S2373"/>
      <c r="T2373"/>
      <c r="U2373"/>
      <c r="V2373"/>
      <c r="W2373"/>
      <c r="X2373"/>
      <c r="Y2373"/>
      <c r="Z2373"/>
      <c r="AA2373"/>
    </row>
    <row r="2374" spans="1:27" s="2" customFormat="1">
      <c r="A2374" s="96">
        <v>42272.703048530093</v>
      </c>
      <c r="B2374" s="16"/>
      <c r="C2374" s="16" t="s">
        <v>69</v>
      </c>
      <c r="D2374" s="16" t="s">
        <v>68</v>
      </c>
      <c r="E2374" s="16" t="s">
        <v>7912</v>
      </c>
      <c r="F2374" s="16" t="s">
        <v>7913</v>
      </c>
      <c r="G2374" s="16" t="s">
        <v>59</v>
      </c>
      <c r="H2374" s="16" t="s">
        <v>60</v>
      </c>
      <c r="I2374" s="16" t="s">
        <v>4753</v>
      </c>
      <c r="J2374" s="19">
        <v>0</v>
      </c>
      <c r="K2374" s="19">
        <v>0</v>
      </c>
      <c r="L2374" s="19">
        <v>0</v>
      </c>
      <c r="M2374" s="19">
        <v>0</v>
      </c>
      <c r="N2374" s="16" t="s">
        <v>20</v>
      </c>
      <c r="O2374" s="16" t="s">
        <v>33</v>
      </c>
      <c r="P2374" s="16">
        <v>0</v>
      </c>
      <c r="Q2374" s="16"/>
      <c r="R2374" s="3" t="s">
        <v>52</v>
      </c>
      <c r="S2374"/>
      <c r="T2374"/>
      <c r="U2374"/>
      <c r="V2374"/>
      <c r="W2374"/>
      <c r="X2374"/>
      <c r="Y2374"/>
      <c r="Z2374"/>
      <c r="AA2374"/>
    </row>
    <row r="2375" spans="1:27" s="2" customFormat="1">
      <c r="A2375" s="96">
        <v>42272.708821446759</v>
      </c>
      <c r="B2375" s="16" t="s">
        <v>489</v>
      </c>
      <c r="C2375" s="16" t="s">
        <v>7914</v>
      </c>
      <c r="D2375" s="16" t="s">
        <v>7915</v>
      </c>
      <c r="E2375" s="16" t="s">
        <v>7916</v>
      </c>
      <c r="F2375" s="16" t="s">
        <v>7917</v>
      </c>
      <c r="G2375" s="16" t="s">
        <v>40</v>
      </c>
      <c r="H2375" s="16" t="s">
        <v>41</v>
      </c>
      <c r="I2375" s="16" t="s">
        <v>4923</v>
      </c>
      <c r="J2375" s="19">
        <v>3146</v>
      </c>
      <c r="K2375" s="19">
        <v>0</v>
      </c>
      <c r="L2375" s="19">
        <v>0</v>
      </c>
      <c r="M2375" s="19">
        <v>0</v>
      </c>
      <c r="N2375" s="16" t="s">
        <v>20</v>
      </c>
      <c r="O2375" s="16" t="s">
        <v>42</v>
      </c>
      <c r="P2375" s="16">
        <v>1</v>
      </c>
      <c r="Q2375" s="16" t="s">
        <v>7918</v>
      </c>
      <c r="R2375" s="3" t="s">
        <v>52</v>
      </c>
      <c r="S2375"/>
      <c r="T2375"/>
      <c r="U2375"/>
      <c r="V2375"/>
      <c r="W2375"/>
      <c r="X2375"/>
      <c r="Y2375"/>
      <c r="Z2375"/>
      <c r="AA2375"/>
    </row>
    <row r="2376" spans="1:27" s="2" customFormat="1">
      <c r="A2376" s="96">
        <v>42272.715069594909</v>
      </c>
      <c r="B2376" s="16" t="s">
        <v>489</v>
      </c>
      <c r="C2376" s="16" t="s">
        <v>7914</v>
      </c>
      <c r="D2376" s="16" t="s">
        <v>7915</v>
      </c>
      <c r="E2376" s="16" t="s">
        <v>7919</v>
      </c>
      <c r="F2376" s="16" t="s">
        <v>7920</v>
      </c>
      <c r="G2376" s="16" t="s">
        <v>40</v>
      </c>
      <c r="H2376" s="16" t="s">
        <v>41</v>
      </c>
      <c r="I2376" s="16" t="s">
        <v>4923</v>
      </c>
      <c r="J2376" s="19">
        <v>0</v>
      </c>
      <c r="K2376" s="19">
        <v>0</v>
      </c>
      <c r="L2376" s="19">
        <v>0</v>
      </c>
      <c r="M2376" s="19">
        <v>0</v>
      </c>
      <c r="N2376" s="16" t="s">
        <v>20</v>
      </c>
      <c r="O2376" s="16" t="s">
        <v>42</v>
      </c>
      <c r="P2376" s="16">
        <v>1</v>
      </c>
      <c r="Q2376" s="16" t="s">
        <v>7918</v>
      </c>
      <c r="R2376" s="3" t="s">
        <v>52</v>
      </c>
      <c r="S2376"/>
      <c r="T2376"/>
      <c r="U2376"/>
      <c r="V2376"/>
      <c r="W2376"/>
      <c r="X2376"/>
      <c r="Y2376"/>
      <c r="Z2376"/>
      <c r="AA2376"/>
    </row>
    <row r="2377" spans="1:27" s="2" customFormat="1">
      <c r="A2377" s="96">
        <v>42272.715069594909</v>
      </c>
      <c r="B2377" s="16" t="s">
        <v>489</v>
      </c>
      <c r="C2377" s="16" t="s">
        <v>7914</v>
      </c>
      <c r="D2377" s="16" t="s">
        <v>7915</v>
      </c>
      <c r="E2377" s="16" t="s">
        <v>7919</v>
      </c>
      <c r="F2377" s="16" t="s">
        <v>7920</v>
      </c>
      <c r="G2377" s="16" t="s">
        <v>7921</v>
      </c>
      <c r="H2377" s="16" t="s">
        <v>7922</v>
      </c>
      <c r="I2377" s="16" t="s">
        <v>4923</v>
      </c>
      <c r="J2377" s="19">
        <v>0</v>
      </c>
      <c r="K2377" s="19">
        <v>1033.8599999999999</v>
      </c>
      <c r="L2377" s="19">
        <v>0</v>
      </c>
      <c r="M2377" s="19">
        <v>0</v>
      </c>
      <c r="N2377" s="16" t="s">
        <v>20</v>
      </c>
      <c r="O2377" s="16" t="s">
        <v>42</v>
      </c>
      <c r="P2377" s="16">
        <v>2</v>
      </c>
      <c r="Q2377" s="16" t="s">
        <v>7918</v>
      </c>
      <c r="R2377" s="3" t="s">
        <v>52</v>
      </c>
      <c r="S2377"/>
      <c r="T2377"/>
      <c r="U2377"/>
      <c r="V2377"/>
      <c r="W2377"/>
      <c r="X2377"/>
      <c r="Y2377"/>
      <c r="Z2377"/>
      <c r="AA2377"/>
    </row>
    <row r="2378" spans="1:27" s="2" customFormat="1">
      <c r="A2378" s="96">
        <v>42272.715069594909</v>
      </c>
      <c r="B2378" s="16" t="s">
        <v>489</v>
      </c>
      <c r="C2378" s="16" t="s">
        <v>7914</v>
      </c>
      <c r="D2378" s="16" t="s">
        <v>7915</v>
      </c>
      <c r="E2378" s="16" t="s">
        <v>7919</v>
      </c>
      <c r="F2378" s="16" t="s">
        <v>7920</v>
      </c>
      <c r="G2378" s="16" t="s">
        <v>36</v>
      </c>
      <c r="H2378" s="16" t="s">
        <v>39</v>
      </c>
      <c r="I2378" s="16" t="s">
        <v>4923</v>
      </c>
      <c r="J2378" s="19">
        <v>0</v>
      </c>
      <c r="K2378" s="19">
        <v>0</v>
      </c>
      <c r="L2378" s="19">
        <v>0</v>
      </c>
      <c r="M2378" s="19">
        <v>5.6</v>
      </c>
      <c r="N2378" s="16" t="s">
        <v>20</v>
      </c>
      <c r="O2378" s="16" t="s">
        <v>42</v>
      </c>
      <c r="P2378" s="16">
        <v>1</v>
      </c>
      <c r="Q2378" s="16" t="s">
        <v>7918</v>
      </c>
      <c r="R2378" s="3" t="s">
        <v>52</v>
      </c>
      <c r="S2378"/>
      <c r="T2378"/>
      <c r="U2378"/>
      <c r="V2378"/>
      <c r="W2378"/>
      <c r="X2378"/>
      <c r="Y2378"/>
      <c r="Z2378"/>
      <c r="AA2378"/>
    </row>
    <row r="2379" spans="1:27" s="2" customFormat="1">
      <c r="A2379" s="96">
        <v>42272.715069594909</v>
      </c>
      <c r="B2379" s="16" t="s">
        <v>489</v>
      </c>
      <c r="C2379" s="16" t="s">
        <v>7914</v>
      </c>
      <c r="D2379" s="16" t="s">
        <v>7915</v>
      </c>
      <c r="E2379" s="16" t="s">
        <v>7919</v>
      </c>
      <c r="F2379" s="16" t="s">
        <v>7920</v>
      </c>
      <c r="G2379" s="16" t="s">
        <v>34</v>
      </c>
      <c r="H2379" s="16" t="s">
        <v>35</v>
      </c>
      <c r="I2379" s="16" t="s">
        <v>4923</v>
      </c>
      <c r="J2379" s="19">
        <v>0</v>
      </c>
      <c r="K2379" s="19">
        <v>0</v>
      </c>
      <c r="L2379" s="19">
        <v>0</v>
      </c>
      <c r="M2379" s="19">
        <v>2.15</v>
      </c>
      <c r="N2379" s="16" t="s">
        <v>20</v>
      </c>
      <c r="O2379" s="16" t="s">
        <v>42</v>
      </c>
      <c r="P2379" s="16">
        <v>1</v>
      </c>
      <c r="Q2379" s="16" t="s">
        <v>7918</v>
      </c>
      <c r="R2379" s="3" t="s">
        <v>52</v>
      </c>
      <c r="S2379"/>
      <c r="T2379"/>
      <c r="U2379"/>
      <c r="V2379"/>
      <c r="W2379"/>
      <c r="X2379"/>
      <c r="Y2379"/>
      <c r="Z2379"/>
      <c r="AA2379"/>
    </row>
    <row r="2380" spans="1:27" s="2" customFormat="1">
      <c r="A2380" s="96">
        <v>42272.716922025465</v>
      </c>
      <c r="B2380" s="16" t="s">
        <v>289</v>
      </c>
      <c r="C2380" s="16" t="s">
        <v>7174</v>
      </c>
      <c r="D2380" s="16" t="s">
        <v>7175</v>
      </c>
      <c r="E2380" s="16" t="s">
        <v>7923</v>
      </c>
      <c r="F2380" s="16" t="s">
        <v>7924</v>
      </c>
      <c r="G2380" s="16" t="s">
        <v>40</v>
      </c>
      <c r="H2380" s="16" t="s">
        <v>41</v>
      </c>
      <c r="I2380" s="16" t="s">
        <v>4923</v>
      </c>
      <c r="J2380" s="19">
        <v>0</v>
      </c>
      <c r="K2380" s="19">
        <v>0</v>
      </c>
      <c r="L2380" s="19">
        <v>11.25</v>
      </c>
      <c r="M2380" s="19">
        <v>0</v>
      </c>
      <c r="N2380" s="16" t="s">
        <v>20</v>
      </c>
      <c r="O2380" s="16" t="s">
        <v>42</v>
      </c>
      <c r="P2380" s="16">
        <v>2</v>
      </c>
      <c r="Q2380" s="16"/>
      <c r="R2380" s="3" t="s">
        <v>52</v>
      </c>
      <c r="S2380"/>
      <c r="T2380"/>
      <c r="U2380"/>
      <c r="V2380"/>
      <c r="W2380"/>
      <c r="X2380"/>
      <c r="Y2380"/>
      <c r="Z2380"/>
      <c r="AA2380"/>
    </row>
    <row r="2381" spans="1:27" s="2" customFormat="1">
      <c r="A2381" s="96">
        <v>42272.74202341435</v>
      </c>
      <c r="B2381" s="16" t="s">
        <v>65</v>
      </c>
      <c r="C2381" s="16" t="s">
        <v>7925</v>
      </c>
      <c r="D2381" s="16" t="s">
        <v>7926</v>
      </c>
      <c r="E2381" s="16" t="s">
        <v>7927</v>
      </c>
      <c r="F2381" s="16" t="s">
        <v>7928</v>
      </c>
      <c r="G2381" s="16" t="s">
        <v>604</v>
      </c>
      <c r="H2381" s="16" t="s">
        <v>603</v>
      </c>
      <c r="I2381" s="16" t="s">
        <v>6542</v>
      </c>
      <c r="J2381" s="19">
        <v>0</v>
      </c>
      <c r="K2381" s="19">
        <v>0</v>
      </c>
      <c r="L2381" s="19">
        <v>0</v>
      </c>
      <c r="M2381" s="19">
        <v>0</v>
      </c>
      <c r="N2381" s="16" t="s">
        <v>20</v>
      </c>
      <c r="O2381" s="16" t="s">
        <v>42</v>
      </c>
      <c r="P2381" s="16">
        <v>1</v>
      </c>
      <c r="Q2381" s="16" t="s">
        <v>7929</v>
      </c>
      <c r="R2381" s="3" t="s">
        <v>52</v>
      </c>
      <c r="S2381"/>
      <c r="T2381"/>
      <c r="U2381"/>
      <c r="V2381"/>
      <c r="W2381"/>
      <c r="X2381"/>
      <c r="Y2381"/>
      <c r="Z2381"/>
      <c r="AA2381"/>
    </row>
    <row r="2382" spans="1:27" s="2" customFormat="1">
      <c r="A2382" s="96">
        <v>42272.74202341435</v>
      </c>
      <c r="B2382" s="16" t="s">
        <v>65</v>
      </c>
      <c r="C2382" s="16" t="s">
        <v>7925</v>
      </c>
      <c r="D2382" s="16" t="s">
        <v>7926</v>
      </c>
      <c r="E2382" s="16" t="s">
        <v>7927</v>
      </c>
      <c r="F2382" s="16" t="s">
        <v>7928</v>
      </c>
      <c r="G2382" s="16" t="s">
        <v>36</v>
      </c>
      <c r="H2382" s="16" t="s">
        <v>39</v>
      </c>
      <c r="I2382" s="16" t="s">
        <v>6542</v>
      </c>
      <c r="J2382" s="19">
        <v>0</v>
      </c>
      <c r="K2382" s="19">
        <v>0</v>
      </c>
      <c r="L2382" s="19">
        <v>0</v>
      </c>
      <c r="M2382" s="19">
        <v>6.24</v>
      </c>
      <c r="N2382" s="16" t="s">
        <v>20</v>
      </c>
      <c r="O2382" s="16" t="s">
        <v>42</v>
      </c>
      <c r="P2382" s="16">
        <v>1</v>
      </c>
      <c r="Q2382" s="16" t="s">
        <v>7929</v>
      </c>
      <c r="R2382" s="3" t="s">
        <v>52</v>
      </c>
      <c r="S2382"/>
      <c r="T2382"/>
      <c r="U2382"/>
      <c r="V2382"/>
      <c r="W2382"/>
      <c r="X2382"/>
      <c r="Y2382"/>
      <c r="Z2382"/>
      <c r="AA2382"/>
    </row>
    <row r="2383" spans="1:27" s="2" customFormat="1">
      <c r="A2383" s="96">
        <v>42272.76415505787</v>
      </c>
      <c r="B2383" s="16"/>
      <c r="C2383" s="16" t="s">
        <v>742</v>
      </c>
      <c r="D2383" s="16" t="s">
        <v>348</v>
      </c>
      <c r="E2383" s="16" t="s">
        <v>7930</v>
      </c>
      <c r="F2383" s="16" t="s">
        <v>7931</v>
      </c>
      <c r="G2383" s="16" t="s">
        <v>59</v>
      </c>
      <c r="H2383" s="16" t="s">
        <v>60</v>
      </c>
      <c r="I2383" s="16" t="s">
        <v>4753</v>
      </c>
      <c r="J2383" s="19">
        <v>0</v>
      </c>
      <c r="K2383" s="19">
        <v>0</v>
      </c>
      <c r="L2383" s="19">
        <v>0</v>
      </c>
      <c r="M2383" s="19">
        <v>0</v>
      </c>
      <c r="N2383" s="16" t="s">
        <v>20</v>
      </c>
      <c r="O2383" s="16" t="s">
        <v>334</v>
      </c>
      <c r="P2383" s="16">
        <v>0</v>
      </c>
      <c r="Q2383" s="16"/>
      <c r="R2383" s="3" t="s">
        <v>52</v>
      </c>
      <c r="S2383"/>
      <c r="T2383"/>
      <c r="U2383"/>
      <c r="V2383"/>
      <c r="W2383"/>
      <c r="X2383"/>
      <c r="Y2383"/>
      <c r="Z2383"/>
      <c r="AA2383"/>
    </row>
    <row r="2384" spans="1:27" s="2" customFormat="1">
      <c r="A2384" s="96">
        <v>42272.76582847222</v>
      </c>
      <c r="B2384" s="16"/>
      <c r="C2384" s="16" t="s">
        <v>742</v>
      </c>
      <c r="D2384" s="16" t="s">
        <v>348</v>
      </c>
      <c r="E2384" s="16" t="s">
        <v>7932</v>
      </c>
      <c r="F2384" s="16" t="s">
        <v>7933</v>
      </c>
      <c r="G2384" s="16" t="s">
        <v>59</v>
      </c>
      <c r="H2384" s="16" t="s">
        <v>60</v>
      </c>
      <c r="I2384" s="16" t="s">
        <v>4753</v>
      </c>
      <c r="J2384" s="19">
        <v>0</v>
      </c>
      <c r="K2384" s="19">
        <v>0</v>
      </c>
      <c r="L2384" s="19">
        <v>0</v>
      </c>
      <c r="M2384" s="19">
        <v>0</v>
      </c>
      <c r="N2384" s="16" t="s">
        <v>20</v>
      </c>
      <c r="O2384" s="16" t="s">
        <v>334</v>
      </c>
      <c r="P2384" s="16">
        <v>0</v>
      </c>
      <c r="Q2384" s="16"/>
      <c r="R2384" s="3" t="s">
        <v>52</v>
      </c>
      <c r="S2384"/>
      <c r="T2384"/>
      <c r="U2384"/>
      <c r="V2384"/>
      <c r="W2384"/>
      <c r="X2384"/>
      <c r="Y2384"/>
      <c r="Z2384"/>
      <c r="AA2384"/>
    </row>
    <row r="2385" spans="1:27" s="2" customFormat="1">
      <c r="A2385" s="96">
        <v>42272.814348761574</v>
      </c>
      <c r="B2385" s="16"/>
      <c r="C2385" s="16" t="s">
        <v>742</v>
      </c>
      <c r="D2385" s="16" t="s">
        <v>348</v>
      </c>
      <c r="E2385" s="16" t="s">
        <v>7934</v>
      </c>
      <c r="F2385" s="16" t="s">
        <v>7935</v>
      </c>
      <c r="G2385" s="16" t="s">
        <v>59</v>
      </c>
      <c r="H2385" s="16" t="s">
        <v>60</v>
      </c>
      <c r="I2385" s="16" t="s">
        <v>4753</v>
      </c>
      <c r="J2385" s="19">
        <v>0</v>
      </c>
      <c r="K2385" s="19">
        <v>0</v>
      </c>
      <c r="L2385" s="19">
        <v>0</v>
      </c>
      <c r="M2385" s="19">
        <v>0</v>
      </c>
      <c r="N2385" s="16" t="s">
        <v>20</v>
      </c>
      <c r="O2385" s="16" t="s">
        <v>334</v>
      </c>
      <c r="P2385" s="16">
        <v>0</v>
      </c>
      <c r="Q2385" s="16"/>
      <c r="R2385" s="3" t="s">
        <v>52</v>
      </c>
      <c r="S2385"/>
      <c r="T2385"/>
      <c r="U2385"/>
      <c r="V2385"/>
      <c r="W2385"/>
      <c r="X2385"/>
      <c r="Y2385"/>
      <c r="Z2385"/>
      <c r="AA2385"/>
    </row>
    <row r="2386" spans="1:27" s="2" customFormat="1">
      <c r="A2386" s="96">
        <v>42275.382705706019</v>
      </c>
      <c r="B2386" s="16"/>
      <c r="C2386" s="16" t="s">
        <v>508</v>
      </c>
      <c r="D2386" s="16" t="s">
        <v>348</v>
      </c>
      <c r="E2386" s="16" t="s">
        <v>7936</v>
      </c>
      <c r="F2386" s="16" t="s">
        <v>7937</v>
      </c>
      <c r="G2386" s="16" t="s">
        <v>59</v>
      </c>
      <c r="H2386" s="16" t="s">
        <v>60</v>
      </c>
      <c r="I2386" s="16" t="s">
        <v>4753</v>
      </c>
      <c r="J2386" s="19">
        <v>0</v>
      </c>
      <c r="K2386" s="19">
        <v>0</v>
      </c>
      <c r="L2386" s="19">
        <v>0</v>
      </c>
      <c r="M2386" s="19">
        <v>0</v>
      </c>
      <c r="N2386" s="16" t="s">
        <v>20</v>
      </c>
      <c r="O2386" s="16" t="s">
        <v>334</v>
      </c>
      <c r="P2386" s="16">
        <v>0</v>
      </c>
      <c r="Q2386" s="16"/>
      <c r="R2386" s="3" t="s">
        <v>52</v>
      </c>
      <c r="S2386"/>
      <c r="T2386"/>
      <c r="U2386"/>
      <c r="V2386"/>
      <c r="W2386"/>
      <c r="X2386"/>
      <c r="Y2386"/>
      <c r="Z2386"/>
      <c r="AA2386"/>
    </row>
    <row r="2387" spans="1:27" s="2" customFormat="1">
      <c r="A2387" s="96">
        <v>42275.398279745372</v>
      </c>
      <c r="B2387" s="16"/>
      <c r="C2387" s="16" t="s">
        <v>1210</v>
      </c>
      <c r="D2387" s="16" t="s">
        <v>348</v>
      </c>
      <c r="E2387" s="16" t="s">
        <v>7938</v>
      </c>
      <c r="F2387" s="16" t="s">
        <v>7939</v>
      </c>
      <c r="G2387" s="16" t="s">
        <v>59</v>
      </c>
      <c r="H2387" s="16" t="s">
        <v>60</v>
      </c>
      <c r="I2387" s="16" t="s">
        <v>4753</v>
      </c>
      <c r="J2387" s="19">
        <v>0</v>
      </c>
      <c r="K2387" s="19">
        <v>0</v>
      </c>
      <c r="L2387" s="19">
        <v>0</v>
      </c>
      <c r="M2387" s="19">
        <v>0</v>
      </c>
      <c r="N2387" s="16" t="s">
        <v>20</v>
      </c>
      <c r="O2387" s="16" t="s">
        <v>334</v>
      </c>
      <c r="P2387" s="16">
        <v>0</v>
      </c>
      <c r="Q2387" s="16"/>
      <c r="R2387" s="3" t="s">
        <v>52</v>
      </c>
      <c r="S2387"/>
      <c r="T2387"/>
      <c r="U2387"/>
      <c r="V2387"/>
      <c r="W2387"/>
      <c r="X2387"/>
      <c r="Y2387"/>
      <c r="Z2387"/>
      <c r="AA2387"/>
    </row>
    <row r="2388" spans="1:27" s="2" customFormat="1">
      <c r="A2388" s="96">
        <v>42275.400331331017</v>
      </c>
      <c r="B2388" s="16" t="s">
        <v>5217</v>
      </c>
      <c r="C2388" s="16" t="s">
        <v>286</v>
      </c>
      <c r="D2388" s="16" t="s">
        <v>275</v>
      </c>
      <c r="E2388" s="16" t="s">
        <v>285</v>
      </c>
      <c r="F2388" s="16" t="s">
        <v>7940</v>
      </c>
      <c r="G2388" s="16" t="s">
        <v>16</v>
      </c>
      <c r="H2388" s="16" t="s">
        <v>17</v>
      </c>
      <c r="I2388" s="16" t="s">
        <v>284</v>
      </c>
      <c r="J2388" s="19">
        <v>42878</v>
      </c>
      <c r="K2388" s="19">
        <v>0</v>
      </c>
      <c r="L2388" s="19">
        <v>0</v>
      </c>
      <c r="M2388" s="19">
        <v>0</v>
      </c>
      <c r="N2388" s="16" t="s">
        <v>20</v>
      </c>
      <c r="O2388" s="16" t="s">
        <v>19</v>
      </c>
      <c r="P2388" s="16">
        <v>1</v>
      </c>
      <c r="Q2388" s="16" t="s">
        <v>7941</v>
      </c>
      <c r="R2388" s="3" t="s">
        <v>52</v>
      </c>
      <c r="S2388"/>
      <c r="T2388"/>
      <c r="U2388"/>
      <c r="V2388"/>
      <c r="W2388"/>
      <c r="X2388"/>
      <c r="Y2388"/>
      <c r="Z2388"/>
      <c r="AA2388"/>
    </row>
    <row r="2389" spans="1:27" s="2" customFormat="1">
      <c r="A2389" s="96">
        <v>42275.411422650461</v>
      </c>
      <c r="B2389" s="16" t="s">
        <v>23</v>
      </c>
      <c r="C2389" s="16" t="s">
        <v>5817</v>
      </c>
      <c r="D2389" s="16" t="s">
        <v>5818</v>
      </c>
      <c r="E2389" s="16" t="s">
        <v>7942</v>
      </c>
      <c r="F2389" s="16" t="s">
        <v>7943</v>
      </c>
      <c r="G2389" s="16" t="s">
        <v>26</v>
      </c>
      <c r="H2389" s="16" t="s">
        <v>27</v>
      </c>
      <c r="I2389" s="16" t="s">
        <v>4753</v>
      </c>
      <c r="J2389" s="19">
        <v>0</v>
      </c>
      <c r="K2389" s="19">
        <v>0</v>
      </c>
      <c r="L2389" s="19">
        <v>0</v>
      </c>
      <c r="M2389" s="19">
        <v>0</v>
      </c>
      <c r="N2389" s="16" t="s">
        <v>20</v>
      </c>
      <c r="O2389" s="16" t="s">
        <v>7036</v>
      </c>
      <c r="P2389" s="16">
        <v>0.5</v>
      </c>
      <c r="Q2389" s="16"/>
      <c r="R2389" s="3" t="s">
        <v>52</v>
      </c>
      <c r="S2389"/>
      <c r="T2389"/>
      <c r="U2389"/>
      <c r="V2389"/>
      <c r="W2389"/>
      <c r="X2389"/>
      <c r="Y2389"/>
      <c r="Z2389"/>
      <c r="AA2389"/>
    </row>
    <row r="2390" spans="1:27" s="2" customFormat="1">
      <c r="A2390" s="96">
        <v>42275.411422650461</v>
      </c>
      <c r="B2390" s="16" t="s">
        <v>23</v>
      </c>
      <c r="C2390" s="16" t="s">
        <v>5817</v>
      </c>
      <c r="D2390" s="16" t="s">
        <v>5818</v>
      </c>
      <c r="E2390" s="16" t="s">
        <v>7942</v>
      </c>
      <c r="F2390" s="16" t="s">
        <v>7943</v>
      </c>
      <c r="G2390" s="16" t="s">
        <v>7944</v>
      </c>
      <c r="H2390" s="16" t="s">
        <v>7945</v>
      </c>
      <c r="I2390" s="16" t="s">
        <v>4753</v>
      </c>
      <c r="J2390" s="19">
        <v>0</v>
      </c>
      <c r="K2390" s="19">
        <v>0</v>
      </c>
      <c r="L2390" s="19">
        <v>0</v>
      </c>
      <c r="M2390" s="19">
        <v>0</v>
      </c>
      <c r="N2390" s="16" t="s">
        <v>20</v>
      </c>
      <c r="O2390" s="16" t="s">
        <v>7036</v>
      </c>
      <c r="P2390" s="16">
        <v>1</v>
      </c>
      <c r="Q2390" s="16"/>
      <c r="R2390" s="3" t="s">
        <v>52</v>
      </c>
      <c r="S2390"/>
      <c r="T2390"/>
      <c r="U2390"/>
      <c r="V2390"/>
      <c r="W2390"/>
      <c r="X2390"/>
      <c r="Y2390"/>
      <c r="Z2390"/>
      <c r="AA2390"/>
    </row>
    <row r="2391" spans="1:27" s="2" customFormat="1">
      <c r="A2391" s="96">
        <v>42275.418742210648</v>
      </c>
      <c r="B2391" s="16" t="s">
        <v>23</v>
      </c>
      <c r="C2391" s="16" t="s">
        <v>355</v>
      </c>
      <c r="D2391" s="16" t="s">
        <v>354</v>
      </c>
      <c r="E2391" s="16" t="s">
        <v>7946</v>
      </c>
      <c r="F2391" s="16" t="s">
        <v>7947</v>
      </c>
      <c r="G2391" s="16" t="s">
        <v>525</v>
      </c>
      <c r="H2391" s="16" t="s">
        <v>524</v>
      </c>
      <c r="I2391" s="16" t="s">
        <v>4753</v>
      </c>
      <c r="J2391" s="19">
        <v>85.56</v>
      </c>
      <c r="K2391" s="19">
        <v>0</v>
      </c>
      <c r="L2391" s="19">
        <v>30</v>
      </c>
      <c r="M2391" s="19">
        <v>0</v>
      </c>
      <c r="N2391" s="16" t="s">
        <v>20</v>
      </c>
      <c r="O2391" s="16" t="s">
        <v>38</v>
      </c>
      <c r="P2391" s="16">
        <v>1</v>
      </c>
      <c r="Q2391" s="16" t="s">
        <v>7948</v>
      </c>
      <c r="R2391" s="3" t="s">
        <v>52</v>
      </c>
      <c r="S2391"/>
      <c r="T2391"/>
      <c r="U2391"/>
      <c r="V2391"/>
      <c r="W2391"/>
      <c r="X2391"/>
      <c r="Y2391"/>
      <c r="Z2391"/>
      <c r="AA2391"/>
    </row>
    <row r="2392" spans="1:27" s="2" customFormat="1">
      <c r="A2392" s="96">
        <v>42275.418742210648</v>
      </c>
      <c r="B2392" s="16" t="s">
        <v>23</v>
      </c>
      <c r="C2392" s="16" t="s">
        <v>355</v>
      </c>
      <c r="D2392" s="16" t="s">
        <v>354</v>
      </c>
      <c r="E2392" s="16" t="s">
        <v>7946</v>
      </c>
      <c r="F2392" s="16" t="s">
        <v>7947</v>
      </c>
      <c r="G2392" s="16" t="s">
        <v>442</v>
      </c>
      <c r="H2392" s="16" t="s">
        <v>441</v>
      </c>
      <c r="I2392" s="16" t="s">
        <v>4753</v>
      </c>
      <c r="J2392" s="19">
        <v>8.5500000000000007</v>
      </c>
      <c r="K2392" s="19">
        <v>0</v>
      </c>
      <c r="L2392" s="19">
        <v>30</v>
      </c>
      <c r="M2392" s="19">
        <v>0</v>
      </c>
      <c r="N2392" s="16" t="s">
        <v>20</v>
      </c>
      <c r="O2392" s="16" t="s">
        <v>38</v>
      </c>
      <c r="P2392" s="16">
        <v>1</v>
      </c>
      <c r="Q2392" s="16" t="s">
        <v>7948</v>
      </c>
      <c r="R2392" s="3" t="s">
        <v>52</v>
      </c>
      <c r="S2392"/>
      <c r="T2392"/>
      <c r="U2392"/>
      <c r="V2392"/>
      <c r="W2392"/>
      <c r="X2392"/>
      <c r="Y2392"/>
      <c r="Z2392"/>
      <c r="AA2392"/>
    </row>
    <row r="2393" spans="1:27" s="2" customFormat="1">
      <c r="A2393" s="96">
        <v>42275.427571215281</v>
      </c>
      <c r="B2393" s="16" t="s">
        <v>5217</v>
      </c>
      <c r="C2393" s="16" t="s">
        <v>351</v>
      </c>
      <c r="D2393" s="16" t="s">
        <v>348</v>
      </c>
      <c r="E2393" s="16" t="s">
        <v>7949</v>
      </c>
      <c r="F2393" s="16" t="s">
        <v>7950</v>
      </c>
      <c r="G2393" s="16" t="s">
        <v>403</v>
      </c>
      <c r="H2393" s="16" t="s">
        <v>402</v>
      </c>
      <c r="I2393" s="16" t="s">
        <v>5224</v>
      </c>
      <c r="J2393" s="19">
        <v>0</v>
      </c>
      <c r="K2393" s="19">
        <v>0</v>
      </c>
      <c r="L2393" s="19">
        <v>0</v>
      </c>
      <c r="M2393" s="19">
        <v>0</v>
      </c>
      <c r="N2393" s="16" t="s">
        <v>20</v>
      </c>
      <c r="O2393" s="16" t="s">
        <v>42</v>
      </c>
      <c r="P2393" s="16">
        <v>1</v>
      </c>
      <c r="Q2393" s="16" t="s">
        <v>7951</v>
      </c>
      <c r="R2393" s="3" t="s">
        <v>52</v>
      </c>
      <c r="S2393"/>
      <c r="T2393"/>
      <c r="U2393"/>
      <c r="V2393"/>
      <c r="W2393"/>
      <c r="X2393"/>
      <c r="Y2393"/>
      <c r="Z2393"/>
      <c r="AA2393"/>
    </row>
    <row r="2394" spans="1:27" s="2" customFormat="1">
      <c r="A2394" s="96">
        <v>42275.430754363428</v>
      </c>
      <c r="B2394" s="16" t="s">
        <v>251</v>
      </c>
      <c r="C2394" s="16" t="s">
        <v>7952</v>
      </c>
      <c r="D2394" s="16" t="s">
        <v>348</v>
      </c>
      <c r="E2394" s="16" t="s">
        <v>7953</v>
      </c>
      <c r="F2394" s="16" t="s">
        <v>7954</v>
      </c>
      <c r="G2394" s="16" t="s">
        <v>16</v>
      </c>
      <c r="H2394" s="16" t="s">
        <v>17</v>
      </c>
      <c r="I2394" s="16" t="s">
        <v>255</v>
      </c>
      <c r="J2394" s="19">
        <v>1558</v>
      </c>
      <c r="K2394" s="19">
        <v>0</v>
      </c>
      <c r="L2394" s="19">
        <v>0</v>
      </c>
      <c r="M2394" s="19">
        <v>0</v>
      </c>
      <c r="N2394" s="16" t="s">
        <v>20</v>
      </c>
      <c r="O2394" s="16" t="s">
        <v>21</v>
      </c>
      <c r="P2394" s="16">
        <v>1</v>
      </c>
      <c r="Q2394" s="16" t="s">
        <v>7955</v>
      </c>
      <c r="R2394" s="3" t="s">
        <v>52</v>
      </c>
      <c r="S2394"/>
      <c r="T2394"/>
      <c r="U2394"/>
      <c r="V2394"/>
      <c r="W2394"/>
      <c r="X2394"/>
      <c r="Y2394"/>
      <c r="Z2394"/>
      <c r="AA2394"/>
    </row>
    <row r="2395" spans="1:27" s="2" customFormat="1">
      <c r="A2395" s="96">
        <v>42275.433485567133</v>
      </c>
      <c r="B2395" s="16" t="s">
        <v>23</v>
      </c>
      <c r="C2395" s="16" t="s">
        <v>867</v>
      </c>
      <c r="D2395" s="16" t="s">
        <v>866</v>
      </c>
      <c r="E2395" s="16" t="s">
        <v>7956</v>
      </c>
      <c r="F2395" s="16" t="s">
        <v>7957</v>
      </c>
      <c r="G2395" s="16" t="s">
        <v>26</v>
      </c>
      <c r="H2395" s="16" t="s">
        <v>27</v>
      </c>
      <c r="I2395" s="16" t="s">
        <v>4753</v>
      </c>
      <c r="J2395" s="19">
        <v>0</v>
      </c>
      <c r="K2395" s="19">
        <v>0</v>
      </c>
      <c r="L2395" s="19">
        <v>0</v>
      </c>
      <c r="M2395" s="19">
        <v>0</v>
      </c>
      <c r="N2395" s="16" t="s">
        <v>20</v>
      </c>
      <c r="O2395" s="16" t="s">
        <v>7036</v>
      </c>
      <c r="P2395" s="16">
        <v>0.5</v>
      </c>
      <c r="Q2395" s="16"/>
      <c r="R2395" s="3" t="s">
        <v>52</v>
      </c>
      <c r="S2395"/>
      <c r="T2395"/>
      <c r="U2395"/>
      <c r="V2395"/>
      <c r="W2395"/>
      <c r="X2395"/>
      <c r="Y2395"/>
      <c r="Z2395"/>
      <c r="AA2395"/>
    </row>
    <row r="2396" spans="1:27" s="2" customFormat="1">
      <c r="A2396" s="96">
        <v>42275.437314664348</v>
      </c>
      <c r="B2396" s="16" t="s">
        <v>23</v>
      </c>
      <c r="C2396" s="16" t="s">
        <v>867</v>
      </c>
      <c r="D2396" s="16" t="s">
        <v>866</v>
      </c>
      <c r="E2396" s="16" t="s">
        <v>7958</v>
      </c>
      <c r="F2396" s="16" t="s">
        <v>7959</v>
      </c>
      <c r="G2396" s="16" t="s">
        <v>26</v>
      </c>
      <c r="H2396" s="16" t="s">
        <v>27</v>
      </c>
      <c r="I2396" s="16" t="s">
        <v>4753</v>
      </c>
      <c r="J2396" s="19">
        <v>0</v>
      </c>
      <c r="K2396" s="19">
        <v>0</v>
      </c>
      <c r="L2396" s="19">
        <v>0</v>
      </c>
      <c r="M2396" s="19">
        <v>0</v>
      </c>
      <c r="N2396" s="16" t="s">
        <v>20</v>
      </c>
      <c r="O2396" s="16" t="s">
        <v>7036</v>
      </c>
      <c r="P2396" s="16">
        <v>0.5</v>
      </c>
      <c r="Q2396" s="16"/>
      <c r="R2396" s="3" t="s">
        <v>52</v>
      </c>
      <c r="S2396"/>
      <c r="T2396"/>
      <c r="U2396"/>
      <c r="V2396"/>
      <c r="W2396"/>
      <c r="X2396"/>
      <c r="Y2396"/>
      <c r="Z2396"/>
      <c r="AA2396"/>
    </row>
    <row r="2397" spans="1:27" s="2" customFormat="1">
      <c r="A2397" s="96">
        <v>42275.439865312503</v>
      </c>
      <c r="B2397" s="16"/>
      <c r="C2397" s="16" t="s">
        <v>69</v>
      </c>
      <c r="D2397" s="16" t="s">
        <v>68</v>
      </c>
      <c r="E2397" s="16" t="s">
        <v>7960</v>
      </c>
      <c r="F2397" s="16" t="s">
        <v>7961</v>
      </c>
      <c r="G2397" s="16" t="s">
        <v>59</v>
      </c>
      <c r="H2397" s="16" t="s">
        <v>60</v>
      </c>
      <c r="I2397" s="16" t="s">
        <v>4753</v>
      </c>
      <c r="J2397" s="19">
        <v>0</v>
      </c>
      <c r="K2397" s="19">
        <v>0</v>
      </c>
      <c r="L2397" s="19">
        <v>0</v>
      </c>
      <c r="M2397" s="19">
        <v>0</v>
      </c>
      <c r="N2397" s="16" t="s">
        <v>20</v>
      </c>
      <c r="O2397" s="16" t="s">
        <v>33</v>
      </c>
      <c r="P2397" s="16">
        <v>2</v>
      </c>
      <c r="Q2397" s="16"/>
      <c r="R2397" s="3" t="s">
        <v>52</v>
      </c>
      <c r="S2397"/>
      <c r="T2397"/>
      <c r="U2397"/>
      <c r="V2397"/>
      <c r="W2397"/>
      <c r="X2397"/>
      <c r="Y2397"/>
      <c r="Z2397"/>
      <c r="AA2397"/>
    </row>
    <row r="2398" spans="1:27" s="2" customFormat="1">
      <c r="A2398" s="96">
        <v>42275.439865312503</v>
      </c>
      <c r="B2398" s="16"/>
      <c r="C2398" s="16" t="s">
        <v>69</v>
      </c>
      <c r="D2398" s="16" t="s">
        <v>68</v>
      </c>
      <c r="E2398" s="16" t="s">
        <v>7960</v>
      </c>
      <c r="F2398" s="16" t="s">
        <v>7961</v>
      </c>
      <c r="G2398" s="16" t="s">
        <v>5012</v>
      </c>
      <c r="H2398" s="16" t="s">
        <v>5013</v>
      </c>
      <c r="I2398" s="16" t="s">
        <v>4753</v>
      </c>
      <c r="J2398" s="19">
        <v>0</v>
      </c>
      <c r="K2398" s="19">
        <v>0</v>
      </c>
      <c r="L2398" s="19">
        <v>0</v>
      </c>
      <c r="M2398" s="19">
        <v>0</v>
      </c>
      <c r="N2398" s="16" t="s">
        <v>20</v>
      </c>
      <c r="O2398" s="16" t="s">
        <v>33</v>
      </c>
      <c r="P2398" s="16">
        <v>6.0000000000000001E-3</v>
      </c>
      <c r="Q2398" s="16"/>
      <c r="R2398" s="3" t="s">
        <v>52</v>
      </c>
      <c r="S2398"/>
      <c r="T2398"/>
      <c r="U2398"/>
      <c r="V2398"/>
      <c r="W2398"/>
      <c r="X2398"/>
      <c r="Y2398"/>
      <c r="Z2398"/>
      <c r="AA2398"/>
    </row>
    <row r="2399" spans="1:27" s="2" customFormat="1">
      <c r="A2399" s="96">
        <v>42275.439865312503</v>
      </c>
      <c r="B2399" s="16"/>
      <c r="C2399" s="16" t="s">
        <v>69</v>
      </c>
      <c r="D2399" s="16" t="s">
        <v>68</v>
      </c>
      <c r="E2399" s="16" t="s">
        <v>7960</v>
      </c>
      <c r="F2399" s="16" t="s">
        <v>7961</v>
      </c>
      <c r="G2399" s="16" t="s">
        <v>59</v>
      </c>
      <c r="H2399" s="16" t="s">
        <v>60</v>
      </c>
      <c r="I2399" s="16" t="s">
        <v>4753</v>
      </c>
      <c r="J2399" s="19">
        <v>0</v>
      </c>
      <c r="K2399" s="19">
        <v>0</v>
      </c>
      <c r="L2399" s="19">
        <v>0</v>
      </c>
      <c r="M2399" s="19">
        <v>0</v>
      </c>
      <c r="N2399" s="16" t="s">
        <v>20</v>
      </c>
      <c r="O2399" s="16" t="s">
        <v>33</v>
      </c>
      <c r="P2399" s="16">
        <v>5</v>
      </c>
      <c r="Q2399" s="16"/>
      <c r="R2399" s="3" t="s">
        <v>52</v>
      </c>
      <c r="S2399"/>
      <c r="T2399"/>
      <c r="U2399"/>
      <c r="V2399"/>
      <c r="W2399"/>
      <c r="X2399"/>
      <c r="Y2399"/>
      <c r="Z2399"/>
      <c r="AA2399"/>
    </row>
    <row r="2400" spans="1:27" s="2" customFormat="1">
      <c r="A2400" s="96">
        <v>42275.439865312503</v>
      </c>
      <c r="B2400" s="16"/>
      <c r="C2400" s="16" t="s">
        <v>69</v>
      </c>
      <c r="D2400" s="16" t="s">
        <v>68</v>
      </c>
      <c r="E2400" s="16" t="s">
        <v>7960</v>
      </c>
      <c r="F2400" s="16" t="s">
        <v>7961</v>
      </c>
      <c r="G2400" s="16" t="s">
        <v>59</v>
      </c>
      <c r="H2400" s="16" t="s">
        <v>60</v>
      </c>
      <c r="I2400" s="16" t="s">
        <v>4753</v>
      </c>
      <c r="J2400" s="19">
        <v>0</v>
      </c>
      <c r="K2400" s="19">
        <v>0</v>
      </c>
      <c r="L2400" s="19">
        <v>0</v>
      </c>
      <c r="M2400" s="19">
        <v>0</v>
      </c>
      <c r="N2400" s="16" t="s">
        <v>20</v>
      </c>
      <c r="O2400" s="16" t="s">
        <v>33</v>
      </c>
      <c r="P2400" s="16">
        <v>2</v>
      </c>
      <c r="Q2400" s="16"/>
      <c r="R2400" s="3" t="s">
        <v>52</v>
      </c>
      <c r="S2400"/>
      <c r="T2400"/>
      <c r="U2400"/>
      <c r="V2400"/>
      <c r="W2400"/>
      <c r="X2400"/>
      <c r="Y2400"/>
      <c r="Z2400"/>
      <c r="AA2400"/>
    </row>
    <row r="2401" spans="1:27" s="2" customFormat="1">
      <c r="A2401" s="96">
        <v>42275.439865312503</v>
      </c>
      <c r="B2401" s="16"/>
      <c r="C2401" s="16" t="s">
        <v>69</v>
      </c>
      <c r="D2401" s="16" t="s">
        <v>68</v>
      </c>
      <c r="E2401" s="16" t="s">
        <v>7960</v>
      </c>
      <c r="F2401" s="16" t="s">
        <v>7961</v>
      </c>
      <c r="G2401" s="16" t="s">
        <v>59</v>
      </c>
      <c r="H2401" s="16" t="s">
        <v>60</v>
      </c>
      <c r="I2401" s="16" t="s">
        <v>4753</v>
      </c>
      <c r="J2401" s="19">
        <v>0</v>
      </c>
      <c r="K2401" s="19">
        <v>0</v>
      </c>
      <c r="L2401" s="19">
        <v>0</v>
      </c>
      <c r="M2401" s="19">
        <v>0</v>
      </c>
      <c r="N2401" s="16" t="s">
        <v>20</v>
      </c>
      <c r="O2401" s="16" t="s">
        <v>33</v>
      </c>
      <c r="P2401" s="16">
        <v>5</v>
      </c>
      <c r="Q2401" s="16"/>
      <c r="R2401" s="3" t="s">
        <v>52</v>
      </c>
      <c r="S2401"/>
      <c r="T2401"/>
      <c r="U2401"/>
      <c r="V2401"/>
      <c r="W2401"/>
      <c r="X2401"/>
      <c r="Y2401"/>
      <c r="Z2401"/>
      <c r="AA2401"/>
    </row>
    <row r="2402" spans="1:27" s="2" customFormat="1">
      <c r="A2402" s="96">
        <v>42275.439865312503</v>
      </c>
      <c r="B2402" s="16"/>
      <c r="C2402" s="16" t="s">
        <v>69</v>
      </c>
      <c r="D2402" s="16" t="s">
        <v>68</v>
      </c>
      <c r="E2402" s="16" t="s">
        <v>7960</v>
      </c>
      <c r="F2402" s="16" t="s">
        <v>7961</v>
      </c>
      <c r="G2402" s="16" t="s">
        <v>59</v>
      </c>
      <c r="H2402" s="16" t="s">
        <v>60</v>
      </c>
      <c r="I2402" s="16" t="s">
        <v>4753</v>
      </c>
      <c r="J2402" s="19">
        <v>0</v>
      </c>
      <c r="K2402" s="19">
        <v>0</v>
      </c>
      <c r="L2402" s="19">
        <v>0</v>
      </c>
      <c r="M2402" s="19">
        <v>0</v>
      </c>
      <c r="N2402" s="16" t="s">
        <v>20</v>
      </c>
      <c r="O2402" s="16" t="s">
        <v>33</v>
      </c>
      <c r="P2402" s="16">
        <v>2</v>
      </c>
      <c r="Q2402" s="16"/>
      <c r="R2402" s="3" t="s">
        <v>52</v>
      </c>
      <c r="S2402"/>
      <c r="T2402"/>
      <c r="U2402"/>
      <c r="V2402"/>
      <c r="W2402"/>
      <c r="X2402"/>
      <c r="Y2402"/>
      <c r="Z2402"/>
      <c r="AA2402"/>
    </row>
    <row r="2403" spans="1:27" s="2" customFormat="1">
      <c r="A2403" s="96">
        <v>42275.439865312503</v>
      </c>
      <c r="B2403" s="16"/>
      <c r="C2403" s="16" t="s">
        <v>69</v>
      </c>
      <c r="D2403" s="16" t="s">
        <v>68</v>
      </c>
      <c r="E2403" s="16" t="s">
        <v>7960</v>
      </c>
      <c r="F2403" s="16" t="s">
        <v>7961</v>
      </c>
      <c r="G2403" s="16" t="s">
        <v>59</v>
      </c>
      <c r="H2403" s="16" t="s">
        <v>60</v>
      </c>
      <c r="I2403" s="16" t="s">
        <v>4753</v>
      </c>
      <c r="J2403" s="19">
        <v>0</v>
      </c>
      <c r="K2403" s="19">
        <v>0</v>
      </c>
      <c r="L2403" s="19">
        <v>0</v>
      </c>
      <c r="M2403" s="19">
        <v>0</v>
      </c>
      <c r="N2403" s="16" t="s">
        <v>20</v>
      </c>
      <c r="O2403" s="16" t="s">
        <v>33</v>
      </c>
      <c r="P2403" s="16">
        <v>5</v>
      </c>
      <c r="Q2403" s="16"/>
      <c r="R2403" s="3" t="s">
        <v>52</v>
      </c>
      <c r="S2403"/>
      <c r="T2403"/>
      <c r="U2403"/>
      <c r="V2403"/>
      <c r="W2403"/>
      <c r="X2403"/>
      <c r="Y2403"/>
      <c r="Z2403"/>
      <c r="AA2403"/>
    </row>
    <row r="2404" spans="1:27" s="2" customFormat="1">
      <c r="A2404" s="96">
        <v>42275.439865312503</v>
      </c>
      <c r="B2404" s="16"/>
      <c r="C2404" s="16" t="s">
        <v>69</v>
      </c>
      <c r="D2404" s="16" t="s">
        <v>68</v>
      </c>
      <c r="E2404" s="16" t="s">
        <v>7960</v>
      </c>
      <c r="F2404" s="16" t="s">
        <v>7961</v>
      </c>
      <c r="G2404" s="16" t="s">
        <v>59</v>
      </c>
      <c r="H2404" s="16" t="s">
        <v>60</v>
      </c>
      <c r="I2404" s="16" t="s">
        <v>4753</v>
      </c>
      <c r="J2404" s="19">
        <v>0</v>
      </c>
      <c r="K2404" s="19">
        <v>0</v>
      </c>
      <c r="L2404" s="19">
        <v>0</v>
      </c>
      <c r="M2404" s="19">
        <v>0</v>
      </c>
      <c r="N2404" s="16" t="s">
        <v>20</v>
      </c>
      <c r="O2404" s="16" t="s">
        <v>33</v>
      </c>
      <c r="P2404" s="16">
        <v>2</v>
      </c>
      <c r="Q2404" s="16"/>
      <c r="R2404" s="3" t="s">
        <v>52</v>
      </c>
      <c r="S2404"/>
      <c r="T2404"/>
      <c r="U2404"/>
      <c r="V2404"/>
      <c r="W2404"/>
      <c r="X2404"/>
      <c r="Y2404"/>
      <c r="Z2404"/>
      <c r="AA2404"/>
    </row>
    <row r="2405" spans="1:27" s="2" customFormat="1">
      <c r="A2405" s="96">
        <v>42275.439865312503</v>
      </c>
      <c r="B2405" s="16"/>
      <c r="C2405" s="16" t="s">
        <v>69</v>
      </c>
      <c r="D2405" s="16" t="s">
        <v>68</v>
      </c>
      <c r="E2405" s="16" t="s">
        <v>7960</v>
      </c>
      <c r="F2405" s="16" t="s">
        <v>7961</v>
      </c>
      <c r="G2405" s="16" t="s">
        <v>59</v>
      </c>
      <c r="H2405" s="16" t="s">
        <v>60</v>
      </c>
      <c r="I2405" s="16" t="s">
        <v>4753</v>
      </c>
      <c r="J2405" s="19">
        <v>0</v>
      </c>
      <c r="K2405" s="19">
        <v>0</v>
      </c>
      <c r="L2405" s="19">
        <v>0</v>
      </c>
      <c r="M2405" s="19">
        <v>0</v>
      </c>
      <c r="N2405" s="16" t="s">
        <v>20</v>
      </c>
      <c r="O2405" s="16" t="s">
        <v>33</v>
      </c>
      <c r="P2405" s="16">
        <v>5</v>
      </c>
      <c r="Q2405" s="16"/>
      <c r="R2405" s="3" t="s">
        <v>52</v>
      </c>
      <c r="S2405"/>
      <c r="T2405"/>
      <c r="U2405"/>
      <c r="V2405"/>
      <c r="W2405"/>
      <c r="X2405"/>
      <c r="Y2405"/>
      <c r="Z2405"/>
      <c r="AA2405"/>
    </row>
    <row r="2406" spans="1:27" s="2" customFormat="1">
      <c r="A2406" s="96">
        <v>42275.439865312503</v>
      </c>
      <c r="B2406" s="16"/>
      <c r="C2406" s="16" t="s">
        <v>69</v>
      </c>
      <c r="D2406" s="16" t="s">
        <v>68</v>
      </c>
      <c r="E2406" s="16" t="s">
        <v>7960</v>
      </c>
      <c r="F2406" s="16" t="s">
        <v>7961</v>
      </c>
      <c r="G2406" s="16" t="s">
        <v>59</v>
      </c>
      <c r="H2406" s="16" t="s">
        <v>60</v>
      </c>
      <c r="I2406" s="16" t="s">
        <v>4753</v>
      </c>
      <c r="J2406" s="19">
        <v>0</v>
      </c>
      <c r="K2406" s="19">
        <v>0</v>
      </c>
      <c r="L2406" s="19">
        <v>0</v>
      </c>
      <c r="M2406" s="19">
        <v>0</v>
      </c>
      <c r="N2406" s="16" t="s">
        <v>20</v>
      </c>
      <c r="O2406" s="16" t="s">
        <v>33</v>
      </c>
      <c r="P2406" s="16">
        <v>4</v>
      </c>
      <c r="Q2406" s="16"/>
      <c r="R2406" s="3" t="s">
        <v>52</v>
      </c>
      <c r="S2406"/>
      <c r="T2406"/>
      <c r="U2406"/>
      <c r="V2406"/>
      <c r="W2406"/>
      <c r="X2406"/>
      <c r="Y2406"/>
      <c r="Z2406"/>
      <c r="AA2406"/>
    </row>
    <row r="2407" spans="1:27" s="2" customFormat="1">
      <c r="A2407" s="96">
        <v>42275.453552430554</v>
      </c>
      <c r="B2407" s="16" t="s">
        <v>23</v>
      </c>
      <c r="C2407" s="16" t="s">
        <v>5817</v>
      </c>
      <c r="D2407" s="16" t="s">
        <v>5818</v>
      </c>
      <c r="E2407" s="16" t="s">
        <v>7962</v>
      </c>
      <c r="F2407" s="16" t="s">
        <v>7963</v>
      </c>
      <c r="G2407" s="16" t="s">
        <v>26</v>
      </c>
      <c r="H2407" s="16" t="s">
        <v>27</v>
      </c>
      <c r="I2407" s="16" t="s">
        <v>4753</v>
      </c>
      <c r="J2407" s="19">
        <v>0</v>
      </c>
      <c r="K2407" s="19">
        <v>0</v>
      </c>
      <c r="L2407" s="19">
        <v>0</v>
      </c>
      <c r="M2407" s="19">
        <v>0</v>
      </c>
      <c r="N2407" s="16" t="s">
        <v>20</v>
      </c>
      <c r="O2407" s="16" t="s">
        <v>339</v>
      </c>
      <c r="P2407" s="16">
        <v>0.5</v>
      </c>
      <c r="Q2407" s="16"/>
      <c r="R2407" s="3" t="s">
        <v>52</v>
      </c>
      <c r="S2407"/>
      <c r="T2407"/>
      <c r="U2407"/>
      <c r="V2407"/>
      <c r="W2407"/>
      <c r="X2407"/>
      <c r="Y2407"/>
      <c r="Z2407"/>
      <c r="AA2407"/>
    </row>
    <row r="2408" spans="1:27" s="2" customFormat="1">
      <c r="A2408" s="96">
        <v>42275.454670451392</v>
      </c>
      <c r="B2408" s="16" t="s">
        <v>23</v>
      </c>
      <c r="C2408" s="16" t="s">
        <v>507</v>
      </c>
      <c r="D2408" s="16" t="s">
        <v>506</v>
      </c>
      <c r="E2408" s="16" t="s">
        <v>7964</v>
      </c>
      <c r="F2408" s="16" t="s">
        <v>7965</v>
      </c>
      <c r="G2408" s="16" t="s">
        <v>26</v>
      </c>
      <c r="H2408" s="16" t="s">
        <v>27</v>
      </c>
      <c r="I2408" s="16" t="s">
        <v>4753</v>
      </c>
      <c r="J2408" s="19">
        <v>0</v>
      </c>
      <c r="K2408" s="19">
        <v>0</v>
      </c>
      <c r="L2408" s="19">
        <v>0</v>
      </c>
      <c r="M2408" s="19">
        <v>0</v>
      </c>
      <c r="N2408" s="16" t="s">
        <v>20</v>
      </c>
      <c r="O2408" s="16" t="s">
        <v>28</v>
      </c>
      <c r="P2408" s="16">
        <v>2</v>
      </c>
      <c r="Q2408" s="16"/>
      <c r="R2408" s="3" t="s">
        <v>52</v>
      </c>
      <c r="S2408"/>
      <c r="T2408"/>
      <c r="U2408"/>
      <c r="V2408"/>
      <c r="W2408"/>
      <c r="X2408"/>
      <c r="Y2408"/>
      <c r="Z2408"/>
      <c r="AA2408"/>
    </row>
    <row r="2409" spans="1:27" s="2" customFormat="1">
      <c r="A2409" s="96">
        <v>42275.454670451392</v>
      </c>
      <c r="B2409" s="16" t="s">
        <v>23</v>
      </c>
      <c r="C2409" s="16" t="s">
        <v>507</v>
      </c>
      <c r="D2409" s="16" t="s">
        <v>506</v>
      </c>
      <c r="E2409" s="16" t="s">
        <v>7964</v>
      </c>
      <c r="F2409" s="16" t="s">
        <v>7965</v>
      </c>
      <c r="G2409" s="16" t="s">
        <v>418</v>
      </c>
      <c r="H2409" s="16" t="s">
        <v>417</v>
      </c>
      <c r="I2409" s="16" t="s">
        <v>4753</v>
      </c>
      <c r="J2409" s="19">
        <v>0</v>
      </c>
      <c r="K2409" s="19">
        <v>0</v>
      </c>
      <c r="L2409" s="19">
        <v>0</v>
      </c>
      <c r="M2409" s="19">
        <v>0.5</v>
      </c>
      <c r="N2409" s="16" t="s">
        <v>20</v>
      </c>
      <c r="O2409" s="16" t="s">
        <v>28</v>
      </c>
      <c r="P2409" s="16">
        <v>1</v>
      </c>
      <c r="Q2409" s="16"/>
      <c r="R2409" s="3" t="s">
        <v>52</v>
      </c>
      <c r="S2409"/>
      <c r="T2409"/>
      <c r="U2409"/>
      <c r="V2409"/>
      <c r="W2409"/>
      <c r="X2409"/>
      <c r="Y2409"/>
      <c r="Z2409"/>
      <c r="AA2409"/>
    </row>
    <row r="2410" spans="1:27" s="2" customFormat="1">
      <c r="A2410" s="96">
        <v>42275.454670451392</v>
      </c>
      <c r="B2410" s="16" t="s">
        <v>23</v>
      </c>
      <c r="C2410" s="16" t="s">
        <v>507</v>
      </c>
      <c r="D2410" s="16" t="s">
        <v>506</v>
      </c>
      <c r="E2410" s="16" t="s">
        <v>7964</v>
      </c>
      <c r="F2410" s="16" t="s">
        <v>7965</v>
      </c>
      <c r="G2410" s="16" t="s">
        <v>418</v>
      </c>
      <c r="H2410" s="16" t="s">
        <v>417</v>
      </c>
      <c r="I2410" s="16" t="s">
        <v>4753</v>
      </c>
      <c r="J2410" s="19">
        <v>0</v>
      </c>
      <c r="K2410" s="19">
        <v>0</v>
      </c>
      <c r="L2410" s="19">
        <v>0</v>
      </c>
      <c r="M2410" s="19">
        <v>1</v>
      </c>
      <c r="N2410" s="16" t="s">
        <v>20</v>
      </c>
      <c r="O2410" s="16" t="s">
        <v>28</v>
      </c>
      <c r="P2410" s="16">
        <v>1</v>
      </c>
      <c r="Q2410" s="16"/>
      <c r="R2410" s="3" t="s">
        <v>52</v>
      </c>
      <c r="S2410"/>
      <c r="T2410"/>
      <c r="U2410"/>
      <c r="V2410"/>
      <c r="W2410"/>
      <c r="X2410"/>
      <c r="Y2410"/>
      <c r="Z2410"/>
      <c r="AA2410"/>
    </row>
    <row r="2411" spans="1:27" s="2" customFormat="1">
      <c r="A2411" s="96">
        <v>42275.454670451392</v>
      </c>
      <c r="B2411" s="16" t="s">
        <v>23</v>
      </c>
      <c r="C2411" s="16" t="s">
        <v>507</v>
      </c>
      <c r="D2411" s="16" t="s">
        <v>506</v>
      </c>
      <c r="E2411" s="16" t="s">
        <v>7964</v>
      </c>
      <c r="F2411" s="16" t="s">
        <v>7965</v>
      </c>
      <c r="G2411" s="16" t="s">
        <v>30</v>
      </c>
      <c r="H2411" s="16" t="s">
        <v>31</v>
      </c>
      <c r="I2411" s="16" t="s">
        <v>4753</v>
      </c>
      <c r="J2411" s="19">
        <v>0</v>
      </c>
      <c r="K2411" s="19">
        <v>0</v>
      </c>
      <c r="L2411" s="19">
        <v>0</v>
      </c>
      <c r="M2411" s="19">
        <v>7</v>
      </c>
      <c r="N2411" s="16" t="s">
        <v>20</v>
      </c>
      <c r="O2411" s="16" t="s">
        <v>28</v>
      </c>
      <c r="P2411" s="16">
        <v>1</v>
      </c>
      <c r="Q2411" s="16"/>
      <c r="R2411" s="3" t="s">
        <v>52</v>
      </c>
      <c r="S2411"/>
      <c r="T2411"/>
      <c r="U2411"/>
      <c r="V2411"/>
      <c r="W2411"/>
      <c r="X2411"/>
      <c r="Y2411"/>
      <c r="Z2411"/>
      <c r="AA2411"/>
    </row>
    <row r="2412" spans="1:27" s="2" customFormat="1">
      <c r="A2412" s="96">
        <v>42275.455194363429</v>
      </c>
      <c r="B2412" s="16" t="s">
        <v>23</v>
      </c>
      <c r="C2412" s="16" t="s">
        <v>5817</v>
      </c>
      <c r="D2412" s="16" t="s">
        <v>5818</v>
      </c>
      <c r="E2412" s="16" t="s">
        <v>7966</v>
      </c>
      <c r="F2412" s="16" t="s">
        <v>7967</v>
      </c>
      <c r="G2412" s="16" t="s">
        <v>26</v>
      </c>
      <c r="H2412" s="16" t="s">
        <v>27</v>
      </c>
      <c r="I2412" s="16" t="s">
        <v>4753</v>
      </c>
      <c r="J2412" s="19">
        <v>0</v>
      </c>
      <c r="K2412" s="19">
        <v>0</v>
      </c>
      <c r="L2412" s="19">
        <v>0</v>
      </c>
      <c r="M2412" s="19">
        <v>0</v>
      </c>
      <c r="N2412" s="16" t="s">
        <v>20</v>
      </c>
      <c r="O2412" s="16" t="s">
        <v>339</v>
      </c>
      <c r="P2412" s="16">
        <v>2</v>
      </c>
      <c r="Q2412" s="16"/>
      <c r="R2412" s="3" t="s">
        <v>52</v>
      </c>
      <c r="S2412"/>
      <c r="T2412"/>
      <c r="U2412"/>
      <c r="V2412"/>
      <c r="W2412"/>
      <c r="X2412"/>
      <c r="Y2412"/>
      <c r="Z2412"/>
      <c r="AA2412"/>
    </row>
    <row r="2413" spans="1:27" s="2" customFormat="1">
      <c r="A2413" s="96">
        <v>42275.455194363429</v>
      </c>
      <c r="B2413" s="16" t="s">
        <v>23</v>
      </c>
      <c r="C2413" s="16" t="s">
        <v>5817</v>
      </c>
      <c r="D2413" s="16" t="s">
        <v>5818</v>
      </c>
      <c r="E2413" s="16" t="s">
        <v>7966</v>
      </c>
      <c r="F2413" s="16" t="s">
        <v>7967</v>
      </c>
      <c r="G2413" s="16" t="s">
        <v>26</v>
      </c>
      <c r="H2413" s="16" t="s">
        <v>27</v>
      </c>
      <c r="I2413" s="16" t="s">
        <v>4753</v>
      </c>
      <c r="J2413" s="19">
        <v>0</v>
      </c>
      <c r="K2413" s="19">
        <v>0</v>
      </c>
      <c r="L2413" s="19">
        <v>0</v>
      </c>
      <c r="M2413" s="19">
        <v>0</v>
      </c>
      <c r="N2413" s="16" t="s">
        <v>20</v>
      </c>
      <c r="O2413" s="16" t="s">
        <v>339</v>
      </c>
      <c r="P2413" s="16">
        <v>2</v>
      </c>
      <c r="Q2413" s="16"/>
      <c r="R2413" s="3" t="s">
        <v>52</v>
      </c>
      <c r="S2413"/>
      <c r="T2413"/>
      <c r="U2413"/>
      <c r="V2413"/>
      <c r="W2413"/>
      <c r="X2413"/>
      <c r="Y2413"/>
      <c r="Z2413"/>
      <c r="AA2413"/>
    </row>
    <row r="2414" spans="1:27" s="2" customFormat="1">
      <c r="A2414" s="96">
        <v>42275.455865856478</v>
      </c>
      <c r="B2414" s="16" t="s">
        <v>23</v>
      </c>
      <c r="C2414" s="16" t="s">
        <v>73</v>
      </c>
      <c r="D2414" s="16" t="s">
        <v>72</v>
      </c>
      <c r="E2414" s="16" t="s">
        <v>7968</v>
      </c>
      <c r="F2414" s="16" t="s">
        <v>7969</v>
      </c>
      <c r="G2414" s="16" t="s">
        <v>26</v>
      </c>
      <c r="H2414" s="16" t="s">
        <v>27</v>
      </c>
      <c r="I2414" s="16" t="s">
        <v>4753</v>
      </c>
      <c r="J2414" s="19">
        <v>0</v>
      </c>
      <c r="K2414" s="19">
        <v>0</v>
      </c>
      <c r="L2414" s="19">
        <v>0</v>
      </c>
      <c r="M2414" s="19">
        <v>0</v>
      </c>
      <c r="N2414" s="16" t="s">
        <v>20</v>
      </c>
      <c r="O2414" s="16" t="s">
        <v>25</v>
      </c>
      <c r="P2414" s="16">
        <v>2</v>
      </c>
      <c r="Q2414" s="16"/>
      <c r="R2414" s="3" t="s">
        <v>52</v>
      </c>
      <c r="S2414"/>
      <c r="T2414"/>
      <c r="U2414"/>
      <c r="V2414"/>
      <c r="W2414"/>
      <c r="X2414"/>
      <c r="Y2414"/>
      <c r="Z2414"/>
      <c r="AA2414"/>
    </row>
    <row r="2415" spans="1:27" s="2" customFormat="1">
      <c r="A2415" s="96">
        <v>42275.455865856478</v>
      </c>
      <c r="B2415" s="16" t="s">
        <v>23</v>
      </c>
      <c r="C2415" s="16" t="s">
        <v>73</v>
      </c>
      <c r="D2415" s="16" t="s">
        <v>72</v>
      </c>
      <c r="E2415" s="16" t="s">
        <v>7968</v>
      </c>
      <c r="F2415" s="16" t="s">
        <v>7969</v>
      </c>
      <c r="G2415" s="16" t="s">
        <v>7970</v>
      </c>
      <c r="H2415" s="16" t="s">
        <v>7971</v>
      </c>
      <c r="I2415" s="16" t="s">
        <v>4753</v>
      </c>
      <c r="J2415" s="19">
        <v>0</v>
      </c>
      <c r="K2415" s="19">
        <v>118.67</v>
      </c>
      <c r="L2415" s="19">
        <v>0</v>
      </c>
      <c r="M2415" s="19">
        <v>0</v>
      </c>
      <c r="N2415" s="16" t="s">
        <v>20</v>
      </c>
      <c r="O2415" s="16" t="s">
        <v>25</v>
      </c>
      <c r="P2415" s="16">
        <v>1</v>
      </c>
      <c r="Q2415" s="16"/>
      <c r="R2415" s="3" t="s">
        <v>52</v>
      </c>
      <c r="S2415"/>
      <c r="T2415"/>
      <c r="U2415"/>
      <c r="V2415"/>
      <c r="W2415"/>
      <c r="X2415"/>
      <c r="Y2415"/>
      <c r="Z2415"/>
      <c r="AA2415"/>
    </row>
    <row r="2416" spans="1:27" s="2" customFormat="1">
      <c r="A2416" s="96">
        <v>42275.455865856478</v>
      </c>
      <c r="B2416" s="16" t="s">
        <v>23</v>
      </c>
      <c r="C2416" s="16" t="s">
        <v>73</v>
      </c>
      <c r="D2416" s="16" t="s">
        <v>72</v>
      </c>
      <c r="E2416" s="16" t="s">
        <v>7968</v>
      </c>
      <c r="F2416" s="16" t="s">
        <v>7969</v>
      </c>
      <c r="G2416" s="16" t="s">
        <v>36</v>
      </c>
      <c r="H2416" s="16" t="s">
        <v>39</v>
      </c>
      <c r="I2416" s="16" t="s">
        <v>4753</v>
      </c>
      <c r="J2416" s="19">
        <v>0</v>
      </c>
      <c r="K2416" s="19">
        <v>0</v>
      </c>
      <c r="L2416" s="19">
        <v>0</v>
      </c>
      <c r="M2416" s="19">
        <v>30.85</v>
      </c>
      <c r="N2416" s="16" t="s">
        <v>20</v>
      </c>
      <c r="O2416" s="16" t="s">
        <v>25</v>
      </c>
      <c r="P2416" s="16">
        <v>1</v>
      </c>
      <c r="Q2416" s="16"/>
      <c r="R2416" s="3" t="s">
        <v>52</v>
      </c>
      <c r="S2416"/>
      <c r="T2416"/>
      <c r="U2416"/>
      <c r="V2416"/>
      <c r="W2416"/>
      <c r="X2416"/>
      <c r="Y2416"/>
      <c r="Z2416"/>
      <c r="AA2416"/>
    </row>
    <row r="2417" spans="1:27" s="2" customFormat="1">
      <c r="A2417" s="96">
        <v>42275.455865856478</v>
      </c>
      <c r="B2417" s="16" t="s">
        <v>23</v>
      </c>
      <c r="C2417" s="16" t="s">
        <v>73</v>
      </c>
      <c r="D2417" s="16" t="s">
        <v>72</v>
      </c>
      <c r="E2417" s="16" t="s">
        <v>7968</v>
      </c>
      <c r="F2417" s="16" t="s">
        <v>7969</v>
      </c>
      <c r="G2417" s="16" t="s">
        <v>36</v>
      </c>
      <c r="H2417" s="16" t="s">
        <v>39</v>
      </c>
      <c r="I2417" s="16" t="s">
        <v>4753</v>
      </c>
      <c r="J2417" s="19">
        <v>0</v>
      </c>
      <c r="K2417" s="19">
        <v>0</v>
      </c>
      <c r="L2417" s="19">
        <v>0</v>
      </c>
      <c r="M2417" s="19">
        <v>32.549999999999997</v>
      </c>
      <c r="N2417" s="16" t="s">
        <v>20</v>
      </c>
      <c r="O2417" s="16" t="s">
        <v>25</v>
      </c>
      <c r="P2417" s="16">
        <v>1</v>
      </c>
      <c r="Q2417" s="16"/>
      <c r="R2417" s="3" t="s">
        <v>52</v>
      </c>
      <c r="S2417"/>
      <c r="T2417"/>
      <c r="U2417"/>
      <c r="V2417"/>
      <c r="W2417"/>
      <c r="X2417"/>
      <c r="Y2417"/>
      <c r="Z2417"/>
      <c r="AA2417"/>
    </row>
    <row r="2418" spans="1:27" s="2" customFormat="1">
      <c r="A2418" s="96">
        <v>42275.456368784726</v>
      </c>
      <c r="B2418" s="16" t="s">
        <v>23</v>
      </c>
      <c r="C2418" s="16" t="s">
        <v>76</v>
      </c>
      <c r="D2418" s="16" t="s">
        <v>261</v>
      </c>
      <c r="E2418" s="16" t="s">
        <v>7972</v>
      </c>
      <c r="F2418" s="16" t="s">
        <v>7973</v>
      </c>
      <c r="G2418" s="16" t="s">
        <v>26</v>
      </c>
      <c r="H2418" s="16" t="s">
        <v>27</v>
      </c>
      <c r="I2418" s="16" t="s">
        <v>4753</v>
      </c>
      <c r="J2418" s="19">
        <v>0</v>
      </c>
      <c r="K2418" s="19">
        <v>0</v>
      </c>
      <c r="L2418" s="19">
        <v>0</v>
      </c>
      <c r="M2418" s="19">
        <v>0</v>
      </c>
      <c r="N2418" s="16" t="s">
        <v>20</v>
      </c>
      <c r="O2418" s="16" t="s">
        <v>25</v>
      </c>
      <c r="P2418" s="16">
        <v>1.25</v>
      </c>
      <c r="Q2418" s="16"/>
      <c r="R2418" s="3" t="s">
        <v>52</v>
      </c>
      <c r="S2418"/>
      <c r="T2418"/>
      <c r="U2418"/>
      <c r="V2418"/>
      <c r="W2418"/>
      <c r="X2418"/>
      <c r="Y2418"/>
      <c r="Z2418"/>
      <c r="AA2418"/>
    </row>
    <row r="2419" spans="1:27" s="2" customFormat="1">
      <c r="A2419" s="96">
        <v>42275.456368784726</v>
      </c>
      <c r="B2419" s="16" t="s">
        <v>23</v>
      </c>
      <c r="C2419" s="16" t="s">
        <v>76</v>
      </c>
      <c r="D2419" s="16" t="s">
        <v>261</v>
      </c>
      <c r="E2419" s="16" t="s">
        <v>7972</v>
      </c>
      <c r="F2419" s="16" t="s">
        <v>7973</v>
      </c>
      <c r="G2419" s="16" t="s">
        <v>36</v>
      </c>
      <c r="H2419" s="16" t="s">
        <v>39</v>
      </c>
      <c r="I2419" s="16" t="s">
        <v>4753</v>
      </c>
      <c r="J2419" s="19">
        <v>0</v>
      </c>
      <c r="K2419" s="19">
        <v>0</v>
      </c>
      <c r="L2419" s="19">
        <v>0</v>
      </c>
      <c r="M2419" s="19">
        <v>13.1</v>
      </c>
      <c r="N2419" s="16" t="s">
        <v>20</v>
      </c>
      <c r="O2419" s="16" t="s">
        <v>25</v>
      </c>
      <c r="P2419" s="16">
        <v>1</v>
      </c>
      <c r="Q2419" s="16"/>
      <c r="R2419" s="3" t="s">
        <v>52</v>
      </c>
      <c r="S2419"/>
      <c r="T2419"/>
      <c r="U2419"/>
      <c r="V2419"/>
      <c r="W2419"/>
      <c r="X2419"/>
      <c r="Y2419"/>
      <c r="Z2419"/>
      <c r="AA2419"/>
    </row>
    <row r="2420" spans="1:27" s="2" customFormat="1">
      <c r="A2420" s="96">
        <v>42275.46335859954</v>
      </c>
      <c r="B2420" s="16" t="s">
        <v>279</v>
      </c>
      <c r="C2420" s="16" t="s">
        <v>370</v>
      </c>
      <c r="D2420" s="16" t="s">
        <v>369</v>
      </c>
      <c r="E2420" s="16" t="s">
        <v>7974</v>
      </c>
      <c r="F2420" s="16" t="s">
        <v>7975</v>
      </c>
      <c r="G2420" s="16" t="s">
        <v>40</v>
      </c>
      <c r="H2420" s="16" t="s">
        <v>41</v>
      </c>
      <c r="I2420" s="16" t="s">
        <v>4923</v>
      </c>
      <c r="J2420" s="19">
        <v>2800</v>
      </c>
      <c r="K2420" s="19">
        <v>0</v>
      </c>
      <c r="L2420" s="19">
        <v>41.67</v>
      </c>
      <c r="M2420" s="19">
        <v>0</v>
      </c>
      <c r="N2420" s="16" t="s">
        <v>20</v>
      </c>
      <c r="O2420" s="16" t="s">
        <v>42</v>
      </c>
      <c r="P2420" s="16">
        <v>1</v>
      </c>
      <c r="Q2420" s="16" t="s">
        <v>7976</v>
      </c>
      <c r="R2420" s="3" t="s">
        <v>52</v>
      </c>
      <c r="S2420"/>
      <c r="T2420"/>
      <c r="U2420"/>
      <c r="V2420"/>
      <c r="W2420"/>
      <c r="X2420"/>
      <c r="Y2420"/>
      <c r="Z2420"/>
      <c r="AA2420"/>
    </row>
    <row r="2421" spans="1:27" s="2" customFormat="1">
      <c r="A2421" s="96">
        <v>42275.46335859954</v>
      </c>
      <c r="B2421" s="16" t="s">
        <v>279</v>
      </c>
      <c r="C2421" s="16" t="s">
        <v>370</v>
      </c>
      <c r="D2421" s="16" t="s">
        <v>369</v>
      </c>
      <c r="E2421" s="16" t="s">
        <v>7974</v>
      </c>
      <c r="F2421" s="16" t="s">
        <v>7975</v>
      </c>
      <c r="G2421" s="16" t="s">
        <v>40</v>
      </c>
      <c r="H2421" s="16" t="s">
        <v>41</v>
      </c>
      <c r="I2421" s="16" t="s">
        <v>4923</v>
      </c>
      <c r="J2421" s="19">
        <v>0</v>
      </c>
      <c r="K2421" s="19">
        <v>0</v>
      </c>
      <c r="L2421" s="19">
        <v>0</v>
      </c>
      <c r="M2421" s="19">
        <v>0</v>
      </c>
      <c r="N2421" s="16" t="s">
        <v>20</v>
      </c>
      <c r="O2421" s="16" t="s">
        <v>42</v>
      </c>
      <c r="P2421" s="16">
        <v>7.57</v>
      </c>
      <c r="Q2421" s="16" t="s">
        <v>7976</v>
      </c>
      <c r="R2421" s="3" t="s">
        <v>52</v>
      </c>
      <c r="S2421"/>
      <c r="T2421"/>
      <c r="U2421"/>
      <c r="V2421"/>
      <c r="W2421"/>
      <c r="X2421"/>
      <c r="Y2421"/>
      <c r="Z2421"/>
      <c r="AA2421"/>
    </row>
    <row r="2422" spans="1:27" s="2" customFormat="1">
      <c r="A2422" s="96">
        <v>42275.46335859954</v>
      </c>
      <c r="B2422" s="16" t="s">
        <v>279</v>
      </c>
      <c r="C2422" s="16" t="s">
        <v>370</v>
      </c>
      <c r="D2422" s="16" t="s">
        <v>369</v>
      </c>
      <c r="E2422" s="16" t="s">
        <v>7974</v>
      </c>
      <c r="F2422" s="16" t="s">
        <v>7975</v>
      </c>
      <c r="G2422" s="16" t="s">
        <v>30</v>
      </c>
      <c r="H2422" s="16" t="s">
        <v>31</v>
      </c>
      <c r="I2422" s="16" t="s">
        <v>4923</v>
      </c>
      <c r="J2422" s="19">
        <v>0</v>
      </c>
      <c r="K2422" s="19">
        <v>0</v>
      </c>
      <c r="L2422" s="19">
        <v>0</v>
      </c>
      <c r="M2422" s="19">
        <v>18.7</v>
      </c>
      <c r="N2422" s="16" t="s">
        <v>20</v>
      </c>
      <c r="O2422" s="16" t="s">
        <v>42</v>
      </c>
      <c r="P2422" s="16">
        <v>1</v>
      </c>
      <c r="Q2422" s="16" t="s">
        <v>7976</v>
      </c>
      <c r="R2422" s="3" t="s">
        <v>52</v>
      </c>
      <c r="S2422"/>
      <c r="T2422"/>
      <c r="U2422"/>
      <c r="V2422"/>
      <c r="W2422"/>
      <c r="X2422"/>
      <c r="Y2422"/>
      <c r="Z2422"/>
      <c r="AA2422"/>
    </row>
    <row r="2423" spans="1:27" s="2" customFormat="1">
      <c r="A2423" s="96">
        <v>42275.46335859954</v>
      </c>
      <c r="B2423" s="16" t="s">
        <v>279</v>
      </c>
      <c r="C2423" s="16" t="s">
        <v>370</v>
      </c>
      <c r="D2423" s="16" t="s">
        <v>369</v>
      </c>
      <c r="E2423" s="16" t="s">
        <v>7974</v>
      </c>
      <c r="F2423" s="16" t="s">
        <v>7975</v>
      </c>
      <c r="G2423" s="16" t="s">
        <v>30</v>
      </c>
      <c r="H2423" s="16" t="s">
        <v>31</v>
      </c>
      <c r="I2423" s="16" t="s">
        <v>4923</v>
      </c>
      <c r="J2423" s="19">
        <v>0</v>
      </c>
      <c r="K2423" s="19">
        <v>0</v>
      </c>
      <c r="L2423" s="19">
        <v>0</v>
      </c>
      <c r="M2423" s="19">
        <v>18.149999999999999</v>
      </c>
      <c r="N2423" s="16" t="s">
        <v>20</v>
      </c>
      <c r="O2423" s="16" t="s">
        <v>42</v>
      </c>
      <c r="P2423" s="16">
        <v>1</v>
      </c>
      <c r="Q2423" s="16" t="s">
        <v>7976</v>
      </c>
      <c r="R2423" s="3" t="s">
        <v>52</v>
      </c>
      <c r="S2423"/>
      <c r="T2423"/>
      <c r="U2423"/>
      <c r="V2423"/>
      <c r="W2423"/>
      <c r="X2423"/>
      <c r="Y2423"/>
      <c r="Z2423"/>
      <c r="AA2423"/>
    </row>
    <row r="2424" spans="1:27" s="2" customFormat="1">
      <c r="A2424" s="96">
        <v>42275.46335859954</v>
      </c>
      <c r="B2424" s="16" t="s">
        <v>279</v>
      </c>
      <c r="C2424" s="16" t="s">
        <v>370</v>
      </c>
      <c r="D2424" s="16" t="s">
        <v>369</v>
      </c>
      <c r="E2424" s="16" t="s">
        <v>7974</v>
      </c>
      <c r="F2424" s="16" t="s">
        <v>7975</v>
      </c>
      <c r="G2424" s="16" t="s">
        <v>36</v>
      </c>
      <c r="H2424" s="16" t="s">
        <v>39</v>
      </c>
      <c r="I2424" s="16" t="s">
        <v>4923</v>
      </c>
      <c r="J2424" s="19">
        <v>0</v>
      </c>
      <c r="K2424" s="19">
        <v>0</v>
      </c>
      <c r="L2424" s="19">
        <v>0</v>
      </c>
      <c r="M2424" s="19">
        <v>9.4</v>
      </c>
      <c r="N2424" s="16" t="s">
        <v>20</v>
      </c>
      <c r="O2424" s="16" t="s">
        <v>42</v>
      </c>
      <c r="P2424" s="16">
        <v>1</v>
      </c>
      <c r="Q2424" s="16" t="s">
        <v>7976</v>
      </c>
      <c r="R2424" s="3" t="s">
        <v>52</v>
      </c>
      <c r="S2424"/>
      <c r="T2424"/>
      <c r="U2424"/>
      <c r="V2424"/>
      <c r="W2424"/>
      <c r="X2424"/>
      <c r="Y2424"/>
      <c r="Z2424"/>
      <c r="AA2424"/>
    </row>
    <row r="2425" spans="1:27" s="2" customFormat="1">
      <c r="A2425" s="96">
        <v>42275.46335859954</v>
      </c>
      <c r="B2425" s="16" t="s">
        <v>279</v>
      </c>
      <c r="C2425" s="16" t="s">
        <v>370</v>
      </c>
      <c r="D2425" s="16" t="s">
        <v>369</v>
      </c>
      <c r="E2425" s="16" t="s">
        <v>7974</v>
      </c>
      <c r="F2425" s="16" t="s">
        <v>7975</v>
      </c>
      <c r="G2425" s="16" t="s">
        <v>36</v>
      </c>
      <c r="H2425" s="16" t="s">
        <v>39</v>
      </c>
      <c r="I2425" s="16" t="s">
        <v>4923</v>
      </c>
      <c r="J2425" s="19">
        <v>0</v>
      </c>
      <c r="K2425" s="19">
        <v>0</v>
      </c>
      <c r="L2425" s="19">
        <v>0</v>
      </c>
      <c r="M2425" s="19">
        <v>15.9</v>
      </c>
      <c r="N2425" s="16" t="s">
        <v>20</v>
      </c>
      <c r="O2425" s="16" t="s">
        <v>42</v>
      </c>
      <c r="P2425" s="16">
        <v>1</v>
      </c>
      <c r="Q2425" s="16" t="s">
        <v>7976</v>
      </c>
      <c r="R2425" s="3" t="s">
        <v>52</v>
      </c>
      <c r="S2425"/>
      <c r="T2425"/>
      <c r="U2425"/>
      <c r="V2425"/>
      <c r="W2425"/>
      <c r="X2425"/>
      <c r="Y2425"/>
      <c r="Z2425"/>
      <c r="AA2425"/>
    </row>
    <row r="2426" spans="1:27" s="2" customFormat="1">
      <c r="A2426" s="96">
        <v>42275.46335859954</v>
      </c>
      <c r="B2426" s="16" t="s">
        <v>279</v>
      </c>
      <c r="C2426" s="16" t="s">
        <v>370</v>
      </c>
      <c r="D2426" s="16" t="s">
        <v>369</v>
      </c>
      <c r="E2426" s="16" t="s">
        <v>7974</v>
      </c>
      <c r="F2426" s="16" t="s">
        <v>7975</v>
      </c>
      <c r="G2426" s="16" t="s">
        <v>36</v>
      </c>
      <c r="H2426" s="16" t="s">
        <v>39</v>
      </c>
      <c r="I2426" s="16" t="s">
        <v>4923</v>
      </c>
      <c r="J2426" s="19">
        <v>0</v>
      </c>
      <c r="K2426" s="19">
        <v>0</v>
      </c>
      <c r="L2426" s="19">
        <v>0</v>
      </c>
      <c r="M2426" s="19">
        <v>20.440000000000001</v>
      </c>
      <c r="N2426" s="16" t="s">
        <v>20</v>
      </c>
      <c r="O2426" s="16" t="s">
        <v>42</v>
      </c>
      <c r="P2426" s="16">
        <v>1</v>
      </c>
      <c r="Q2426" s="16" t="s">
        <v>7976</v>
      </c>
      <c r="R2426" s="3" t="s">
        <v>52</v>
      </c>
      <c r="S2426"/>
      <c r="T2426"/>
      <c r="U2426"/>
      <c r="V2426"/>
      <c r="W2426"/>
      <c r="X2426"/>
      <c r="Y2426"/>
      <c r="Z2426"/>
      <c r="AA2426"/>
    </row>
    <row r="2427" spans="1:27" s="2" customFormat="1">
      <c r="A2427" s="96">
        <v>42275.46335859954</v>
      </c>
      <c r="B2427" s="16" t="s">
        <v>279</v>
      </c>
      <c r="C2427" s="16" t="s">
        <v>370</v>
      </c>
      <c r="D2427" s="16" t="s">
        <v>369</v>
      </c>
      <c r="E2427" s="16" t="s">
        <v>7974</v>
      </c>
      <c r="F2427" s="16" t="s">
        <v>7975</v>
      </c>
      <c r="G2427" s="16" t="s">
        <v>36</v>
      </c>
      <c r="H2427" s="16" t="s">
        <v>39</v>
      </c>
      <c r="I2427" s="16" t="s">
        <v>4923</v>
      </c>
      <c r="J2427" s="19">
        <v>0</v>
      </c>
      <c r="K2427" s="19">
        <v>0</v>
      </c>
      <c r="L2427" s="19">
        <v>0</v>
      </c>
      <c r="M2427" s="19">
        <v>17.25</v>
      </c>
      <c r="N2427" s="16" t="s">
        <v>20</v>
      </c>
      <c r="O2427" s="16" t="s">
        <v>42</v>
      </c>
      <c r="P2427" s="16">
        <v>1</v>
      </c>
      <c r="Q2427" s="16" t="s">
        <v>7976</v>
      </c>
      <c r="R2427" s="3" t="s">
        <v>52</v>
      </c>
      <c r="S2427"/>
      <c r="T2427"/>
      <c r="U2427"/>
      <c r="V2427"/>
      <c r="W2427"/>
      <c r="X2427"/>
      <c r="Y2427"/>
      <c r="Z2427"/>
      <c r="AA2427"/>
    </row>
    <row r="2428" spans="1:27" s="2" customFormat="1">
      <c r="A2428" s="96">
        <v>42275.46335859954</v>
      </c>
      <c r="B2428" s="16" t="s">
        <v>279</v>
      </c>
      <c r="C2428" s="16" t="s">
        <v>370</v>
      </c>
      <c r="D2428" s="16" t="s">
        <v>369</v>
      </c>
      <c r="E2428" s="16" t="s">
        <v>7974</v>
      </c>
      <c r="F2428" s="16" t="s">
        <v>7975</v>
      </c>
      <c r="G2428" s="16" t="s">
        <v>36</v>
      </c>
      <c r="H2428" s="16" t="s">
        <v>39</v>
      </c>
      <c r="I2428" s="16" t="s">
        <v>4923</v>
      </c>
      <c r="J2428" s="19">
        <v>0</v>
      </c>
      <c r="K2428" s="19">
        <v>0</v>
      </c>
      <c r="L2428" s="19">
        <v>0</v>
      </c>
      <c r="M2428" s="19">
        <v>22.19</v>
      </c>
      <c r="N2428" s="16" t="s">
        <v>20</v>
      </c>
      <c r="O2428" s="16" t="s">
        <v>42</v>
      </c>
      <c r="P2428" s="16">
        <v>1</v>
      </c>
      <c r="Q2428" s="16" t="s">
        <v>7976</v>
      </c>
      <c r="R2428" s="3" t="s">
        <v>52</v>
      </c>
      <c r="S2428"/>
      <c r="T2428"/>
      <c r="U2428"/>
      <c r="V2428"/>
      <c r="W2428"/>
      <c r="X2428"/>
      <c r="Y2428"/>
      <c r="Z2428"/>
      <c r="AA2428"/>
    </row>
    <row r="2429" spans="1:27" s="2" customFormat="1">
      <c r="A2429" s="96">
        <v>42275.46335859954</v>
      </c>
      <c r="B2429" s="16" t="s">
        <v>279</v>
      </c>
      <c r="C2429" s="16" t="s">
        <v>370</v>
      </c>
      <c r="D2429" s="16" t="s">
        <v>369</v>
      </c>
      <c r="E2429" s="16" t="s">
        <v>7974</v>
      </c>
      <c r="F2429" s="16" t="s">
        <v>7975</v>
      </c>
      <c r="G2429" s="16" t="s">
        <v>36</v>
      </c>
      <c r="H2429" s="16" t="s">
        <v>39</v>
      </c>
      <c r="I2429" s="16" t="s">
        <v>4923</v>
      </c>
      <c r="J2429" s="19">
        <v>0</v>
      </c>
      <c r="K2429" s="19">
        <v>0</v>
      </c>
      <c r="L2429" s="19">
        <v>0</v>
      </c>
      <c r="M2429" s="19">
        <v>12.25</v>
      </c>
      <c r="N2429" s="16" t="s">
        <v>20</v>
      </c>
      <c r="O2429" s="16" t="s">
        <v>42</v>
      </c>
      <c r="P2429" s="16">
        <v>1</v>
      </c>
      <c r="Q2429" s="16" t="s">
        <v>7976</v>
      </c>
      <c r="R2429" s="3" t="s">
        <v>52</v>
      </c>
      <c r="S2429"/>
      <c r="T2429"/>
      <c r="U2429"/>
      <c r="V2429"/>
      <c r="W2429"/>
      <c r="X2429"/>
      <c r="Y2429"/>
      <c r="Z2429"/>
      <c r="AA2429"/>
    </row>
    <row r="2430" spans="1:27" s="2" customFormat="1">
      <c r="A2430" s="96">
        <v>42275.46335859954</v>
      </c>
      <c r="B2430" s="16" t="s">
        <v>279</v>
      </c>
      <c r="C2430" s="16" t="s">
        <v>370</v>
      </c>
      <c r="D2430" s="16" t="s">
        <v>369</v>
      </c>
      <c r="E2430" s="16" t="s">
        <v>7974</v>
      </c>
      <c r="F2430" s="16" t="s">
        <v>7975</v>
      </c>
      <c r="G2430" s="16" t="s">
        <v>36</v>
      </c>
      <c r="H2430" s="16" t="s">
        <v>39</v>
      </c>
      <c r="I2430" s="16" t="s">
        <v>4923</v>
      </c>
      <c r="J2430" s="19">
        <v>0</v>
      </c>
      <c r="K2430" s="19">
        <v>0</v>
      </c>
      <c r="L2430" s="19">
        <v>0</v>
      </c>
      <c r="M2430" s="19">
        <v>17.149999999999999</v>
      </c>
      <c r="N2430" s="16" t="s">
        <v>20</v>
      </c>
      <c r="O2430" s="16" t="s">
        <v>42</v>
      </c>
      <c r="P2430" s="16">
        <v>1</v>
      </c>
      <c r="Q2430" s="16" t="s">
        <v>7976</v>
      </c>
      <c r="R2430" s="3" t="s">
        <v>52</v>
      </c>
      <c r="S2430"/>
      <c r="T2430"/>
      <c r="U2430"/>
      <c r="V2430"/>
      <c r="W2430"/>
      <c r="X2430"/>
      <c r="Y2430"/>
      <c r="Z2430"/>
      <c r="AA2430"/>
    </row>
    <row r="2431" spans="1:27" s="2" customFormat="1">
      <c r="A2431" s="96">
        <v>42275.46335859954</v>
      </c>
      <c r="B2431" s="16" t="s">
        <v>279</v>
      </c>
      <c r="C2431" s="16" t="s">
        <v>370</v>
      </c>
      <c r="D2431" s="16" t="s">
        <v>369</v>
      </c>
      <c r="E2431" s="16" t="s">
        <v>7974</v>
      </c>
      <c r="F2431" s="16" t="s">
        <v>7975</v>
      </c>
      <c r="G2431" s="16" t="s">
        <v>34</v>
      </c>
      <c r="H2431" s="16" t="s">
        <v>35</v>
      </c>
      <c r="I2431" s="16" t="s">
        <v>4923</v>
      </c>
      <c r="J2431" s="19">
        <v>0</v>
      </c>
      <c r="K2431" s="19">
        <v>0</v>
      </c>
      <c r="L2431" s="19">
        <v>0</v>
      </c>
      <c r="M2431" s="19">
        <v>3</v>
      </c>
      <c r="N2431" s="16" t="s">
        <v>20</v>
      </c>
      <c r="O2431" s="16" t="s">
        <v>42</v>
      </c>
      <c r="P2431" s="16">
        <v>1</v>
      </c>
      <c r="Q2431" s="16" t="s">
        <v>7976</v>
      </c>
      <c r="R2431" s="3" t="s">
        <v>52</v>
      </c>
      <c r="S2431"/>
      <c r="T2431"/>
      <c r="U2431"/>
      <c r="V2431"/>
      <c r="W2431"/>
      <c r="X2431"/>
      <c r="Y2431"/>
      <c r="Z2431"/>
      <c r="AA2431"/>
    </row>
    <row r="2432" spans="1:27" s="2" customFormat="1">
      <c r="A2432" s="96">
        <v>42275.46335859954</v>
      </c>
      <c r="B2432" s="16" t="s">
        <v>279</v>
      </c>
      <c r="C2432" s="16" t="s">
        <v>370</v>
      </c>
      <c r="D2432" s="16" t="s">
        <v>369</v>
      </c>
      <c r="E2432" s="16" t="s">
        <v>7974</v>
      </c>
      <c r="F2432" s="16" t="s">
        <v>7975</v>
      </c>
      <c r="G2432" s="16" t="s">
        <v>40</v>
      </c>
      <c r="H2432" s="16" t="s">
        <v>41</v>
      </c>
      <c r="I2432" s="16" t="s">
        <v>4923</v>
      </c>
      <c r="J2432" s="19">
        <v>0</v>
      </c>
      <c r="K2432" s="19">
        <v>0</v>
      </c>
      <c r="L2432" s="19">
        <v>179.9</v>
      </c>
      <c r="M2432" s="19">
        <v>0</v>
      </c>
      <c r="N2432" s="16" t="s">
        <v>20</v>
      </c>
      <c r="O2432" s="16" t="s">
        <v>42</v>
      </c>
      <c r="P2432" s="16">
        <v>6.98</v>
      </c>
      <c r="Q2432" s="16" t="s">
        <v>7976</v>
      </c>
      <c r="R2432" s="3" t="s">
        <v>52</v>
      </c>
      <c r="S2432"/>
      <c r="T2432"/>
      <c r="U2432"/>
      <c r="V2432"/>
      <c r="W2432"/>
      <c r="X2432"/>
      <c r="Y2432"/>
      <c r="Z2432"/>
      <c r="AA2432"/>
    </row>
    <row r="2433" spans="1:27" s="2" customFormat="1">
      <c r="A2433" s="96">
        <v>42275.46335859954</v>
      </c>
      <c r="B2433" s="16" t="s">
        <v>279</v>
      </c>
      <c r="C2433" s="16" t="s">
        <v>370</v>
      </c>
      <c r="D2433" s="16" t="s">
        <v>369</v>
      </c>
      <c r="E2433" s="16" t="s">
        <v>7974</v>
      </c>
      <c r="F2433" s="16" t="s">
        <v>7975</v>
      </c>
      <c r="G2433" s="16" t="s">
        <v>40</v>
      </c>
      <c r="H2433" s="16" t="s">
        <v>41</v>
      </c>
      <c r="I2433" s="16" t="s">
        <v>4923</v>
      </c>
      <c r="J2433" s="19">
        <v>0</v>
      </c>
      <c r="K2433" s="19">
        <v>0</v>
      </c>
      <c r="L2433" s="19">
        <v>179.9</v>
      </c>
      <c r="M2433" s="19">
        <v>0</v>
      </c>
      <c r="N2433" s="16" t="s">
        <v>20</v>
      </c>
      <c r="O2433" s="16" t="s">
        <v>42</v>
      </c>
      <c r="P2433" s="16">
        <v>6.98</v>
      </c>
      <c r="Q2433" s="16" t="s">
        <v>7976</v>
      </c>
      <c r="R2433" s="3" t="s">
        <v>52</v>
      </c>
      <c r="S2433"/>
      <c r="T2433"/>
      <c r="U2433"/>
      <c r="V2433"/>
      <c r="W2433"/>
      <c r="X2433"/>
      <c r="Y2433"/>
      <c r="Z2433"/>
      <c r="AA2433"/>
    </row>
    <row r="2434" spans="1:27" s="2" customFormat="1">
      <c r="A2434" s="96">
        <v>42275.46335859954</v>
      </c>
      <c r="B2434" s="16" t="s">
        <v>279</v>
      </c>
      <c r="C2434" s="16" t="s">
        <v>370</v>
      </c>
      <c r="D2434" s="16" t="s">
        <v>369</v>
      </c>
      <c r="E2434" s="16" t="s">
        <v>7974</v>
      </c>
      <c r="F2434" s="16" t="s">
        <v>7975</v>
      </c>
      <c r="G2434" s="16" t="s">
        <v>40</v>
      </c>
      <c r="H2434" s="16" t="s">
        <v>41</v>
      </c>
      <c r="I2434" s="16" t="s">
        <v>4923</v>
      </c>
      <c r="J2434" s="19">
        <v>0</v>
      </c>
      <c r="K2434" s="19">
        <v>0</v>
      </c>
      <c r="L2434" s="19">
        <v>179.9</v>
      </c>
      <c r="M2434" s="19">
        <v>0</v>
      </c>
      <c r="N2434" s="16" t="s">
        <v>20</v>
      </c>
      <c r="O2434" s="16" t="s">
        <v>42</v>
      </c>
      <c r="P2434" s="16">
        <v>6.98</v>
      </c>
      <c r="Q2434" s="16" t="s">
        <v>7976</v>
      </c>
      <c r="R2434" s="3" t="s">
        <v>52</v>
      </c>
      <c r="S2434"/>
      <c r="T2434"/>
      <c r="U2434"/>
      <c r="V2434"/>
      <c r="W2434"/>
      <c r="X2434"/>
      <c r="Y2434"/>
      <c r="Z2434"/>
      <c r="AA2434"/>
    </row>
    <row r="2435" spans="1:27" s="2" customFormat="1">
      <c r="A2435" s="96">
        <v>42275.46335859954</v>
      </c>
      <c r="B2435" s="16" t="s">
        <v>279</v>
      </c>
      <c r="C2435" s="16" t="s">
        <v>370</v>
      </c>
      <c r="D2435" s="16" t="s">
        <v>369</v>
      </c>
      <c r="E2435" s="16" t="s">
        <v>7974</v>
      </c>
      <c r="F2435" s="16" t="s">
        <v>7975</v>
      </c>
      <c r="G2435" s="16" t="s">
        <v>40</v>
      </c>
      <c r="H2435" s="16" t="s">
        <v>41</v>
      </c>
      <c r="I2435" s="16" t="s">
        <v>4923</v>
      </c>
      <c r="J2435" s="19">
        <v>0</v>
      </c>
      <c r="K2435" s="19">
        <v>0</v>
      </c>
      <c r="L2435" s="19">
        <v>372.62</v>
      </c>
      <c r="M2435" s="19">
        <v>0</v>
      </c>
      <c r="N2435" s="16" t="s">
        <v>20</v>
      </c>
      <c r="O2435" s="16" t="s">
        <v>42</v>
      </c>
      <c r="P2435" s="16">
        <v>12</v>
      </c>
      <c r="Q2435" s="16" t="s">
        <v>7976</v>
      </c>
      <c r="R2435" s="3" t="s">
        <v>52</v>
      </c>
      <c r="S2435"/>
      <c r="T2435"/>
      <c r="U2435"/>
      <c r="V2435"/>
      <c r="W2435"/>
      <c r="X2435"/>
      <c r="Y2435"/>
      <c r="Z2435"/>
      <c r="AA2435"/>
    </row>
    <row r="2436" spans="1:27" s="2" customFormat="1">
      <c r="A2436" s="96">
        <v>42275.46335859954</v>
      </c>
      <c r="B2436" s="16" t="s">
        <v>279</v>
      </c>
      <c r="C2436" s="16" t="s">
        <v>370</v>
      </c>
      <c r="D2436" s="16" t="s">
        <v>369</v>
      </c>
      <c r="E2436" s="16" t="s">
        <v>7974</v>
      </c>
      <c r="F2436" s="16" t="s">
        <v>7975</v>
      </c>
      <c r="G2436" s="16" t="s">
        <v>40</v>
      </c>
      <c r="H2436" s="16" t="s">
        <v>41</v>
      </c>
      <c r="I2436" s="16" t="s">
        <v>4923</v>
      </c>
      <c r="J2436" s="19">
        <v>0</v>
      </c>
      <c r="K2436" s="19">
        <v>0</v>
      </c>
      <c r="L2436" s="19">
        <v>372.62</v>
      </c>
      <c r="M2436" s="19">
        <v>0</v>
      </c>
      <c r="N2436" s="16" t="s">
        <v>20</v>
      </c>
      <c r="O2436" s="16" t="s">
        <v>42</v>
      </c>
      <c r="P2436" s="16">
        <v>12</v>
      </c>
      <c r="Q2436" s="16" t="s">
        <v>7976</v>
      </c>
      <c r="R2436" s="3" t="s">
        <v>52</v>
      </c>
      <c r="S2436"/>
      <c r="T2436"/>
      <c r="U2436"/>
      <c r="V2436"/>
      <c r="W2436"/>
      <c r="X2436"/>
      <c r="Y2436"/>
      <c r="Z2436"/>
      <c r="AA2436"/>
    </row>
    <row r="2437" spans="1:27" s="2" customFormat="1">
      <c r="A2437" s="96">
        <v>42275.46335859954</v>
      </c>
      <c r="B2437" s="16" t="s">
        <v>279</v>
      </c>
      <c r="C2437" s="16" t="s">
        <v>370</v>
      </c>
      <c r="D2437" s="16" t="s">
        <v>369</v>
      </c>
      <c r="E2437" s="16" t="s">
        <v>7974</v>
      </c>
      <c r="F2437" s="16" t="s">
        <v>7975</v>
      </c>
      <c r="G2437" s="16" t="s">
        <v>40</v>
      </c>
      <c r="H2437" s="16" t="s">
        <v>41</v>
      </c>
      <c r="I2437" s="16" t="s">
        <v>4923</v>
      </c>
      <c r="J2437" s="19">
        <v>0</v>
      </c>
      <c r="K2437" s="19">
        <v>0</v>
      </c>
      <c r="L2437" s="19">
        <v>288.48</v>
      </c>
      <c r="M2437" s="19">
        <v>0</v>
      </c>
      <c r="N2437" s="16" t="s">
        <v>20</v>
      </c>
      <c r="O2437" s="16" t="s">
        <v>42</v>
      </c>
      <c r="P2437" s="16">
        <v>12</v>
      </c>
      <c r="Q2437" s="16" t="s">
        <v>7976</v>
      </c>
      <c r="R2437" s="3" t="s">
        <v>52</v>
      </c>
      <c r="S2437"/>
      <c r="T2437"/>
      <c r="U2437"/>
      <c r="V2437"/>
      <c r="W2437"/>
      <c r="X2437"/>
      <c r="Y2437"/>
      <c r="Z2437"/>
      <c r="AA2437"/>
    </row>
    <row r="2438" spans="1:27" s="2" customFormat="1">
      <c r="A2438" s="96">
        <v>42275.46335859954</v>
      </c>
      <c r="B2438" s="16" t="s">
        <v>279</v>
      </c>
      <c r="C2438" s="16" t="s">
        <v>370</v>
      </c>
      <c r="D2438" s="16" t="s">
        <v>369</v>
      </c>
      <c r="E2438" s="16" t="s">
        <v>7974</v>
      </c>
      <c r="F2438" s="16" t="s">
        <v>7975</v>
      </c>
      <c r="G2438" s="16" t="s">
        <v>40</v>
      </c>
      <c r="H2438" s="16" t="s">
        <v>41</v>
      </c>
      <c r="I2438" s="16" t="s">
        <v>4923</v>
      </c>
      <c r="J2438" s="19">
        <v>0</v>
      </c>
      <c r="K2438" s="19">
        <v>0</v>
      </c>
      <c r="L2438" s="19">
        <v>312.52</v>
      </c>
      <c r="M2438" s="19">
        <v>0</v>
      </c>
      <c r="N2438" s="16" t="s">
        <v>20</v>
      </c>
      <c r="O2438" s="16" t="s">
        <v>42</v>
      </c>
      <c r="P2438" s="16">
        <v>13</v>
      </c>
      <c r="Q2438" s="16" t="s">
        <v>7976</v>
      </c>
      <c r="R2438" s="3" t="s">
        <v>52</v>
      </c>
      <c r="S2438"/>
      <c r="T2438"/>
      <c r="U2438"/>
      <c r="V2438"/>
      <c r="W2438"/>
      <c r="X2438"/>
      <c r="Y2438"/>
      <c r="Z2438"/>
      <c r="AA2438"/>
    </row>
    <row r="2439" spans="1:27" s="2" customFormat="1">
      <c r="A2439" s="96">
        <v>42275.46335859954</v>
      </c>
      <c r="B2439" s="16" t="s">
        <v>279</v>
      </c>
      <c r="C2439" s="16" t="s">
        <v>370</v>
      </c>
      <c r="D2439" s="16" t="s">
        <v>369</v>
      </c>
      <c r="E2439" s="16" t="s">
        <v>7974</v>
      </c>
      <c r="F2439" s="16" t="s">
        <v>7975</v>
      </c>
      <c r="G2439" s="16" t="s">
        <v>40</v>
      </c>
      <c r="H2439" s="16" t="s">
        <v>41</v>
      </c>
      <c r="I2439" s="16" t="s">
        <v>4923</v>
      </c>
      <c r="J2439" s="19">
        <v>0</v>
      </c>
      <c r="K2439" s="19">
        <v>0</v>
      </c>
      <c r="L2439" s="19">
        <v>0</v>
      </c>
      <c r="M2439" s="19">
        <v>0</v>
      </c>
      <c r="N2439" s="16" t="s">
        <v>20</v>
      </c>
      <c r="O2439" s="16" t="s">
        <v>42</v>
      </c>
      <c r="P2439" s="16">
        <v>3</v>
      </c>
      <c r="Q2439" s="16" t="s">
        <v>7976</v>
      </c>
      <c r="R2439" s="3" t="s">
        <v>52</v>
      </c>
      <c r="S2439"/>
      <c r="T2439"/>
      <c r="U2439"/>
      <c r="V2439"/>
      <c r="W2439"/>
      <c r="X2439"/>
      <c r="Y2439"/>
      <c r="Z2439"/>
      <c r="AA2439"/>
    </row>
    <row r="2440" spans="1:27" s="2" customFormat="1">
      <c r="A2440" s="96">
        <v>42275.46335859954</v>
      </c>
      <c r="B2440" s="16" t="s">
        <v>279</v>
      </c>
      <c r="C2440" s="16" t="s">
        <v>370</v>
      </c>
      <c r="D2440" s="16" t="s">
        <v>369</v>
      </c>
      <c r="E2440" s="16" t="s">
        <v>7974</v>
      </c>
      <c r="F2440" s="16" t="s">
        <v>7975</v>
      </c>
      <c r="G2440" s="16" t="s">
        <v>40</v>
      </c>
      <c r="H2440" s="16" t="s">
        <v>41</v>
      </c>
      <c r="I2440" s="16" t="s">
        <v>4923</v>
      </c>
      <c r="J2440" s="19">
        <v>0</v>
      </c>
      <c r="K2440" s="19">
        <v>0</v>
      </c>
      <c r="L2440" s="19">
        <v>222.37</v>
      </c>
      <c r="M2440" s="19">
        <v>0</v>
      </c>
      <c r="N2440" s="16" t="s">
        <v>20</v>
      </c>
      <c r="O2440" s="16" t="s">
        <v>42</v>
      </c>
      <c r="P2440" s="16">
        <v>5</v>
      </c>
      <c r="Q2440" s="16" t="s">
        <v>7976</v>
      </c>
      <c r="R2440" s="3" t="s">
        <v>52</v>
      </c>
      <c r="S2440"/>
      <c r="T2440"/>
      <c r="U2440"/>
      <c r="V2440"/>
      <c r="W2440"/>
      <c r="X2440"/>
      <c r="Y2440"/>
      <c r="Z2440"/>
      <c r="AA2440"/>
    </row>
    <row r="2441" spans="1:27" s="2" customFormat="1">
      <c r="A2441" s="96">
        <v>42275.46335859954</v>
      </c>
      <c r="B2441" s="16" t="s">
        <v>279</v>
      </c>
      <c r="C2441" s="16" t="s">
        <v>370</v>
      </c>
      <c r="D2441" s="16" t="s">
        <v>369</v>
      </c>
      <c r="E2441" s="16" t="s">
        <v>7974</v>
      </c>
      <c r="F2441" s="16" t="s">
        <v>7975</v>
      </c>
      <c r="G2441" s="16" t="s">
        <v>418</v>
      </c>
      <c r="H2441" s="16" t="s">
        <v>417</v>
      </c>
      <c r="I2441" s="16" t="s">
        <v>4923</v>
      </c>
      <c r="J2441" s="19">
        <v>0</v>
      </c>
      <c r="K2441" s="19">
        <v>0</v>
      </c>
      <c r="L2441" s="19">
        <v>0</v>
      </c>
      <c r="M2441" s="19">
        <v>1</v>
      </c>
      <c r="N2441" s="16" t="s">
        <v>20</v>
      </c>
      <c r="O2441" s="16" t="s">
        <v>42</v>
      </c>
      <c r="P2441" s="16">
        <v>1</v>
      </c>
      <c r="Q2441" s="16" t="s">
        <v>7976</v>
      </c>
      <c r="R2441" s="3" t="s">
        <v>52</v>
      </c>
      <c r="S2441"/>
      <c r="T2441"/>
      <c r="U2441"/>
      <c r="V2441"/>
      <c r="W2441"/>
      <c r="X2441"/>
      <c r="Y2441"/>
      <c r="Z2441"/>
      <c r="AA2441"/>
    </row>
    <row r="2442" spans="1:27" s="2" customFormat="1">
      <c r="A2442" s="96">
        <v>42275.46335859954</v>
      </c>
      <c r="B2442" s="16" t="s">
        <v>279</v>
      </c>
      <c r="C2442" s="16" t="s">
        <v>370</v>
      </c>
      <c r="D2442" s="16" t="s">
        <v>369</v>
      </c>
      <c r="E2442" s="16" t="s">
        <v>7974</v>
      </c>
      <c r="F2442" s="16" t="s">
        <v>7975</v>
      </c>
      <c r="G2442" s="16" t="s">
        <v>40</v>
      </c>
      <c r="H2442" s="16" t="s">
        <v>41</v>
      </c>
      <c r="I2442" s="16" t="s">
        <v>4923</v>
      </c>
      <c r="J2442" s="19">
        <v>0</v>
      </c>
      <c r="K2442" s="19">
        <v>0</v>
      </c>
      <c r="L2442" s="19">
        <v>12.02</v>
      </c>
      <c r="M2442" s="19">
        <v>0</v>
      </c>
      <c r="N2442" s="16" t="s">
        <v>20</v>
      </c>
      <c r="O2442" s="16" t="s">
        <v>42</v>
      </c>
      <c r="P2442" s="16">
        <v>0.5</v>
      </c>
      <c r="Q2442" s="16" t="s">
        <v>7976</v>
      </c>
      <c r="R2442" s="3" t="s">
        <v>52</v>
      </c>
      <c r="S2442"/>
      <c r="T2442"/>
      <c r="U2442"/>
      <c r="V2442"/>
      <c r="W2442"/>
      <c r="X2442"/>
      <c r="Y2442"/>
      <c r="Z2442"/>
      <c r="AA2442"/>
    </row>
    <row r="2443" spans="1:27" s="2" customFormat="1">
      <c r="A2443" s="96">
        <v>42275.46335859954</v>
      </c>
      <c r="B2443" s="16" t="s">
        <v>279</v>
      </c>
      <c r="C2443" s="16" t="s">
        <v>370</v>
      </c>
      <c r="D2443" s="16" t="s">
        <v>369</v>
      </c>
      <c r="E2443" s="16" t="s">
        <v>7974</v>
      </c>
      <c r="F2443" s="16" t="s">
        <v>7975</v>
      </c>
      <c r="G2443" s="16" t="s">
        <v>36</v>
      </c>
      <c r="H2443" s="16" t="s">
        <v>39</v>
      </c>
      <c r="I2443" s="16" t="s">
        <v>4923</v>
      </c>
      <c r="J2443" s="19">
        <v>0</v>
      </c>
      <c r="K2443" s="19">
        <v>0</v>
      </c>
      <c r="L2443" s="19">
        <v>0</v>
      </c>
      <c r="M2443" s="19">
        <v>8.4499999999999993</v>
      </c>
      <c r="N2443" s="16" t="s">
        <v>20</v>
      </c>
      <c r="O2443" s="16" t="s">
        <v>42</v>
      </c>
      <c r="P2443" s="16">
        <v>1</v>
      </c>
      <c r="Q2443" s="16" t="s">
        <v>7976</v>
      </c>
      <c r="R2443" s="3" t="s">
        <v>52</v>
      </c>
      <c r="S2443"/>
      <c r="T2443"/>
      <c r="U2443"/>
      <c r="V2443"/>
      <c r="W2443"/>
      <c r="X2443"/>
      <c r="Y2443"/>
      <c r="Z2443"/>
      <c r="AA2443"/>
    </row>
    <row r="2444" spans="1:27" s="2" customFormat="1">
      <c r="A2444" s="96">
        <v>42275.46335859954</v>
      </c>
      <c r="B2444" s="16" t="s">
        <v>279</v>
      </c>
      <c r="C2444" s="16" t="s">
        <v>370</v>
      </c>
      <c r="D2444" s="16" t="s">
        <v>369</v>
      </c>
      <c r="E2444" s="16" t="s">
        <v>7974</v>
      </c>
      <c r="F2444" s="16" t="s">
        <v>7975</v>
      </c>
      <c r="G2444" s="16" t="s">
        <v>36</v>
      </c>
      <c r="H2444" s="16" t="s">
        <v>39</v>
      </c>
      <c r="I2444" s="16" t="s">
        <v>4923</v>
      </c>
      <c r="J2444" s="19">
        <v>0</v>
      </c>
      <c r="K2444" s="19">
        <v>0</v>
      </c>
      <c r="L2444" s="19">
        <v>0</v>
      </c>
      <c r="M2444" s="19">
        <v>12.18</v>
      </c>
      <c r="N2444" s="16" t="s">
        <v>20</v>
      </c>
      <c r="O2444" s="16" t="s">
        <v>42</v>
      </c>
      <c r="P2444" s="16">
        <v>1</v>
      </c>
      <c r="Q2444" s="16" t="s">
        <v>7976</v>
      </c>
      <c r="R2444" s="3" t="s">
        <v>52</v>
      </c>
      <c r="S2444"/>
      <c r="T2444"/>
      <c r="U2444"/>
      <c r="V2444"/>
      <c r="W2444"/>
      <c r="X2444"/>
      <c r="Y2444"/>
      <c r="Z2444"/>
      <c r="AA2444"/>
    </row>
    <row r="2445" spans="1:27" s="2" customFormat="1">
      <c r="A2445" s="96">
        <v>42275.466286145835</v>
      </c>
      <c r="B2445" s="16" t="s">
        <v>279</v>
      </c>
      <c r="C2445" s="16" t="s">
        <v>370</v>
      </c>
      <c r="D2445" s="16" t="s">
        <v>369</v>
      </c>
      <c r="E2445" s="16" t="s">
        <v>7977</v>
      </c>
      <c r="F2445" s="16" t="s">
        <v>7978</v>
      </c>
      <c r="G2445" s="16" t="s">
        <v>40</v>
      </c>
      <c r="H2445" s="16" t="s">
        <v>41</v>
      </c>
      <c r="I2445" s="16" t="s">
        <v>4923</v>
      </c>
      <c r="J2445" s="19">
        <v>0</v>
      </c>
      <c r="K2445" s="19">
        <v>0</v>
      </c>
      <c r="L2445" s="19">
        <v>12.02</v>
      </c>
      <c r="M2445" s="19">
        <v>0</v>
      </c>
      <c r="N2445" s="16" t="s">
        <v>20</v>
      </c>
      <c r="O2445" s="16" t="s">
        <v>42</v>
      </c>
      <c r="P2445" s="16">
        <v>0.5</v>
      </c>
      <c r="Q2445" s="16" t="s">
        <v>7979</v>
      </c>
      <c r="R2445" s="3" t="s">
        <v>52</v>
      </c>
      <c r="S2445"/>
      <c r="T2445"/>
      <c r="U2445"/>
      <c r="V2445"/>
      <c r="W2445"/>
      <c r="X2445"/>
      <c r="Y2445"/>
      <c r="Z2445"/>
      <c r="AA2445"/>
    </row>
    <row r="2446" spans="1:27" s="2" customFormat="1">
      <c r="A2446" s="96">
        <v>42275.466286145835</v>
      </c>
      <c r="B2446" s="16" t="s">
        <v>279</v>
      </c>
      <c r="C2446" s="16" t="s">
        <v>370</v>
      </c>
      <c r="D2446" s="16" t="s">
        <v>369</v>
      </c>
      <c r="E2446" s="16" t="s">
        <v>7977</v>
      </c>
      <c r="F2446" s="16" t="s">
        <v>7978</v>
      </c>
      <c r="G2446" s="16" t="s">
        <v>40</v>
      </c>
      <c r="H2446" s="16" t="s">
        <v>41</v>
      </c>
      <c r="I2446" s="16" t="s">
        <v>4923</v>
      </c>
      <c r="J2446" s="19">
        <v>0</v>
      </c>
      <c r="K2446" s="19">
        <v>0</v>
      </c>
      <c r="L2446" s="19">
        <v>0</v>
      </c>
      <c r="M2446" s="19">
        <v>0</v>
      </c>
      <c r="N2446" s="16" t="s">
        <v>20</v>
      </c>
      <c r="O2446" s="16" t="s">
        <v>42</v>
      </c>
      <c r="P2446" s="16">
        <v>2</v>
      </c>
      <c r="Q2446" s="16" t="s">
        <v>7979</v>
      </c>
      <c r="R2446" s="3" t="s">
        <v>52</v>
      </c>
      <c r="S2446"/>
      <c r="T2446"/>
      <c r="U2446"/>
      <c r="V2446"/>
      <c r="W2446"/>
      <c r="X2446"/>
      <c r="Y2446"/>
      <c r="Z2446"/>
      <c r="AA2446"/>
    </row>
    <row r="2447" spans="1:27" s="2" customFormat="1">
      <c r="A2447" s="96">
        <v>42275.466286145835</v>
      </c>
      <c r="B2447" s="16" t="s">
        <v>279</v>
      </c>
      <c r="C2447" s="16" t="s">
        <v>370</v>
      </c>
      <c r="D2447" s="16" t="s">
        <v>369</v>
      </c>
      <c r="E2447" s="16" t="s">
        <v>7977</v>
      </c>
      <c r="F2447" s="16" t="s">
        <v>7978</v>
      </c>
      <c r="G2447" s="16" t="s">
        <v>30</v>
      </c>
      <c r="H2447" s="16" t="s">
        <v>31</v>
      </c>
      <c r="I2447" s="16" t="s">
        <v>4923</v>
      </c>
      <c r="J2447" s="19">
        <v>0</v>
      </c>
      <c r="K2447" s="19">
        <v>0</v>
      </c>
      <c r="L2447" s="19">
        <v>0</v>
      </c>
      <c r="M2447" s="19">
        <v>9.1999999999999993</v>
      </c>
      <c r="N2447" s="16" t="s">
        <v>20</v>
      </c>
      <c r="O2447" s="16" t="s">
        <v>42</v>
      </c>
      <c r="P2447" s="16">
        <v>1</v>
      </c>
      <c r="Q2447" s="16" t="s">
        <v>7979</v>
      </c>
      <c r="R2447" s="3" t="s">
        <v>52</v>
      </c>
      <c r="S2447"/>
      <c r="T2447"/>
      <c r="U2447"/>
      <c r="V2447"/>
      <c r="W2447"/>
      <c r="X2447"/>
      <c r="Y2447"/>
      <c r="Z2447"/>
      <c r="AA2447"/>
    </row>
    <row r="2448" spans="1:27" s="2" customFormat="1">
      <c r="A2448" s="96">
        <v>42275.466286145835</v>
      </c>
      <c r="B2448" s="16" t="s">
        <v>279</v>
      </c>
      <c r="C2448" s="16" t="s">
        <v>370</v>
      </c>
      <c r="D2448" s="16" t="s">
        <v>369</v>
      </c>
      <c r="E2448" s="16" t="s">
        <v>7977</v>
      </c>
      <c r="F2448" s="16" t="s">
        <v>7978</v>
      </c>
      <c r="G2448" s="16" t="s">
        <v>43</v>
      </c>
      <c r="H2448" s="16" t="s">
        <v>44</v>
      </c>
      <c r="I2448" s="16" t="s">
        <v>4923</v>
      </c>
      <c r="J2448" s="19">
        <v>0</v>
      </c>
      <c r="K2448" s="19">
        <v>0</v>
      </c>
      <c r="L2448" s="19">
        <v>850</v>
      </c>
      <c r="M2448" s="19">
        <v>0</v>
      </c>
      <c r="N2448" s="16" t="s">
        <v>20</v>
      </c>
      <c r="O2448" s="16" t="s">
        <v>42</v>
      </c>
      <c r="P2448" s="16">
        <v>2</v>
      </c>
      <c r="Q2448" s="16" t="s">
        <v>7979</v>
      </c>
      <c r="R2448" s="3" t="s">
        <v>52</v>
      </c>
      <c r="S2448"/>
      <c r="T2448"/>
      <c r="U2448"/>
      <c r="V2448"/>
      <c r="W2448"/>
      <c r="X2448"/>
      <c r="Y2448"/>
      <c r="Z2448"/>
      <c r="AA2448"/>
    </row>
    <row r="2449" spans="1:27" s="2" customFormat="1">
      <c r="A2449" s="96">
        <v>42275.470809918981</v>
      </c>
      <c r="B2449" s="16" t="s">
        <v>37</v>
      </c>
      <c r="C2449" s="16" t="s">
        <v>981</v>
      </c>
      <c r="D2449" s="16" t="s">
        <v>982</v>
      </c>
      <c r="E2449" s="16" t="s">
        <v>7980</v>
      </c>
      <c r="F2449" s="16" t="s">
        <v>7981</v>
      </c>
      <c r="G2449" s="16" t="s">
        <v>40</v>
      </c>
      <c r="H2449" s="16" t="s">
        <v>41</v>
      </c>
      <c r="I2449" s="16" t="s">
        <v>4923</v>
      </c>
      <c r="J2449" s="19">
        <v>0</v>
      </c>
      <c r="K2449" s="19">
        <v>0</v>
      </c>
      <c r="L2449" s="19">
        <v>0</v>
      </c>
      <c r="M2449" s="19">
        <v>0</v>
      </c>
      <c r="N2449" s="16" t="s">
        <v>20</v>
      </c>
      <c r="O2449" s="16" t="s">
        <v>42</v>
      </c>
      <c r="P2449" s="16">
        <v>1</v>
      </c>
      <c r="Q2449" s="16"/>
      <c r="R2449" s="3" t="s">
        <v>52</v>
      </c>
      <c r="S2449"/>
      <c r="T2449"/>
      <c r="U2449"/>
      <c r="V2449"/>
      <c r="W2449"/>
      <c r="X2449"/>
      <c r="Y2449"/>
      <c r="Z2449"/>
      <c r="AA2449"/>
    </row>
    <row r="2450" spans="1:27" s="2" customFormat="1">
      <c r="A2450" s="96">
        <v>42275.473736342596</v>
      </c>
      <c r="B2450" s="16" t="s">
        <v>32</v>
      </c>
      <c r="C2450" s="16" t="s">
        <v>5886</v>
      </c>
      <c r="D2450" s="16" t="s">
        <v>5887</v>
      </c>
      <c r="E2450" s="16" t="s">
        <v>7982</v>
      </c>
      <c r="F2450" s="16" t="s">
        <v>7983</v>
      </c>
      <c r="G2450" s="16" t="s">
        <v>40</v>
      </c>
      <c r="H2450" s="16" t="s">
        <v>41</v>
      </c>
      <c r="I2450" s="16" t="s">
        <v>4923</v>
      </c>
      <c r="J2450" s="19">
        <v>35</v>
      </c>
      <c r="K2450" s="19">
        <v>0</v>
      </c>
      <c r="L2450" s="19">
        <v>0</v>
      </c>
      <c r="M2450" s="19">
        <v>0</v>
      </c>
      <c r="N2450" s="16" t="s">
        <v>20</v>
      </c>
      <c r="O2450" s="16" t="s">
        <v>42</v>
      </c>
      <c r="P2450" s="16">
        <v>1</v>
      </c>
      <c r="Q2450" s="16" t="s">
        <v>7984</v>
      </c>
      <c r="R2450" s="3" t="s">
        <v>52</v>
      </c>
      <c r="S2450"/>
      <c r="T2450"/>
      <c r="U2450"/>
      <c r="V2450"/>
      <c r="W2450"/>
      <c r="X2450"/>
      <c r="Y2450"/>
      <c r="Z2450"/>
      <c r="AA2450"/>
    </row>
    <row r="2451" spans="1:27" s="2" customFormat="1">
      <c r="A2451" s="96">
        <v>42275.473736342596</v>
      </c>
      <c r="B2451" s="16" t="s">
        <v>32</v>
      </c>
      <c r="C2451" s="16" t="s">
        <v>5886</v>
      </c>
      <c r="D2451" s="16" t="s">
        <v>5887</v>
      </c>
      <c r="E2451" s="16" t="s">
        <v>7982</v>
      </c>
      <c r="F2451" s="16" t="s">
        <v>7983</v>
      </c>
      <c r="G2451" s="16" t="s">
        <v>40</v>
      </c>
      <c r="H2451" s="16" t="s">
        <v>41</v>
      </c>
      <c r="I2451" s="16" t="s">
        <v>4923</v>
      </c>
      <c r="J2451" s="19">
        <v>0</v>
      </c>
      <c r="K2451" s="19">
        <v>0</v>
      </c>
      <c r="L2451" s="19">
        <v>0</v>
      </c>
      <c r="M2451" s="19">
        <v>0</v>
      </c>
      <c r="N2451" s="16" t="s">
        <v>20</v>
      </c>
      <c r="O2451" s="16" t="s">
        <v>42</v>
      </c>
      <c r="P2451" s="16">
        <v>1</v>
      </c>
      <c r="Q2451" s="16" t="s">
        <v>7984</v>
      </c>
      <c r="R2451" s="3" t="s">
        <v>52</v>
      </c>
      <c r="S2451"/>
      <c r="T2451"/>
      <c r="U2451"/>
      <c r="V2451"/>
      <c r="W2451"/>
      <c r="X2451"/>
      <c r="Y2451"/>
      <c r="Z2451"/>
      <c r="AA2451"/>
    </row>
    <row r="2452" spans="1:27" s="2" customFormat="1">
      <c r="A2452" s="96">
        <v>42275.473736342596</v>
      </c>
      <c r="B2452" s="16" t="s">
        <v>32</v>
      </c>
      <c r="C2452" s="16" t="s">
        <v>5886</v>
      </c>
      <c r="D2452" s="16" t="s">
        <v>5887</v>
      </c>
      <c r="E2452" s="16" t="s">
        <v>7982</v>
      </c>
      <c r="F2452" s="16" t="s">
        <v>7983</v>
      </c>
      <c r="G2452" s="16" t="s">
        <v>34</v>
      </c>
      <c r="H2452" s="16" t="s">
        <v>35</v>
      </c>
      <c r="I2452" s="16" t="s">
        <v>4923</v>
      </c>
      <c r="J2452" s="19">
        <v>0</v>
      </c>
      <c r="K2452" s="19">
        <v>0</v>
      </c>
      <c r="L2452" s="19">
        <v>0</v>
      </c>
      <c r="M2452" s="19">
        <v>3</v>
      </c>
      <c r="N2452" s="16" t="s">
        <v>20</v>
      </c>
      <c r="O2452" s="16" t="s">
        <v>42</v>
      </c>
      <c r="P2452" s="16">
        <v>1</v>
      </c>
      <c r="Q2452" s="16" t="s">
        <v>7984</v>
      </c>
      <c r="R2452" s="3" t="s">
        <v>52</v>
      </c>
      <c r="S2452"/>
      <c r="T2452"/>
      <c r="U2452"/>
      <c r="V2452"/>
      <c r="W2452"/>
      <c r="X2452"/>
      <c r="Y2452"/>
      <c r="Z2452"/>
      <c r="AA2452"/>
    </row>
    <row r="2453" spans="1:27" s="2" customFormat="1">
      <c r="A2453" s="96">
        <v>42275.473736342596</v>
      </c>
      <c r="B2453" s="16" t="s">
        <v>32</v>
      </c>
      <c r="C2453" s="16" t="s">
        <v>5886</v>
      </c>
      <c r="D2453" s="16" t="s">
        <v>5887</v>
      </c>
      <c r="E2453" s="16" t="s">
        <v>7982</v>
      </c>
      <c r="F2453" s="16" t="s">
        <v>7983</v>
      </c>
      <c r="G2453" s="16" t="s">
        <v>34</v>
      </c>
      <c r="H2453" s="16" t="s">
        <v>35</v>
      </c>
      <c r="I2453" s="16" t="s">
        <v>4923</v>
      </c>
      <c r="J2453" s="19">
        <v>0</v>
      </c>
      <c r="K2453" s="19">
        <v>0</v>
      </c>
      <c r="L2453" s="19">
        <v>0</v>
      </c>
      <c r="M2453" s="19">
        <v>3</v>
      </c>
      <c r="N2453" s="16" t="s">
        <v>20</v>
      </c>
      <c r="O2453" s="16" t="s">
        <v>42</v>
      </c>
      <c r="P2453" s="16">
        <v>1</v>
      </c>
      <c r="Q2453" s="16" t="s">
        <v>7984</v>
      </c>
      <c r="R2453" s="3" t="s">
        <v>52</v>
      </c>
      <c r="S2453"/>
      <c r="T2453"/>
      <c r="U2453"/>
      <c r="V2453"/>
      <c r="W2453"/>
      <c r="X2453"/>
      <c r="Y2453"/>
      <c r="Z2453"/>
      <c r="AA2453"/>
    </row>
    <row r="2454" spans="1:27" s="2" customFormat="1">
      <c r="A2454" s="96">
        <v>42275.476437002311</v>
      </c>
      <c r="B2454" s="16" t="s">
        <v>283</v>
      </c>
      <c r="C2454" s="16" t="s">
        <v>75</v>
      </c>
      <c r="D2454" s="16" t="s">
        <v>74</v>
      </c>
      <c r="E2454" s="16" t="s">
        <v>7985</v>
      </c>
      <c r="F2454" s="16" t="s">
        <v>7986</v>
      </c>
      <c r="G2454" s="16" t="s">
        <v>40</v>
      </c>
      <c r="H2454" s="16" t="s">
        <v>41</v>
      </c>
      <c r="I2454" s="16" t="s">
        <v>4923</v>
      </c>
      <c r="J2454" s="19">
        <v>0</v>
      </c>
      <c r="K2454" s="19">
        <v>0</v>
      </c>
      <c r="L2454" s="19">
        <v>24.04</v>
      </c>
      <c r="M2454" s="19">
        <v>0</v>
      </c>
      <c r="N2454" s="16" t="s">
        <v>20</v>
      </c>
      <c r="O2454" s="16" t="s">
        <v>42</v>
      </c>
      <c r="P2454" s="16">
        <v>1</v>
      </c>
      <c r="Q2454" s="16" t="s">
        <v>7987</v>
      </c>
      <c r="R2454" s="3" t="s">
        <v>52</v>
      </c>
      <c r="S2454"/>
      <c r="T2454"/>
      <c r="U2454"/>
      <c r="V2454"/>
      <c r="W2454"/>
      <c r="X2454"/>
      <c r="Y2454"/>
      <c r="Z2454"/>
      <c r="AA2454"/>
    </row>
    <row r="2455" spans="1:27" s="2" customFormat="1">
      <c r="A2455" s="96">
        <v>42275.476437002311</v>
      </c>
      <c r="B2455" s="16" t="s">
        <v>283</v>
      </c>
      <c r="C2455" s="16" t="s">
        <v>75</v>
      </c>
      <c r="D2455" s="16" t="s">
        <v>74</v>
      </c>
      <c r="E2455" s="16" t="s">
        <v>7985</v>
      </c>
      <c r="F2455" s="16" t="s">
        <v>7986</v>
      </c>
      <c r="G2455" s="16" t="s">
        <v>40</v>
      </c>
      <c r="H2455" s="16" t="s">
        <v>41</v>
      </c>
      <c r="I2455" s="16" t="s">
        <v>4923</v>
      </c>
      <c r="J2455" s="19">
        <v>0</v>
      </c>
      <c r="K2455" s="19">
        <v>0</v>
      </c>
      <c r="L2455" s="19">
        <v>0</v>
      </c>
      <c r="M2455" s="19">
        <v>0</v>
      </c>
      <c r="N2455" s="16" t="s">
        <v>20</v>
      </c>
      <c r="O2455" s="16" t="s">
        <v>42</v>
      </c>
      <c r="P2455" s="16">
        <v>1</v>
      </c>
      <c r="Q2455" s="16" t="s">
        <v>7987</v>
      </c>
      <c r="R2455" s="3" t="s">
        <v>52</v>
      </c>
      <c r="S2455"/>
      <c r="T2455"/>
      <c r="U2455"/>
      <c r="V2455"/>
      <c r="W2455"/>
      <c r="X2455"/>
      <c r="Y2455"/>
      <c r="Z2455"/>
      <c r="AA2455"/>
    </row>
    <row r="2456" spans="1:27" s="2" customFormat="1">
      <c r="A2456" s="96">
        <v>42275.477219479166</v>
      </c>
      <c r="B2456" s="16" t="s">
        <v>313</v>
      </c>
      <c r="C2456" s="16" t="s">
        <v>7988</v>
      </c>
      <c r="D2456" s="16" t="s">
        <v>7989</v>
      </c>
      <c r="E2456" s="16" t="s">
        <v>7990</v>
      </c>
      <c r="F2456" s="16" t="s">
        <v>7991</v>
      </c>
      <c r="G2456" s="16" t="s">
        <v>40</v>
      </c>
      <c r="H2456" s="16" t="s">
        <v>41</v>
      </c>
      <c r="I2456" s="16" t="s">
        <v>4923</v>
      </c>
      <c r="J2456" s="19">
        <v>0</v>
      </c>
      <c r="K2456" s="19">
        <v>0</v>
      </c>
      <c r="L2456" s="19">
        <v>0</v>
      </c>
      <c r="M2456" s="19">
        <v>0</v>
      </c>
      <c r="N2456" s="16" t="s">
        <v>20</v>
      </c>
      <c r="O2456" s="16" t="s">
        <v>42</v>
      </c>
      <c r="P2456" s="16">
        <v>1</v>
      </c>
      <c r="Q2456" s="16"/>
      <c r="R2456" s="3" t="s">
        <v>52</v>
      </c>
      <c r="S2456"/>
      <c r="T2456"/>
      <c r="U2456"/>
      <c r="V2456"/>
      <c r="W2456"/>
      <c r="X2456"/>
      <c r="Y2456"/>
      <c r="Z2456"/>
      <c r="AA2456"/>
    </row>
    <row r="2457" spans="1:27" s="2" customFormat="1">
      <c r="A2457" s="96">
        <v>42275.482359062502</v>
      </c>
      <c r="B2457" s="16" t="s">
        <v>279</v>
      </c>
      <c r="C2457" s="16" t="s">
        <v>370</v>
      </c>
      <c r="D2457" s="16" t="s">
        <v>369</v>
      </c>
      <c r="E2457" s="16" t="s">
        <v>7992</v>
      </c>
      <c r="F2457" s="16" t="s">
        <v>7993</v>
      </c>
      <c r="G2457" s="16" t="s">
        <v>40</v>
      </c>
      <c r="H2457" s="16" t="s">
        <v>41</v>
      </c>
      <c r="I2457" s="16" t="s">
        <v>4923</v>
      </c>
      <c r="J2457" s="19">
        <v>0</v>
      </c>
      <c r="K2457" s="19">
        <v>0</v>
      </c>
      <c r="L2457" s="19">
        <v>0</v>
      </c>
      <c r="M2457" s="19">
        <v>0</v>
      </c>
      <c r="N2457" s="16" t="s">
        <v>20</v>
      </c>
      <c r="O2457" s="16" t="s">
        <v>42</v>
      </c>
      <c r="P2457" s="16">
        <v>0.5</v>
      </c>
      <c r="Q2457" s="16"/>
      <c r="R2457" s="3" t="s">
        <v>52</v>
      </c>
      <c r="S2457"/>
      <c r="T2457"/>
      <c r="U2457"/>
      <c r="V2457"/>
      <c r="W2457"/>
      <c r="X2457"/>
      <c r="Y2457"/>
      <c r="Z2457"/>
      <c r="AA2457"/>
    </row>
    <row r="2458" spans="1:27" s="2" customFormat="1">
      <c r="A2458" s="96">
        <v>42275.482359062502</v>
      </c>
      <c r="B2458" s="16" t="s">
        <v>279</v>
      </c>
      <c r="C2458" s="16" t="s">
        <v>370</v>
      </c>
      <c r="D2458" s="16" t="s">
        <v>369</v>
      </c>
      <c r="E2458" s="16" t="s">
        <v>7992</v>
      </c>
      <c r="F2458" s="16" t="s">
        <v>7993</v>
      </c>
      <c r="G2458" s="16" t="s">
        <v>43</v>
      </c>
      <c r="H2458" s="16" t="s">
        <v>44</v>
      </c>
      <c r="I2458" s="16" t="s">
        <v>4923</v>
      </c>
      <c r="J2458" s="19">
        <v>0</v>
      </c>
      <c r="K2458" s="19">
        <v>0</v>
      </c>
      <c r="L2458" s="19">
        <v>850</v>
      </c>
      <c r="M2458" s="19">
        <v>0</v>
      </c>
      <c r="N2458" s="16" t="s">
        <v>20</v>
      </c>
      <c r="O2458" s="16" t="s">
        <v>42</v>
      </c>
      <c r="P2458" s="16">
        <v>2</v>
      </c>
      <c r="Q2458" s="16"/>
      <c r="R2458" s="3" t="s">
        <v>52</v>
      </c>
      <c r="S2458"/>
      <c r="T2458"/>
      <c r="U2458"/>
      <c r="V2458"/>
      <c r="W2458"/>
      <c r="X2458"/>
      <c r="Y2458"/>
      <c r="Z2458"/>
      <c r="AA2458"/>
    </row>
    <row r="2459" spans="1:27" s="2" customFormat="1">
      <c r="A2459" s="96">
        <v>42275.482359062502</v>
      </c>
      <c r="B2459" s="16" t="s">
        <v>279</v>
      </c>
      <c r="C2459" s="16" t="s">
        <v>370</v>
      </c>
      <c r="D2459" s="16" t="s">
        <v>369</v>
      </c>
      <c r="E2459" s="16" t="s">
        <v>7992</v>
      </c>
      <c r="F2459" s="16" t="s">
        <v>7993</v>
      </c>
      <c r="G2459" s="16" t="s">
        <v>40</v>
      </c>
      <c r="H2459" s="16" t="s">
        <v>41</v>
      </c>
      <c r="I2459" s="16" t="s">
        <v>4923</v>
      </c>
      <c r="J2459" s="19">
        <v>0</v>
      </c>
      <c r="K2459" s="19">
        <v>0</v>
      </c>
      <c r="L2459" s="19">
        <v>0</v>
      </c>
      <c r="M2459" s="19">
        <v>0</v>
      </c>
      <c r="N2459" s="16" t="s">
        <v>20</v>
      </c>
      <c r="O2459" s="16" t="s">
        <v>42</v>
      </c>
      <c r="P2459" s="16">
        <v>3.48</v>
      </c>
      <c r="Q2459" s="16"/>
      <c r="R2459" s="3" t="s">
        <v>52</v>
      </c>
      <c r="S2459"/>
      <c r="T2459"/>
      <c r="U2459"/>
      <c r="V2459"/>
      <c r="W2459"/>
      <c r="X2459"/>
      <c r="Y2459"/>
      <c r="Z2459"/>
      <c r="AA2459"/>
    </row>
    <row r="2460" spans="1:27" s="2" customFormat="1">
      <c r="A2460" s="96">
        <v>42275.511478356479</v>
      </c>
      <c r="B2460" s="16"/>
      <c r="C2460" s="16" t="s">
        <v>4762</v>
      </c>
      <c r="D2460" s="16" t="s">
        <v>348</v>
      </c>
      <c r="E2460" s="16" t="s">
        <v>7994</v>
      </c>
      <c r="F2460" s="16" t="s">
        <v>7995</v>
      </c>
      <c r="G2460" s="16" t="s">
        <v>59</v>
      </c>
      <c r="H2460" s="16" t="s">
        <v>60</v>
      </c>
      <c r="I2460" s="16" t="s">
        <v>4753</v>
      </c>
      <c r="J2460" s="19">
        <v>0</v>
      </c>
      <c r="K2460" s="19">
        <v>0</v>
      </c>
      <c r="L2460" s="19">
        <v>0</v>
      </c>
      <c r="M2460" s="19">
        <v>0</v>
      </c>
      <c r="N2460" s="16" t="s">
        <v>20</v>
      </c>
      <c r="O2460" s="16" t="s">
        <v>334</v>
      </c>
      <c r="P2460" s="16">
        <v>0</v>
      </c>
      <c r="Q2460" s="16"/>
      <c r="R2460" s="3" t="s">
        <v>52</v>
      </c>
      <c r="S2460"/>
      <c r="T2460"/>
      <c r="U2460"/>
      <c r="V2460"/>
      <c r="W2460"/>
      <c r="X2460"/>
      <c r="Y2460"/>
      <c r="Z2460"/>
      <c r="AA2460"/>
    </row>
    <row r="2461" spans="1:27" s="2" customFormat="1">
      <c r="A2461" s="96">
        <v>42275.538491319443</v>
      </c>
      <c r="B2461" s="16"/>
      <c r="C2461" s="16" t="s">
        <v>846</v>
      </c>
      <c r="D2461" s="16" t="s">
        <v>348</v>
      </c>
      <c r="E2461" s="16" t="s">
        <v>7996</v>
      </c>
      <c r="F2461" s="16" t="s">
        <v>7997</v>
      </c>
      <c r="G2461" s="16" t="s">
        <v>59</v>
      </c>
      <c r="H2461" s="16" t="s">
        <v>60</v>
      </c>
      <c r="I2461" s="16" t="s">
        <v>4753</v>
      </c>
      <c r="J2461" s="19">
        <v>0</v>
      </c>
      <c r="K2461" s="19">
        <v>0</v>
      </c>
      <c r="L2461" s="19">
        <v>0</v>
      </c>
      <c r="M2461" s="19">
        <v>0</v>
      </c>
      <c r="N2461" s="16" t="s">
        <v>20</v>
      </c>
      <c r="O2461" s="16" t="s">
        <v>334</v>
      </c>
      <c r="P2461" s="16">
        <v>0</v>
      </c>
      <c r="Q2461" s="16"/>
      <c r="R2461" s="3" t="s">
        <v>52</v>
      </c>
      <c r="S2461"/>
      <c r="T2461"/>
      <c r="U2461"/>
      <c r="V2461"/>
      <c r="W2461"/>
      <c r="X2461"/>
      <c r="Y2461"/>
      <c r="Z2461"/>
      <c r="AA2461"/>
    </row>
    <row r="2462" spans="1:27" s="2" customFormat="1">
      <c r="A2462" s="96">
        <v>42275.541909178239</v>
      </c>
      <c r="B2462" s="16"/>
      <c r="C2462" s="16" t="s">
        <v>4066</v>
      </c>
      <c r="D2462" s="16" t="s">
        <v>348</v>
      </c>
      <c r="E2462" s="16" t="s">
        <v>7998</v>
      </c>
      <c r="F2462" s="16" t="s">
        <v>7999</v>
      </c>
      <c r="G2462" s="16" t="s">
        <v>59</v>
      </c>
      <c r="H2462" s="16" t="s">
        <v>60</v>
      </c>
      <c r="I2462" s="16" t="s">
        <v>4753</v>
      </c>
      <c r="J2462" s="19">
        <v>0</v>
      </c>
      <c r="K2462" s="19">
        <v>0</v>
      </c>
      <c r="L2462" s="19">
        <v>0</v>
      </c>
      <c r="M2462" s="19">
        <v>0</v>
      </c>
      <c r="N2462" s="16" t="s">
        <v>20</v>
      </c>
      <c r="O2462" s="16" t="s">
        <v>334</v>
      </c>
      <c r="P2462" s="16">
        <v>0</v>
      </c>
      <c r="Q2462" s="16"/>
      <c r="R2462" s="3" t="s">
        <v>52</v>
      </c>
      <c r="S2462"/>
      <c r="T2462"/>
      <c r="U2462"/>
      <c r="V2462"/>
      <c r="W2462"/>
      <c r="X2462"/>
      <c r="Y2462"/>
      <c r="Z2462"/>
      <c r="AA2462"/>
    </row>
    <row r="2463" spans="1:27" s="2" customFormat="1">
      <c r="A2463" s="96">
        <v>42275.6327121875</v>
      </c>
      <c r="B2463" s="16" t="s">
        <v>23</v>
      </c>
      <c r="C2463" s="16" t="s">
        <v>8000</v>
      </c>
      <c r="D2463" s="16" t="s">
        <v>8001</v>
      </c>
      <c r="E2463" s="16" t="s">
        <v>8002</v>
      </c>
      <c r="F2463" s="16" t="s">
        <v>8003</v>
      </c>
      <c r="G2463" s="16" t="s">
        <v>442</v>
      </c>
      <c r="H2463" s="16" t="s">
        <v>441</v>
      </c>
      <c r="I2463" s="16" t="s">
        <v>4753</v>
      </c>
      <c r="J2463" s="19">
        <v>-27.95</v>
      </c>
      <c r="K2463" s="19">
        <v>0</v>
      </c>
      <c r="L2463" s="19">
        <v>0</v>
      </c>
      <c r="M2463" s="19">
        <v>0</v>
      </c>
      <c r="N2463" s="16" t="s">
        <v>20</v>
      </c>
      <c r="O2463" s="16" t="s">
        <v>38</v>
      </c>
      <c r="P2463" s="16">
        <v>1</v>
      </c>
      <c r="Q2463" s="16"/>
      <c r="R2463" s="3" t="s">
        <v>52</v>
      </c>
      <c r="S2463"/>
      <c r="T2463"/>
      <c r="U2463"/>
      <c r="V2463"/>
      <c r="W2463"/>
      <c r="X2463"/>
      <c r="Y2463"/>
      <c r="Z2463"/>
      <c r="AA2463"/>
    </row>
    <row r="2464" spans="1:27" s="2" customFormat="1">
      <c r="A2464" s="96">
        <v>42275.6327121875</v>
      </c>
      <c r="B2464" s="16" t="s">
        <v>23</v>
      </c>
      <c r="C2464" s="16" t="s">
        <v>8000</v>
      </c>
      <c r="D2464" s="16" t="s">
        <v>8001</v>
      </c>
      <c r="E2464" s="16" t="s">
        <v>8002</v>
      </c>
      <c r="F2464" s="16" t="s">
        <v>8003</v>
      </c>
      <c r="G2464" s="16" t="s">
        <v>525</v>
      </c>
      <c r="H2464" s="16" t="s">
        <v>524</v>
      </c>
      <c r="I2464" s="16" t="s">
        <v>4753</v>
      </c>
      <c r="J2464" s="19">
        <v>-279.5</v>
      </c>
      <c r="K2464" s="19">
        <v>0</v>
      </c>
      <c r="L2464" s="19">
        <v>0</v>
      </c>
      <c r="M2464" s="19">
        <v>0</v>
      </c>
      <c r="N2464" s="16" t="s">
        <v>20</v>
      </c>
      <c r="O2464" s="16" t="s">
        <v>38</v>
      </c>
      <c r="P2464" s="16">
        <v>1</v>
      </c>
      <c r="Q2464" s="16"/>
      <c r="R2464" s="3" t="s">
        <v>52</v>
      </c>
      <c r="S2464"/>
      <c r="T2464"/>
      <c r="U2464"/>
      <c r="V2464"/>
      <c r="W2464"/>
      <c r="X2464"/>
      <c r="Y2464"/>
      <c r="Z2464"/>
      <c r="AA2464"/>
    </row>
    <row r="2465" spans="1:27" s="2" customFormat="1">
      <c r="A2465" s="96">
        <v>42275.636020451391</v>
      </c>
      <c r="B2465" s="16" t="s">
        <v>23</v>
      </c>
      <c r="C2465" s="16" t="s">
        <v>288</v>
      </c>
      <c r="D2465" s="16" t="s">
        <v>287</v>
      </c>
      <c r="E2465" s="16" t="s">
        <v>8004</v>
      </c>
      <c r="F2465" s="16" t="s">
        <v>8005</v>
      </c>
      <c r="G2465" s="16" t="s">
        <v>442</v>
      </c>
      <c r="H2465" s="16" t="s">
        <v>441</v>
      </c>
      <c r="I2465" s="16" t="s">
        <v>4753</v>
      </c>
      <c r="J2465" s="19">
        <v>-51.2</v>
      </c>
      <c r="K2465" s="19">
        <v>0</v>
      </c>
      <c r="L2465" s="19">
        <v>0</v>
      </c>
      <c r="M2465" s="19">
        <v>0</v>
      </c>
      <c r="N2465" s="16" t="s">
        <v>20</v>
      </c>
      <c r="O2465" s="16" t="s">
        <v>38</v>
      </c>
      <c r="P2465" s="16">
        <v>1</v>
      </c>
      <c r="Q2465" s="16"/>
      <c r="R2465" s="3" t="s">
        <v>52</v>
      </c>
      <c r="S2465"/>
      <c r="T2465"/>
      <c r="U2465"/>
      <c r="V2465"/>
      <c r="W2465"/>
      <c r="X2465"/>
      <c r="Y2465"/>
      <c r="Z2465"/>
      <c r="AA2465"/>
    </row>
    <row r="2466" spans="1:27" s="2" customFormat="1">
      <c r="A2466" s="96">
        <v>42275.636020451391</v>
      </c>
      <c r="B2466" s="16" t="s">
        <v>23</v>
      </c>
      <c r="C2466" s="16" t="s">
        <v>288</v>
      </c>
      <c r="D2466" s="16" t="s">
        <v>287</v>
      </c>
      <c r="E2466" s="16" t="s">
        <v>8004</v>
      </c>
      <c r="F2466" s="16" t="s">
        <v>8005</v>
      </c>
      <c r="G2466" s="16" t="s">
        <v>444</v>
      </c>
      <c r="H2466" s="16" t="s">
        <v>443</v>
      </c>
      <c r="I2466" s="16" t="s">
        <v>4753</v>
      </c>
      <c r="J2466" s="19">
        <v>-640</v>
      </c>
      <c r="K2466" s="19">
        <v>0</v>
      </c>
      <c r="L2466" s="19">
        <v>0</v>
      </c>
      <c r="M2466" s="19">
        <v>0</v>
      </c>
      <c r="N2466" s="16" t="s">
        <v>20</v>
      </c>
      <c r="O2466" s="16" t="s">
        <v>38</v>
      </c>
      <c r="P2466" s="16">
        <v>1</v>
      </c>
      <c r="Q2466" s="16"/>
      <c r="R2466" s="3" t="s">
        <v>52</v>
      </c>
      <c r="S2466"/>
      <c r="T2466"/>
      <c r="U2466"/>
      <c r="V2466"/>
      <c r="W2466"/>
      <c r="X2466"/>
      <c r="Y2466"/>
      <c r="Z2466"/>
      <c r="AA2466"/>
    </row>
    <row r="2467" spans="1:27" s="2" customFormat="1">
      <c r="A2467" s="97">
        <v>42250.582524618054</v>
      </c>
      <c r="B2467" s="61" t="s">
        <v>45</v>
      </c>
      <c r="C2467" s="61" t="s">
        <v>5071</v>
      </c>
      <c r="D2467" s="61" t="s">
        <v>5072</v>
      </c>
      <c r="E2467" s="61" t="s">
        <v>5073</v>
      </c>
      <c r="F2467" s="61" t="s">
        <v>5074</v>
      </c>
      <c r="G2467" s="61" t="s">
        <v>16</v>
      </c>
      <c r="H2467" s="61" t="s">
        <v>17</v>
      </c>
      <c r="I2467" s="61" t="s">
        <v>3281</v>
      </c>
      <c r="J2467" s="35">
        <v>15000</v>
      </c>
      <c r="K2467" s="35">
        <v>0</v>
      </c>
      <c r="L2467" s="35">
        <v>0</v>
      </c>
      <c r="M2467" s="35">
        <v>0</v>
      </c>
      <c r="N2467" s="61" t="s">
        <v>5076</v>
      </c>
      <c r="O2467" s="61" t="s">
        <v>19</v>
      </c>
      <c r="P2467" s="61">
        <v>1</v>
      </c>
      <c r="Q2467" s="61" t="s">
        <v>5077</v>
      </c>
      <c r="R2467" s="3" t="s">
        <v>52</v>
      </c>
      <c r="S2467"/>
      <c r="T2467"/>
      <c r="U2467"/>
      <c r="V2467"/>
      <c r="W2467"/>
      <c r="X2467"/>
      <c r="Y2467"/>
      <c r="Z2467"/>
      <c r="AA2467"/>
    </row>
    <row r="2468" spans="1:27" s="2" customFormat="1">
      <c r="A2468" s="97">
        <v>42251.446806400461</v>
      </c>
      <c r="B2468" s="61" t="s">
        <v>62</v>
      </c>
      <c r="C2468" s="61" t="s">
        <v>85</v>
      </c>
      <c r="D2468" s="61" t="s">
        <v>84</v>
      </c>
      <c r="E2468" s="61" t="s">
        <v>5312</v>
      </c>
      <c r="F2468" s="61" t="s">
        <v>5313</v>
      </c>
      <c r="G2468" s="61" t="s">
        <v>16</v>
      </c>
      <c r="H2468" s="61" t="s">
        <v>17</v>
      </c>
      <c r="I2468" s="61" t="s">
        <v>260</v>
      </c>
      <c r="J2468" s="35">
        <v>3778.17</v>
      </c>
      <c r="K2468" s="35">
        <v>0</v>
      </c>
      <c r="L2468" s="35">
        <v>0</v>
      </c>
      <c r="M2468" s="35">
        <v>0</v>
      </c>
      <c r="N2468" s="61" t="s">
        <v>18</v>
      </c>
      <c r="O2468" s="61" t="s">
        <v>19</v>
      </c>
      <c r="P2468" s="61">
        <v>1</v>
      </c>
      <c r="Q2468" s="61" t="s">
        <v>5314</v>
      </c>
      <c r="R2468" s="3" t="s">
        <v>52</v>
      </c>
      <c r="S2468"/>
      <c r="T2468"/>
      <c r="U2468"/>
      <c r="V2468"/>
      <c r="W2468"/>
      <c r="X2468"/>
      <c r="Y2468"/>
      <c r="Z2468"/>
      <c r="AA2468"/>
    </row>
    <row r="2469" spans="1:27" s="2" customFormat="1">
      <c r="A2469" s="97">
        <v>42251.457610185185</v>
      </c>
      <c r="B2469" s="61" t="s">
        <v>353</v>
      </c>
      <c r="C2469" s="61" t="s">
        <v>431</v>
      </c>
      <c r="D2469" s="61" t="s">
        <v>430</v>
      </c>
      <c r="E2469" s="61" t="s">
        <v>8006</v>
      </c>
      <c r="F2469" s="61" t="s">
        <v>8007</v>
      </c>
      <c r="G2469" s="61" t="s">
        <v>16</v>
      </c>
      <c r="H2469" s="61" t="s">
        <v>17</v>
      </c>
      <c r="I2469" s="61" t="s">
        <v>864</v>
      </c>
      <c r="J2469" s="35">
        <v>20700</v>
      </c>
      <c r="K2469" s="35">
        <v>0</v>
      </c>
      <c r="L2469" s="35">
        <v>0</v>
      </c>
      <c r="M2469" s="35">
        <v>0</v>
      </c>
      <c r="N2469" s="61" t="s">
        <v>18</v>
      </c>
      <c r="O2469" s="61" t="s">
        <v>19</v>
      </c>
      <c r="P2469" s="61">
        <v>1</v>
      </c>
      <c r="Q2469" s="61" t="s">
        <v>8008</v>
      </c>
      <c r="R2469" s="3" t="s">
        <v>52</v>
      </c>
      <c r="S2469"/>
      <c r="T2469"/>
      <c r="U2469"/>
      <c r="V2469"/>
      <c r="W2469"/>
      <c r="X2469"/>
      <c r="Y2469"/>
      <c r="Z2469"/>
      <c r="AA2469"/>
    </row>
    <row r="2470" spans="1:27" s="2" customFormat="1">
      <c r="A2470" s="97">
        <v>42255.365863541665</v>
      </c>
      <c r="B2470" s="61" t="s">
        <v>353</v>
      </c>
      <c r="C2470" s="61" t="s">
        <v>2570</v>
      </c>
      <c r="D2470" s="61" t="s">
        <v>2571</v>
      </c>
      <c r="E2470" s="61" t="s">
        <v>5952</v>
      </c>
      <c r="F2470" s="61" t="s">
        <v>5953</v>
      </c>
      <c r="G2470" s="61" t="s">
        <v>16</v>
      </c>
      <c r="H2470" s="61" t="s">
        <v>17</v>
      </c>
      <c r="I2470" s="61" t="s">
        <v>260</v>
      </c>
      <c r="J2470" s="35">
        <v>38940</v>
      </c>
      <c r="K2470" s="35">
        <v>0</v>
      </c>
      <c r="L2470" s="35">
        <v>0</v>
      </c>
      <c r="M2470" s="35">
        <v>0</v>
      </c>
      <c r="N2470" s="61" t="s">
        <v>18</v>
      </c>
      <c r="O2470" s="61" t="s">
        <v>19</v>
      </c>
      <c r="P2470" s="61">
        <v>1</v>
      </c>
      <c r="Q2470" s="61" t="s">
        <v>5955</v>
      </c>
      <c r="R2470" s="3" t="s">
        <v>52</v>
      </c>
      <c r="S2470"/>
      <c r="T2470"/>
      <c r="U2470"/>
      <c r="V2470"/>
      <c r="W2470"/>
      <c r="X2470"/>
      <c r="Y2470"/>
      <c r="Z2470"/>
      <c r="AA2470"/>
    </row>
    <row r="2471" spans="1:27" s="2" customFormat="1">
      <c r="A2471" s="97">
        <v>42257.436549687503</v>
      </c>
      <c r="B2471" s="61" t="s">
        <v>289</v>
      </c>
      <c r="C2471" s="61" t="s">
        <v>998</v>
      </c>
      <c r="D2471" s="61" t="s">
        <v>999</v>
      </c>
      <c r="E2471" s="61" t="s">
        <v>8009</v>
      </c>
      <c r="F2471" s="61" t="s">
        <v>8010</v>
      </c>
      <c r="G2471" s="61" t="s">
        <v>16</v>
      </c>
      <c r="H2471" s="61" t="s">
        <v>17</v>
      </c>
      <c r="I2471" s="61" t="s">
        <v>260</v>
      </c>
      <c r="J2471" s="35">
        <v>216000</v>
      </c>
      <c r="K2471" s="35">
        <v>0</v>
      </c>
      <c r="L2471" s="35">
        <v>0</v>
      </c>
      <c r="M2471" s="35">
        <v>0</v>
      </c>
      <c r="N2471" s="61" t="s">
        <v>18</v>
      </c>
      <c r="O2471" s="61" t="s">
        <v>19</v>
      </c>
      <c r="P2471" s="61">
        <v>1</v>
      </c>
      <c r="Q2471" s="61" t="s">
        <v>8011</v>
      </c>
      <c r="R2471" s="3" t="s">
        <v>52</v>
      </c>
      <c r="S2471"/>
      <c r="T2471"/>
      <c r="U2471"/>
      <c r="V2471"/>
      <c r="W2471"/>
      <c r="X2471"/>
      <c r="Y2471"/>
      <c r="Z2471"/>
      <c r="AA2471"/>
    </row>
    <row r="2472" spans="1:27" s="2" customFormat="1">
      <c r="A2472" s="97">
        <v>42257.664291516201</v>
      </c>
      <c r="B2472" s="61" t="s">
        <v>6275</v>
      </c>
      <c r="C2472" s="61" t="s">
        <v>6276</v>
      </c>
      <c r="D2472" s="61" t="s">
        <v>6277</v>
      </c>
      <c r="E2472" s="61" t="s">
        <v>6278</v>
      </c>
      <c r="F2472" s="61" t="s">
        <v>6279</v>
      </c>
      <c r="G2472" s="61" t="s">
        <v>16</v>
      </c>
      <c r="H2472" s="61" t="s">
        <v>17</v>
      </c>
      <c r="I2472" s="61" t="s">
        <v>260</v>
      </c>
      <c r="J2472" s="35">
        <v>4280</v>
      </c>
      <c r="K2472" s="35">
        <v>0</v>
      </c>
      <c r="L2472" s="35">
        <v>0</v>
      </c>
      <c r="M2472" s="35">
        <v>0</v>
      </c>
      <c r="N2472" s="61" t="s">
        <v>18</v>
      </c>
      <c r="O2472" s="61" t="s">
        <v>19</v>
      </c>
      <c r="P2472" s="61">
        <v>1</v>
      </c>
      <c r="Q2472" s="61" t="s">
        <v>6282</v>
      </c>
      <c r="R2472" s="3" t="s">
        <v>52</v>
      </c>
      <c r="S2472"/>
      <c r="T2472"/>
      <c r="U2472"/>
      <c r="V2472"/>
      <c r="W2472"/>
      <c r="X2472"/>
      <c r="Y2472"/>
      <c r="Z2472"/>
      <c r="AA2472"/>
    </row>
    <row r="2473" spans="1:27" s="2" customFormat="1">
      <c r="A2473" s="97">
        <v>42257.672607870372</v>
      </c>
      <c r="B2473" s="61" t="s">
        <v>32</v>
      </c>
      <c r="C2473" s="61" t="s">
        <v>3206</v>
      </c>
      <c r="D2473" s="61" t="s">
        <v>3207</v>
      </c>
      <c r="E2473" s="61" t="s">
        <v>6284</v>
      </c>
      <c r="F2473" s="61" t="s">
        <v>6285</v>
      </c>
      <c r="G2473" s="61" t="s">
        <v>16</v>
      </c>
      <c r="H2473" s="61" t="s">
        <v>17</v>
      </c>
      <c r="I2473" s="61" t="s">
        <v>260</v>
      </c>
      <c r="J2473" s="35">
        <v>4200</v>
      </c>
      <c r="K2473" s="35">
        <v>0</v>
      </c>
      <c r="L2473" s="35">
        <v>0</v>
      </c>
      <c r="M2473" s="35">
        <v>0</v>
      </c>
      <c r="N2473" s="61" t="s">
        <v>18</v>
      </c>
      <c r="O2473" s="61" t="s">
        <v>19</v>
      </c>
      <c r="P2473" s="61">
        <v>1</v>
      </c>
      <c r="Q2473" s="61" t="s">
        <v>6288</v>
      </c>
      <c r="R2473" s="3" t="s">
        <v>52</v>
      </c>
      <c r="S2473"/>
      <c r="T2473"/>
      <c r="U2473"/>
      <c r="V2473"/>
      <c r="W2473"/>
      <c r="X2473"/>
      <c r="Y2473"/>
      <c r="Z2473"/>
      <c r="AA2473"/>
    </row>
    <row r="2474" spans="1:27" s="2" customFormat="1">
      <c r="A2474" s="97">
        <v>42257.682828969904</v>
      </c>
      <c r="B2474" s="61" t="s">
        <v>283</v>
      </c>
      <c r="C2474" s="61" t="s">
        <v>504</v>
      </c>
      <c r="D2474" s="61" t="s">
        <v>503</v>
      </c>
      <c r="E2474" s="61" t="s">
        <v>6303</v>
      </c>
      <c r="F2474" s="61" t="s">
        <v>6304</v>
      </c>
      <c r="G2474" s="61" t="s">
        <v>16</v>
      </c>
      <c r="H2474" s="61" t="s">
        <v>17</v>
      </c>
      <c r="I2474" s="61" t="s">
        <v>864</v>
      </c>
      <c r="J2474" s="35">
        <v>8200</v>
      </c>
      <c r="K2474" s="35">
        <v>0</v>
      </c>
      <c r="L2474" s="35">
        <v>0</v>
      </c>
      <c r="M2474" s="35">
        <v>0</v>
      </c>
      <c r="N2474" s="61" t="s">
        <v>18</v>
      </c>
      <c r="O2474" s="61" t="s">
        <v>19</v>
      </c>
      <c r="P2474" s="61">
        <v>1</v>
      </c>
      <c r="Q2474" s="61"/>
      <c r="R2474" s="3" t="s">
        <v>52</v>
      </c>
      <c r="S2474"/>
      <c r="T2474"/>
      <c r="U2474"/>
      <c r="V2474"/>
      <c r="W2474"/>
      <c r="X2474"/>
      <c r="Y2474"/>
      <c r="Z2474"/>
      <c r="AA2474"/>
    </row>
    <row r="2475" spans="1:27" s="2" customFormat="1">
      <c r="A2475" s="97">
        <v>42257.687256446756</v>
      </c>
      <c r="B2475" s="61" t="s">
        <v>65</v>
      </c>
      <c r="C2475" s="61" t="s">
        <v>621</v>
      </c>
      <c r="D2475" s="61" t="s">
        <v>620</v>
      </c>
      <c r="E2475" s="61" t="s">
        <v>8012</v>
      </c>
      <c r="F2475" s="61" t="s">
        <v>8013</v>
      </c>
      <c r="G2475" s="61" t="s">
        <v>16</v>
      </c>
      <c r="H2475" s="61" t="s">
        <v>17</v>
      </c>
      <c r="I2475" s="61" t="s">
        <v>260</v>
      </c>
      <c r="J2475" s="35">
        <v>26768.75</v>
      </c>
      <c r="K2475" s="35">
        <v>0</v>
      </c>
      <c r="L2475" s="35">
        <v>0</v>
      </c>
      <c r="M2475" s="35">
        <v>0</v>
      </c>
      <c r="N2475" s="61" t="s">
        <v>18</v>
      </c>
      <c r="O2475" s="61" t="s">
        <v>21</v>
      </c>
      <c r="P2475" s="61">
        <v>1</v>
      </c>
      <c r="Q2475" s="61" t="s">
        <v>8014</v>
      </c>
      <c r="R2475" s="3" t="s">
        <v>52</v>
      </c>
      <c r="S2475"/>
      <c r="T2475"/>
      <c r="U2475"/>
      <c r="V2475"/>
      <c r="W2475"/>
      <c r="X2475"/>
      <c r="Y2475"/>
      <c r="Z2475"/>
      <c r="AA2475"/>
    </row>
    <row r="2476" spans="1:27" s="2" customFormat="1">
      <c r="A2476" s="97">
        <v>42262.634771909725</v>
      </c>
      <c r="B2476" s="61" t="s">
        <v>22</v>
      </c>
      <c r="C2476" s="61" t="s">
        <v>282</v>
      </c>
      <c r="D2476" s="61" t="s">
        <v>281</v>
      </c>
      <c r="E2476" s="61" t="s">
        <v>6667</v>
      </c>
      <c r="F2476" s="61" t="s">
        <v>6668</v>
      </c>
      <c r="G2476" s="61" t="s">
        <v>16</v>
      </c>
      <c r="H2476" s="61" t="s">
        <v>17</v>
      </c>
      <c r="I2476" s="61" t="s">
        <v>3281</v>
      </c>
      <c r="J2476" s="35">
        <v>170</v>
      </c>
      <c r="K2476" s="35">
        <v>0</v>
      </c>
      <c r="L2476" s="35">
        <v>0</v>
      </c>
      <c r="M2476" s="35">
        <v>0</v>
      </c>
      <c r="N2476" s="61" t="s">
        <v>18</v>
      </c>
      <c r="O2476" s="61" t="s">
        <v>19</v>
      </c>
      <c r="P2476" s="61">
        <v>1</v>
      </c>
      <c r="Q2476" s="61" t="s">
        <v>6670</v>
      </c>
      <c r="R2476" s="3" t="s">
        <v>52</v>
      </c>
      <c r="S2476"/>
      <c r="T2476"/>
      <c r="U2476"/>
      <c r="V2476"/>
      <c r="W2476"/>
      <c r="X2476"/>
      <c r="Y2476"/>
      <c r="Z2476"/>
      <c r="AA2476"/>
    </row>
    <row r="2477" spans="1:27" s="2" customFormat="1">
      <c r="A2477" s="97">
        <v>42268.483639467595</v>
      </c>
      <c r="B2477" s="61" t="s">
        <v>283</v>
      </c>
      <c r="C2477" s="61" t="s">
        <v>296</v>
      </c>
      <c r="D2477" s="61" t="s">
        <v>295</v>
      </c>
      <c r="E2477" s="61" t="s">
        <v>8015</v>
      </c>
      <c r="F2477" s="61" t="s">
        <v>8016</v>
      </c>
      <c r="G2477" s="61" t="s">
        <v>16</v>
      </c>
      <c r="H2477" s="61" t="s">
        <v>17</v>
      </c>
      <c r="I2477" s="61" t="s">
        <v>864</v>
      </c>
      <c r="J2477" s="35">
        <v>5885</v>
      </c>
      <c r="K2477" s="35">
        <v>0</v>
      </c>
      <c r="L2477" s="35">
        <v>0</v>
      </c>
      <c r="M2477" s="35">
        <v>0</v>
      </c>
      <c r="N2477" s="61" t="s">
        <v>18</v>
      </c>
      <c r="O2477" s="61" t="s">
        <v>19</v>
      </c>
      <c r="P2477" s="61">
        <v>1</v>
      </c>
      <c r="Q2477" s="61" t="s">
        <v>8017</v>
      </c>
      <c r="R2477" s="3" t="s">
        <v>52</v>
      </c>
      <c r="S2477"/>
      <c r="T2477"/>
      <c r="U2477"/>
      <c r="V2477"/>
      <c r="W2477"/>
      <c r="X2477"/>
      <c r="Y2477"/>
      <c r="Z2477"/>
      <c r="AA2477"/>
    </row>
    <row r="2478" spans="1:27" s="2" customFormat="1">
      <c r="A2478" s="97">
        <v>42269.362221840274</v>
      </c>
      <c r="B2478" s="61" t="s">
        <v>65</v>
      </c>
      <c r="C2478" s="61" t="s">
        <v>308</v>
      </c>
      <c r="D2478" s="61" t="s">
        <v>307</v>
      </c>
      <c r="E2478" s="61" t="s">
        <v>896</v>
      </c>
      <c r="F2478" s="61" t="s">
        <v>7196</v>
      </c>
      <c r="G2478" s="61" t="s">
        <v>16</v>
      </c>
      <c r="H2478" s="61" t="s">
        <v>17</v>
      </c>
      <c r="I2478" s="61" t="s">
        <v>260</v>
      </c>
      <c r="J2478" s="35">
        <v>39478</v>
      </c>
      <c r="K2478" s="35">
        <v>0</v>
      </c>
      <c r="L2478" s="35">
        <v>0</v>
      </c>
      <c r="M2478" s="35">
        <v>0</v>
      </c>
      <c r="N2478" s="61" t="s">
        <v>18</v>
      </c>
      <c r="O2478" s="61" t="s">
        <v>19</v>
      </c>
      <c r="P2478" s="61">
        <v>1</v>
      </c>
      <c r="Q2478" s="61" t="s">
        <v>4414</v>
      </c>
      <c r="R2478" s="3" t="s">
        <v>52</v>
      </c>
      <c r="S2478"/>
      <c r="T2478"/>
      <c r="U2478"/>
      <c r="V2478"/>
      <c r="W2478"/>
      <c r="X2478"/>
      <c r="Y2478"/>
      <c r="Z2478"/>
      <c r="AA2478"/>
    </row>
    <row r="2479" spans="1:27" s="2" customFormat="1">
      <c r="A2479" s="97">
        <v>42269.36450196759</v>
      </c>
      <c r="B2479" s="61" t="s">
        <v>65</v>
      </c>
      <c r="C2479" s="61" t="s">
        <v>967</v>
      </c>
      <c r="D2479" s="61" t="s">
        <v>968</v>
      </c>
      <c r="E2479" s="61" t="s">
        <v>7197</v>
      </c>
      <c r="F2479" s="61" t="s">
        <v>7198</v>
      </c>
      <c r="G2479" s="61" t="s">
        <v>16</v>
      </c>
      <c r="H2479" s="61" t="s">
        <v>17</v>
      </c>
      <c r="I2479" s="61" t="s">
        <v>3281</v>
      </c>
      <c r="J2479" s="35">
        <v>2628.1</v>
      </c>
      <c r="K2479" s="35">
        <v>0</v>
      </c>
      <c r="L2479" s="35">
        <v>0</v>
      </c>
      <c r="M2479" s="35">
        <v>0</v>
      </c>
      <c r="N2479" s="61" t="s">
        <v>18</v>
      </c>
      <c r="O2479" s="61" t="s">
        <v>19</v>
      </c>
      <c r="P2479" s="61">
        <v>1</v>
      </c>
      <c r="Q2479" s="61"/>
      <c r="R2479" s="3" t="s">
        <v>52</v>
      </c>
      <c r="S2479"/>
      <c r="T2479"/>
      <c r="U2479"/>
      <c r="V2479"/>
      <c r="W2479"/>
      <c r="X2479"/>
      <c r="Y2479"/>
      <c r="Z2479"/>
      <c r="AA2479"/>
    </row>
    <row r="2480" spans="1:27" s="2" customFormat="1">
      <c r="A2480" s="97">
        <v>42269.366087303242</v>
      </c>
      <c r="B2480" s="61" t="s">
        <v>289</v>
      </c>
      <c r="C2480" s="61" t="s">
        <v>372</v>
      </c>
      <c r="D2480" s="61" t="s">
        <v>371</v>
      </c>
      <c r="E2480" s="61" t="s">
        <v>7228</v>
      </c>
      <c r="F2480" s="61" t="s">
        <v>7229</v>
      </c>
      <c r="G2480" s="61" t="s">
        <v>16</v>
      </c>
      <c r="H2480" s="61" t="s">
        <v>17</v>
      </c>
      <c r="I2480" s="61" t="s">
        <v>260</v>
      </c>
      <c r="J2480" s="35">
        <v>17487.5</v>
      </c>
      <c r="K2480" s="35">
        <v>0</v>
      </c>
      <c r="L2480" s="35">
        <v>0</v>
      </c>
      <c r="M2480" s="35">
        <v>0</v>
      </c>
      <c r="N2480" s="61" t="s">
        <v>18</v>
      </c>
      <c r="O2480" s="61" t="s">
        <v>19</v>
      </c>
      <c r="P2480" s="61">
        <v>1</v>
      </c>
      <c r="Q2480" s="61" t="s">
        <v>7232</v>
      </c>
      <c r="R2480" s="3" t="s">
        <v>52</v>
      </c>
      <c r="S2480"/>
      <c r="T2480"/>
      <c r="U2480"/>
      <c r="V2480"/>
      <c r="W2480"/>
      <c r="X2480"/>
      <c r="Y2480"/>
      <c r="Z2480"/>
      <c r="AA2480"/>
    </row>
    <row r="2481" spans="1:27" s="2" customFormat="1">
      <c r="A2481" s="97">
        <v>42269.377074652781</v>
      </c>
      <c r="B2481" s="61" t="s">
        <v>45</v>
      </c>
      <c r="C2481" s="61" t="s">
        <v>423</v>
      </c>
      <c r="D2481" s="61" t="s">
        <v>422</v>
      </c>
      <c r="E2481" s="61" t="s">
        <v>7292</v>
      </c>
      <c r="F2481" s="61" t="s">
        <v>7293</v>
      </c>
      <c r="G2481" s="61" t="s">
        <v>16</v>
      </c>
      <c r="H2481" s="61" t="s">
        <v>17</v>
      </c>
      <c r="I2481" s="61" t="s">
        <v>260</v>
      </c>
      <c r="J2481" s="35">
        <v>9761.5</v>
      </c>
      <c r="K2481" s="35">
        <v>0</v>
      </c>
      <c r="L2481" s="35">
        <v>0</v>
      </c>
      <c r="M2481" s="35">
        <v>0</v>
      </c>
      <c r="N2481" s="61" t="s">
        <v>18</v>
      </c>
      <c r="O2481" s="61" t="s">
        <v>19</v>
      </c>
      <c r="P2481" s="61">
        <v>1</v>
      </c>
      <c r="Q2481" s="61" t="s">
        <v>7294</v>
      </c>
      <c r="R2481" s="3" t="s">
        <v>52</v>
      </c>
      <c r="S2481"/>
      <c r="T2481"/>
      <c r="U2481"/>
      <c r="V2481"/>
      <c r="W2481"/>
      <c r="X2481"/>
      <c r="Y2481"/>
      <c r="Z2481"/>
      <c r="AA2481"/>
    </row>
    <row r="2482" spans="1:27" s="2" customFormat="1">
      <c r="A2482" s="97">
        <v>42269.432025428243</v>
      </c>
      <c r="B2482" s="61" t="s">
        <v>22</v>
      </c>
      <c r="C2482" s="61" t="s">
        <v>7352</v>
      </c>
      <c r="D2482" s="61" t="s">
        <v>7353</v>
      </c>
      <c r="E2482" s="61" t="s">
        <v>7354</v>
      </c>
      <c r="F2482" s="61" t="s">
        <v>7355</v>
      </c>
      <c r="G2482" s="61" t="s">
        <v>16</v>
      </c>
      <c r="H2482" s="61" t="s">
        <v>17</v>
      </c>
      <c r="I2482" s="61" t="s">
        <v>260</v>
      </c>
      <c r="J2482" s="35">
        <v>5230.8</v>
      </c>
      <c r="K2482" s="35">
        <v>0</v>
      </c>
      <c r="L2482" s="35">
        <v>0</v>
      </c>
      <c r="M2482" s="35">
        <v>0</v>
      </c>
      <c r="N2482" s="61" t="s">
        <v>18</v>
      </c>
      <c r="O2482" s="61" t="s">
        <v>21</v>
      </c>
      <c r="P2482" s="61">
        <v>1</v>
      </c>
      <c r="Q2482" s="61" t="s">
        <v>7357</v>
      </c>
      <c r="R2482" s="3" t="s">
        <v>52</v>
      </c>
      <c r="S2482"/>
      <c r="T2482"/>
      <c r="U2482"/>
      <c r="V2482"/>
      <c r="W2482"/>
      <c r="X2482"/>
      <c r="Y2482"/>
      <c r="Z2482"/>
      <c r="AA2482"/>
    </row>
    <row r="2483" spans="1:27" s="2" customFormat="1">
      <c r="A2483" s="97">
        <v>42269.695807523145</v>
      </c>
      <c r="B2483" s="61" t="s">
        <v>65</v>
      </c>
      <c r="C2483" s="61" t="s">
        <v>967</v>
      </c>
      <c r="D2483" s="61" t="s">
        <v>968</v>
      </c>
      <c r="E2483" s="61" t="s">
        <v>7461</v>
      </c>
      <c r="F2483" s="61" t="s">
        <v>7462</v>
      </c>
      <c r="G2483" s="61" t="s">
        <v>16</v>
      </c>
      <c r="H2483" s="61" t="s">
        <v>17</v>
      </c>
      <c r="I2483" s="61" t="s">
        <v>260</v>
      </c>
      <c r="J2483" s="35">
        <v>867.76</v>
      </c>
      <c r="K2483" s="35">
        <v>0</v>
      </c>
      <c r="L2483" s="35">
        <v>0</v>
      </c>
      <c r="M2483" s="35">
        <v>0</v>
      </c>
      <c r="N2483" s="61" t="s">
        <v>18</v>
      </c>
      <c r="O2483" s="61" t="s">
        <v>19</v>
      </c>
      <c r="P2483" s="61">
        <v>1</v>
      </c>
      <c r="Q2483" s="61"/>
      <c r="R2483" s="3" t="s">
        <v>52</v>
      </c>
      <c r="S2483"/>
      <c r="T2483"/>
      <c r="U2483"/>
      <c r="V2483"/>
      <c r="W2483"/>
      <c r="X2483"/>
      <c r="Y2483"/>
      <c r="Z2483"/>
      <c r="AA2483"/>
    </row>
    <row r="2484" spans="1:27" s="2" customFormat="1">
      <c r="A2484" s="97">
        <v>42269.704232557873</v>
      </c>
      <c r="B2484" s="61" t="s">
        <v>489</v>
      </c>
      <c r="C2484" s="61" t="s">
        <v>7463</v>
      </c>
      <c r="D2484" s="61" t="s">
        <v>7464</v>
      </c>
      <c r="E2484" s="61" t="s">
        <v>7465</v>
      </c>
      <c r="F2484" s="61" t="s">
        <v>7466</v>
      </c>
      <c r="G2484" s="61" t="s">
        <v>16</v>
      </c>
      <c r="H2484" s="61" t="s">
        <v>17</v>
      </c>
      <c r="I2484" s="61" t="s">
        <v>3281</v>
      </c>
      <c r="J2484" s="35">
        <v>21483</v>
      </c>
      <c r="K2484" s="35">
        <v>0</v>
      </c>
      <c r="L2484" s="35">
        <v>0</v>
      </c>
      <c r="M2484" s="35">
        <v>0</v>
      </c>
      <c r="N2484" s="61" t="s">
        <v>18</v>
      </c>
      <c r="O2484" s="61" t="s">
        <v>19</v>
      </c>
      <c r="P2484" s="61">
        <v>1</v>
      </c>
      <c r="Q2484" s="61" t="s">
        <v>7468</v>
      </c>
      <c r="R2484" s="3" t="s">
        <v>52</v>
      </c>
      <c r="S2484"/>
      <c r="T2484"/>
      <c r="U2484"/>
      <c r="V2484"/>
      <c r="W2484"/>
      <c r="X2484"/>
      <c r="Y2484"/>
      <c r="Z2484"/>
      <c r="AA2484"/>
    </row>
    <row r="2485" spans="1:27" s="2" customFormat="1">
      <c r="A2485" s="97">
        <v>42272.355252777779</v>
      </c>
      <c r="B2485" s="61" t="s">
        <v>45</v>
      </c>
      <c r="C2485" s="61" t="s">
        <v>1746</v>
      </c>
      <c r="D2485" s="61" t="s">
        <v>897</v>
      </c>
      <c r="E2485" s="61" t="s">
        <v>8018</v>
      </c>
      <c r="F2485" s="61" t="s">
        <v>8019</v>
      </c>
      <c r="G2485" s="61" t="s">
        <v>16</v>
      </c>
      <c r="H2485" s="61" t="s">
        <v>344</v>
      </c>
      <c r="I2485" s="61" t="s">
        <v>3281</v>
      </c>
      <c r="J2485" s="35">
        <v>-15000</v>
      </c>
      <c r="K2485" s="35">
        <v>0</v>
      </c>
      <c r="L2485" s="35">
        <v>0</v>
      </c>
      <c r="M2485" s="35">
        <v>0</v>
      </c>
      <c r="N2485" s="61" t="s">
        <v>5076</v>
      </c>
      <c r="O2485" s="61" t="s">
        <v>19</v>
      </c>
      <c r="P2485" s="61">
        <v>1</v>
      </c>
      <c r="Q2485" s="61" t="s">
        <v>5077</v>
      </c>
      <c r="R2485" s="3" t="s">
        <v>52</v>
      </c>
      <c r="S2485"/>
      <c r="T2485"/>
      <c r="U2485"/>
      <c r="V2485"/>
      <c r="W2485"/>
      <c r="X2485"/>
      <c r="Y2485"/>
      <c r="Z2485"/>
      <c r="AA2485"/>
    </row>
    <row r="2486" spans="1:27" s="2" customFormat="1">
      <c r="A2486" s="97">
        <v>42272.430597569444</v>
      </c>
      <c r="B2486" s="61" t="s">
        <v>62</v>
      </c>
      <c r="C2486" s="61" t="s">
        <v>1486</v>
      </c>
      <c r="D2486" s="61" t="s">
        <v>1487</v>
      </c>
      <c r="E2486" s="61" t="s">
        <v>7748</v>
      </c>
      <c r="F2486" s="61" t="s">
        <v>7749</v>
      </c>
      <c r="G2486" s="61" t="s">
        <v>16</v>
      </c>
      <c r="H2486" s="61" t="s">
        <v>17</v>
      </c>
      <c r="I2486" s="61" t="s">
        <v>260</v>
      </c>
      <c r="J2486" s="35">
        <v>3840</v>
      </c>
      <c r="K2486" s="35">
        <v>0</v>
      </c>
      <c r="L2486" s="35">
        <v>0</v>
      </c>
      <c r="M2486" s="35">
        <v>0</v>
      </c>
      <c r="N2486" s="61" t="s">
        <v>18</v>
      </c>
      <c r="O2486" s="61" t="s">
        <v>21</v>
      </c>
      <c r="P2486" s="61">
        <v>1</v>
      </c>
      <c r="Q2486" s="61"/>
      <c r="R2486" s="3" t="s">
        <v>52</v>
      </c>
      <c r="S2486"/>
      <c r="T2486"/>
      <c r="U2486"/>
      <c r="V2486"/>
      <c r="W2486"/>
      <c r="X2486"/>
      <c r="Y2486"/>
      <c r="Z2486"/>
      <c r="AA2486"/>
    </row>
    <row r="2487" spans="1:27" s="2" customFormat="1">
      <c r="A2487" s="97">
        <v>42272.430946261571</v>
      </c>
      <c r="B2487" s="61" t="s">
        <v>62</v>
      </c>
      <c r="C2487" s="61" t="s">
        <v>1486</v>
      </c>
      <c r="D2487" s="61" t="s">
        <v>1487</v>
      </c>
      <c r="E2487" s="61" t="s">
        <v>7748</v>
      </c>
      <c r="F2487" s="61" t="s">
        <v>7767</v>
      </c>
      <c r="G2487" s="61" t="s">
        <v>16</v>
      </c>
      <c r="H2487" s="61" t="s">
        <v>17</v>
      </c>
      <c r="I2487" s="61" t="s">
        <v>260</v>
      </c>
      <c r="J2487" s="35">
        <v>3840</v>
      </c>
      <c r="K2487" s="35">
        <v>0</v>
      </c>
      <c r="L2487" s="35">
        <v>0</v>
      </c>
      <c r="M2487" s="35">
        <v>0</v>
      </c>
      <c r="N2487" s="61" t="s">
        <v>18</v>
      </c>
      <c r="O2487" s="61" t="s">
        <v>21</v>
      </c>
      <c r="P2487" s="61">
        <v>1</v>
      </c>
      <c r="Q2487" s="61"/>
      <c r="R2487" s="3" t="s">
        <v>52</v>
      </c>
      <c r="S2487"/>
      <c r="T2487"/>
      <c r="U2487"/>
      <c r="V2487"/>
      <c r="W2487"/>
      <c r="X2487"/>
      <c r="Y2487"/>
      <c r="Z2487"/>
      <c r="AA2487"/>
    </row>
    <row r="2488" spans="1:27" s="2" customFormat="1">
      <c r="A2488" s="97">
        <v>42272.465890543979</v>
      </c>
      <c r="B2488" s="61" t="s">
        <v>45</v>
      </c>
      <c r="C2488" s="61" t="s">
        <v>8020</v>
      </c>
      <c r="D2488" s="61" t="s">
        <v>8021</v>
      </c>
      <c r="E2488" s="61" t="s">
        <v>8022</v>
      </c>
      <c r="F2488" s="61" t="s">
        <v>8023</v>
      </c>
      <c r="G2488" s="61" t="s">
        <v>16</v>
      </c>
      <c r="H2488" s="61" t="s">
        <v>17</v>
      </c>
      <c r="I2488" s="61" t="s">
        <v>260</v>
      </c>
      <c r="J2488" s="35">
        <v>1470.37</v>
      </c>
      <c r="K2488" s="35">
        <v>0</v>
      </c>
      <c r="L2488" s="35">
        <v>0</v>
      </c>
      <c r="M2488" s="35">
        <v>0</v>
      </c>
      <c r="N2488" s="61" t="s">
        <v>18</v>
      </c>
      <c r="O2488" s="61" t="s">
        <v>21</v>
      </c>
      <c r="P2488" s="61">
        <v>1</v>
      </c>
      <c r="Q2488" s="61" t="s">
        <v>8024</v>
      </c>
      <c r="R2488" s="3" t="s">
        <v>52</v>
      </c>
      <c r="S2488"/>
      <c r="T2488"/>
      <c r="U2488"/>
      <c r="V2488"/>
      <c r="W2488"/>
      <c r="X2488"/>
      <c r="Y2488"/>
      <c r="Z2488"/>
      <c r="AA2488"/>
    </row>
    <row r="2489" spans="1:27" s="2" customFormat="1">
      <c r="A2489" s="97">
        <v>42272.466528969904</v>
      </c>
      <c r="B2489" s="61" t="s">
        <v>45</v>
      </c>
      <c r="C2489" s="61" t="s">
        <v>8020</v>
      </c>
      <c r="D2489" s="61" t="s">
        <v>8021</v>
      </c>
      <c r="E2489" s="61" t="s">
        <v>8025</v>
      </c>
      <c r="F2489" s="61" t="s">
        <v>8026</v>
      </c>
      <c r="G2489" s="61" t="s">
        <v>16</v>
      </c>
      <c r="H2489" s="61" t="s">
        <v>17</v>
      </c>
      <c r="I2489" s="61" t="s">
        <v>260</v>
      </c>
      <c r="J2489" s="35">
        <v>1470.37</v>
      </c>
      <c r="K2489" s="35">
        <v>0</v>
      </c>
      <c r="L2489" s="35">
        <v>0</v>
      </c>
      <c r="M2489" s="35">
        <v>0</v>
      </c>
      <c r="N2489" s="61" t="s">
        <v>18</v>
      </c>
      <c r="O2489" s="61" t="s">
        <v>21</v>
      </c>
      <c r="P2489" s="61">
        <v>1</v>
      </c>
      <c r="Q2489" s="61" t="s">
        <v>8024</v>
      </c>
      <c r="R2489" s="3" t="s">
        <v>52</v>
      </c>
      <c r="S2489"/>
      <c r="T2489"/>
      <c r="U2489"/>
      <c r="V2489"/>
      <c r="W2489"/>
      <c r="X2489"/>
      <c r="Y2489"/>
      <c r="Z2489"/>
      <c r="AA2489"/>
    </row>
    <row r="2490" spans="1:27" s="2" customFormat="1">
      <c r="A2490" s="97">
        <v>42272.582435069446</v>
      </c>
      <c r="B2490" s="61" t="s">
        <v>289</v>
      </c>
      <c r="C2490" s="61" t="s">
        <v>998</v>
      </c>
      <c r="D2490" s="61" t="s">
        <v>999</v>
      </c>
      <c r="E2490" s="61" t="s">
        <v>8027</v>
      </c>
      <c r="F2490" s="61" t="s">
        <v>8028</v>
      </c>
      <c r="G2490" s="61" t="s">
        <v>16</v>
      </c>
      <c r="H2490" s="61" t="s">
        <v>17</v>
      </c>
      <c r="I2490" s="61" t="s">
        <v>260</v>
      </c>
      <c r="J2490" s="35">
        <v>216000</v>
      </c>
      <c r="K2490" s="35">
        <v>0</v>
      </c>
      <c r="L2490" s="35">
        <v>0</v>
      </c>
      <c r="M2490" s="35">
        <v>0</v>
      </c>
      <c r="N2490" s="61" t="s">
        <v>18</v>
      </c>
      <c r="O2490" s="61" t="s">
        <v>21</v>
      </c>
      <c r="P2490" s="61">
        <v>1</v>
      </c>
      <c r="Q2490" s="61" t="s">
        <v>8011</v>
      </c>
      <c r="R2490" s="3" t="s">
        <v>52</v>
      </c>
      <c r="S2490"/>
      <c r="T2490"/>
      <c r="U2490"/>
      <c r="V2490"/>
      <c r="W2490"/>
      <c r="X2490"/>
      <c r="Y2490"/>
      <c r="Z2490"/>
      <c r="AA2490"/>
    </row>
    <row r="2491" spans="1:27" s="2" customFormat="1">
      <c r="A2491" s="97">
        <v>42272.589710497683</v>
      </c>
      <c r="B2491" s="61" t="s">
        <v>22</v>
      </c>
      <c r="C2491" s="61" t="s">
        <v>282</v>
      </c>
      <c r="D2491" s="61" t="s">
        <v>281</v>
      </c>
      <c r="E2491" s="61" t="s">
        <v>8029</v>
      </c>
      <c r="F2491" s="61" t="s">
        <v>7824</v>
      </c>
      <c r="G2491" s="61" t="s">
        <v>16</v>
      </c>
      <c r="H2491" s="61" t="s">
        <v>17</v>
      </c>
      <c r="I2491" s="61" t="s">
        <v>260</v>
      </c>
      <c r="J2491" s="35">
        <v>59032.5</v>
      </c>
      <c r="K2491" s="35">
        <v>0</v>
      </c>
      <c r="L2491" s="35">
        <v>0</v>
      </c>
      <c r="M2491" s="35">
        <v>0</v>
      </c>
      <c r="N2491" s="61" t="s">
        <v>18</v>
      </c>
      <c r="O2491" s="61" t="s">
        <v>21</v>
      </c>
      <c r="P2491" s="61">
        <v>1</v>
      </c>
      <c r="Q2491" s="61"/>
      <c r="R2491" s="3" t="s">
        <v>52</v>
      </c>
      <c r="S2491"/>
      <c r="T2491"/>
      <c r="U2491"/>
      <c r="V2491"/>
      <c r="W2491"/>
      <c r="X2491"/>
      <c r="Y2491"/>
      <c r="Z2491"/>
      <c r="AA2491"/>
    </row>
    <row r="2492" spans="1:27" s="2" customFormat="1">
      <c r="A2492" s="97">
        <v>42272.596089780091</v>
      </c>
      <c r="B2492" s="61" t="s">
        <v>5217</v>
      </c>
      <c r="C2492" s="61" t="s">
        <v>998</v>
      </c>
      <c r="D2492" s="61" t="s">
        <v>999</v>
      </c>
      <c r="E2492" s="61" t="s">
        <v>8030</v>
      </c>
      <c r="F2492" s="61" t="s">
        <v>8031</v>
      </c>
      <c r="G2492" s="61" t="s">
        <v>16</v>
      </c>
      <c r="H2492" s="61" t="s">
        <v>17</v>
      </c>
      <c r="I2492" s="61" t="s">
        <v>260</v>
      </c>
      <c r="J2492" s="35">
        <v>168049.79</v>
      </c>
      <c r="K2492" s="35">
        <v>0</v>
      </c>
      <c r="L2492" s="35">
        <v>0</v>
      </c>
      <c r="M2492" s="35">
        <v>0</v>
      </c>
      <c r="N2492" s="61" t="s">
        <v>20</v>
      </c>
      <c r="O2492" s="61" t="s">
        <v>21</v>
      </c>
      <c r="P2492" s="61">
        <v>1</v>
      </c>
      <c r="Q2492" s="61" t="s">
        <v>8032</v>
      </c>
      <c r="R2492" s="3" t="s">
        <v>52</v>
      </c>
      <c r="S2492"/>
      <c r="T2492"/>
      <c r="U2492"/>
      <c r="V2492"/>
      <c r="W2492"/>
      <c r="X2492"/>
      <c r="Y2492"/>
      <c r="Z2492"/>
      <c r="AA2492"/>
    </row>
    <row r="2493" spans="1:27" s="2" customFormat="1">
      <c r="A2493" s="97">
        <v>42272.625110532405</v>
      </c>
      <c r="B2493" s="61" t="s">
        <v>65</v>
      </c>
      <c r="C2493" s="61" t="s">
        <v>7834</v>
      </c>
      <c r="D2493" s="61" t="s">
        <v>1230</v>
      </c>
      <c r="E2493" s="61" t="s">
        <v>7835</v>
      </c>
      <c r="F2493" s="61" t="s">
        <v>7836</v>
      </c>
      <c r="G2493" s="61" t="s">
        <v>16</v>
      </c>
      <c r="H2493" s="61" t="s">
        <v>17</v>
      </c>
      <c r="I2493" s="61" t="s">
        <v>7839</v>
      </c>
      <c r="J2493" s="35">
        <v>58240</v>
      </c>
      <c r="K2493" s="35">
        <v>0</v>
      </c>
      <c r="L2493" s="35">
        <v>0</v>
      </c>
      <c r="M2493" s="35">
        <v>0</v>
      </c>
      <c r="N2493" s="61" t="s">
        <v>7341</v>
      </c>
      <c r="O2493" s="61" t="s">
        <v>19</v>
      </c>
      <c r="P2493" s="61">
        <v>1</v>
      </c>
      <c r="Q2493" s="61" t="s">
        <v>7840</v>
      </c>
      <c r="R2493" s="3" t="s">
        <v>52</v>
      </c>
      <c r="S2493"/>
      <c r="T2493"/>
      <c r="U2493"/>
      <c r="V2493"/>
      <c r="W2493"/>
      <c r="X2493"/>
      <c r="Y2493"/>
      <c r="Z2493"/>
      <c r="AA2493"/>
    </row>
    <row r="2494" spans="1:27" s="2" customFormat="1">
      <c r="A2494" s="97">
        <v>42272.648152199072</v>
      </c>
      <c r="B2494" s="61" t="s">
        <v>289</v>
      </c>
      <c r="C2494" s="61" t="s">
        <v>998</v>
      </c>
      <c r="D2494" s="61" t="s">
        <v>999</v>
      </c>
      <c r="E2494" s="61" t="s">
        <v>8009</v>
      </c>
      <c r="F2494" s="61" t="s">
        <v>8033</v>
      </c>
      <c r="G2494" s="61" t="s">
        <v>16</v>
      </c>
      <c r="H2494" s="61" t="s">
        <v>344</v>
      </c>
      <c r="I2494" s="61" t="s">
        <v>260</v>
      </c>
      <c r="J2494" s="35">
        <v>-216000</v>
      </c>
      <c r="K2494" s="35">
        <v>0</v>
      </c>
      <c r="L2494" s="35">
        <v>0</v>
      </c>
      <c r="M2494" s="35">
        <v>0</v>
      </c>
      <c r="N2494" s="61" t="s">
        <v>18</v>
      </c>
      <c r="O2494" s="61" t="s">
        <v>19</v>
      </c>
      <c r="P2494" s="61">
        <v>1</v>
      </c>
      <c r="Q2494" s="61" t="s">
        <v>8011</v>
      </c>
      <c r="R2494" s="3" t="s">
        <v>52</v>
      </c>
      <c r="S2494"/>
      <c r="T2494"/>
      <c r="U2494"/>
      <c r="V2494"/>
      <c r="W2494"/>
      <c r="X2494"/>
      <c r="Y2494"/>
      <c r="Z2494"/>
      <c r="AA2494"/>
    </row>
    <row r="2495" spans="1:27" s="2" customFormat="1">
      <c r="A2495" s="97">
        <v>42272.662986377312</v>
      </c>
      <c r="B2495" s="61" t="s">
        <v>353</v>
      </c>
      <c r="C2495" s="61" t="s">
        <v>431</v>
      </c>
      <c r="D2495" s="61" t="s">
        <v>430</v>
      </c>
      <c r="E2495" s="61" t="s">
        <v>7858</v>
      </c>
      <c r="F2495" s="61" t="s">
        <v>7859</v>
      </c>
      <c r="G2495" s="61" t="s">
        <v>16</v>
      </c>
      <c r="H2495" s="61" t="s">
        <v>17</v>
      </c>
      <c r="I2495" s="61" t="s">
        <v>260</v>
      </c>
      <c r="J2495" s="35">
        <v>7000</v>
      </c>
      <c r="K2495" s="35">
        <v>0</v>
      </c>
      <c r="L2495" s="35">
        <v>0</v>
      </c>
      <c r="M2495" s="35">
        <v>0</v>
      </c>
      <c r="N2495" s="61" t="s">
        <v>18</v>
      </c>
      <c r="O2495" s="61" t="s">
        <v>21</v>
      </c>
      <c r="P2495" s="61">
        <v>1</v>
      </c>
      <c r="Q2495" s="61" t="s">
        <v>7862</v>
      </c>
      <c r="R2495" s="3" t="s">
        <v>52</v>
      </c>
      <c r="S2495"/>
      <c r="T2495"/>
      <c r="U2495"/>
      <c r="V2495"/>
      <c r="W2495"/>
      <c r="X2495"/>
      <c r="Y2495"/>
      <c r="Z2495"/>
      <c r="AA2495"/>
    </row>
    <row r="2496" spans="1:27" s="2" customFormat="1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</row>
    <row r="2497" spans="1:27" s="2" customFormat="1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</row>
    <row r="2498" spans="1:27" s="2" customFormat="1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</row>
    <row r="2499" spans="1:27" s="2" customFormat="1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</row>
    <row r="2500" spans="1:27" s="2" customFormat="1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</row>
    <row r="2501" spans="1:27" s="2" customFormat="1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</row>
    <row r="2502" spans="1:27" s="2" customFormat="1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</row>
    <row r="2503" spans="1:27" s="2" customFormat="1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</row>
    <row r="2504" spans="1:27" s="2" customFormat="1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</row>
    <row r="2505" spans="1:27" s="2" customFormat="1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</row>
    <row r="2506" spans="1:27" s="2" customFormat="1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</row>
    <row r="2507" spans="1:27" s="2" customFormat="1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</row>
    <row r="2508" spans="1:27" s="2" customFormat="1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</row>
    <row r="2509" spans="1:27" s="2" customFormat="1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</row>
    <row r="2510" spans="1:27" s="2" customFormat="1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</row>
    <row r="2511" spans="1:27" s="2" customFormat="1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</row>
    <row r="2512" spans="1:27" s="2" customFormat="1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</row>
    <row r="2513" spans="1:27" s="2" customFormat="1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</row>
    <row r="2514" spans="1:27" s="2" customFormat="1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</row>
    <row r="2515" spans="1:27" s="2" customFormat="1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</row>
    <row r="2516" spans="1:27" s="2" customFormat="1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</row>
    <row r="2517" spans="1:27" s="2" customFormat="1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</row>
    <row r="2518" spans="1:27" s="2" customFormat="1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</row>
    <row r="2519" spans="1:27" s="2" customFormat="1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</row>
    <row r="2520" spans="1:27" s="2" customFormat="1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</row>
    <row r="2521" spans="1:27" s="2" customFormat="1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</row>
    <row r="2522" spans="1:27" s="2" customFormat="1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</row>
    <row r="2523" spans="1:27" s="2" customFormat="1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</row>
    <row r="2524" spans="1:27" s="2" customFormat="1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</row>
    <row r="2525" spans="1:27" s="2" customFormat="1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</row>
    <row r="2526" spans="1:27" s="2" customFormat="1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</row>
    <row r="2527" spans="1:27" s="2" customFormat="1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</row>
    <row r="2528" spans="1:27" s="2" customFormat="1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</row>
    <row r="2529" spans="1:27" s="2" customFormat="1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</row>
    <row r="2530" spans="1:27" s="2" customFormat="1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</row>
    <row r="2531" spans="1:27" s="2" customFormat="1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</row>
    <row r="2532" spans="1:27" s="2" customFormat="1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</row>
    <row r="2533" spans="1:27" s="2" customFormat="1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</row>
    <row r="2534" spans="1:27" s="2" customFormat="1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</row>
    <row r="2535" spans="1:27" s="2" customFormat="1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</row>
    <row r="2536" spans="1:27" s="2" customFormat="1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</row>
    <row r="2537" spans="1:27" s="2" customFormat="1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</row>
    <row r="2538" spans="1:27" s="2" customFormat="1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</row>
    <row r="2539" spans="1:27" s="2" customFormat="1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</row>
    <row r="2540" spans="1:27" s="2" customFormat="1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</row>
    <row r="2541" spans="1:27" s="2" customFormat="1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</row>
    <row r="2542" spans="1:27" s="2" customFormat="1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</row>
    <row r="2543" spans="1:27" s="2" customFormat="1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</row>
    <row r="2544" spans="1:27" s="2" customFormat="1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</row>
    <row r="2545" spans="1:27" s="2" customFormat="1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</row>
    <row r="2546" spans="1:27" s="2" customFormat="1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</row>
    <row r="2547" spans="1:27" s="2" customFormat="1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</row>
    <row r="2548" spans="1:27" s="2" customFormat="1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</row>
    <row r="2549" spans="1:27" s="2" customFormat="1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</row>
    <row r="2550" spans="1:27" s="2" customFormat="1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</row>
    <row r="2551" spans="1:27" s="2" customFormat="1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</row>
    <row r="2552" spans="1:27" s="2" customFormat="1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</row>
    <row r="2553" spans="1:27" s="2" customFormat="1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</row>
    <row r="2554" spans="1:27" s="2" customFormat="1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</row>
    <row r="2555" spans="1:27" s="2" customFormat="1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</row>
    <row r="2556" spans="1:27" s="2" customFormat="1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</row>
    <row r="2557" spans="1:27" s="2" customFormat="1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</row>
    <row r="2558" spans="1:27" s="2" customFormat="1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</row>
    <row r="2559" spans="1:27" s="2" customFormat="1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</row>
    <row r="2560" spans="1:27" s="2" customFormat="1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</row>
    <row r="2561" spans="1:27" s="2" customFormat="1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</row>
    <row r="2562" spans="1:27" s="2" customFormat="1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</row>
    <row r="2563" spans="1:27" s="2" customFormat="1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</row>
    <row r="2564" spans="1:27" s="2" customFormat="1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</row>
    <row r="2565" spans="1:27" s="2" customFormat="1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</row>
    <row r="2566" spans="1:27" s="2" customFormat="1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</row>
    <row r="2567" spans="1:27" s="2" customFormat="1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</row>
    <row r="2568" spans="1:27" s="2" customFormat="1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</row>
    <row r="2569" spans="1:27" s="2" customFormat="1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</row>
    <row r="2570" spans="1:27" s="2" customFormat="1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</row>
    <row r="2571" spans="1:27" s="2" customFormat="1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</row>
    <row r="2572" spans="1:27" s="2" customFormat="1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</row>
    <row r="2573" spans="1:27" s="2" customFormat="1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</row>
    <row r="2574" spans="1:27" s="2" customFormat="1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</row>
    <row r="2575" spans="1:27" s="2" customFormat="1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</row>
    <row r="2576" spans="1:27" s="2" customFormat="1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</row>
    <row r="2577" spans="1:27" s="2" customFormat="1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</row>
    <row r="2578" spans="1:27" s="2" customFormat="1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</row>
    <row r="2579" spans="1:27" s="2" customFormat="1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</row>
    <row r="2580" spans="1:27" s="2" customFormat="1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</row>
    <row r="2581" spans="1:27" s="2" customFormat="1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</row>
    <row r="2582" spans="1:27" s="2" customFormat="1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</row>
    <row r="2583" spans="1:27" s="2" customFormat="1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</row>
    <row r="2584" spans="1:27" s="2" customFormat="1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</row>
    <row r="2585" spans="1:27" s="2" customFormat="1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</row>
    <row r="2586" spans="1:27" s="2" customFormat="1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</row>
    <row r="2587" spans="1:27" s="2" customFormat="1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</row>
    <row r="2588" spans="1:27" s="2" customFormat="1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</row>
    <row r="2589" spans="1:27" s="2" customFormat="1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</row>
    <row r="2590" spans="1:27" s="2" customFormat="1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</row>
    <row r="2591" spans="1:27" s="2" customFormat="1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</row>
    <row r="2592" spans="1:27" s="2" customFormat="1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</row>
    <row r="2593" spans="1:27" s="2" customFormat="1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</row>
    <row r="2594" spans="1:27" s="2" customFormat="1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</row>
    <row r="2595" spans="1:27" s="2" customFormat="1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</row>
    <row r="2596" spans="1:27" s="2" customFormat="1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</row>
    <row r="2597" spans="1:27" s="2" customFormat="1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</row>
    <row r="2598" spans="1:27" s="2" customFormat="1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</row>
    <row r="2599" spans="1:27" s="2" customFormat="1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</row>
    <row r="2600" spans="1:27" s="2" customFormat="1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</row>
    <row r="2601" spans="1:27" s="2" customFormat="1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</row>
    <row r="2602" spans="1:27" s="2" customFormat="1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</row>
    <row r="2603" spans="1:27" s="2" customFormat="1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</row>
    <row r="2604" spans="1:27" s="2" customFormat="1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</row>
    <row r="2605" spans="1:27" s="2" customFormat="1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</row>
    <row r="2606" spans="1:27" s="2" customFormat="1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</row>
    <row r="2607" spans="1:27" s="2" customFormat="1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</row>
    <row r="2608" spans="1:27" s="2" customFormat="1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</row>
    <row r="2609" spans="1:27" s="2" customFormat="1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</row>
    <row r="2610" spans="1:27" s="2" customFormat="1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</row>
    <row r="2611" spans="1:27" s="2" customFormat="1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</row>
    <row r="2612" spans="1:27" s="2" customFormat="1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</row>
    <row r="2613" spans="1:27" s="2" customFormat="1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</row>
    <row r="2614" spans="1:27" s="2" customFormat="1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</row>
    <row r="2615" spans="1:27" s="2" customFormat="1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</row>
    <row r="2616" spans="1:27" s="2" customFormat="1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</row>
    <row r="2617" spans="1:27" s="2" customFormat="1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</row>
    <row r="2618" spans="1:27" s="2" customFormat="1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</row>
    <row r="2619" spans="1:27" s="2" customFormat="1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</row>
    <row r="2620" spans="1:27" s="2" customFormat="1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</row>
    <row r="2621" spans="1:27" s="2" customFormat="1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</row>
    <row r="2622" spans="1:27" s="2" customFormat="1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</row>
    <row r="2623" spans="1:27" s="2" customFormat="1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</row>
    <row r="2624" spans="1:27" s="2" customFormat="1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</row>
    <row r="2625" spans="1:27" s="2" customFormat="1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</row>
    <row r="2626" spans="1:27" s="2" customFormat="1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</row>
    <row r="2627" spans="1:27" s="2" customFormat="1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</row>
    <row r="2628" spans="1:27" s="2" customFormat="1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</row>
    <row r="2629" spans="1:27" s="2" customFormat="1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</row>
    <row r="2630" spans="1:27" s="2" customFormat="1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</row>
    <row r="2631" spans="1:27" s="2" customFormat="1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</row>
    <row r="2632" spans="1:27" s="2" customFormat="1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</row>
    <row r="2633" spans="1:27" s="2" customFormat="1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</row>
    <row r="2634" spans="1:27" s="2" customFormat="1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</row>
    <row r="2635" spans="1:27" s="2" customFormat="1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</row>
    <row r="2636" spans="1:27" s="2" customFormat="1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</row>
    <row r="2637" spans="1:27" s="2" customFormat="1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</row>
    <row r="2638" spans="1:27" s="2" customFormat="1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</row>
    <row r="2639" spans="1:27" s="2" customFormat="1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</row>
    <row r="2640" spans="1:27" s="2" customFormat="1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</row>
    <row r="2641" spans="1:27" s="2" customFormat="1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</row>
    <row r="2642" spans="1:27" s="2" customFormat="1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</row>
    <row r="2643" spans="1:27" s="2" customFormat="1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</row>
    <row r="2644" spans="1:27" s="2" customFormat="1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</row>
    <row r="2645" spans="1:27" s="2" customFormat="1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</row>
    <row r="2646" spans="1:27" s="2" customFormat="1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</row>
    <row r="2647" spans="1:27" s="2" customFormat="1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</row>
    <row r="2648" spans="1:27" s="2" customFormat="1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</row>
    <row r="2649" spans="1:27" s="2" customFormat="1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</row>
    <row r="2650" spans="1:27" s="2" customFormat="1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</row>
    <row r="2651" spans="1:27" s="2" customFormat="1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</row>
    <row r="2652" spans="1:27" s="2" customFormat="1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</row>
    <row r="2653" spans="1:27" s="2" customFormat="1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</row>
    <row r="2654" spans="1:27" s="2" customFormat="1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</row>
    <row r="2655" spans="1:27" s="2" customFormat="1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</row>
    <row r="2656" spans="1:27" s="2" customFormat="1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</row>
    <row r="2657" spans="1:27" s="2" customFormat="1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</row>
    <row r="2658" spans="1:27" s="2" customFormat="1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</row>
    <row r="2659" spans="1:27" s="2" customFormat="1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</row>
    <row r="2660" spans="1:27" s="2" customFormat="1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</row>
    <row r="2661" spans="1:27" s="2" customFormat="1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</row>
    <row r="2662" spans="1:27" s="2" customFormat="1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</row>
    <row r="2663" spans="1:27" s="2" customFormat="1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</row>
    <row r="2664" spans="1:27" s="2" customFormat="1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</row>
    <row r="2665" spans="1:27" s="2" customFormat="1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</row>
    <row r="2666" spans="1:27" s="2" customFormat="1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</row>
    <row r="2667" spans="1:27" s="2" customFormat="1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</row>
    <row r="2668" spans="1:27" s="2" customFormat="1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</row>
    <row r="2669" spans="1:27" s="2" customFormat="1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</row>
    <row r="2670" spans="1:27" s="2" customFormat="1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</row>
    <row r="2671" spans="1:27" s="2" customFormat="1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</row>
    <row r="2672" spans="1:27" s="2" customFormat="1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</row>
    <row r="2673" spans="1:27" s="2" customFormat="1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</row>
    <row r="2674" spans="1:27" s="2" customFormat="1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</row>
    <row r="2675" spans="1:27" s="2" customFormat="1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</row>
    <row r="2676" spans="1:27" s="2" customFormat="1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</row>
    <row r="2677" spans="1:27" s="2" customFormat="1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</row>
    <row r="2678" spans="1:27" s="2" customFormat="1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</row>
    <row r="2679" spans="1:27" s="2" customFormat="1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</row>
    <row r="2680" spans="1:27" s="2" customFormat="1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</row>
    <row r="2681" spans="1:27" s="2" customFormat="1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</row>
    <row r="2682" spans="1:27" s="2" customFormat="1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</row>
    <row r="2683" spans="1:27" s="2" customFormat="1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</row>
    <row r="2684" spans="1:27" s="2" customFormat="1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</row>
    <row r="2685" spans="1:27" s="2" customFormat="1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</row>
    <row r="2686" spans="1:27" s="2" customFormat="1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</row>
    <row r="2687" spans="1:27" s="2" customFormat="1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</row>
    <row r="2688" spans="1:27" s="2" customFormat="1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</row>
    <row r="2689" spans="1:27" s="2" customFormat="1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</row>
    <row r="2690" spans="1:27" s="2" customFormat="1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</row>
    <row r="2691" spans="1:27" s="2" customFormat="1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</row>
    <row r="2692" spans="1:27" s="2" customFormat="1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</row>
    <row r="2693" spans="1:27" s="2" customFormat="1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</row>
    <row r="2694" spans="1:27" s="2" customFormat="1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</row>
    <row r="2695" spans="1:27" s="2" customFormat="1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</row>
    <row r="2696" spans="1:27" s="2" customFormat="1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</row>
    <row r="2697" spans="1:27" s="2" customFormat="1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</row>
    <row r="2698" spans="1:27" s="2" customFormat="1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</row>
    <row r="2699" spans="1:27" s="2" customFormat="1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</row>
    <row r="2700" spans="1:27" s="2" customFormat="1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</row>
    <row r="2701" spans="1:27" s="2" customFormat="1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</row>
    <row r="2702" spans="1:27" s="2" customFormat="1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</row>
    <row r="2703" spans="1:27" s="2" customFormat="1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</row>
    <row r="2704" spans="1:27" s="2" customFormat="1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</row>
    <row r="2705" spans="1:27" s="2" customFormat="1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</row>
    <row r="2706" spans="1:27" s="2" customFormat="1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</row>
    <row r="2707" spans="1:27" s="2" customFormat="1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</row>
    <row r="2708" spans="1:27" s="2" customFormat="1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</row>
    <row r="2709" spans="1:27" s="2" customFormat="1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</row>
    <row r="2710" spans="1:27" s="2" customFormat="1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</row>
    <row r="2711" spans="1:27" s="2" customFormat="1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</row>
    <row r="2712" spans="1:27" s="2" customFormat="1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</row>
    <row r="2713" spans="1:27" s="2" customFormat="1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</row>
    <row r="2714" spans="1:27" s="2" customFormat="1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</row>
    <row r="2715" spans="1:27" s="2" customFormat="1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</row>
    <row r="2716" spans="1:27" s="2" customFormat="1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</row>
    <row r="2717" spans="1:27" s="2" customFormat="1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</row>
    <row r="2718" spans="1:27" s="2" customFormat="1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</row>
    <row r="2719" spans="1:27" s="2" customFormat="1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</row>
    <row r="2720" spans="1:27" s="2" customFormat="1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</row>
    <row r="2721" spans="1:27" s="2" customFormat="1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</row>
    <row r="2722" spans="1:27" s="2" customFormat="1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</row>
    <row r="2723" spans="1:27" s="2" customFormat="1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</row>
    <row r="2724" spans="1:27" s="2" customFormat="1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</row>
    <row r="2725" spans="1:27" s="2" customFormat="1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</row>
    <row r="2726" spans="1:27" s="2" customFormat="1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</row>
    <row r="2727" spans="1:27" s="2" customFormat="1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</row>
    <row r="2728" spans="1:27" s="2" customFormat="1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</row>
    <row r="2729" spans="1:27" s="2" customFormat="1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</row>
    <row r="2730" spans="1:27" s="2" customFormat="1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</row>
    <row r="2731" spans="1:27" s="2" customFormat="1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</row>
    <row r="2732" spans="1:27" s="2" customFormat="1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</row>
    <row r="2733" spans="1:27" s="2" customFormat="1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</row>
    <row r="2734" spans="1:27" s="2" customFormat="1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</row>
    <row r="2735" spans="1:27" s="2" customFormat="1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</row>
    <row r="2736" spans="1:27" s="2" customFormat="1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</row>
    <row r="2737" spans="1:27" s="2" customFormat="1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</row>
    <row r="2738" spans="1:27" s="2" customFormat="1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</row>
    <row r="2739" spans="1:27" s="2" customFormat="1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</row>
    <row r="2740" spans="1:27" s="2" customFormat="1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</row>
    <row r="2741" spans="1:27" s="2" customFormat="1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</row>
    <row r="2742" spans="1:27" s="2" customFormat="1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</row>
    <row r="2743" spans="1:27" s="2" customFormat="1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</row>
    <row r="2744" spans="1:27" s="2" customFormat="1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</row>
    <row r="2745" spans="1:27" s="2" customFormat="1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</row>
    <row r="2746" spans="1:27" s="2" customFormat="1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</row>
    <row r="2747" spans="1:27" s="2" customFormat="1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</row>
    <row r="2748" spans="1:27" s="2" customFormat="1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</row>
    <row r="2749" spans="1:27" s="2" customFormat="1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</row>
    <row r="2750" spans="1:27" s="2" customFormat="1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</row>
    <row r="2751" spans="1:27" s="2" customFormat="1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</row>
    <row r="2752" spans="1:27" s="2" customFormat="1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</row>
    <row r="2753" spans="1:27" s="2" customFormat="1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</row>
    <row r="2754" spans="1:27" s="2" customFormat="1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</row>
    <row r="2755" spans="1:27" s="2" customFormat="1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</row>
    <row r="2756" spans="1:27" s="2" customFormat="1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</row>
    <row r="2757" spans="1:27" s="2" customFormat="1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</row>
    <row r="2758" spans="1:27" s="2" customFormat="1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</row>
    <row r="2759" spans="1:27" s="2" customFormat="1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</row>
    <row r="2760" spans="1:27" s="2" customFormat="1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</row>
    <row r="2761" spans="1:27" s="2" customFormat="1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</row>
    <row r="2762" spans="1:27" s="2" customFormat="1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</row>
    <row r="2763" spans="1:27" s="2" customFormat="1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</row>
    <row r="2764" spans="1:27" s="2" customFormat="1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</row>
    <row r="2765" spans="1:27" s="2" customFormat="1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</row>
    <row r="2766" spans="1:27" s="2" customFormat="1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</row>
    <row r="2767" spans="1:27" s="2" customFormat="1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</row>
    <row r="2768" spans="1:27" s="2" customFormat="1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</row>
    <row r="2769" spans="1:27" s="2" customFormat="1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</row>
    <row r="2770" spans="1:27" s="2" customFormat="1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</row>
    <row r="2771" spans="1:27" s="2" customFormat="1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</row>
    <row r="2772" spans="1:27" s="2" customFormat="1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</row>
    <row r="2773" spans="1:27" s="2" customFormat="1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</row>
    <row r="2774" spans="1:27" s="2" customFormat="1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</row>
    <row r="2775" spans="1:27" s="2" customFormat="1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</row>
    <row r="2776" spans="1:27" s="2" customFormat="1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</row>
    <row r="2777" spans="1:27" s="2" customFormat="1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</row>
    <row r="2778" spans="1:27" s="2" customFormat="1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</row>
    <row r="2779" spans="1:27" s="2" customFormat="1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</row>
    <row r="2780" spans="1:27" s="2" customFormat="1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</row>
    <row r="2781" spans="1:27" s="2" customFormat="1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</row>
    <row r="2782" spans="1:27" s="2" customFormat="1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</row>
    <row r="2783" spans="1:27" s="2" customFormat="1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</row>
    <row r="2784" spans="1:27" s="2" customFormat="1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</row>
    <row r="2785" spans="1:30" s="2" customFormat="1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</row>
    <row r="2786" spans="1:30" s="2" customFormat="1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</row>
    <row r="2787" spans="1:30" s="2" customFormat="1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</row>
    <row r="2788" spans="1:30" s="2" customFormat="1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</row>
    <row r="2789" spans="1:30" s="2" customFormat="1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</row>
    <row r="2790" spans="1:30" s="2" customFormat="1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</row>
    <row r="2791" spans="1:30" s="2" customFormat="1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</row>
    <row r="2792" spans="1:30" s="2" customFormat="1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</row>
    <row r="2793" spans="1:30" s="2" customFormat="1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</row>
    <row r="2794" spans="1:30" s="2" customFormat="1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</row>
    <row r="2795" spans="1:30" s="2" customFormat="1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C2795" s="65"/>
      <c r="AD2795" s="15"/>
    </row>
    <row r="2796" spans="1:30" s="2" customFormat="1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</row>
    <row r="2797" spans="1:30" s="2" customFormat="1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</row>
    <row r="2798" spans="1:30" s="2" customFormat="1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</row>
    <row r="2799" spans="1:30" s="2" customFormat="1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</row>
    <row r="2800" spans="1:30" s="2" customFormat="1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</row>
    <row r="2801" spans="1:27" s="2" customFormat="1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</row>
    <row r="2802" spans="1:27" s="2" customFormat="1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</row>
    <row r="2803" spans="1:27" s="2" customFormat="1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</row>
    <row r="2804" spans="1:27" s="2" customFormat="1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</row>
    <row r="2805" spans="1:27" s="2" customFormat="1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</row>
    <row r="2806" spans="1:27" s="2" customFormat="1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</row>
    <row r="2807" spans="1:27" s="2" customFormat="1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</row>
    <row r="2808" spans="1:27" s="2" customFormat="1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</row>
    <row r="2809" spans="1:27" s="2" customFormat="1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</row>
    <row r="2810" spans="1:27" s="2" customFormat="1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</row>
    <row r="2811" spans="1:27" s="2" customFormat="1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</row>
    <row r="2812" spans="1:27" s="2" customFormat="1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</row>
    <row r="2813" spans="1:27" s="2" customFormat="1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</row>
    <row r="2814" spans="1:27" s="2" customFormat="1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</row>
    <row r="2815" spans="1:27" s="2" customFormat="1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</row>
    <row r="2816" spans="1:27" s="2" customFormat="1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</row>
    <row r="2817" spans="1:27" s="2" customFormat="1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</row>
    <row r="2818" spans="1:27" s="2" customFormat="1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</row>
    <row r="2819" spans="1:27" s="2" customFormat="1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</row>
    <row r="2820" spans="1:27" s="2" customFormat="1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</row>
    <row r="2821" spans="1:27" s="2" customFormat="1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</row>
    <row r="2822" spans="1:27" s="2" customFormat="1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</row>
    <row r="2823" spans="1:27" s="2" customFormat="1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</row>
    <row r="2824" spans="1:27" s="2" customFormat="1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</row>
    <row r="2825" spans="1:27" s="2" customFormat="1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</row>
    <row r="2826" spans="1:27" s="2" customFormat="1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</row>
    <row r="2827" spans="1:27" s="2" customFormat="1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</row>
    <row r="2828" spans="1:27" s="2" customFormat="1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</row>
    <row r="2829" spans="1:27" s="2" customFormat="1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</row>
    <row r="2830" spans="1:27" s="2" customFormat="1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</row>
    <row r="2831" spans="1:27" s="2" customFormat="1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</row>
    <row r="2832" spans="1:27" s="2" customFormat="1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</row>
    <row r="2833" spans="1:27" s="2" customFormat="1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</row>
    <row r="2834" spans="1:27" s="2" customFormat="1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</row>
    <row r="2835" spans="1:27" s="2" customFormat="1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</row>
    <row r="2836" spans="1:27" s="2" customFormat="1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</row>
    <row r="2837" spans="1:27" s="2" customFormat="1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</row>
    <row r="2838" spans="1:27" s="2" customFormat="1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</row>
    <row r="2839" spans="1:27" s="2" customFormat="1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</row>
    <row r="2840" spans="1:27" s="2" customFormat="1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</row>
    <row r="2841" spans="1:27" s="2" customFormat="1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</row>
    <row r="2842" spans="1:27" s="2" customFormat="1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</row>
    <row r="2843" spans="1:27" s="2" customFormat="1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</row>
    <row r="2844" spans="1:27" s="2" customFormat="1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</row>
    <row r="2845" spans="1:27" s="2" customFormat="1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</row>
    <row r="2846" spans="1:27" s="2" customFormat="1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</row>
    <row r="2847" spans="1:27" s="2" customFormat="1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</row>
    <row r="2848" spans="1:27" s="2" customFormat="1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</row>
    <row r="2849" spans="1:27" s="2" customFormat="1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</row>
    <row r="2850" spans="1:27" s="2" customFormat="1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</row>
    <row r="2851" spans="1:27" s="2" customFormat="1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</row>
    <row r="2852" spans="1:27" s="2" customFormat="1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</row>
    <row r="2853" spans="1:27" s="2" customFormat="1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</row>
    <row r="2854" spans="1:27" s="2" customFormat="1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</row>
    <row r="2855" spans="1:27" s="2" customFormat="1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</row>
    <row r="2856" spans="1:27" s="2" customFormat="1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</row>
    <row r="2857" spans="1:27" s="2" customFormat="1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</row>
    <row r="2858" spans="1:27" s="2" customFormat="1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</row>
    <row r="2859" spans="1:27" s="2" customFormat="1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</row>
    <row r="2860" spans="1:27" s="2" customFormat="1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</row>
    <row r="2861" spans="1:27" s="2" customFormat="1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</row>
    <row r="2862" spans="1:27" s="2" customFormat="1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</row>
    <row r="2863" spans="1:27" s="2" customFormat="1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</row>
    <row r="2864" spans="1:27" s="2" customFormat="1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</row>
    <row r="2865" spans="1:27" s="2" customFormat="1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</row>
    <row r="2866" spans="1:27" s="2" customFormat="1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</row>
    <row r="2867" spans="1:27" s="2" customFormat="1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</row>
    <row r="2868" spans="1:27" s="2" customFormat="1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</row>
    <row r="2869" spans="1:27" s="2" customFormat="1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</row>
    <row r="2870" spans="1:27" s="2" customFormat="1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</row>
    <row r="2871" spans="1:27" s="2" customFormat="1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</row>
    <row r="2872" spans="1:27" s="2" customFormat="1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</row>
    <row r="2873" spans="1:27" s="2" customFormat="1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</row>
    <row r="2874" spans="1:27" s="2" customFormat="1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</row>
    <row r="2875" spans="1:27" s="2" customFormat="1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</row>
    <row r="2876" spans="1:27" s="2" customFormat="1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</row>
    <row r="2877" spans="1:27" s="2" customFormat="1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</row>
    <row r="2878" spans="1:27" s="2" customFormat="1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</row>
    <row r="2879" spans="1:27" s="2" customFormat="1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</row>
    <row r="2880" spans="1:27" s="2" customFormat="1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</row>
    <row r="2881" spans="1:27" s="2" customFormat="1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</row>
    <row r="2882" spans="1:27" s="2" customFormat="1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</row>
    <row r="2883" spans="1:27" s="2" customFormat="1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</row>
    <row r="2884" spans="1:27" s="2" customFormat="1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</row>
    <row r="2885" spans="1:27" s="2" customFormat="1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</row>
    <row r="2886" spans="1:27" s="2" customFormat="1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</row>
    <row r="2887" spans="1:27" s="2" customFormat="1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</row>
    <row r="2888" spans="1:27" s="2" customFormat="1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</row>
    <row r="2889" spans="1:27" s="2" customFormat="1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</row>
    <row r="2890" spans="1:27" s="2" customFormat="1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</row>
    <row r="2891" spans="1:27" s="2" customFormat="1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</row>
    <row r="2892" spans="1:27" s="2" customFormat="1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</row>
    <row r="2893" spans="1:27" s="2" customFormat="1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</row>
    <row r="2894" spans="1:27" s="2" customFormat="1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</row>
    <row r="2895" spans="1:27" s="2" customFormat="1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</row>
    <row r="2896" spans="1:27" s="2" customFormat="1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</row>
    <row r="2897" spans="1:30" s="2" customFormat="1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</row>
    <row r="2898" spans="1:30" s="2" customFormat="1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</row>
    <row r="2899" spans="1:30" s="2" customFormat="1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</row>
    <row r="2900" spans="1:30" s="2" customFormat="1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</row>
    <row r="2901" spans="1:30" s="2" customFormat="1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C2901" s="65"/>
      <c r="AD2901" s="15"/>
    </row>
    <row r="2902" spans="1:30" s="2" customFormat="1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</row>
    <row r="2903" spans="1:30" s="2" customFormat="1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</row>
    <row r="2904" spans="1:30" s="2" customFormat="1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</row>
    <row r="2905" spans="1:30" s="2" customFormat="1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</row>
    <row r="2906" spans="1:30" s="2" customFormat="1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</row>
    <row r="2907" spans="1:30" s="2" customFormat="1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</row>
    <row r="2908" spans="1:30" s="2" customFormat="1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</row>
    <row r="2909" spans="1:30" s="2" customFormat="1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</row>
    <row r="2910" spans="1:30" s="2" customFormat="1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</row>
    <row r="2911" spans="1:30" s="2" customFormat="1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</row>
    <row r="2912" spans="1:30" s="2" customFormat="1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</row>
    <row r="2913" spans="1:27" s="2" customFormat="1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</row>
    <row r="2914" spans="1:27" s="2" customFormat="1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</row>
    <row r="2915" spans="1:27" s="2" customFormat="1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</row>
    <row r="2916" spans="1:27" s="2" customFormat="1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</row>
    <row r="2917" spans="1:27" s="2" customFormat="1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</row>
    <row r="2918" spans="1:27" s="2" customFormat="1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</row>
    <row r="2919" spans="1:27" s="2" customFormat="1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</row>
    <row r="2920" spans="1:27" s="2" customFormat="1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</row>
    <row r="2921" spans="1:27" s="2" customFormat="1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</row>
    <row r="2922" spans="1:27" s="2" customFormat="1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</row>
    <row r="2923" spans="1:27" s="2" customFormat="1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</row>
    <row r="2924" spans="1:27" s="2" customFormat="1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</row>
    <row r="2925" spans="1:27" s="2" customFormat="1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</row>
    <row r="2926" spans="1:27" s="2" customFormat="1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</row>
    <row r="2927" spans="1:27" s="2" customFormat="1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</row>
    <row r="2928" spans="1:27" s="2" customFormat="1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</row>
    <row r="2929" spans="1:27" s="2" customFormat="1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</row>
    <row r="2930" spans="1:27" s="2" customFormat="1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</row>
    <row r="2931" spans="1:27" s="2" customFormat="1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</row>
    <row r="2932" spans="1:27" s="2" customFormat="1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</row>
    <row r="2933" spans="1:27" s="2" customFormat="1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</row>
    <row r="2934" spans="1:27" s="2" customFormat="1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</row>
    <row r="2935" spans="1:27" s="2" customFormat="1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</row>
    <row r="2936" spans="1:27" s="2" customFormat="1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</row>
    <row r="2937" spans="1:27" s="2" customFormat="1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</row>
    <row r="2938" spans="1:27" s="2" customFormat="1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</row>
    <row r="2939" spans="1:27" s="2" customFormat="1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</row>
    <row r="2940" spans="1:27" s="2" customFormat="1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</row>
    <row r="2941" spans="1:27" s="2" customFormat="1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</row>
    <row r="2942" spans="1:27" s="2" customFormat="1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</row>
    <row r="2943" spans="1:27" s="2" customFormat="1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</row>
    <row r="2944" spans="1:27" s="2" customFormat="1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</row>
    <row r="2945" spans="1:27" s="2" customFormat="1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</row>
    <row r="2946" spans="1:27" s="2" customFormat="1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</row>
    <row r="2947" spans="1:27" s="2" customFormat="1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</row>
    <row r="2948" spans="1:27" s="2" customFormat="1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</row>
    <row r="2949" spans="1:27" s="2" customFormat="1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</row>
    <row r="2950" spans="1:27" s="2" customFormat="1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</row>
    <row r="2951" spans="1:27" s="2" customFormat="1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</row>
    <row r="2952" spans="1:27" s="2" customFormat="1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</row>
    <row r="2953" spans="1:27" s="2" customFormat="1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</row>
    <row r="2954" spans="1:27" s="2" customFormat="1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</row>
    <row r="2955" spans="1:27" s="2" customFormat="1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</row>
    <row r="2956" spans="1:27" s="2" customFormat="1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</row>
    <row r="2957" spans="1:27" s="2" customFormat="1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</row>
    <row r="2958" spans="1:27" s="2" customFormat="1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</row>
    <row r="2959" spans="1:27" s="2" customFormat="1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</row>
    <row r="2960" spans="1:27" s="2" customFormat="1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</row>
    <row r="2961" spans="1:27" s="2" customFormat="1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</row>
    <row r="2962" spans="1:27" s="2" customFormat="1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</row>
    <row r="2963" spans="1:27" s="2" customFormat="1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</row>
    <row r="2964" spans="1:27" s="2" customFormat="1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</row>
    <row r="2965" spans="1:27" s="2" customFormat="1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</row>
    <row r="2966" spans="1:27" s="2" customFormat="1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</row>
    <row r="2967" spans="1:27" s="2" customFormat="1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</row>
    <row r="2968" spans="1:27" s="2" customFormat="1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</row>
    <row r="2969" spans="1:27" s="2" customFormat="1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</row>
    <row r="2970" spans="1:27" s="2" customFormat="1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</row>
    <row r="2971" spans="1:27" s="2" customFormat="1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</row>
    <row r="2972" spans="1:27" s="2" customFormat="1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</row>
    <row r="2973" spans="1:27" s="2" customFormat="1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</row>
    <row r="2974" spans="1:27" s="2" customFormat="1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</row>
    <row r="2975" spans="1:27" s="2" customFormat="1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</row>
    <row r="2976" spans="1:27" s="2" customFormat="1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</row>
    <row r="2977" spans="1:27" s="2" customFormat="1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</row>
    <row r="2978" spans="1:27" s="2" customFormat="1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</row>
    <row r="2979" spans="1:27" s="2" customFormat="1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</row>
    <row r="2980" spans="1:27" s="2" customFormat="1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</row>
    <row r="2981" spans="1:27" s="2" customFormat="1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</row>
    <row r="2982" spans="1:27" s="2" customFormat="1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</row>
    <row r="2983" spans="1:27" s="2" customFormat="1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</row>
    <row r="2984" spans="1:27" s="2" customFormat="1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</row>
    <row r="2985" spans="1:27" s="2" customFormat="1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</row>
    <row r="2986" spans="1:27" s="2" customFormat="1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</row>
    <row r="2987" spans="1:27" s="2" customFormat="1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</row>
    <row r="2988" spans="1:27" s="2" customFormat="1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</row>
    <row r="2989" spans="1:27" s="2" customFormat="1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</row>
    <row r="2990" spans="1:27" s="2" customFormat="1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</row>
    <row r="2991" spans="1:27" s="2" customFormat="1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</row>
    <row r="2992" spans="1:27" s="2" customFormat="1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</row>
    <row r="2993" spans="1:27" s="2" customFormat="1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</row>
    <row r="2994" spans="1:27" s="2" customFormat="1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</row>
    <row r="2995" spans="1:27" s="2" customFormat="1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</row>
    <row r="2996" spans="1:27" s="2" customFormat="1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</row>
    <row r="2997" spans="1:27" s="2" customFormat="1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</row>
    <row r="2998" spans="1:27" s="2" customFormat="1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</row>
    <row r="2999" spans="1:27" s="2" customFormat="1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</row>
    <row r="3000" spans="1:27" s="2" customFormat="1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</row>
    <row r="3001" spans="1:27" s="2" customFormat="1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</row>
    <row r="3002" spans="1:27" s="2" customFormat="1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</row>
    <row r="3003" spans="1:27" s="2" customFormat="1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</row>
    <row r="3004" spans="1:27" s="2" customFormat="1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</row>
    <row r="3005" spans="1:27" s="2" customFormat="1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</row>
    <row r="3006" spans="1:27" s="2" customFormat="1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</row>
    <row r="3007" spans="1:27" s="2" customFormat="1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</row>
    <row r="3008" spans="1:27" s="2" customFormat="1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</row>
    <row r="3009" spans="1:27" s="2" customFormat="1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</row>
    <row r="3010" spans="1:27" s="2" customFormat="1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</row>
    <row r="3011" spans="1:27" s="2" customFormat="1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</row>
    <row r="3012" spans="1:27" s="2" customFormat="1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</row>
    <row r="3013" spans="1:27" s="2" customFormat="1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</row>
    <row r="3014" spans="1:27" s="2" customFormat="1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</row>
    <row r="3015" spans="1:27" s="2" customFormat="1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</row>
    <row r="3016" spans="1:27" s="2" customFormat="1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</row>
    <row r="3017" spans="1:27" s="2" customFormat="1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</row>
    <row r="3018" spans="1:27" s="2" customFormat="1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</row>
    <row r="3019" spans="1:27" s="2" customFormat="1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</row>
    <row r="3020" spans="1:27" s="2" customFormat="1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</row>
    <row r="3021" spans="1:27" s="2" customFormat="1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</row>
    <row r="3022" spans="1:27" s="2" customFormat="1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</row>
    <row r="3023" spans="1:27" s="2" customFormat="1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</row>
    <row r="3024" spans="1:27" s="2" customFormat="1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</row>
    <row r="3025" spans="1:27" s="2" customFormat="1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</row>
    <row r="3026" spans="1:27" s="2" customFormat="1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</row>
    <row r="3027" spans="1:27" s="2" customFormat="1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</row>
    <row r="3028" spans="1:27" s="2" customFormat="1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</row>
    <row r="3029" spans="1:27" s="2" customFormat="1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</row>
    <row r="3030" spans="1:27" s="2" customFormat="1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</row>
    <row r="3031" spans="1:27" s="2" customFormat="1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</row>
    <row r="3032" spans="1:27" s="2" customFormat="1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</row>
    <row r="3033" spans="1:27" s="2" customFormat="1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</row>
    <row r="3034" spans="1:27" s="2" customFormat="1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</row>
    <row r="3035" spans="1:27" s="2" customFormat="1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</row>
    <row r="3036" spans="1:27" s="2" customFormat="1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</row>
    <row r="3037" spans="1:27" s="2" customFormat="1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</row>
    <row r="3038" spans="1:27" s="2" customFormat="1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</row>
    <row r="3039" spans="1:27" s="2" customFormat="1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</row>
    <row r="3040" spans="1:27" s="2" customFormat="1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</row>
    <row r="3041" spans="1:27" s="2" customFormat="1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</row>
    <row r="3042" spans="1:27" s="2" customFormat="1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</row>
    <row r="3043" spans="1:27" s="2" customFormat="1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</row>
    <row r="3044" spans="1:27" s="2" customFormat="1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</row>
    <row r="3045" spans="1:27" s="2" customFormat="1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</row>
    <row r="3046" spans="1:27" s="2" customFormat="1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</row>
    <row r="3047" spans="1:27" s="2" customFormat="1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</row>
    <row r="3048" spans="1:27" s="2" customFormat="1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</row>
    <row r="3049" spans="1:27" s="2" customFormat="1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</row>
    <row r="3050" spans="1:27" s="2" customFormat="1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</row>
    <row r="3051" spans="1:27" s="2" customFormat="1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</row>
    <row r="3052" spans="1:27" s="2" customFormat="1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</row>
    <row r="3053" spans="1:27" s="2" customFormat="1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</row>
    <row r="3054" spans="1:27" s="2" customFormat="1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</row>
    <row r="3055" spans="1:27" s="2" customFormat="1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</row>
    <row r="3056" spans="1:27" s="2" customFormat="1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</row>
    <row r="3057" spans="1:27" s="2" customFormat="1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</row>
    <row r="3058" spans="1:27" s="2" customFormat="1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</row>
    <row r="3059" spans="1:27" s="2" customFormat="1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</row>
    <row r="3060" spans="1:27" s="2" customFormat="1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</row>
    <row r="3061" spans="1:27" s="2" customFormat="1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</row>
    <row r="3062" spans="1:27" s="2" customFormat="1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</row>
    <row r="3063" spans="1:27" s="2" customFormat="1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</row>
    <row r="3064" spans="1:27" s="2" customFormat="1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</row>
    <row r="3065" spans="1:27" s="2" customFormat="1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</row>
    <row r="3066" spans="1:27" s="2" customFormat="1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</row>
    <row r="3067" spans="1:27" s="2" customFormat="1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</row>
    <row r="3068" spans="1:27" s="2" customFormat="1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</row>
    <row r="3069" spans="1:27" s="2" customFormat="1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</row>
    <row r="3070" spans="1:27" s="2" customFormat="1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</row>
    <row r="3071" spans="1:27" s="2" customFormat="1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</row>
    <row r="3072" spans="1:27" s="2" customFormat="1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</row>
    <row r="3073" spans="1:27" s="2" customFormat="1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</row>
    <row r="3074" spans="1:27" s="2" customFormat="1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</row>
    <row r="3075" spans="1:27" s="2" customFormat="1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</row>
    <row r="3076" spans="1:27" s="2" customFormat="1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</row>
    <row r="3077" spans="1:27" s="2" customFormat="1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</row>
    <row r="3078" spans="1:27" s="2" customFormat="1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</row>
    <row r="3079" spans="1:27" s="2" customFormat="1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</row>
    <row r="3080" spans="1:27" s="2" customFormat="1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</row>
    <row r="3081" spans="1:27" s="2" customFormat="1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</row>
    <row r="3082" spans="1:27" s="2" customFormat="1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</row>
    <row r="3083" spans="1:27" s="2" customFormat="1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</row>
    <row r="3084" spans="1:27" s="2" customFormat="1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</row>
    <row r="3085" spans="1:27" s="2" customFormat="1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</row>
    <row r="3086" spans="1:27" s="2" customFormat="1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</row>
    <row r="3087" spans="1:27" s="2" customFormat="1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</row>
    <row r="3088" spans="1:27" s="2" customFormat="1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</row>
    <row r="3089" spans="1:27" s="2" customFormat="1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</row>
    <row r="3090" spans="1:27" s="2" customFormat="1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</row>
    <row r="3091" spans="1:27" s="2" customFormat="1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</row>
    <row r="3092" spans="1:27" s="2" customFormat="1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</row>
    <row r="3093" spans="1:27" s="2" customFormat="1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</row>
    <row r="3094" spans="1:27" s="2" customFormat="1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</row>
    <row r="3095" spans="1:27" s="2" customFormat="1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</row>
    <row r="3096" spans="1:27" s="2" customFormat="1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</row>
    <row r="3097" spans="1:27" s="2" customFormat="1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</row>
    <row r="3098" spans="1:27" s="2" customFormat="1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</row>
    <row r="3099" spans="1:27" s="2" customFormat="1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</row>
    <row r="3100" spans="1:27" s="2" customFormat="1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</row>
    <row r="3101" spans="1:27" s="2" customFormat="1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</row>
    <row r="3102" spans="1:27" s="2" customFormat="1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</row>
    <row r="3103" spans="1:27" s="2" customFormat="1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</row>
    <row r="3104" spans="1:27" s="2" customFormat="1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</row>
    <row r="3105" spans="1:27" s="2" customFormat="1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</row>
    <row r="3106" spans="1:27" s="2" customFormat="1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</row>
    <row r="3107" spans="1:27" s="2" customFormat="1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</row>
    <row r="3108" spans="1:27" s="2" customFormat="1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</row>
    <row r="3109" spans="1:27" s="2" customFormat="1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</row>
    <row r="3110" spans="1:27" s="2" customFormat="1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</row>
    <row r="3111" spans="1:27" s="2" customFormat="1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</row>
    <row r="3112" spans="1:27" s="2" customFormat="1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</row>
    <row r="3113" spans="1:27" s="2" customFormat="1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</row>
    <row r="3114" spans="1:27" s="2" customFormat="1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</row>
    <row r="3115" spans="1:27" s="2" customFormat="1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</row>
    <row r="3116" spans="1:27" s="2" customFormat="1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</row>
    <row r="3117" spans="1:27" s="2" customFormat="1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</row>
    <row r="3118" spans="1:27" s="2" customFormat="1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</row>
    <row r="3119" spans="1:27" s="2" customFormat="1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</row>
    <row r="3120" spans="1:27" s="2" customFormat="1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</row>
    <row r="3121" spans="1:27" s="2" customFormat="1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</row>
    <row r="3122" spans="1:27" s="2" customFormat="1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</row>
    <row r="3123" spans="1:27" s="2" customFormat="1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</row>
    <row r="3124" spans="1:27" s="2" customFormat="1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</row>
    <row r="3125" spans="1:27" s="2" customFormat="1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</row>
    <row r="3126" spans="1:27" s="2" customFormat="1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</row>
    <row r="3127" spans="1:27" s="2" customFormat="1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</row>
    <row r="3128" spans="1:27" s="2" customFormat="1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</row>
    <row r="3129" spans="1:27" s="2" customFormat="1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</row>
    <row r="3130" spans="1:27" s="2" customFormat="1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</row>
    <row r="3131" spans="1:27" s="2" customFormat="1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</row>
    <row r="3132" spans="1:27" s="2" customFormat="1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</row>
    <row r="3133" spans="1:27" s="2" customFormat="1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</row>
    <row r="3134" spans="1:27" s="2" customFormat="1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</row>
    <row r="3135" spans="1:27" s="2" customFormat="1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</row>
    <row r="3136" spans="1:27" s="2" customFormat="1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</row>
    <row r="3137" spans="1:27" s="2" customFormat="1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</row>
    <row r="3138" spans="1:27" s="2" customFormat="1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</row>
    <row r="3139" spans="1:27" s="2" customFormat="1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</row>
    <row r="3140" spans="1:27" s="2" customFormat="1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</row>
    <row r="3141" spans="1:27" s="2" customFormat="1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</row>
    <row r="3142" spans="1:27" s="2" customFormat="1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</row>
    <row r="3143" spans="1:27" s="2" customFormat="1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</row>
    <row r="3144" spans="1:27" s="2" customFormat="1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</row>
    <row r="3145" spans="1:27" s="2" customFormat="1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</row>
    <row r="3146" spans="1:27" s="2" customFormat="1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</row>
    <row r="3147" spans="1:27" s="2" customFormat="1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</row>
    <row r="3148" spans="1:27" s="2" customFormat="1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</row>
    <row r="3149" spans="1:27" s="2" customFormat="1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</row>
    <row r="3150" spans="1:27" s="2" customFormat="1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</row>
    <row r="3151" spans="1:27" s="2" customFormat="1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</row>
    <row r="3152" spans="1:27" s="2" customFormat="1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</row>
    <row r="3153" spans="1:27" s="2" customFormat="1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</row>
    <row r="3154" spans="1:27" s="2" customFormat="1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</row>
    <row r="3155" spans="1:27" s="2" customFormat="1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</row>
    <row r="3156" spans="1:27" s="2" customFormat="1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</row>
    <row r="3157" spans="1:27" s="2" customFormat="1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</row>
    <row r="3158" spans="1:27" s="2" customFormat="1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</row>
    <row r="3159" spans="1:27" s="2" customFormat="1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</row>
    <row r="3160" spans="1:27" s="2" customFormat="1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</row>
    <row r="3161" spans="1:27" s="2" customFormat="1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</row>
    <row r="3162" spans="1:27" s="2" customFormat="1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</row>
    <row r="3163" spans="1:27" s="2" customFormat="1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</row>
    <row r="3164" spans="1:27" s="2" customFormat="1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</row>
    <row r="3165" spans="1:27" s="2" customFormat="1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</row>
    <row r="3166" spans="1:27" s="2" customFormat="1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</row>
    <row r="3167" spans="1:27" s="2" customFormat="1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</row>
    <row r="3168" spans="1:27" s="2" customFormat="1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</row>
    <row r="3169" spans="1:27" s="2" customFormat="1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</row>
    <row r="3170" spans="1:27" s="2" customFormat="1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</row>
    <row r="3171" spans="1:27" s="2" customFormat="1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</row>
    <row r="3172" spans="1:27" s="2" customFormat="1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</row>
    <row r="3173" spans="1:27" s="2" customFormat="1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</row>
    <row r="3174" spans="1:27" s="2" customFormat="1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</row>
    <row r="3175" spans="1:27" s="2" customFormat="1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</row>
    <row r="3176" spans="1:27" s="2" customFormat="1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</row>
    <row r="3177" spans="1:27" s="2" customFormat="1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</row>
    <row r="3178" spans="1:27" s="2" customFormat="1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</row>
    <row r="3179" spans="1:27" s="2" customFormat="1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</row>
    <row r="3180" spans="1:27" s="2" customFormat="1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</row>
    <row r="3181" spans="1:27" s="2" customFormat="1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</row>
    <row r="3182" spans="1:27" s="2" customFormat="1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</row>
    <row r="3183" spans="1:27" s="2" customFormat="1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</row>
    <row r="3184" spans="1:27" s="2" customFormat="1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</row>
    <row r="3185" spans="1:27" s="2" customFormat="1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</row>
    <row r="3186" spans="1:27" s="2" customFormat="1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</row>
    <row r="3187" spans="1:27" s="2" customFormat="1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</row>
    <row r="3188" spans="1:27" s="2" customFormat="1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</row>
    <row r="3189" spans="1:27" s="2" customFormat="1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</row>
    <row r="3190" spans="1:27" s="2" customFormat="1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</row>
    <row r="3191" spans="1:27" s="2" customFormat="1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</row>
    <row r="3192" spans="1:27" s="2" customFormat="1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</row>
    <row r="3193" spans="1:27" s="2" customFormat="1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</row>
    <row r="3194" spans="1:27" s="2" customFormat="1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</row>
    <row r="3195" spans="1:27" s="2" customFormat="1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</row>
    <row r="3196" spans="1:27" s="2" customFormat="1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</row>
    <row r="3197" spans="1:27" s="2" customFormat="1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</row>
    <row r="3198" spans="1:27" s="2" customFormat="1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</row>
    <row r="3199" spans="1:27" s="2" customFormat="1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</row>
    <row r="3200" spans="1:27" s="2" customFormat="1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</row>
    <row r="3201" spans="1:27" s="2" customFormat="1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</row>
    <row r="3202" spans="1:27" s="2" customFormat="1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</row>
    <row r="3203" spans="1:27" s="2" customFormat="1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</row>
    <row r="3204" spans="1:27" s="2" customFormat="1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</row>
    <row r="3205" spans="1:27" s="2" customFormat="1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</row>
    <row r="3206" spans="1:27" s="2" customFormat="1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</row>
    <row r="3207" spans="1:27" s="2" customFormat="1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</row>
    <row r="3208" spans="1:27" s="2" customFormat="1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</row>
    <row r="3209" spans="1:27" s="2" customFormat="1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</row>
    <row r="3210" spans="1:27" s="2" customFormat="1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</row>
    <row r="3211" spans="1:27" s="2" customFormat="1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</row>
    <row r="3212" spans="1:27" s="2" customFormat="1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</row>
    <row r="3213" spans="1:27" s="2" customFormat="1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</row>
    <row r="3214" spans="1:27" s="2" customFormat="1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</row>
    <row r="3215" spans="1:27" s="2" customFormat="1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</row>
    <row r="3216" spans="1:27" s="2" customFormat="1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</row>
    <row r="3217" spans="1:27" s="2" customFormat="1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</row>
    <row r="3218" spans="1:27" s="2" customFormat="1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</row>
    <row r="3219" spans="1:27" s="2" customFormat="1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</row>
    <row r="3220" spans="1:27" s="2" customFormat="1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</row>
    <row r="3221" spans="1:27" s="2" customFormat="1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</row>
    <row r="3222" spans="1:27" s="2" customFormat="1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</row>
    <row r="3223" spans="1:27" s="2" customFormat="1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</row>
    <row r="3224" spans="1:27" s="2" customFormat="1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</row>
    <row r="3225" spans="1:27" s="2" customFormat="1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</row>
    <row r="3226" spans="1:27" s="2" customFormat="1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</row>
    <row r="3227" spans="1:27" s="2" customFormat="1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</row>
    <row r="3228" spans="1:27" s="2" customFormat="1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</row>
    <row r="3229" spans="1:27" s="2" customFormat="1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</row>
    <row r="3230" spans="1:27" s="2" customFormat="1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</row>
    <row r="3231" spans="1:27" s="2" customFormat="1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</row>
    <row r="3232" spans="1:27" s="2" customFormat="1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</row>
    <row r="3233" spans="1:33" s="2" customFormat="1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</row>
    <row r="3234" spans="1:33" s="2" customFormat="1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</row>
    <row r="3235" spans="1:33" s="2" customFormat="1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</row>
    <row r="3236" spans="1:33" s="2" customFormat="1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</row>
    <row r="3237" spans="1:33" s="2" customFormat="1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</row>
    <row r="3238" spans="1:33" s="2" customFormat="1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</row>
    <row r="3239" spans="1:33" s="2" customFormat="1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</row>
    <row r="3240" spans="1:33" s="2" customFormat="1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 s="24"/>
      <c r="AC3240" s="12"/>
      <c r="AD3240" s="25"/>
      <c r="AE3240" s="26"/>
      <c r="AF3240" s="12"/>
      <c r="AG3240" s="12"/>
    </row>
    <row r="3241" spans="1:33" s="2" customFormat="1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 s="24"/>
      <c r="AC3241" s="12"/>
      <c r="AD3241" s="25"/>
      <c r="AE3241" s="26"/>
      <c r="AF3241" s="12"/>
      <c r="AG3241" s="12"/>
    </row>
    <row r="3242" spans="1:33" s="2" customFormat="1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 s="24"/>
      <c r="AC3242" s="12"/>
      <c r="AD3242" s="25"/>
      <c r="AE3242" s="26"/>
      <c r="AF3242" s="12"/>
      <c r="AG3242" s="12"/>
    </row>
    <row r="3243" spans="1:33" s="2" customFormat="1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 s="24"/>
      <c r="AC3243" s="12"/>
      <c r="AD3243" s="25"/>
      <c r="AE3243" s="26"/>
      <c r="AF3243" s="12"/>
      <c r="AG3243" s="12"/>
    </row>
    <row r="3244" spans="1:33" s="2" customFormat="1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 s="24"/>
      <c r="AC3244" s="12"/>
      <c r="AD3244" s="25"/>
      <c r="AE3244" s="26"/>
      <c r="AF3244" s="12"/>
      <c r="AG3244" s="12"/>
    </row>
    <row r="3245" spans="1:33" s="2" customFormat="1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 s="24"/>
      <c r="AC3245" s="12"/>
      <c r="AD3245" s="25"/>
      <c r="AE3245" s="26"/>
      <c r="AF3245" s="12"/>
      <c r="AG3245" s="12"/>
    </row>
    <row r="3246" spans="1:33" s="2" customFormat="1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 s="24"/>
      <c r="AC3246" s="12"/>
      <c r="AD3246" s="25"/>
      <c r="AE3246" s="26"/>
      <c r="AF3246" s="12"/>
      <c r="AG3246" s="12"/>
    </row>
    <row r="3247" spans="1:33" s="2" customFormat="1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 s="24"/>
      <c r="AC3247" s="12"/>
      <c r="AD3247" s="25"/>
      <c r="AE3247" s="26"/>
      <c r="AF3247" s="12"/>
      <c r="AG3247" s="12"/>
    </row>
    <row r="3248" spans="1:33" s="2" customFormat="1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 s="24"/>
      <c r="AC3248" s="12"/>
      <c r="AD3248" s="25"/>
      <c r="AE3248" s="26"/>
      <c r="AF3248" s="12"/>
      <c r="AG3248" s="12"/>
    </row>
    <row r="3249" spans="1:33" s="2" customFormat="1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 s="24"/>
      <c r="AC3249" s="12"/>
      <c r="AD3249" s="25"/>
      <c r="AE3249" s="26"/>
      <c r="AF3249" s="12"/>
      <c r="AG3249" s="12"/>
    </row>
    <row r="3250" spans="1:33" s="2" customFormat="1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 s="24"/>
      <c r="AC3250" s="12"/>
      <c r="AD3250" s="25"/>
      <c r="AE3250" s="26"/>
      <c r="AF3250" s="12"/>
      <c r="AG3250" s="12"/>
    </row>
    <row r="3251" spans="1:33" s="2" customFormat="1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 s="24"/>
      <c r="AC3251" s="12"/>
      <c r="AD3251" s="25"/>
      <c r="AE3251" s="26"/>
      <c r="AF3251" s="12"/>
      <c r="AG3251" s="12"/>
    </row>
    <row r="3252" spans="1:33" s="2" customFormat="1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 s="24"/>
      <c r="AC3252" s="12"/>
      <c r="AD3252" s="25"/>
      <c r="AE3252" s="26"/>
      <c r="AF3252" s="12"/>
      <c r="AG3252" s="12"/>
    </row>
    <row r="3253" spans="1:33" s="2" customFormat="1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 s="24"/>
      <c r="AC3253" s="12"/>
      <c r="AD3253" s="25"/>
      <c r="AE3253" s="26"/>
      <c r="AF3253" s="12"/>
      <c r="AG3253" s="12"/>
    </row>
    <row r="3254" spans="1:33" s="2" customFormat="1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 s="24"/>
      <c r="AC3254" s="12"/>
      <c r="AD3254" s="25"/>
      <c r="AE3254" s="26"/>
      <c r="AF3254" s="12"/>
      <c r="AG3254" s="12"/>
    </row>
    <row r="3255" spans="1:33" s="2" customFormat="1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 s="24"/>
      <c r="AC3255" s="12"/>
      <c r="AD3255" s="25"/>
      <c r="AE3255" s="26"/>
      <c r="AF3255" s="12"/>
      <c r="AG3255" s="12"/>
    </row>
    <row r="3256" spans="1:33" s="2" customFormat="1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 s="24"/>
      <c r="AC3256" s="12"/>
      <c r="AD3256" s="25"/>
      <c r="AE3256" s="26"/>
      <c r="AF3256" s="12"/>
      <c r="AG3256" s="12"/>
    </row>
    <row r="3257" spans="1:33" s="2" customFormat="1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 s="24"/>
      <c r="AC3257" s="12"/>
      <c r="AD3257" s="25"/>
      <c r="AE3257" s="26"/>
      <c r="AF3257" s="12"/>
      <c r="AG3257" s="12"/>
    </row>
    <row r="3258" spans="1:33" s="2" customFormat="1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 s="24"/>
      <c r="AC3258" s="12"/>
      <c r="AD3258" s="25"/>
      <c r="AE3258" s="26"/>
      <c r="AF3258" s="12"/>
      <c r="AG3258" s="12"/>
    </row>
    <row r="3259" spans="1:33" s="2" customFormat="1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 s="24"/>
      <c r="AC3259" s="12"/>
      <c r="AD3259" s="25"/>
      <c r="AE3259" s="26"/>
      <c r="AF3259" s="12"/>
      <c r="AG3259" s="12"/>
    </row>
    <row r="3260" spans="1:33" s="2" customFormat="1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 s="24"/>
      <c r="AC3260" s="12"/>
      <c r="AD3260" s="25"/>
      <c r="AE3260" s="26"/>
      <c r="AF3260" s="12"/>
      <c r="AG3260" s="12"/>
    </row>
    <row r="3261" spans="1:33" s="2" customFormat="1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 s="24"/>
      <c r="AC3261" s="12"/>
      <c r="AD3261" s="25"/>
      <c r="AE3261" s="26"/>
      <c r="AF3261" s="12"/>
      <c r="AG3261" s="12"/>
    </row>
    <row r="3290" ht="13.5" customHeight="1"/>
    <row r="3295" ht="7.5" customHeight="1"/>
  </sheetData>
  <autoFilter ref="A1:AG3293">
    <filterColumn colId="17"/>
  </autoFilter>
  <sortState ref="J1400:J1413">
    <sortCondition ref="J1400"/>
  </sortState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3:D1389"/>
  <sheetViews>
    <sheetView workbookViewId="0">
      <pane ySplit="3" topLeftCell="A1351" activePane="bottomLeft" state="frozen"/>
      <selection pane="bottomLeft" activeCell="D34" sqref="D34:D49"/>
    </sheetView>
  </sheetViews>
  <sheetFormatPr defaultColWidth="9.140625" defaultRowHeight="11.25"/>
  <cols>
    <col min="1" max="1" width="18.85546875" style="28" bestFit="1" customWidth="1"/>
    <col min="2" max="2" width="30.7109375" style="28" customWidth="1"/>
    <col min="3" max="3" width="22.42578125" style="28" bestFit="1" customWidth="1"/>
    <col min="4" max="16384" width="9.140625" style="28"/>
  </cols>
  <sheetData>
    <row r="3" spans="1:4" s="27" customFormat="1">
      <c r="A3" s="27" t="s">
        <v>6</v>
      </c>
      <c r="B3" s="27" t="s">
        <v>7</v>
      </c>
      <c r="C3" s="27" t="s">
        <v>8</v>
      </c>
      <c r="D3" s="27" t="s">
        <v>4355</v>
      </c>
    </row>
    <row r="4" spans="1:4">
      <c r="A4" s="28" t="s">
        <v>16</v>
      </c>
      <c r="B4" s="28" t="s">
        <v>17</v>
      </c>
      <c r="C4" s="28" t="s">
        <v>280</v>
      </c>
      <c r="D4" s="28" t="str">
        <f>MID(C4,8,3)</f>
        <v>MOS</v>
      </c>
    </row>
    <row r="5" spans="1:4">
      <c r="A5" s="28" t="s">
        <v>16</v>
      </c>
      <c r="B5" s="28" t="s">
        <v>17</v>
      </c>
      <c r="C5" s="28" t="s">
        <v>255</v>
      </c>
      <c r="D5" s="28" t="str">
        <f>MID(C5,8,3)</f>
        <v>HMA</v>
      </c>
    </row>
    <row r="6" spans="1:4">
      <c r="A6" s="28" t="s">
        <v>16</v>
      </c>
      <c r="B6" s="28" t="s">
        <v>17</v>
      </c>
      <c r="C6" s="28" t="s">
        <v>256</v>
      </c>
      <c r="D6" s="28" t="str">
        <f>MID(C6,8,3)</f>
        <v>MOS</v>
      </c>
    </row>
    <row r="7" spans="1:4">
      <c r="A7" s="28" t="s">
        <v>16</v>
      </c>
      <c r="B7" s="28" t="s">
        <v>17</v>
      </c>
      <c r="C7" s="28" t="s">
        <v>258</v>
      </c>
      <c r="D7" s="28" t="str">
        <f>MID(C7,8,3)</f>
        <v>SMA</v>
      </c>
    </row>
    <row r="8" spans="1:4">
      <c r="A8" s="28" t="s">
        <v>16</v>
      </c>
      <c r="B8" s="28" t="s">
        <v>17</v>
      </c>
      <c r="C8" s="28" t="s">
        <v>259</v>
      </c>
      <c r="D8" s="28" t="str">
        <f t="shared" ref="D8" si="0">MID(C8,8,6)</f>
        <v>RS_MOS</v>
      </c>
    </row>
    <row r="9" spans="1:4">
      <c r="A9" s="28" t="s">
        <v>16</v>
      </c>
      <c r="B9" s="28" t="s">
        <v>17</v>
      </c>
      <c r="C9" s="28" t="s">
        <v>284</v>
      </c>
      <c r="D9" s="28" t="str">
        <f>MID(C9,8,3)</f>
        <v>MNS</v>
      </c>
    </row>
    <row r="10" spans="1:4">
      <c r="A10" s="28" t="s">
        <v>16</v>
      </c>
      <c r="B10" s="28" t="s">
        <v>17</v>
      </c>
      <c r="C10" s="28" t="s">
        <v>257</v>
      </c>
      <c r="D10" s="28" t="str">
        <f>MID(C10,8,3)</f>
        <v>MOS</v>
      </c>
    </row>
    <row r="11" spans="1:4">
      <c r="A11" s="28" t="s">
        <v>16</v>
      </c>
      <c r="B11" s="28" t="s">
        <v>17</v>
      </c>
      <c r="C11" s="28" t="s">
        <v>407</v>
      </c>
      <c r="D11" s="28" t="str">
        <f t="shared" ref="D11:D12" si="1">MID(C11,8,6)</f>
        <v>RS_MOS</v>
      </c>
    </row>
    <row r="12" spans="1:4">
      <c r="A12" s="28" t="s">
        <v>16</v>
      </c>
      <c r="B12" s="28" t="s">
        <v>17</v>
      </c>
      <c r="C12" s="28" t="s">
        <v>523</v>
      </c>
      <c r="D12" s="28" t="str">
        <f t="shared" si="1"/>
        <v>RS_SMA</v>
      </c>
    </row>
    <row r="13" spans="1:4">
      <c r="A13" s="28" t="s">
        <v>16</v>
      </c>
      <c r="B13" s="28" t="s">
        <v>17</v>
      </c>
      <c r="C13" s="28" t="s">
        <v>4334</v>
      </c>
      <c r="D13" s="28" t="str">
        <f>MID(C13,8,3)</f>
        <v>SVD</v>
      </c>
    </row>
    <row r="14" spans="1:4">
      <c r="A14" s="28" t="s">
        <v>16</v>
      </c>
      <c r="B14" s="28" t="s">
        <v>17</v>
      </c>
      <c r="C14" s="28" t="s">
        <v>260</v>
      </c>
      <c r="D14" s="28" t="str">
        <f>MID(C14,8,3)</f>
        <v>BMA</v>
      </c>
    </row>
    <row r="15" spans="1:4">
      <c r="A15" s="28" t="s">
        <v>16</v>
      </c>
      <c r="B15" s="28" t="s">
        <v>17</v>
      </c>
      <c r="C15" s="28" t="s">
        <v>864</v>
      </c>
      <c r="D15" s="28" t="str">
        <f>MID(C15,8,7)</f>
        <v>BMA_MOS</v>
      </c>
    </row>
    <row r="16" spans="1:4">
      <c r="A16" s="28" t="s">
        <v>16</v>
      </c>
      <c r="B16" s="28" t="s">
        <v>17</v>
      </c>
      <c r="C16" s="28" t="s">
        <v>3281</v>
      </c>
      <c r="D16" s="28" t="str">
        <f>MID(C16,8,7)</f>
        <v>BMA_SMA</v>
      </c>
    </row>
    <row r="17" spans="1:4" ht="12.75">
      <c r="A17"/>
      <c r="B17"/>
      <c r="C17"/>
      <c r="D17"/>
    </row>
    <row r="18" spans="1:4" ht="12.75">
      <c r="A18"/>
      <c r="B18"/>
      <c r="C18"/>
      <c r="D18"/>
    </row>
    <row r="19" spans="1:4" ht="12.75">
      <c r="A19"/>
      <c r="B19"/>
      <c r="C19"/>
      <c r="D19"/>
    </row>
    <row r="22" spans="1:4">
      <c r="A22" s="28" t="s">
        <v>403</v>
      </c>
      <c r="B22" s="28" t="s">
        <v>402</v>
      </c>
      <c r="D22" s="28" t="s">
        <v>4351</v>
      </c>
    </row>
    <row r="23" spans="1:4">
      <c r="A23" s="28" t="s">
        <v>809</v>
      </c>
      <c r="B23" s="28" t="s">
        <v>808</v>
      </c>
      <c r="D23" s="28" t="s">
        <v>4351</v>
      </c>
    </row>
    <row r="24" spans="1:4">
      <c r="A24" s="28" t="s">
        <v>811</v>
      </c>
      <c r="B24" s="28" t="s">
        <v>810</v>
      </c>
      <c r="D24" s="28" t="s">
        <v>4351</v>
      </c>
    </row>
    <row r="25" spans="1:4">
      <c r="A25" s="28" t="s">
        <v>40</v>
      </c>
      <c r="B25" s="28" t="s">
        <v>41</v>
      </c>
      <c r="D25" s="28" t="s">
        <v>4351</v>
      </c>
    </row>
    <row r="26" spans="1:4">
      <c r="A26" s="28" t="s">
        <v>429</v>
      </c>
      <c r="B26" s="28" t="s">
        <v>428</v>
      </c>
      <c r="D26" s="28" t="s">
        <v>4351</v>
      </c>
    </row>
    <row r="27" spans="1:4">
      <c r="A27" s="28" t="s">
        <v>3737</v>
      </c>
      <c r="B27" s="28" t="s">
        <v>3738</v>
      </c>
      <c r="D27" s="28" t="s">
        <v>4351</v>
      </c>
    </row>
    <row r="28" spans="1:4">
      <c r="A28" s="28" t="s">
        <v>604</v>
      </c>
      <c r="B28" s="28" t="s">
        <v>603</v>
      </c>
      <c r="D28" s="28" t="s">
        <v>4351</v>
      </c>
    </row>
    <row r="29" spans="1:4">
      <c r="A29" s="28" t="s">
        <v>1004</v>
      </c>
      <c r="B29" s="28" t="s">
        <v>1005</v>
      </c>
      <c r="D29" s="28" t="s">
        <v>4351</v>
      </c>
    </row>
    <row r="30" spans="1:4">
      <c r="A30" s="28" t="s">
        <v>1291</v>
      </c>
      <c r="B30" s="28" t="s">
        <v>1292</v>
      </c>
      <c r="D30" s="28" t="s">
        <v>4351</v>
      </c>
    </row>
    <row r="31" spans="1:4">
      <c r="A31" s="28" t="s">
        <v>26</v>
      </c>
      <c r="B31" s="28" t="s">
        <v>27</v>
      </c>
      <c r="D31" s="28" t="s">
        <v>4351</v>
      </c>
    </row>
    <row r="34" spans="1:4">
      <c r="A34" s="28" t="s">
        <v>442</v>
      </c>
      <c r="B34" s="28" t="s">
        <v>441</v>
      </c>
      <c r="D34" s="28" t="s">
        <v>4352</v>
      </c>
    </row>
    <row r="35" spans="1:4">
      <c r="A35" s="28" t="s">
        <v>444</v>
      </c>
      <c r="B35" s="28" t="s">
        <v>443</v>
      </c>
      <c r="D35" s="28" t="s">
        <v>4352</v>
      </c>
    </row>
    <row r="36" spans="1:4">
      <c r="A36" s="28" t="s">
        <v>393</v>
      </c>
      <c r="B36" s="28" t="s">
        <v>392</v>
      </c>
      <c r="D36" s="28" t="s">
        <v>4352</v>
      </c>
    </row>
    <row r="37" spans="1:4">
      <c r="A37" s="28" t="s">
        <v>401</v>
      </c>
      <c r="B37" s="28" t="s">
        <v>400</v>
      </c>
      <c r="D37" s="28" t="s">
        <v>4352</v>
      </c>
    </row>
    <row r="38" spans="1:4">
      <c r="A38" s="28" t="s">
        <v>59</v>
      </c>
      <c r="B38" s="28" t="s">
        <v>60</v>
      </c>
      <c r="D38" s="28" t="s">
        <v>4352</v>
      </c>
    </row>
    <row r="39" spans="1:4">
      <c r="A39" s="28" t="s">
        <v>622</v>
      </c>
      <c r="B39" s="28" t="s">
        <v>622</v>
      </c>
      <c r="D39" s="28" t="s">
        <v>4352</v>
      </c>
    </row>
    <row r="40" spans="1:4">
      <c r="A40" s="28" t="s">
        <v>1269</v>
      </c>
      <c r="B40" s="28" t="s">
        <v>1269</v>
      </c>
      <c r="D40" s="28" t="s">
        <v>4352</v>
      </c>
    </row>
    <row r="41" spans="1:4">
      <c r="A41" s="28" t="s">
        <v>347</v>
      </c>
      <c r="B41" s="28" t="s">
        <v>346</v>
      </c>
      <c r="D41" s="28" t="s">
        <v>4352</v>
      </c>
    </row>
    <row r="42" spans="1:4">
      <c r="A42" s="28" t="s">
        <v>3794</v>
      </c>
      <c r="B42" s="28" t="s">
        <v>60</v>
      </c>
      <c r="D42" s="28" t="s">
        <v>4352</v>
      </c>
    </row>
    <row r="43" spans="1:4">
      <c r="A43" s="28" t="s">
        <v>343</v>
      </c>
      <c r="B43" s="28" t="s">
        <v>342</v>
      </c>
      <c r="D43" s="28" t="s">
        <v>4352</v>
      </c>
    </row>
    <row r="44" spans="1:4">
      <c r="A44" s="28" t="s">
        <v>3622</v>
      </c>
      <c r="B44" s="28" t="s">
        <v>3623</v>
      </c>
      <c r="D44" s="28" t="s">
        <v>4352</v>
      </c>
    </row>
    <row r="45" spans="1:4">
      <c r="A45" s="28" t="s">
        <v>253</v>
      </c>
      <c r="B45" s="28" t="s">
        <v>252</v>
      </c>
      <c r="D45" s="28" t="s">
        <v>4352</v>
      </c>
    </row>
    <row r="46" spans="1:4">
      <c r="A46" s="28" t="s">
        <v>24</v>
      </c>
      <c r="B46" s="28" t="s">
        <v>24</v>
      </c>
      <c r="D46" s="28" t="s">
        <v>4352</v>
      </c>
    </row>
    <row r="47" spans="1:4">
      <c r="A47" s="28" t="s">
        <v>525</v>
      </c>
      <c r="B47" s="28" t="s">
        <v>524</v>
      </c>
      <c r="D47" s="28" t="s">
        <v>4352</v>
      </c>
    </row>
    <row r="48" spans="1:4">
      <c r="A48" s="28" t="s">
        <v>43</v>
      </c>
      <c r="B48" s="28" t="s">
        <v>44</v>
      </c>
      <c r="D48" s="28" t="s">
        <v>4352</v>
      </c>
    </row>
    <row r="49" spans="1:4">
      <c r="A49" s="28" t="s">
        <v>994</v>
      </c>
      <c r="B49" s="28" t="s">
        <v>995</v>
      </c>
      <c r="D49" s="28" t="s">
        <v>4352</v>
      </c>
    </row>
    <row r="52" spans="1:4">
      <c r="A52" s="28" t="s">
        <v>418</v>
      </c>
      <c r="B52" s="28" t="s">
        <v>417</v>
      </c>
      <c r="D52" s="28" t="s">
        <v>4353</v>
      </c>
    </row>
    <row r="53" spans="1:4">
      <c r="A53" s="28" t="s">
        <v>34</v>
      </c>
      <c r="B53" s="28" t="s">
        <v>35</v>
      </c>
      <c r="D53" s="28" t="s">
        <v>4353</v>
      </c>
    </row>
    <row r="54" spans="1:4">
      <c r="A54" s="28" t="s">
        <v>30</v>
      </c>
      <c r="B54" s="28" t="s">
        <v>31</v>
      </c>
      <c r="D54" s="28" t="s">
        <v>4353</v>
      </c>
    </row>
    <row r="55" spans="1:4">
      <c r="A55" s="28" t="s">
        <v>36</v>
      </c>
      <c r="B55" s="28" t="s">
        <v>39</v>
      </c>
      <c r="D55" s="28" t="s">
        <v>4353</v>
      </c>
    </row>
    <row r="58" spans="1:4">
      <c r="A58" s="28" t="s">
        <v>406</v>
      </c>
      <c r="B58" s="28" t="s">
        <v>1331</v>
      </c>
      <c r="D58" s="28" t="s">
        <v>4354</v>
      </c>
    </row>
    <row r="59" spans="1:4">
      <c r="A59" s="28" t="s">
        <v>2346</v>
      </c>
      <c r="B59" s="28" t="s">
        <v>2347</v>
      </c>
      <c r="D59" s="28" t="s">
        <v>4354</v>
      </c>
    </row>
    <row r="60" spans="1:4">
      <c r="A60" s="28" t="s">
        <v>2685</v>
      </c>
      <c r="B60" s="28" t="s">
        <v>2686</v>
      </c>
      <c r="D60" s="28" t="s">
        <v>4354</v>
      </c>
    </row>
    <row r="61" spans="1:4">
      <c r="A61" s="28" t="s">
        <v>925</v>
      </c>
      <c r="B61" s="28" t="s">
        <v>924</v>
      </c>
      <c r="D61" s="28" t="s">
        <v>4354</v>
      </c>
    </row>
    <row r="62" spans="1:4">
      <c r="A62" s="28" t="s">
        <v>1300</v>
      </c>
      <c r="B62" s="28" t="s">
        <v>1301</v>
      </c>
      <c r="D62" s="28" t="s">
        <v>4354</v>
      </c>
    </row>
    <row r="63" spans="1:4">
      <c r="A63" s="28" t="s">
        <v>1460</v>
      </c>
      <c r="B63" s="28" t="s">
        <v>1461</v>
      </c>
      <c r="D63" s="28" t="s">
        <v>4354</v>
      </c>
    </row>
    <row r="64" spans="1:4">
      <c r="A64" s="28" t="s">
        <v>1305</v>
      </c>
      <c r="B64" s="28" t="s">
        <v>1306</v>
      </c>
      <c r="D64" s="28" t="s">
        <v>4354</v>
      </c>
    </row>
    <row r="65" spans="1:4">
      <c r="A65" s="28" t="s">
        <v>1612</v>
      </c>
      <c r="B65" s="28" t="s">
        <v>1613</v>
      </c>
      <c r="D65" s="28" t="s">
        <v>4354</v>
      </c>
    </row>
    <row r="66" spans="1:4">
      <c r="A66" s="28" t="s">
        <v>2149</v>
      </c>
      <c r="B66" s="28" t="s">
        <v>2150</v>
      </c>
      <c r="D66" s="28" t="s">
        <v>4354</v>
      </c>
    </row>
    <row r="67" spans="1:4">
      <c r="A67" s="28" t="s">
        <v>1677</v>
      </c>
      <c r="B67" s="28" t="s">
        <v>1678</v>
      </c>
      <c r="D67" s="28" t="s">
        <v>4354</v>
      </c>
    </row>
    <row r="68" spans="1:4">
      <c r="A68" s="28" t="s">
        <v>2290</v>
      </c>
      <c r="B68" s="28" t="s">
        <v>2291</v>
      </c>
      <c r="D68" s="28" t="s">
        <v>4354</v>
      </c>
    </row>
    <row r="69" spans="1:4">
      <c r="A69" s="28" t="s">
        <v>4049</v>
      </c>
      <c r="B69" s="28" t="s">
        <v>4050</v>
      </c>
      <c r="D69" s="28" t="s">
        <v>4354</v>
      </c>
    </row>
    <row r="70" spans="1:4">
      <c r="A70" s="28" t="s">
        <v>1234</v>
      </c>
      <c r="B70" s="28" t="s">
        <v>1235</v>
      </c>
      <c r="D70" s="28" t="s">
        <v>4354</v>
      </c>
    </row>
    <row r="71" spans="1:4">
      <c r="A71" s="28" t="s">
        <v>387</v>
      </c>
      <c r="B71" s="28" t="s">
        <v>386</v>
      </c>
      <c r="D71" s="28" t="s">
        <v>4354</v>
      </c>
    </row>
    <row r="72" spans="1:4">
      <c r="A72" s="28" t="s">
        <v>3174</v>
      </c>
      <c r="B72" s="28" t="s">
        <v>3175</v>
      </c>
      <c r="D72" s="28" t="s">
        <v>4354</v>
      </c>
    </row>
    <row r="73" spans="1:4">
      <c r="A73" s="28" t="s">
        <v>1790</v>
      </c>
      <c r="B73" s="28" t="s">
        <v>1791</v>
      </c>
      <c r="D73" s="28" t="s">
        <v>4354</v>
      </c>
    </row>
    <row r="74" spans="1:4">
      <c r="A74" s="28" t="s">
        <v>1259</v>
      </c>
      <c r="B74" s="28" t="s">
        <v>1260</v>
      </c>
      <c r="D74" s="28" t="s">
        <v>4354</v>
      </c>
    </row>
    <row r="75" spans="1:4">
      <c r="A75" s="28" t="s">
        <v>3114</v>
      </c>
      <c r="B75" s="28" t="s">
        <v>3115</v>
      </c>
      <c r="D75" s="28" t="s">
        <v>4354</v>
      </c>
    </row>
    <row r="76" spans="1:4">
      <c r="A76" s="28" t="s">
        <v>368</v>
      </c>
      <c r="B76" s="28" t="s">
        <v>941</v>
      </c>
      <c r="D76" s="28" t="s">
        <v>4354</v>
      </c>
    </row>
    <row r="77" spans="1:4">
      <c r="A77" s="28" t="s">
        <v>2331</v>
      </c>
      <c r="B77" s="28" t="s">
        <v>2332</v>
      </c>
      <c r="D77" s="28" t="s">
        <v>4354</v>
      </c>
    </row>
    <row r="78" spans="1:4">
      <c r="A78" s="28" t="s">
        <v>2683</v>
      </c>
      <c r="B78" s="28" t="s">
        <v>2684</v>
      </c>
      <c r="D78" s="28" t="s">
        <v>4354</v>
      </c>
    </row>
    <row r="79" spans="1:4">
      <c r="A79" s="28" t="s">
        <v>2681</v>
      </c>
      <c r="B79" s="28" t="s">
        <v>2682</v>
      </c>
      <c r="D79" s="28" t="s">
        <v>4354</v>
      </c>
    </row>
    <row r="80" spans="1:4">
      <c r="A80" s="28" t="s">
        <v>1226</v>
      </c>
      <c r="B80" s="28" t="s">
        <v>1227</v>
      </c>
      <c r="D80" s="28" t="s">
        <v>4354</v>
      </c>
    </row>
    <row r="81" spans="1:4">
      <c r="A81" s="28" t="s">
        <v>870</v>
      </c>
      <c r="B81" s="28" t="s">
        <v>869</v>
      </c>
      <c r="D81" s="28" t="s">
        <v>4354</v>
      </c>
    </row>
    <row r="82" spans="1:4">
      <c r="A82" s="28" t="s">
        <v>2645</v>
      </c>
      <c r="B82" s="28" t="s">
        <v>2646</v>
      </c>
      <c r="D82" s="28" t="s">
        <v>4354</v>
      </c>
    </row>
    <row r="83" spans="1:4">
      <c r="A83" s="28" t="s">
        <v>1319</v>
      </c>
      <c r="B83" s="28" t="s">
        <v>1320</v>
      </c>
      <c r="D83" s="28" t="s">
        <v>4354</v>
      </c>
    </row>
    <row r="84" spans="1:4">
      <c r="A84" s="28" t="s">
        <v>3181</v>
      </c>
      <c r="B84" s="28" t="s">
        <v>3182</v>
      </c>
      <c r="D84" s="28" t="s">
        <v>4354</v>
      </c>
    </row>
    <row r="85" spans="1:4">
      <c r="A85" s="28" t="s">
        <v>427</v>
      </c>
      <c r="B85" s="28" t="s">
        <v>426</v>
      </c>
      <c r="D85" s="28" t="s">
        <v>4354</v>
      </c>
    </row>
    <row r="86" spans="1:4">
      <c r="A86" s="28" t="s">
        <v>4089</v>
      </c>
      <c r="B86" s="28" t="s">
        <v>4090</v>
      </c>
      <c r="D86" s="28" t="s">
        <v>4354</v>
      </c>
    </row>
    <row r="87" spans="1:4">
      <c r="A87" s="28" t="s">
        <v>2379</v>
      </c>
      <c r="B87" s="28" t="s">
        <v>2380</v>
      </c>
      <c r="D87" s="28" t="s">
        <v>4354</v>
      </c>
    </row>
    <row r="88" spans="1:4">
      <c r="A88" s="28" t="s">
        <v>1846</v>
      </c>
      <c r="B88" s="28" t="s">
        <v>1847</v>
      </c>
      <c r="D88" s="28" t="s">
        <v>4354</v>
      </c>
    </row>
    <row r="89" spans="1:4">
      <c r="A89" s="28" t="s">
        <v>1207</v>
      </c>
      <c r="B89" s="28" t="s">
        <v>1208</v>
      </c>
      <c r="D89" s="28" t="s">
        <v>4354</v>
      </c>
    </row>
    <row r="90" spans="1:4">
      <c r="A90" s="28" t="s">
        <v>2780</v>
      </c>
      <c r="B90" s="28" t="s">
        <v>2781</v>
      </c>
      <c r="D90" s="28" t="s">
        <v>4354</v>
      </c>
    </row>
    <row r="91" spans="1:4">
      <c r="A91" s="28" t="s">
        <v>983</v>
      </c>
      <c r="B91" s="28" t="s">
        <v>984</v>
      </c>
      <c r="D91" s="28" t="s">
        <v>4354</v>
      </c>
    </row>
    <row r="92" spans="1:4">
      <c r="A92" s="28" t="s">
        <v>2039</v>
      </c>
      <c r="B92" s="28" t="s">
        <v>2040</v>
      </c>
      <c r="D92" s="28" t="s">
        <v>4354</v>
      </c>
    </row>
    <row r="93" spans="1:4">
      <c r="A93" s="28" t="s">
        <v>600</v>
      </c>
      <c r="B93" s="28" t="s">
        <v>599</v>
      </c>
      <c r="C93" s="28" t="s">
        <v>260</v>
      </c>
      <c r="D93" s="28" t="s">
        <v>4354</v>
      </c>
    </row>
    <row r="94" spans="1:4">
      <c r="A94" s="28" t="s">
        <v>598</v>
      </c>
      <c r="B94" s="28" t="s">
        <v>597</v>
      </c>
      <c r="C94" s="28" t="s">
        <v>260</v>
      </c>
      <c r="D94" s="28" t="s">
        <v>4354</v>
      </c>
    </row>
    <row r="95" spans="1:4">
      <c r="A95" s="28" t="s">
        <v>4019</v>
      </c>
      <c r="B95" s="28" t="s">
        <v>4020</v>
      </c>
      <c r="D95" s="28" t="s">
        <v>4354</v>
      </c>
    </row>
    <row r="96" spans="1:4">
      <c r="A96" s="28" t="s">
        <v>2900</v>
      </c>
      <c r="B96" s="28" t="s">
        <v>2901</v>
      </c>
      <c r="D96" s="28" t="s">
        <v>4354</v>
      </c>
    </row>
    <row r="97" spans="1:4">
      <c r="A97" s="28" t="s">
        <v>2000</v>
      </c>
      <c r="B97" s="28" t="s">
        <v>2001</v>
      </c>
      <c r="D97" s="28" t="s">
        <v>4354</v>
      </c>
    </row>
    <row r="98" spans="1:4">
      <c r="A98" s="28" t="s">
        <v>3102</v>
      </c>
      <c r="B98" s="28" t="s">
        <v>3103</v>
      </c>
      <c r="D98" s="28" t="s">
        <v>4354</v>
      </c>
    </row>
    <row r="99" spans="1:4">
      <c r="A99" s="28" t="s">
        <v>3231</v>
      </c>
      <c r="B99" s="28" t="s">
        <v>3232</v>
      </c>
      <c r="D99" s="28" t="s">
        <v>4354</v>
      </c>
    </row>
    <row r="100" spans="1:4">
      <c r="A100" s="28" t="s">
        <v>4013</v>
      </c>
      <c r="B100" s="28" t="s">
        <v>4014</v>
      </c>
      <c r="D100" s="28" t="s">
        <v>4354</v>
      </c>
    </row>
    <row r="101" spans="1:4">
      <c r="A101" s="28" t="s">
        <v>1232</v>
      </c>
      <c r="B101" s="28" t="s">
        <v>1233</v>
      </c>
      <c r="D101" s="28" t="s">
        <v>4354</v>
      </c>
    </row>
    <row r="102" spans="1:4">
      <c r="A102" s="28" t="s">
        <v>3746</v>
      </c>
      <c r="B102" s="28" t="s">
        <v>3747</v>
      </c>
      <c r="D102" s="28" t="s">
        <v>4354</v>
      </c>
    </row>
    <row r="103" spans="1:4">
      <c r="A103" s="28" t="s">
        <v>2088</v>
      </c>
      <c r="B103" s="28" t="s">
        <v>2089</v>
      </c>
      <c r="D103" s="28" t="s">
        <v>4354</v>
      </c>
    </row>
    <row r="104" spans="1:4">
      <c r="A104" s="28" t="s">
        <v>2687</v>
      </c>
      <c r="B104" s="28" t="s">
        <v>2688</v>
      </c>
      <c r="D104" s="28" t="s">
        <v>4354</v>
      </c>
    </row>
    <row r="105" spans="1:4">
      <c r="A105" s="28" t="s">
        <v>1245</v>
      </c>
      <c r="B105" s="28" t="s">
        <v>1246</v>
      </c>
      <c r="D105" s="28" t="s">
        <v>4354</v>
      </c>
    </row>
    <row r="106" spans="1:4">
      <c r="A106" s="28" t="s">
        <v>2272</v>
      </c>
      <c r="B106" s="28" t="s">
        <v>2273</v>
      </c>
      <c r="D106" s="28" t="s">
        <v>4354</v>
      </c>
    </row>
    <row r="107" spans="1:4">
      <c r="A107" s="28" t="s">
        <v>3519</v>
      </c>
      <c r="B107" s="28" t="s">
        <v>3520</v>
      </c>
      <c r="D107" s="28" t="s">
        <v>4354</v>
      </c>
    </row>
    <row r="108" spans="1:4">
      <c r="A108" s="28" t="s">
        <v>2002</v>
      </c>
      <c r="B108" s="28" t="s">
        <v>2003</v>
      </c>
      <c r="D108" s="28" t="s">
        <v>4354</v>
      </c>
    </row>
    <row r="109" spans="1:4">
      <c r="A109" s="28" t="s">
        <v>4216</v>
      </c>
      <c r="B109" s="28" t="s">
        <v>4217</v>
      </c>
      <c r="D109" s="28" t="s">
        <v>4354</v>
      </c>
    </row>
    <row r="110" spans="1:4">
      <c r="A110" s="28" t="s">
        <v>2145</v>
      </c>
      <c r="B110" s="28" t="s">
        <v>2146</v>
      </c>
      <c r="D110" s="28" t="s">
        <v>4354</v>
      </c>
    </row>
    <row r="111" spans="1:4">
      <c r="A111" s="28" t="s">
        <v>4164</v>
      </c>
      <c r="B111" s="28" t="s">
        <v>4165</v>
      </c>
      <c r="D111" s="28" t="s">
        <v>4354</v>
      </c>
    </row>
    <row r="112" spans="1:4">
      <c r="A112" s="28" t="s">
        <v>2647</v>
      </c>
      <c r="B112" s="28" t="s">
        <v>2648</v>
      </c>
      <c r="D112" s="28" t="s">
        <v>4354</v>
      </c>
    </row>
    <row r="113" spans="1:4">
      <c r="A113" s="28" t="s">
        <v>936</v>
      </c>
      <c r="B113" s="28" t="s">
        <v>935</v>
      </c>
      <c r="D113" s="28" t="s">
        <v>4354</v>
      </c>
    </row>
    <row r="114" spans="1:4">
      <c r="A114" s="28" t="s">
        <v>1310</v>
      </c>
      <c r="B114" s="28" t="s">
        <v>1311</v>
      </c>
      <c r="D114" s="28" t="s">
        <v>4354</v>
      </c>
    </row>
    <row r="115" spans="1:4">
      <c r="A115" s="28" t="s">
        <v>3583</v>
      </c>
      <c r="B115" s="28" t="s">
        <v>3584</v>
      </c>
      <c r="D115" s="28" t="s">
        <v>4354</v>
      </c>
    </row>
    <row r="116" spans="1:4">
      <c r="A116" s="28" t="s">
        <v>1606</v>
      </c>
      <c r="B116" s="28" t="s">
        <v>1607</v>
      </c>
      <c r="D116" s="28" t="s">
        <v>4354</v>
      </c>
    </row>
    <row r="117" spans="1:4">
      <c r="A117" s="28" t="s">
        <v>2786</v>
      </c>
      <c r="B117" s="28" t="s">
        <v>2787</v>
      </c>
      <c r="D117" s="28" t="s">
        <v>4354</v>
      </c>
    </row>
    <row r="118" spans="1:4">
      <c r="A118" s="28" t="s">
        <v>384</v>
      </c>
      <c r="B118" s="28" t="s">
        <v>383</v>
      </c>
      <c r="D118" s="28" t="s">
        <v>4354</v>
      </c>
    </row>
    <row r="119" spans="1:4">
      <c r="A119" s="28" t="s">
        <v>978</v>
      </c>
      <c r="B119" s="28" t="s">
        <v>979</v>
      </c>
      <c r="D119" s="28" t="s">
        <v>4354</v>
      </c>
    </row>
    <row r="120" spans="1:4">
      <c r="A120" s="28" t="s">
        <v>947</v>
      </c>
      <c r="B120" s="28" t="s">
        <v>946</v>
      </c>
      <c r="D120" s="28" t="s">
        <v>4354</v>
      </c>
    </row>
    <row r="121" spans="1:4">
      <c r="A121" s="28" t="s">
        <v>67</v>
      </c>
      <c r="B121" s="28" t="s">
        <v>66</v>
      </c>
      <c r="D121" s="28" t="s">
        <v>4354</v>
      </c>
    </row>
    <row r="122" spans="1:4">
      <c r="A122" s="28" t="s">
        <v>3595</v>
      </c>
      <c r="B122" s="28" t="s">
        <v>3596</v>
      </c>
      <c r="D122" s="28" t="s">
        <v>4354</v>
      </c>
    </row>
    <row r="123" spans="1:4">
      <c r="A123" s="28" t="s">
        <v>1871</v>
      </c>
      <c r="B123" s="28" t="s">
        <v>1872</v>
      </c>
      <c r="D123" s="28" t="s">
        <v>4354</v>
      </c>
    </row>
    <row r="124" spans="1:4">
      <c r="A124" s="28" t="s">
        <v>545</v>
      </c>
      <c r="B124" s="28" t="s">
        <v>544</v>
      </c>
      <c r="D124" s="28" t="s">
        <v>4354</v>
      </c>
    </row>
    <row r="125" spans="1:4">
      <c r="A125" s="28" t="s">
        <v>331</v>
      </c>
      <c r="B125" s="28" t="s">
        <v>330</v>
      </c>
      <c r="D125" s="28" t="s">
        <v>4354</v>
      </c>
    </row>
    <row r="126" spans="1:4">
      <c r="A126" s="28" t="s">
        <v>405</v>
      </c>
      <c r="B126" s="28" t="s">
        <v>404</v>
      </c>
      <c r="D126" s="28" t="s">
        <v>4354</v>
      </c>
    </row>
    <row r="127" spans="1:4">
      <c r="A127" s="28" t="s">
        <v>1274</v>
      </c>
      <c r="B127" s="28" t="s">
        <v>1275</v>
      </c>
      <c r="D127" s="28" t="s">
        <v>4354</v>
      </c>
    </row>
    <row r="128" spans="1:4">
      <c r="A128" s="28" t="s">
        <v>4234</v>
      </c>
      <c r="B128" s="28" t="s">
        <v>4235</v>
      </c>
      <c r="D128" s="28" t="s">
        <v>4354</v>
      </c>
    </row>
    <row r="129" spans="1:4">
      <c r="A129" s="28" t="s">
        <v>1303</v>
      </c>
      <c r="B129" s="28" t="s">
        <v>1304</v>
      </c>
      <c r="D129" s="28" t="s">
        <v>4354</v>
      </c>
    </row>
    <row r="130" spans="1:4">
      <c r="A130" s="28" t="s">
        <v>2478</v>
      </c>
      <c r="B130" s="28" t="s">
        <v>2479</v>
      </c>
      <c r="D130" s="28" t="s">
        <v>4354</v>
      </c>
    </row>
    <row r="131" spans="1:4">
      <c r="A131" s="28" t="s">
        <v>1256</v>
      </c>
      <c r="B131" s="28" t="s">
        <v>1257</v>
      </c>
      <c r="D131" s="28" t="s">
        <v>4354</v>
      </c>
    </row>
    <row r="132" spans="1:4">
      <c r="A132" s="28" t="s">
        <v>2304</v>
      </c>
      <c r="B132" s="28" t="s">
        <v>2305</v>
      </c>
      <c r="D132" s="28" t="s">
        <v>4354</v>
      </c>
    </row>
    <row r="135" spans="1:4">
      <c r="A135" s="28" t="s">
        <v>3891</v>
      </c>
      <c r="B135" s="28" t="s">
        <v>3892</v>
      </c>
      <c r="C135" s="28" t="s">
        <v>260</v>
      </c>
    </row>
    <row r="136" spans="1:4">
      <c r="A136" s="28" t="s">
        <v>358</v>
      </c>
      <c r="B136" s="28" t="s">
        <v>786</v>
      </c>
      <c r="C136" s="28" t="s">
        <v>255</v>
      </c>
    </row>
    <row r="137" spans="1:4">
      <c r="A137" s="28" t="s">
        <v>685</v>
      </c>
      <c r="B137" s="28" t="s">
        <v>684</v>
      </c>
      <c r="C137" s="28" t="s">
        <v>255</v>
      </c>
    </row>
    <row r="138" spans="1:4">
      <c r="A138" s="28" t="s">
        <v>78</v>
      </c>
      <c r="B138" s="28" t="s">
        <v>195</v>
      </c>
      <c r="C138" s="28" t="s">
        <v>255</v>
      </c>
    </row>
    <row r="139" spans="1:4">
      <c r="A139" s="28" t="s">
        <v>83</v>
      </c>
      <c r="B139" s="28" t="s">
        <v>246</v>
      </c>
      <c r="C139" s="28" t="s">
        <v>255</v>
      </c>
    </row>
    <row r="140" spans="1:4">
      <c r="A140" s="28" t="s">
        <v>83</v>
      </c>
      <c r="B140" s="28" t="s">
        <v>247</v>
      </c>
      <c r="C140" s="28" t="s">
        <v>255</v>
      </c>
    </row>
    <row r="141" spans="1:4">
      <c r="A141" s="28" t="s">
        <v>83</v>
      </c>
      <c r="B141" s="28" t="s">
        <v>236</v>
      </c>
      <c r="C141" s="28" t="s">
        <v>255</v>
      </c>
    </row>
    <row r="142" spans="1:4">
      <c r="A142" s="28" t="s">
        <v>83</v>
      </c>
      <c r="B142" s="28" t="s">
        <v>248</v>
      </c>
      <c r="C142" s="28" t="s">
        <v>255</v>
      </c>
    </row>
    <row r="143" spans="1:4">
      <c r="A143" s="28" t="s">
        <v>83</v>
      </c>
      <c r="B143" s="28" t="s">
        <v>203</v>
      </c>
      <c r="C143" s="28" t="s">
        <v>255</v>
      </c>
    </row>
    <row r="144" spans="1:4">
      <c r="A144" s="28" t="s">
        <v>201</v>
      </c>
      <c r="B144" s="28" t="s">
        <v>322</v>
      </c>
      <c r="C144" s="28" t="s">
        <v>255</v>
      </c>
    </row>
    <row r="145" spans="1:3">
      <c r="A145" s="28" t="s">
        <v>201</v>
      </c>
      <c r="B145" s="28" t="s">
        <v>245</v>
      </c>
      <c r="C145" s="28" t="s">
        <v>255</v>
      </c>
    </row>
    <row r="146" spans="1:3">
      <c r="A146" s="28" t="s">
        <v>201</v>
      </c>
      <c r="B146" s="28" t="s">
        <v>235</v>
      </c>
      <c r="C146" s="28" t="s">
        <v>255</v>
      </c>
    </row>
    <row r="147" spans="1:3">
      <c r="A147" s="28" t="s">
        <v>201</v>
      </c>
      <c r="B147" s="28" t="s">
        <v>239</v>
      </c>
      <c r="C147" s="28" t="s">
        <v>255</v>
      </c>
    </row>
    <row r="148" spans="1:3">
      <c r="A148" s="28" t="s">
        <v>201</v>
      </c>
      <c r="B148" s="28" t="s">
        <v>212</v>
      </c>
      <c r="C148" s="28" t="s">
        <v>255</v>
      </c>
    </row>
    <row r="149" spans="1:3">
      <c r="A149" s="28" t="s">
        <v>201</v>
      </c>
      <c r="B149" s="28" t="s">
        <v>242</v>
      </c>
      <c r="C149" s="28" t="s">
        <v>255</v>
      </c>
    </row>
    <row r="150" spans="1:3">
      <c r="A150" s="28" t="s">
        <v>201</v>
      </c>
      <c r="B150" s="28" t="s">
        <v>244</v>
      </c>
      <c r="C150" s="28" t="s">
        <v>255</v>
      </c>
    </row>
    <row r="151" spans="1:3">
      <c r="A151" s="28" t="s">
        <v>201</v>
      </c>
      <c r="B151" s="28" t="s">
        <v>238</v>
      </c>
      <c r="C151" s="28" t="s">
        <v>255</v>
      </c>
    </row>
    <row r="152" spans="1:3">
      <c r="A152" s="28" t="s">
        <v>201</v>
      </c>
      <c r="B152" s="28" t="s">
        <v>202</v>
      </c>
      <c r="C152" s="28" t="s">
        <v>255</v>
      </c>
    </row>
    <row r="153" spans="1:3">
      <c r="A153" s="28" t="s">
        <v>201</v>
      </c>
      <c r="B153" s="28" t="s">
        <v>200</v>
      </c>
      <c r="C153" s="28" t="s">
        <v>255</v>
      </c>
    </row>
    <row r="154" spans="1:3">
      <c r="A154" s="28" t="s">
        <v>201</v>
      </c>
      <c r="B154" s="28" t="s">
        <v>321</v>
      </c>
      <c r="C154" s="28" t="s">
        <v>255</v>
      </c>
    </row>
    <row r="155" spans="1:3">
      <c r="A155" s="28" t="s">
        <v>201</v>
      </c>
      <c r="B155" s="28" t="s">
        <v>323</v>
      </c>
      <c r="C155" s="28" t="s">
        <v>255</v>
      </c>
    </row>
    <row r="156" spans="1:3">
      <c r="A156" s="28" t="s">
        <v>3388</v>
      </c>
      <c r="B156" s="28" t="s">
        <v>3389</v>
      </c>
      <c r="C156" s="28" t="s">
        <v>255</v>
      </c>
    </row>
    <row r="157" spans="1:3">
      <c r="A157" s="28" t="s">
        <v>188</v>
      </c>
      <c r="B157" s="28" t="s">
        <v>3878</v>
      </c>
      <c r="C157" s="28" t="s">
        <v>255</v>
      </c>
    </row>
    <row r="158" spans="1:3">
      <c r="A158" s="28" t="s">
        <v>188</v>
      </c>
      <c r="B158" s="28" t="s">
        <v>190</v>
      </c>
      <c r="C158" s="28" t="s">
        <v>255</v>
      </c>
    </row>
    <row r="159" spans="1:3">
      <c r="A159" s="28" t="s">
        <v>188</v>
      </c>
      <c r="B159" s="28" t="s">
        <v>250</v>
      </c>
      <c r="C159" s="28" t="s">
        <v>255</v>
      </c>
    </row>
    <row r="160" spans="1:3">
      <c r="A160" s="28" t="s">
        <v>188</v>
      </c>
      <c r="B160" s="28" t="s">
        <v>249</v>
      </c>
      <c r="C160" s="28" t="s">
        <v>255</v>
      </c>
    </row>
    <row r="161" spans="1:3">
      <c r="A161" s="28" t="s">
        <v>188</v>
      </c>
      <c r="B161" s="28" t="s">
        <v>189</v>
      </c>
      <c r="C161" s="28" t="s">
        <v>255</v>
      </c>
    </row>
    <row r="162" spans="1:3">
      <c r="A162" s="28" t="s">
        <v>188</v>
      </c>
      <c r="B162" s="28" t="s">
        <v>214</v>
      </c>
      <c r="C162" s="28" t="s">
        <v>255</v>
      </c>
    </row>
    <row r="163" spans="1:3">
      <c r="A163" s="28" t="s">
        <v>188</v>
      </c>
      <c r="B163" s="28" t="s">
        <v>225</v>
      </c>
      <c r="C163" s="28" t="s">
        <v>255</v>
      </c>
    </row>
    <row r="164" spans="1:3">
      <c r="A164" s="28" t="s">
        <v>188</v>
      </c>
      <c r="B164" s="28" t="s">
        <v>243</v>
      </c>
      <c r="C164" s="28" t="s">
        <v>255</v>
      </c>
    </row>
    <row r="165" spans="1:3">
      <c r="A165" s="28" t="s">
        <v>188</v>
      </c>
      <c r="B165" s="28" t="s">
        <v>215</v>
      </c>
      <c r="C165" s="28" t="s">
        <v>255</v>
      </c>
    </row>
    <row r="166" spans="1:3">
      <c r="A166" s="28" t="s">
        <v>188</v>
      </c>
      <c r="B166" s="28" t="s">
        <v>216</v>
      </c>
      <c r="C166" s="28" t="s">
        <v>255</v>
      </c>
    </row>
    <row r="167" spans="1:3">
      <c r="A167" s="28" t="s">
        <v>188</v>
      </c>
      <c r="B167" s="28" t="s">
        <v>217</v>
      </c>
      <c r="C167" s="28" t="s">
        <v>255</v>
      </c>
    </row>
    <row r="168" spans="1:3">
      <c r="A168" s="28" t="s">
        <v>188</v>
      </c>
      <c r="B168" s="28" t="s">
        <v>187</v>
      </c>
      <c r="C168" s="28" t="s">
        <v>255</v>
      </c>
    </row>
    <row r="169" spans="1:3">
      <c r="A169" s="28" t="s">
        <v>79</v>
      </c>
      <c r="B169" s="28" t="s">
        <v>254</v>
      </c>
      <c r="C169" s="28" t="s">
        <v>255</v>
      </c>
    </row>
    <row r="170" spans="1:3">
      <c r="A170" s="28" t="s">
        <v>185</v>
      </c>
      <c r="B170" s="28" t="s">
        <v>320</v>
      </c>
      <c r="C170" s="28" t="s">
        <v>255</v>
      </c>
    </row>
    <row r="171" spans="1:3">
      <c r="A171" s="28" t="s">
        <v>185</v>
      </c>
      <c r="B171" s="28" t="s">
        <v>210</v>
      </c>
      <c r="C171" s="28" t="s">
        <v>255</v>
      </c>
    </row>
    <row r="172" spans="1:3">
      <c r="A172" s="28" t="s">
        <v>185</v>
      </c>
      <c r="B172" s="28" t="s">
        <v>319</v>
      </c>
      <c r="C172" s="28" t="s">
        <v>255</v>
      </c>
    </row>
    <row r="173" spans="1:3">
      <c r="A173" s="28" t="s">
        <v>185</v>
      </c>
      <c r="B173" s="28" t="s">
        <v>211</v>
      </c>
      <c r="C173" s="28" t="s">
        <v>255</v>
      </c>
    </row>
    <row r="174" spans="1:3">
      <c r="A174" s="28" t="s">
        <v>185</v>
      </c>
      <c r="B174" s="28" t="s">
        <v>224</v>
      </c>
      <c r="C174" s="28" t="s">
        <v>255</v>
      </c>
    </row>
    <row r="175" spans="1:3">
      <c r="A175" s="28" t="s">
        <v>194</v>
      </c>
      <c r="B175" s="28" t="s">
        <v>196</v>
      </c>
      <c r="C175" s="28" t="s">
        <v>255</v>
      </c>
    </row>
    <row r="176" spans="1:3">
      <c r="A176" s="28" t="s">
        <v>194</v>
      </c>
      <c r="B176" s="28" t="s">
        <v>199</v>
      </c>
      <c r="C176" s="28" t="s">
        <v>255</v>
      </c>
    </row>
    <row r="177" spans="1:3">
      <c r="A177" s="28" t="s">
        <v>194</v>
      </c>
      <c r="B177" s="28" t="s">
        <v>193</v>
      </c>
      <c r="C177" s="28" t="s">
        <v>255</v>
      </c>
    </row>
    <row r="178" spans="1:3">
      <c r="A178" s="28" t="s">
        <v>186</v>
      </c>
      <c r="B178" s="28" t="s">
        <v>297</v>
      </c>
      <c r="C178" s="28" t="s">
        <v>255</v>
      </c>
    </row>
    <row r="179" spans="1:3">
      <c r="A179" s="28" t="s">
        <v>186</v>
      </c>
      <c r="B179" s="28" t="s">
        <v>204</v>
      </c>
      <c r="C179" s="28" t="s">
        <v>255</v>
      </c>
    </row>
    <row r="180" spans="1:3">
      <c r="A180" s="28" t="s">
        <v>186</v>
      </c>
      <c r="B180" s="28" t="s">
        <v>205</v>
      </c>
      <c r="C180" s="28" t="s">
        <v>255</v>
      </c>
    </row>
    <row r="181" spans="1:3">
      <c r="A181" s="28" t="s">
        <v>186</v>
      </c>
      <c r="B181" s="28" t="s">
        <v>207</v>
      </c>
      <c r="C181" s="28" t="s">
        <v>255</v>
      </c>
    </row>
    <row r="182" spans="1:3">
      <c r="A182" s="28" t="s">
        <v>186</v>
      </c>
      <c r="B182" s="28" t="s">
        <v>213</v>
      </c>
      <c r="C182" s="28" t="s">
        <v>255</v>
      </c>
    </row>
    <row r="183" spans="1:3">
      <c r="A183" s="28" t="s">
        <v>186</v>
      </c>
      <c r="B183" s="28" t="s">
        <v>208</v>
      </c>
      <c r="C183" s="28" t="s">
        <v>255</v>
      </c>
    </row>
    <row r="184" spans="1:3">
      <c r="A184" s="28" t="s">
        <v>186</v>
      </c>
      <c r="B184" s="28" t="s">
        <v>209</v>
      </c>
      <c r="C184" s="28" t="s">
        <v>255</v>
      </c>
    </row>
    <row r="185" spans="1:3">
      <c r="A185" s="28" t="s">
        <v>186</v>
      </c>
      <c r="B185" s="28" t="s">
        <v>219</v>
      </c>
      <c r="C185" s="28" t="s">
        <v>255</v>
      </c>
    </row>
    <row r="186" spans="1:3">
      <c r="A186" s="28" t="s">
        <v>186</v>
      </c>
      <c r="B186" s="28" t="s">
        <v>197</v>
      </c>
      <c r="C186" s="28" t="s">
        <v>255</v>
      </c>
    </row>
    <row r="187" spans="1:3">
      <c r="A187" s="28" t="s">
        <v>186</v>
      </c>
      <c r="B187" s="28" t="s">
        <v>198</v>
      </c>
      <c r="C187" s="28" t="s">
        <v>255</v>
      </c>
    </row>
    <row r="188" spans="1:3">
      <c r="A188" s="28" t="s">
        <v>186</v>
      </c>
      <c r="B188" s="28" t="s">
        <v>206</v>
      </c>
      <c r="C188" s="28" t="s">
        <v>255</v>
      </c>
    </row>
    <row r="189" spans="1:3">
      <c r="A189" s="28" t="s">
        <v>186</v>
      </c>
      <c r="B189" s="28" t="s">
        <v>218</v>
      </c>
      <c r="C189" s="28" t="s">
        <v>255</v>
      </c>
    </row>
    <row r="190" spans="1:3">
      <c r="A190" s="28" t="s">
        <v>186</v>
      </c>
      <c r="B190" s="28" t="s">
        <v>191</v>
      </c>
      <c r="C190" s="28" t="s">
        <v>255</v>
      </c>
    </row>
    <row r="191" spans="1:3">
      <c r="A191" s="28" t="s">
        <v>186</v>
      </c>
      <c r="B191" s="28" t="s">
        <v>192</v>
      </c>
      <c r="C191" s="28" t="s">
        <v>255</v>
      </c>
    </row>
    <row r="192" spans="1:3">
      <c r="A192" s="28" t="s">
        <v>1766</v>
      </c>
      <c r="B192" s="28" t="s">
        <v>1767</v>
      </c>
      <c r="C192" s="28" t="s">
        <v>255</v>
      </c>
    </row>
    <row r="193" spans="1:3">
      <c r="A193" s="28" t="s">
        <v>241</v>
      </c>
      <c r="B193" s="28" t="s">
        <v>240</v>
      </c>
      <c r="C193" s="28" t="s">
        <v>255</v>
      </c>
    </row>
    <row r="194" spans="1:3">
      <c r="A194" s="28" t="s">
        <v>754</v>
      </c>
      <c r="B194" s="28" t="s">
        <v>753</v>
      </c>
      <c r="C194" s="28" t="s">
        <v>255</v>
      </c>
    </row>
    <row r="195" spans="1:3">
      <c r="A195" s="28" t="s">
        <v>123</v>
      </c>
      <c r="B195" s="28" t="s">
        <v>124</v>
      </c>
      <c r="C195" s="28" t="s">
        <v>260</v>
      </c>
    </row>
    <row r="196" spans="1:3">
      <c r="A196" s="28" t="s">
        <v>123</v>
      </c>
      <c r="B196" s="28" t="s">
        <v>122</v>
      </c>
      <c r="C196" s="28" t="s">
        <v>260</v>
      </c>
    </row>
    <row r="197" spans="1:3">
      <c r="A197" s="28" t="s">
        <v>221</v>
      </c>
      <c r="B197" s="28" t="s">
        <v>237</v>
      </c>
      <c r="C197" s="28" t="s">
        <v>255</v>
      </c>
    </row>
    <row r="198" spans="1:3">
      <c r="A198" s="28" t="s">
        <v>221</v>
      </c>
      <c r="B198" s="28" t="s">
        <v>234</v>
      </c>
      <c r="C198" s="28" t="s">
        <v>255</v>
      </c>
    </row>
    <row r="199" spans="1:3">
      <c r="A199" s="28" t="s">
        <v>221</v>
      </c>
      <c r="B199" s="28" t="s">
        <v>231</v>
      </c>
      <c r="C199" s="28" t="s">
        <v>255</v>
      </c>
    </row>
    <row r="200" spans="1:3">
      <c r="A200" s="28" t="s">
        <v>221</v>
      </c>
      <c r="B200" s="28" t="s">
        <v>220</v>
      </c>
      <c r="C200" s="28" t="s">
        <v>255</v>
      </c>
    </row>
    <row r="201" spans="1:3">
      <c r="A201" s="28" t="s">
        <v>223</v>
      </c>
      <c r="B201" s="28" t="s">
        <v>222</v>
      </c>
      <c r="C201" s="28" t="s">
        <v>255</v>
      </c>
    </row>
    <row r="202" spans="1:3">
      <c r="A202" s="28" t="s">
        <v>3139</v>
      </c>
      <c r="B202" s="28" t="s">
        <v>3140</v>
      </c>
      <c r="C202" s="28" t="s">
        <v>260</v>
      </c>
    </row>
    <row r="203" spans="1:3">
      <c r="A203" s="28" t="s">
        <v>627</v>
      </c>
      <c r="B203" s="28" t="s">
        <v>626</v>
      </c>
      <c r="C203" s="28" t="s">
        <v>255</v>
      </c>
    </row>
    <row r="204" spans="1:3">
      <c r="A204" s="28" t="s">
        <v>3386</v>
      </c>
      <c r="B204" s="28" t="s">
        <v>3387</v>
      </c>
      <c r="C204" s="28" t="s">
        <v>255</v>
      </c>
    </row>
    <row r="205" spans="1:3">
      <c r="A205" s="28" t="s">
        <v>854</v>
      </c>
      <c r="B205" s="28" t="s">
        <v>853</v>
      </c>
      <c r="C205" s="28" t="s">
        <v>255</v>
      </c>
    </row>
    <row r="206" spans="1:3">
      <c r="A206" s="28" t="s">
        <v>854</v>
      </c>
      <c r="B206" s="28" t="s">
        <v>857</v>
      </c>
      <c r="C206" s="28" t="s">
        <v>255</v>
      </c>
    </row>
    <row r="207" spans="1:3">
      <c r="A207" s="28" t="s">
        <v>629</v>
      </c>
      <c r="B207" s="28" t="s">
        <v>628</v>
      </c>
      <c r="C207" s="28" t="s">
        <v>255</v>
      </c>
    </row>
    <row r="208" spans="1:3">
      <c r="A208" s="28" t="s">
        <v>624</v>
      </c>
      <c r="B208" s="28" t="s">
        <v>644</v>
      </c>
      <c r="C208" s="28" t="s">
        <v>255</v>
      </c>
    </row>
    <row r="209" spans="1:3">
      <c r="A209" s="28" t="s">
        <v>624</v>
      </c>
      <c r="B209" s="28" t="s">
        <v>623</v>
      </c>
      <c r="C209" s="28" t="s">
        <v>255</v>
      </c>
    </row>
    <row r="210" spans="1:3">
      <c r="A210" s="28" t="s">
        <v>624</v>
      </c>
      <c r="B210" s="28" t="s">
        <v>2431</v>
      </c>
      <c r="C210" s="28" t="s">
        <v>255</v>
      </c>
    </row>
    <row r="211" spans="1:3">
      <c r="A211" s="28" t="s">
        <v>605</v>
      </c>
      <c r="B211" s="28" t="s">
        <v>764</v>
      </c>
      <c r="C211" s="28" t="s">
        <v>255</v>
      </c>
    </row>
    <row r="212" spans="1:3">
      <c r="A212" s="28" t="s">
        <v>605</v>
      </c>
      <c r="B212" s="28" t="s">
        <v>766</v>
      </c>
      <c r="C212" s="28" t="s">
        <v>255</v>
      </c>
    </row>
    <row r="213" spans="1:3">
      <c r="A213" s="28" t="s">
        <v>605</v>
      </c>
      <c r="B213" s="28" t="s">
        <v>761</v>
      </c>
      <c r="C213" s="28" t="s">
        <v>255</v>
      </c>
    </row>
    <row r="214" spans="1:3">
      <c r="A214" s="28" t="s">
        <v>605</v>
      </c>
      <c r="B214" s="28" t="s">
        <v>746</v>
      </c>
      <c r="C214" s="28" t="s">
        <v>255</v>
      </c>
    </row>
    <row r="215" spans="1:3">
      <c r="A215" s="28" t="s">
        <v>605</v>
      </c>
      <c r="B215" s="28" t="s">
        <v>805</v>
      </c>
      <c r="C215" s="28" t="s">
        <v>255</v>
      </c>
    </row>
    <row r="216" spans="1:3">
      <c r="A216" s="28" t="s">
        <v>605</v>
      </c>
      <c r="B216" s="28" t="s">
        <v>804</v>
      </c>
      <c r="C216" s="28" t="s">
        <v>255</v>
      </c>
    </row>
    <row r="217" spans="1:3">
      <c r="A217" s="28" t="s">
        <v>605</v>
      </c>
      <c r="B217" s="28" t="s">
        <v>765</v>
      </c>
      <c r="C217" s="28" t="s">
        <v>255</v>
      </c>
    </row>
    <row r="218" spans="1:3">
      <c r="A218" s="28" t="s">
        <v>960</v>
      </c>
      <c r="B218" s="28" t="s">
        <v>962</v>
      </c>
      <c r="C218" s="28" t="s">
        <v>255</v>
      </c>
    </row>
    <row r="219" spans="1:3">
      <c r="A219" s="28" t="s">
        <v>960</v>
      </c>
      <c r="B219" s="28" t="s">
        <v>961</v>
      </c>
      <c r="C219" s="28" t="s">
        <v>255</v>
      </c>
    </row>
    <row r="220" spans="1:3">
      <c r="A220" s="28" t="s">
        <v>963</v>
      </c>
      <c r="B220" s="28" t="s">
        <v>964</v>
      </c>
      <c r="C220" s="28" t="s">
        <v>255</v>
      </c>
    </row>
    <row r="221" spans="1:3">
      <c r="A221" s="28" t="s">
        <v>963</v>
      </c>
      <c r="B221" s="28" t="s">
        <v>965</v>
      </c>
      <c r="C221" s="28" t="s">
        <v>255</v>
      </c>
    </row>
    <row r="222" spans="1:3">
      <c r="A222" s="28" t="s">
        <v>127</v>
      </c>
      <c r="B222" s="28" t="s">
        <v>126</v>
      </c>
      <c r="C222" s="28" t="s">
        <v>260</v>
      </c>
    </row>
    <row r="223" spans="1:3">
      <c r="A223" s="28" t="s">
        <v>851</v>
      </c>
      <c r="B223" s="28" t="s">
        <v>850</v>
      </c>
      <c r="C223" s="28" t="s">
        <v>255</v>
      </c>
    </row>
    <row r="224" spans="1:3">
      <c r="A224" s="28" t="s">
        <v>851</v>
      </c>
      <c r="B224" s="28" t="s">
        <v>852</v>
      </c>
      <c r="C224" s="28" t="s">
        <v>255</v>
      </c>
    </row>
    <row r="225" spans="1:3">
      <c r="A225" s="28" t="s">
        <v>763</v>
      </c>
      <c r="B225" s="28" t="s">
        <v>762</v>
      </c>
      <c r="C225" s="28" t="s">
        <v>255</v>
      </c>
    </row>
    <row r="226" spans="1:3">
      <c r="A226" s="28" t="s">
        <v>136</v>
      </c>
      <c r="B226" s="28" t="s">
        <v>135</v>
      </c>
      <c r="C226" s="28" t="s">
        <v>260</v>
      </c>
    </row>
    <row r="227" spans="1:3">
      <c r="A227" s="28" t="s">
        <v>1400</v>
      </c>
      <c r="B227" s="28" t="s">
        <v>2282</v>
      </c>
      <c r="C227" s="28" t="s">
        <v>260</v>
      </c>
    </row>
    <row r="228" spans="1:3">
      <c r="A228" s="28" t="s">
        <v>1400</v>
      </c>
      <c r="B228" s="28" t="s">
        <v>1895</v>
      </c>
      <c r="C228" s="28" t="s">
        <v>260</v>
      </c>
    </row>
    <row r="229" spans="1:3">
      <c r="A229" s="28" t="s">
        <v>1400</v>
      </c>
      <c r="B229" s="28" t="s">
        <v>1897</v>
      </c>
      <c r="C229" s="28" t="s">
        <v>260</v>
      </c>
    </row>
    <row r="230" spans="1:3">
      <c r="A230" s="28" t="s">
        <v>1400</v>
      </c>
      <c r="B230" s="28" t="s">
        <v>1401</v>
      </c>
      <c r="C230" s="28" t="s">
        <v>260</v>
      </c>
    </row>
    <row r="231" spans="1:3">
      <c r="A231" s="28" t="s">
        <v>1400</v>
      </c>
      <c r="B231" s="28" t="s">
        <v>1403</v>
      </c>
      <c r="C231" s="28" t="s">
        <v>260</v>
      </c>
    </row>
    <row r="232" spans="1:3">
      <c r="A232" s="28" t="s">
        <v>1400</v>
      </c>
      <c r="B232" s="28" t="s">
        <v>1402</v>
      </c>
      <c r="C232" s="28" t="s">
        <v>260</v>
      </c>
    </row>
    <row r="233" spans="1:3">
      <c r="A233" s="28" t="s">
        <v>1400</v>
      </c>
      <c r="B233" s="28" t="s">
        <v>1892</v>
      </c>
      <c r="C233" s="28" t="s">
        <v>260</v>
      </c>
    </row>
    <row r="234" spans="1:3">
      <c r="A234" s="28" t="s">
        <v>1400</v>
      </c>
      <c r="B234" s="28" t="s">
        <v>2283</v>
      </c>
      <c r="C234" s="28" t="s">
        <v>260</v>
      </c>
    </row>
    <row r="235" spans="1:3">
      <c r="A235" s="28" t="s">
        <v>1400</v>
      </c>
      <c r="B235" s="28" t="s">
        <v>2285</v>
      </c>
      <c r="C235" s="28" t="s">
        <v>260</v>
      </c>
    </row>
    <row r="236" spans="1:3">
      <c r="A236" s="28" t="s">
        <v>1400</v>
      </c>
      <c r="B236" s="28" t="s">
        <v>1896</v>
      </c>
      <c r="C236" s="28" t="s">
        <v>260</v>
      </c>
    </row>
    <row r="237" spans="1:3">
      <c r="A237" s="28" t="s">
        <v>1400</v>
      </c>
      <c r="B237" s="28" t="s">
        <v>1772</v>
      </c>
      <c r="C237" s="28" t="s">
        <v>260</v>
      </c>
    </row>
    <row r="238" spans="1:3">
      <c r="A238" s="28" t="s">
        <v>1400</v>
      </c>
      <c r="B238" s="28" t="s">
        <v>1902</v>
      </c>
      <c r="C238" s="28" t="s">
        <v>260</v>
      </c>
    </row>
    <row r="239" spans="1:3">
      <c r="A239" s="28" t="s">
        <v>1400</v>
      </c>
      <c r="B239" s="28" t="s">
        <v>1900</v>
      </c>
      <c r="C239" s="28" t="s">
        <v>260</v>
      </c>
    </row>
    <row r="240" spans="1:3">
      <c r="A240" s="28" t="s">
        <v>1400</v>
      </c>
      <c r="B240" s="28" t="s">
        <v>1901</v>
      </c>
      <c r="C240" s="28" t="s">
        <v>260</v>
      </c>
    </row>
    <row r="241" spans="1:3">
      <c r="A241" s="28" t="s">
        <v>1400</v>
      </c>
      <c r="B241" s="28" t="s">
        <v>1774</v>
      </c>
      <c r="C241" s="28" t="s">
        <v>260</v>
      </c>
    </row>
    <row r="242" spans="1:3">
      <c r="A242" s="28" t="s">
        <v>1400</v>
      </c>
      <c r="B242" s="28" t="s">
        <v>1898</v>
      </c>
      <c r="C242" s="28" t="s">
        <v>260</v>
      </c>
    </row>
    <row r="243" spans="1:3">
      <c r="A243" s="28" t="s">
        <v>1400</v>
      </c>
      <c r="B243" s="28" t="s">
        <v>1773</v>
      </c>
      <c r="C243" s="28" t="s">
        <v>260</v>
      </c>
    </row>
    <row r="244" spans="1:3">
      <c r="A244" s="28" t="s">
        <v>1400</v>
      </c>
      <c r="B244" s="28" t="s">
        <v>1497</v>
      </c>
      <c r="C244" s="28" t="s">
        <v>260</v>
      </c>
    </row>
    <row r="245" spans="1:3">
      <c r="A245" s="28" t="s">
        <v>1400</v>
      </c>
      <c r="B245" s="28" t="s">
        <v>1498</v>
      </c>
      <c r="C245" s="28" t="s">
        <v>260</v>
      </c>
    </row>
    <row r="246" spans="1:3">
      <c r="A246" s="28" t="s">
        <v>1400</v>
      </c>
      <c r="B246" s="28" t="s">
        <v>1894</v>
      </c>
      <c r="C246" s="28" t="s">
        <v>260</v>
      </c>
    </row>
    <row r="247" spans="1:3">
      <c r="A247" s="28" t="s">
        <v>1400</v>
      </c>
      <c r="B247" s="28" t="s">
        <v>2284</v>
      </c>
      <c r="C247" s="28" t="s">
        <v>260</v>
      </c>
    </row>
    <row r="248" spans="1:3">
      <c r="A248" s="28" t="s">
        <v>1400</v>
      </c>
      <c r="B248" s="28" t="s">
        <v>1899</v>
      </c>
      <c r="C248" s="28" t="s">
        <v>260</v>
      </c>
    </row>
    <row r="249" spans="1:3">
      <c r="A249" s="28" t="s">
        <v>1400</v>
      </c>
      <c r="B249" s="28" t="s">
        <v>1893</v>
      </c>
      <c r="C249" s="28" t="s">
        <v>260</v>
      </c>
    </row>
    <row r="250" spans="1:3">
      <c r="A250" s="28" t="s">
        <v>768</v>
      </c>
      <c r="B250" s="28" t="s">
        <v>767</v>
      </c>
      <c r="C250" s="28" t="s">
        <v>255</v>
      </c>
    </row>
    <row r="251" spans="1:3">
      <c r="A251" s="28" t="s">
        <v>29</v>
      </c>
      <c r="B251" s="28" t="s">
        <v>2641</v>
      </c>
      <c r="C251" s="28" t="s">
        <v>258</v>
      </c>
    </row>
    <row r="252" spans="1:3">
      <c r="A252" s="28" t="s">
        <v>29</v>
      </c>
      <c r="B252" s="28" t="s">
        <v>345</v>
      </c>
      <c r="C252" s="28" t="s">
        <v>256</v>
      </c>
    </row>
    <row r="253" spans="1:3">
      <c r="A253" s="28" t="s">
        <v>29</v>
      </c>
      <c r="B253" s="28" t="s">
        <v>2887</v>
      </c>
      <c r="C253" s="28" t="s">
        <v>258</v>
      </c>
    </row>
    <row r="254" spans="1:3">
      <c r="A254" s="28" t="s">
        <v>29</v>
      </c>
      <c r="B254" s="28" t="s">
        <v>276</v>
      </c>
      <c r="C254" s="28" t="s">
        <v>258</v>
      </c>
    </row>
    <row r="255" spans="1:3">
      <c r="A255" s="28" t="s">
        <v>29</v>
      </c>
      <c r="B255" s="28" t="s">
        <v>3407</v>
      </c>
      <c r="C255" s="28" t="s">
        <v>3281</v>
      </c>
    </row>
    <row r="256" spans="1:3">
      <c r="A256" s="28" t="s">
        <v>29</v>
      </c>
      <c r="B256" s="28" t="s">
        <v>408</v>
      </c>
      <c r="C256" s="28" t="s">
        <v>260</v>
      </c>
    </row>
    <row r="257" spans="1:3">
      <c r="A257" s="28" t="s">
        <v>29</v>
      </c>
      <c r="B257" s="28" t="s">
        <v>3544</v>
      </c>
      <c r="C257" s="28" t="s">
        <v>3281</v>
      </c>
    </row>
    <row r="258" spans="1:3">
      <c r="A258" s="28" t="s">
        <v>29</v>
      </c>
      <c r="B258" s="28" t="s">
        <v>3241</v>
      </c>
      <c r="C258" s="28" t="s">
        <v>260</v>
      </c>
    </row>
    <row r="259" spans="1:3">
      <c r="A259" s="28" t="s">
        <v>29</v>
      </c>
      <c r="B259" s="28" t="s">
        <v>499</v>
      </c>
      <c r="C259" s="28" t="s">
        <v>255</v>
      </c>
    </row>
    <row r="260" spans="1:3">
      <c r="A260" s="28" t="s">
        <v>29</v>
      </c>
      <c r="B260" s="28" t="s">
        <v>1398</v>
      </c>
      <c r="C260" s="28" t="s">
        <v>260</v>
      </c>
    </row>
    <row r="261" spans="1:3">
      <c r="A261" s="28" t="s">
        <v>29</v>
      </c>
      <c r="B261" s="28" t="s">
        <v>420</v>
      </c>
      <c r="C261" s="28" t="s">
        <v>260</v>
      </c>
    </row>
    <row r="262" spans="1:3">
      <c r="A262" s="28" t="s">
        <v>29</v>
      </c>
      <c r="B262" s="28" t="s">
        <v>848</v>
      </c>
      <c r="C262" s="28" t="s">
        <v>255</v>
      </c>
    </row>
    <row r="263" spans="1:3">
      <c r="A263" s="28" t="s">
        <v>29</v>
      </c>
      <c r="B263" s="28" t="s">
        <v>2403</v>
      </c>
      <c r="C263" s="28" t="s">
        <v>255</v>
      </c>
    </row>
    <row r="264" spans="1:3">
      <c r="A264" s="28" t="s">
        <v>29</v>
      </c>
      <c r="B264" s="28" t="s">
        <v>2023</v>
      </c>
      <c r="C264" s="28" t="s">
        <v>255</v>
      </c>
    </row>
    <row r="265" spans="1:3">
      <c r="A265" s="28" t="s">
        <v>29</v>
      </c>
      <c r="B265" s="28" t="s">
        <v>3893</v>
      </c>
      <c r="C265" s="28" t="s">
        <v>260</v>
      </c>
    </row>
    <row r="266" spans="1:3">
      <c r="A266" s="28" t="s">
        <v>29</v>
      </c>
      <c r="B266" s="28" t="s">
        <v>3282</v>
      </c>
      <c r="C266" s="28" t="s">
        <v>3281</v>
      </c>
    </row>
    <row r="267" spans="1:3">
      <c r="A267" s="28" t="s">
        <v>29</v>
      </c>
      <c r="B267" s="28" t="s">
        <v>2006</v>
      </c>
      <c r="C267" s="28" t="s">
        <v>258</v>
      </c>
    </row>
    <row r="268" spans="1:3">
      <c r="A268" s="28" t="s">
        <v>29</v>
      </c>
      <c r="B268" s="28" t="s">
        <v>821</v>
      </c>
      <c r="C268" s="28" t="s">
        <v>258</v>
      </c>
    </row>
    <row r="269" spans="1:3">
      <c r="A269" s="28" t="s">
        <v>29</v>
      </c>
      <c r="B269" s="28" t="s">
        <v>3226</v>
      </c>
      <c r="C269" s="28" t="s">
        <v>258</v>
      </c>
    </row>
    <row r="270" spans="1:3">
      <c r="A270" s="28" t="s">
        <v>788</v>
      </c>
      <c r="B270" s="28" t="s">
        <v>787</v>
      </c>
      <c r="C270" s="28" t="s">
        <v>255</v>
      </c>
    </row>
    <row r="271" spans="1:3">
      <c r="A271" s="28" t="s">
        <v>788</v>
      </c>
      <c r="B271" s="28" t="s">
        <v>791</v>
      </c>
      <c r="C271" s="28" t="s">
        <v>255</v>
      </c>
    </row>
    <row r="272" spans="1:3">
      <c r="A272" s="28" t="s">
        <v>1020</v>
      </c>
      <c r="B272" s="28" t="s">
        <v>1021</v>
      </c>
      <c r="C272" s="28" t="s">
        <v>260</v>
      </c>
    </row>
    <row r="273" spans="1:3">
      <c r="A273" s="28" t="s">
        <v>150</v>
      </c>
      <c r="B273" s="28" t="s">
        <v>1660</v>
      </c>
      <c r="C273" s="28" t="s">
        <v>255</v>
      </c>
    </row>
    <row r="274" spans="1:3">
      <c r="A274" s="28" t="s">
        <v>150</v>
      </c>
      <c r="B274" s="28" t="s">
        <v>1661</v>
      </c>
      <c r="C274" s="28" t="s">
        <v>255</v>
      </c>
    </row>
    <row r="275" spans="1:3">
      <c r="A275" s="28" t="s">
        <v>150</v>
      </c>
      <c r="B275" s="28" t="s">
        <v>149</v>
      </c>
      <c r="C275" s="28" t="s">
        <v>255</v>
      </c>
    </row>
    <row r="276" spans="1:3">
      <c r="A276" s="28" t="s">
        <v>584</v>
      </c>
      <c r="B276" s="28" t="s">
        <v>779</v>
      </c>
      <c r="C276" s="28" t="s">
        <v>255</v>
      </c>
    </row>
    <row r="277" spans="1:3">
      <c r="A277" s="28" t="s">
        <v>584</v>
      </c>
      <c r="B277" s="28" t="s">
        <v>583</v>
      </c>
      <c r="C277" s="28" t="s">
        <v>255</v>
      </c>
    </row>
    <row r="278" spans="1:3">
      <c r="A278" s="28" t="s">
        <v>1066</v>
      </c>
      <c r="B278" s="28" t="s">
        <v>1067</v>
      </c>
      <c r="C278" s="28" t="s">
        <v>260</v>
      </c>
    </row>
    <row r="279" spans="1:3">
      <c r="A279" s="28" t="s">
        <v>1066</v>
      </c>
      <c r="B279" s="28" t="s">
        <v>1157</v>
      </c>
      <c r="C279" s="28" t="s">
        <v>260</v>
      </c>
    </row>
    <row r="280" spans="1:3">
      <c r="A280" s="28" t="s">
        <v>976</v>
      </c>
      <c r="B280" s="28" t="s">
        <v>2407</v>
      </c>
      <c r="C280" s="28" t="s">
        <v>255</v>
      </c>
    </row>
    <row r="281" spans="1:3">
      <c r="A281" s="28" t="s">
        <v>976</v>
      </c>
      <c r="B281" s="28" t="s">
        <v>4061</v>
      </c>
      <c r="C281" s="28" t="s">
        <v>255</v>
      </c>
    </row>
    <row r="282" spans="1:3">
      <c r="A282" s="28" t="s">
        <v>803</v>
      </c>
      <c r="B282" s="28" t="s">
        <v>802</v>
      </c>
      <c r="C282" s="28" t="s">
        <v>255</v>
      </c>
    </row>
    <row r="283" spans="1:3">
      <c r="A283" s="28" t="s">
        <v>1828</v>
      </c>
      <c r="B283" s="28" t="s">
        <v>1829</v>
      </c>
      <c r="C283" s="28" t="s">
        <v>255</v>
      </c>
    </row>
    <row r="284" spans="1:3">
      <c r="A284" s="28" t="s">
        <v>730</v>
      </c>
      <c r="B284" s="28" t="s">
        <v>729</v>
      </c>
      <c r="C284" s="28" t="s">
        <v>255</v>
      </c>
    </row>
    <row r="285" spans="1:3">
      <c r="A285" s="28" t="s">
        <v>558</v>
      </c>
      <c r="B285" s="28" t="s">
        <v>557</v>
      </c>
      <c r="C285" s="28" t="s">
        <v>255</v>
      </c>
    </row>
    <row r="286" spans="1:3">
      <c r="A286" s="28" t="s">
        <v>558</v>
      </c>
      <c r="B286" s="28" t="s">
        <v>559</v>
      </c>
      <c r="C286" s="28" t="s">
        <v>255</v>
      </c>
    </row>
    <row r="287" spans="1:3">
      <c r="A287" s="28" t="s">
        <v>1732</v>
      </c>
      <c r="B287" s="28" t="s">
        <v>1733</v>
      </c>
      <c r="C287" s="28" t="s">
        <v>260</v>
      </c>
    </row>
    <row r="288" spans="1:3">
      <c r="A288" s="28" t="s">
        <v>1732</v>
      </c>
      <c r="B288" s="28" t="s">
        <v>1734</v>
      </c>
      <c r="C288" s="28" t="s">
        <v>260</v>
      </c>
    </row>
    <row r="289" spans="1:3">
      <c r="A289" s="28" t="s">
        <v>880</v>
      </c>
      <c r="B289" s="28" t="s">
        <v>879</v>
      </c>
      <c r="C289" s="28" t="s">
        <v>255</v>
      </c>
    </row>
    <row r="290" spans="1:3">
      <c r="A290" s="28" t="s">
        <v>3696</v>
      </c>
      <c r="B290" s="28" t="s">
        <v>3752</v>
      </c>
      <c r="C290" s="28" t="s">
        <v>255</v>
      </c>
    </row>
    <row r="291" spans="1:3">
      <c r="A291" s="28" t="s">
        <v>3696</v>
      </c>
      <c r="B291" s="28" t="s">
        <v>3698</v>
      </c>
      <c r="C291" s="28" t="s">
        <v>255</v>
      </c>
    </row>
    <row r="292" spans="1:3">
      <c r="A292" s="28" t="s">
        <v>3696</v>
      </c>
      <c r="B292" s="28" t="s">
        <v>3697</v>
      </c>
      <c r="C292" s="28" t="s">
        <v>255</v>
      </c>
    </row>
    <row r="293" spans="1:3">
      <c r="A293" s="28" t="s">
        <v>3155</v>
      </c>
      <c r="B293" s="28" t="s">
        <v>3156</v>
      </c>
      <c r="C293" s="28" t="s">
        <v>255</v>
      </c>
    </row>
    <row r="294" spans="1:3">
      <c r="A294" s="28" t="s">
        <v>871</v>
      </c>
      <c r="B294" s="28" t="s">
        <v>1053</v>
      </c>
      <c r="C294" s="28" t="s">
        <v>260</v>
      </c>
    </row>
    <row r="295" spans="1:3">
      <c r="A295" s="28" t="s">
        <v>1094</v>
      </c>
      <c r="B295" s="28" t="s">
        <v>1166</v>
      </c>
      <c r="C295" s="28" t="s">
        <v>260</v>
      </c>
    </row>
    <row r="296" spans="1:3">
      <c r="A296" s="28" t="s">
        <v>1094</v>
      </c>
      <c r="B296" s="28" t="s">
        <v>1164</v>
      </c>
      <c r="C296" s="28" t="s">
        <v>260</v>
      </c>
    </row>
    <row r="297" spans="1:3">
      <c r="A297" s="28" t="s">
        <v>1094</v>
      </c>
      <c r="B297" s="28" t="s">
        <v>1165</v>
      </c>
      <c r="C297" s="28" t="s">
        <v>260</v>
      </c>
    </row>
    <row r="298" spans="1:3">
      <c r="A298" s="28" t="s">
        <v>1094</v>
      </c>
      <c r="B298" s="28" t="s">
        <v>1095</v>
      </c>
      <c r="C298" s="28" t="s">
        <v>260</v>
      </c>
    </row>
    <row r="299" spans="1:3">
      <c r="A299" s="28" t="s">
        <v>1094</v>
      </c>
      <c r="B299" s="28" t="s">
        <v>1106</v>
      </c>
      <c r="C299" s="28" t="s">
        <v>260</v>
      </c>
    </row>
    <row r="300" spans="1:3">
      <c r="A300" s="28" t="s">
        <v>1094</v>
      </c>
      <c r="B300" s="28" t="s">
        <v>1155</v>
      </c>
      <c r="C300" s="28" t="s">
        <v>260</v>
      </c>
    </row>
    <row r="301" spans="1:3">
      <c r="A301" s="28" t="s">
        <v>1094</v>
      </c>
      <c r="B301" s="28" t="s">
        <v>1103</v>
      </c>
      <c r="C301" s="28" t="s">
        <v>260</v>
      </c>
    </row>
    <row r="302" spans="1:3">
      <c r="A302" s="28" t="s">
        <v>1094</v>
      </c>
      <c r="B302" s="28" t="s">
        <v>1152</v>
      </c>
      <c r="C302" s="28" t="s">
        <v>260</v>
      </c>
    </row>
    <row r="303" spans="1:3">
      <c r="A303" s="28" t="s">
        <v>1094</v>
      </c>
      <c r="B303" s="28" t="s">
        <v>1108</v>
      </c>
      <c r="C303" s="28" t="s">
        <v>260</v>
      </c>
    </row>
    <row r="304" spans="1:3">
      <c r="A304" s="28" t="s">
        <v>1094</v>
      </c>
      <c r="B304" s="28" t="s">
        <v>1161</v>
      </c>
      <c r="C304" s="28" t="s">
        <v>260</v>
      </c>
    </row>
    <row r="305" spans="1:3">
      <c r="A305" s="28" t="s">
        <v>1094</v>
      </c>
      <c r="B305" s="28" t="s">
        <v>1105</v>
      </c>
      <c r="C305" s="28" t="s">
        <v>260</v>
      </c>
    </row>
    <row r="306" spans="1:3">
      <c r="A306" s="28" t="s">
        <v>1094</v>
      </c>
      <c r="B306" s="28" t="s">
        <v>1109</v>
      </c>
      <c r="C306" s="28" t="s">
        <v>260</v>
      </c>
    </row>
    <row r="307" spans="1:3">
      <c r="A307" s="28" t="s">
        <v>1094</v>
      </c>
      <c r="B307" s="28" t="s">
        <v>1107</v>
      </c>
      <c r="C307" s="28" t="s">
        <v>260</v>
      </c>
    </row>
    <row r="308" spans="1:3">
      <c r="A308" s="28" t="s">
        <v>1094</v>
      </c>
      <c r="B308" s="28" t="s">
        <v>1162</v>
      </c>
      <c r="C308" s="28" t="s">
        <v>260</v>
      </c>
    </row>
    <row r="309" spans="1:3">
      <c r="A309" s="28" t="s">
        <v>1094</v>
      </c>
      <c r="B309" s="28" t="s">
        <v>1156</v>
      </c>
      <c r="C309" s="28" t="s">
        <v>260</v>
      </c>
    </row>
    <row r="310" spans="1:3">
      <c r="A310" s="28" t="s">
        <v>1094</v>
      </c>
      <c r="B310" s="28" t="s">
        <v>1099</v>
      </c>
      <c r="C310" s="28" t="s">
        <v>260</v>
      </c>
    </row>
    <row r="311" spans="1:3">
      <c r="A311" s="28" t="s">
        <v>1094</v>
      </c>
      <c r="B311" s="28" t="s">
        <v>1104</v>
      </c>
      <c r="C311" s="28" t="s">
        <v>260</v>
      </c>
    </row>
    <row r="312" spans="1:3">
      <c r="A312" s="28" t="s">
        <v>1094</v>
      </c>
      <c r="B312" s="28" t="s">
        <v>1160</v>
      </c>
      <c r="C312" s="28" t="s">
        <v>260</v>
      </c>
    </row>
    <row r="313" spans="1:3">
      <c r="A313" s="28" t="s">
        <v>1094</v>
      </c>
      <c r="B313" s="28" t="s">
        <v>1100</v>
      </c>
      <c r="C313" s="28" t="s">
        <v>260</v>
      </c>
    </row>
    <row r="314" spans="1:3">
      <c r="A314" s="28" t="s">
        <v>1094</v>
      </c>
      <c r="B314" s="28" t="s">
        <v>1153</v>
      </c>
      <c r="C314" s="28" t="s">
        <v>260</v>
      </c>
    </row>
    <row r="315" spans="1:3">
      <c r="A315" s="28" t="s">
        <v>1094</v>
      </c>
      <c r="B315" s="28" t="s">
        <v>1154</v>
      </c>
      <c r="C315" s="28" t="s">
        <v>260</v>
      </c>
    </row>
    <row r="316" spans="1:3">
      <c r="A316" s="28" t="s">
        <v>1094</v>
      </c>
      <c r="B316" s="28" t="s">
        <v>1101</v>
      </c>
      <c r="C316" s="28" t="s">
        <v>260</v>
      </c>
    </row>
    <row r="317" spans="1:3">
      <c r="A317" s="28" t="s">
        <v>2015</v>
      </c>
      <c r="B317" s="28" t="s">
        <v>2016</v>
      </c>
      <c r="C317" s="28" t="s">
        <v>255</v>
      </c>
    </row>
    <row r="318" spans="1:3">
      <c r="A318" s="28" t="s">
        <v>1091</v>
      </c>
      <c r="B318" s="28" t="s">
        <v>1092</v>
      </c>
      <c r="C318" s="28" t="s">
        <v>260</v>
      </c>
    </row>
    <row r="319" spans="1:3">
      <c r="A319" s="28" t="s">
        <v>1091</v>
      </c>
      <c r="B319" s="28" t="s">
        <v>1158</v>
      </c>
      <c r="C319" s="28" t="s">
        <v>260</v>
      </c>
    </row>
    <row r="320" spans="1:3">
      <c r="A320" s="28" t="s">
        <v>1091</v>
      </c>
      <c r="B320" s="28" t="s">
        <v>1159</v>
      </c>
      <c r="C320" s="28" t="s">
        <v>260</v>
      </c>
    </row>
    <row r="321" spans="1:3">
      <c r="A321" s="28" t="s">
        <v>977</v>
      </c>
      <c r="B321" s="28" t="s">
        <v>3977</v>
      </c>
      <c r="C321" s="28" t="s">
        <v>255</v>
      </c>
    </row>
    <row r="322" spans="1:3">
      <c r="A322" s="28" t="s">
        <v>977</v>
      </c>
      <c r="B322" s="28" t="s">
        <v>2400</v>
      </c>
      <c r="C322" s="28" t="s">
        <v>255</v>
      </c>
    </row>
    <row r="323" spans="1:3">
      <c r="A323" s="28" t="s">
        <v>977</v>
      </c>
      <c r="B323" s="28" t="s">
        <v>2399</v>
      </c>
      <c r="C323" s="28" t="s">
        <v>255</v>
      </c>
    </row>
    <row r="324" spans="1:3">
      <c r="A324" s="28" t="s">
        <v>977</v>
      </c>
      <c r="B324" s="28" t="s">
        <v>2397</v>
      </c>
      <c r="C324" s="28" t="s">
        <v>255</v>
      </c>
    </row>
    <row r="325" spans="1:3">
      <c r="A325" s="28" t="s">
        <v>566</v>
      </c>
      <c r="B325" s="28" t="s">
        <v>1919</v>
      </c>
      <c r="C325" s="28" t="s">
        <v>255</v>
      </c>
    </row>
    <row r="326" spans="1:3">
      <c r="A326" s="28" t="s">
        <v>566</v>
      </c>
      <c r="B326" s="28" t="s">
        <v>1920</v>
      </c>
      <c r="C326" s="28" t="s">
        <v>255</v>
      </c>
    </row>
    <row r="327" spans="1:3">
      <c r="A327" s="28" t="s">
        <v>566</v>
      </c>
      <c r="B327" s="28" t="s">
        <v>1909</v>
      </c>
      <c r="C327" s="28" t="s">
        <v>255</v>
      </c>
    </row>
    <row r="328" spans="1:3">
      <c r="A328" s="28" t="s">
        <v>566</v>
      </c>
      <c r="B328" s="28" t="s">
        <v>1910</v>
      </c>
      <c r="C328" s="28" t="s">
        <v>255</v>
      </c>
    </row>
    <row r="329" spans="1:3">
      <c r="A329" s="28" t="s">
        <v>566</v>
      </c>
      <c r="B329" s="28" t="s">
        <v>1911</v>
      </c>
      <c r="C329" s="28" t="s">
        <v>255</v>
      </c>
    </row>
    <row r="330" spans="1:3">
      <c r="A330" s="28" t="s">
        <v>566</v>
      </c>
      <c r="B330" s="28" t="s">
        <v>1912</v>
      </c>
      <c r="C330" s="28" t="s">
        <v>255</v>
      </c>
    </row>
    <row r="331" spans="1:3">
      <c r="A331" s="28" t="s">
        <v>566</v>
      </c>
      <c r="B331" s="28" t="s">
        <v>1914</v>
      </c>
      <c r="C331" s="28" t="s">
        <v>255</v>
      </c>
    </row>
    <row r="332" spans="1:3">
      <c r="A332" s="28" t="s">
        <v>566</v>
      </c>
      <c r="B332" s="28" t="s">
        <v>570</v>
      </c>
      <c r="C332" s="28" t="s">
        <v>255</v>
      </c>
    </row>
    <row r="333" spans="1:3">
      <c r="A333" s="28" t="s">
        <v>566</v>
      </c>
      <c r="B333" s="28" t="s">
        <v>572</v>
      </c>
      <c r="C333" s="28" t="s">
        <v>255</v>
      </c>
    </row>
    <row r="334" spans="1:3">
      <c r="A334" s="28" t="s">
        <v>566</v>
      </c>
      <c r="B334" s="28" t="s">
        <v>569</v>
      </c>
      <c r="C334" s="28" t="s">
        <v>255</v>
      </c>
    </row>
    <row r="335" spans="1:3">
      <c r="A335" s="28" t="s">
        <v>566</v>
      </c>
      <c r="B335" s="28" t="s">
        <v>565</v>
      </c>
      <c r="C335" s="28" t="s">
        <v>255</v>
      </c>
    </row>
    <row r="336" spans="1:3">
      <c r="A336" s="28" t="s">
        <v>566</v>
      </c>
      <c r="B336" s="28" t="s">
        <v>568</v>
      </c>
      <c r="C336" s="28" t="s">
        <v>255</v>
      </c>
    </row>
    <row r="337" spans="1:3">
      <c r="A337" s="28" t="s">
        <v>566</v>
      </c>
      <c r="B337" s="28" t="s">
        <v>571</v>
      </c>
      <c r="C337" s="28" t="s">
        <v>255</v>
      </c>
    </row>
    <row r="338" spans="1:3">
      <c r="A338" s="28" t="s">
        <v>1475</v>
      </c>
      <c r="B338" s="28" t="s">
        <v>1478</v>
      </c>
      <c r="C338" s="28" t="s">
        <v>255</v>
      </c>
    </row>
    <row r="339" spans="1:3">
      <c r="A339" s="28" t="s">
        <v>1475</v>
      </c>
      <c r="B339" s="28" t="s">
        <v>1481</v>
      </c>
      <c r="C339" s="28" t="s">
        <v>255</v>
      </c>
    </row>
    <row r="340" spans="1:3">
      <c r="A340" s="28" t="s">
        <v>1475</v>
      </c>
      <c r="B340" s="28" t="s">
        <v>2093</v>
      </c>
      <c r="C340" s="28" t="s">
        <v>255</v>
      </c>
    </row>
    <row r="341" spans="1:3">
      <c r="A341" s="28" t="s">
        <v>1475</v>
      </c>
      <c r="B341" s="28" t="s">
        <v>2091</v>
      </c>
      <c r="C341" s="28" t="s">
        <v>255</v>
      </c>
    </row>
    <row r="342" spans="1:3">
      <c r="A342" s="28" t="s">
        <v>1475</v>
      </c>
      <c r="B342" s="28" t="s">
        <v>1480</v>
      </c>
      <c r="C342" s="28" t="s">
        <v>255</v>
      </c>
    </row>
    <row r="343" spans="1:3">
      <c r="A343" s="28" t="s">
        <v>1475</v>
      </c>
      <c r="B343" s="28" t="s">
        <v>1938</v>
      </c>
      <c r="C343" s="28" t="s">
        <v>255</v>
      </c>
    </row>
    <row r="344" spans="1:3">
      <c r="A344" s="28" t="s">
        <v>1475</v>
      </c>
      <c r="B344" s="28" t="s">
        <v>2094</v>
      </c>
      <c r="C344" s="28" t="s">
        <v>255</v>
      </c>
    </row>
    <row r="345" spans="1:3">
      <c r="A345" s="28" t="s">
        <v>1475</v>
      </c>
      <c r="B345" s="28" t="s">
        <v>1482</v>
      </c>
      <c r="C345" s="28" t="s">
        <v>255</v>
      </c>
    </row>
    <row r="346" spans="1:3">
      <c r="A346" s="28" t="s">
        <v>1475</v>
      </c>
      <c r="B346" s="28" t="s">
        <v>1476</v>
      </c>
      <c r="C346" s="28" t="s">
        <v>255</v>
      </c>
    </row>
    <row r="347" spans="1:3">
      <c r="A347" s="28" t="s">
        <v>1475</v>
      </c>
      <c r="B347" s="28" t="s">
        <v>1477</v>
      </c>
      <c r="C347" s="28" t="s">
        <v>255</v>
      </c>
    </row>
    <row r="348" spans="1:3">
      <c r="A348" s="28" t="s">
        <v>1475</v>
      </c>
      <c r="B348" s="28" t="s">
        <v>2090</v>
      </c>
      <c r="C348" s="28" t="s">
        <v>255</v>
      </c>
    </row>
    <row r="349" spans="1:3">
      <c r="A349" s="28" t="s">
        <v>1475</v>
      </c>
      <c r="B349" s="28" t="s">
        <v>1479</v>
      </c>
      <c r="C349" s="28" t="s">
        <v>255</v>
      </c>
    </row>
    <row r="350" spans="1:3">
      <c r="A350" s="28" t="s">
        <v>1475</v>
      </c>
      <c r="B350" s="28" t="s">
        <v>2092</v>
      </c>
      <c r="C350" s="28" t="s">
        <v>255</v>
      </c>
    </row>
    <row r="351" spans="1:3">
      <c r="A351" s="28" t="s">
        <v>1396</v>
      </c>
      <c r="B351" s="28" t="s">
        <v>1544</v>
      </c>
      <c r="C351" s="28" t="s">
        <v>255</v>
      </c>
    </row>
    <row r="352" spans="1:3">
      <c r="A352" s="28" t="s">
        <v>1396</v>
      </c>
      <c r="B352" s="28" t="s">
        <v>1559</v>
      </c>
      <c r="C352" s="28" t="s">
        <v>260</v>
      </c>
    </row>
    <row r="353" spans="1:3">
      <c r="A353" s="28" t="s">
        <v>1396</v>
      </c>
      <c r="B353" s="28" t="s">
        <v>1558</v>
      </c>
      <c r="C353" s="28" t="s">
        <v>260</v>
      </c>
    </row>
    <row r="354" spans="1:3">
      <c r="A354" s="28" t="s">
        <v>1396</v>
      </c>
      <c r="B354" s="28" t="s">
        <v>1557</v>
      </c>
      <c r="C354" s="28" t="s">
        <v>260</v>
      </c>
    </row>
    <row r="355" spans="1:3">
      <c r="A355" s="28" t="s">
        <v>1396</v>
      </c>
      <c r="B355" s="28" t="s">
        <v>1768</v>
      </c>
      <c r="C355" s="28" t="s">
        <v>260</v>
      </c>
    </row>
    <row r="356" spans="1:3">
      <c r="A356" s="28" t="s">
        <v>1396</v>
      </c>
      <c r="B356" s="28" t="s">
        <v>2286</v>
      </c>
      <c r="C356" s="28" t="s">
        <v>260</v>
      </c>
    </row>
    <row r="357" spans="1:3">
      <c r="A357" s="28" t="s">
        <v>1396</v>
      </c>
      <c r="B357" s="28" t="s">
        <v>1471</v>
      </c>
      <c r="C357" s="28" t="s">
        <v>260</v>
      </c>
    </row>
    <row r="358" spans="1:3">
      <c r="A358" s="28" t="s">
        <v>1396</v>
      </c>
      <c r="B358" s="28" t="s">
        <v>1560</v>
      </c>
      <c r="C358" s="28" t="s">
        <v>260</v>
      </c>
    </row>
    <row r="359" spans="1:3">
      <c r="A359" s="28" t="s">
        <v>1396</v>
      </c>
      <c r="B359" s="28" t="s">
        <v>2287</v>
      </c>
      <c r="C359" s="28" t="s">
        <v>260</v>
      </c>
    </row>
    <row r="360" spans="1:3">
      <c r="A360" s="28" t="s">
        <v>1396</v>
      </c>
      <c r="B360" s="28" t="s">
        <v>1472</v>
      </c>
      <c r="C360" s="28" t="s">
        <v>260</v>
      </c>
    </row>
    <row r="361" spans="1:3">
      <c r="A361" s="28" t="s">
        <v>1396</v>
      </c>
      <c r="B361" s="28" t="s">
        <v>2769</v>
      </c>
      <c r="C361" s="28" t="s">
        <v>260</v>
      </c>
    </row>
    <row r="362" spans="1:3">
      <c r="A362" s="28" t="s">
        <v>1396</v>
      </c>
      <c r="B362" s="28" t="s">
        <v>1770</v>
      </c>
      <c r="C362" s="28" t="s">
        <v>260</v>
      </c>
    </row>
    <row r="363" spans="1:3">
      <c r="A363" s="28" t="s">
        <v>1396</v>
      </c>
      <c r="B363" s="28" t="s">
        <v>2770</v>
      </c>
      <c r="C363" s="28" t="s">
        <v>260</v>
      </c>
    </row>
    <row r="364" spans="1:3">
      <c r="A364" s="28" t="s">
        <v>1396</v>
      </c>
      <c r="B364" s="28" t="s">
        <v>1771</v>
      </c>
      <c r="C364" s="28" t="s">
        <v>260</v>
      </c>
    </row>
    <row r="365" spans="1:3">
      <c r="A365" s="28" t="s">
        <v>1396</v>
      </c>
      <c r="B365" s="28" t="s">
        <v>1769</v>
      </c>
      <c r="C365" s="28" t="s">
        <v>260</v>
      </c>
    </row>
    <row r="366" spans="1:3">
      <c r="A366" s="28" t="s">
        <v>1396</v>
      </c>
      <c r="B366" s="28" t="s">
        <v>1399</v>
      </c>
      <c r="C366" s="28" t="s">
        <v>260</v>
      </c>
    </row>
    <row r="367" spans="1:3">
      <c r="A367" s="28" t="s">
        <v>1396</v>
      </c>
      <c r="B367" s="28" t="s">
        <v>1492</v>
      </c>
      <c r="C367" s="28" t="s">
        <v>260</v>
      </c>
    </row>
    <row r="368" spans="1:3">
      <c r="A368" s="28" t="s">
        <v>1396</v>
      </c>
      <c r="B368" s="28" t="s">
        <v>1464</v>
      </c>
      <c r="C368" s="28" t="s">
        <v>260</v>
      </c>
    </row>
    <row r="369" spans="1:3">
      <c r="A369" s="28" t="s">
        <v>1396</v>
      </c>
      <c r="B369" s="28" t="s">
        <v>2771</v>
      </c>
      <c r="C369" s="28" t="s">
        <v>260</v>
      </c>
    </row>
    <row r="370" spans="1:3">
      <c r="A370" s="28" t="s">
        <v>1396</v>
      </c>
      <c r="B370" s="28" t="s">
        <v>1504</v>
      </c>
      <c r="C370" s="28" t="s">
        <v>260</v>
      </c>
    </row>
    <row r="371" spans="1:3">
      <c r="A371" s="28" t="s">
        <v>1396</v>
      </c>
      <c r="B371" s="28" t="s">
        <v>1397</v>
      </c>
      <c r="C371" s="28" t="s">
        <v>260</v>
      </c>
    </row>
    <row r="372" spans="1:3">
      <c r="A372" s="28" t="s">
        <v>1396</v>
      </c>
      <c r="B372" s="28" t="s">
        <v>1870</v>
      </c>
      <c r="C372" s="28" t="s">
        <v>260</v>
      </c>
    </row>
    <row r="373" spans="1:3">
      <c r="A373" s="28" t="s">
        <v>1396</v>
      </c>
      <c r="B373" s="28" t="s">
        <v>1868</v>
      </c>
      <c r="C373" s="28" t="s">
        <v>260</v>
      </c>
    </row>
    <row r="374" spans="1:3">
      <c r="A374" s="28" t="s">
        <v>1396</v>
      </c>
      <c r="B374" s="28" t="s">
        <v>1865</v>
      </c>
      <c r="C374" s="28" t="s">
        <v>260</v>
      </c>
    </row>
    <row r="375" spans="1:3">
      <c r="A375" s="28" t="s">
        <v>1396</v>
      </c>
      <c r="B375" s="28" t="s">
        <v>1470</v>
      </c>
      <c r="C375" s="28" t="s">
        <v>260</v>
      </c>
    </row>
    <row r="376" spans="1:3">
      <c r="A376" s="28" t="s">
        <v>1396</v>
      </c>
      <c r="B376" s="28" t="s">
        <v>1867</v>
      </c>
      <c r="C376" s="28" t="s">
        <v>260</v>
      </c>
    </row>
    <row r="377" spans="1:3">
      <c r="A377" s="28" t="s">
        <v>1396</v>
      </c>
      <c r="B377" s="28" t="s">
        <v>1866</v>
      </c>
      <c r="C377" s="28" t="s">
        <v>260</v>
      </c>
    </row>
    <row r="378" spans="1:3">
      <c r="A378" s="28" t="s">
        <v>1396</v>
      </c>
      <c r="B378" s="28" t="s">
        <v>1864</v>
      </c>
      <c r="C378" s="28" t="s">
        <v>260</v>
      </c>
    </row>
    <row r="379" spans="1:3">
      <c r="A379" s="28" t="s">
        <v>1396</v>
      </c>
      <c r="B379" s="28" t="s">
        <v>1506</v>
      </c>
      <c r="C379" s="28" t="s">
        <v>260</v>
      </c>
    </row>
    <row r="380" spans="1:3">
      <c r="A380" s="28" t="s">
        <v>1396</v>
      </c>
      <c r="B380" s="28" t="s">
        <v>1505</v>
      </c>
      <c r="C380" s="28" t="s">
        <v>260</v>
      </c>
    </row>
    <row r="381" spans="1:3">
      <c r="A381" s="28" t="s">
        <v>1396</v>
      </c>
      <c r="B381" s="28" t="s">
        <v>1507</v>
      </c>
      <c r="C381" s="28" t="s">
        <v>260</v>
      </c>
    </row>
    <row r="382" spans="1:3">
      <c r="A382" s="28" t="s">
        <v>1396</v>
      </c>
      <c r="B382" s="28" t="s">
        <v>2502</v>
      </c>
      <c r="C382" s="28" t="s">
        <v>260</v>
      </c>
    </row>
    <row r="383" spans="1:3">
      <c r="A383" s="28" t="s">
        <v>1396</v>
      </c>
      <c r="B383" s="28" t="s">
        <v>1540</v>
      </c>
      <c r="C383" s="28" t="s">
        <v>255</v>
      </c>
    </row>
    <row r="384" spans="1:3">
      <c r="A384" s="28" t="s">
        <v>1396</v>
      </c>
      <c r="B384" s="28" t="s">
        <v>1541</v>
      </c>
      <c r="C384" s="28" t="s">
        <v>255</v>
      </c>
    </row>
    <row r="385" spans="1:3">
      <c r="A385" s="28" t="s">
        <v>1396</v>
      </c>
      <c r="B385" s="28" t="s">
        <v>1542</v>
      </c>
      <c r="C385" s="28" t="s">
        <v>255</v>
      </c>
    </row>
    <row r="386" spans="1:3">
      <c r="A386" s="28" t="s">
        <v>1396</v>
      </c>
      <c r="B386" s="28" t="s">
        <v>1543</v>
      </c>
      <c r="C386" s="28" t="s">
        <v>255</v>
      </c>
    </row>
    <row r="387" spans="1:3">
      <c r="A387" s="28" t="s">
        <v>1396</v>
      </c>
      <c r="B387" s="28" t="s">
        <v>1545</v>
      </c>
      <c r="C387" s="28" t="s">
        <v>255</v>
      </c>
    </row>
    <row r="388" spans="1:3">
      <c r="A388" s="28" t="s">
        <v>1396</v>
      </c>
      <c r="B388" s="28" t="s">
        <v>1538</v>
      </c>
      <c r="C388" s="28" t="s">
        <v>255</v>
      </c>
    </row>
    <row r="389" spans="1:3">
      <c r="A389" s="28" t="s">
        <v>1396</v>
      </c>
      <c r="B389" s="28" t="s">
        <v>1539</v>
      </c>
      <c r="C389" s="28" t="s">
        <v>255</v>
      </c>
    </row>
    <row r="390" spans="1:3">
      <c r="A390" s="28" t="s">
        <v>2429</v>
      </c>
      <c r="B390" s="28" t="s">
        <v>2430</v>
      </c>
      <c r="C390" s="28" t="s">
        <v>255</v>
      </c>
    </row>
    <row r="391" spans="1:3">
      <c r="A391" s="28" t="s">
        <v>647</v>
      </c>
      <c r="B391" s="28" t="s">
        <v>646</v>
      </c>
      <c r="C391" s="28" t="s">
        <v>255</v>
      </c>
    </row>
    <row r="392" spans="1:3">
      <c r="A392" s="28" t="s">
        <v>647</v>
      </c>
      <c r="B392" s="28" t="s">
        <v>728</v>
      </c>
      <c r="C392" s="28" t="s">
        <v>255</v>
      </c>
    </row>
    <row r="393" spans="1:3">
      <c r="A393" s="28" t="s">
        <v>2413</v>
      </c>
      <c r="B393" s="28" t="s">
        <v>2414</v>
      </c>
      <c r="C393" s="28" t="s">
        <v>260</v>
      </c>
    </row>
    <row r="394" spans="1:3">
      <c r="A394" s="28" t="s">
        <v>419</v>
      </c>
      <c r="B394" s="28" t="s">
        <v>700</v>
      </c>
      <c r="C394" s="28" t="s">
        <v>255</v>
      </c>
    </row>
    <row r="395" spans="1:3">
      <c r="A395" s="28" t="s">
        <v>419</v>
      </c>
      <c r="B395" s="28" t="s">
        <v>699</v>
      </c>
      <c r="C395" s="28" t="s">
        <v>255</v>
      </c>
    </row>
    <row r="396" spans="1:3">
      <c r="A396" s="28" t="s">
        <v>419</v>
      </c>
      <c r="B396" s="28" t="s">
        <v>698</v>
      </c>
      <c r="C396" s="28" t="s">
        <v>255</v>
      </c>
    </row>
    <row r="397" spans="1:3">
      <c r="A397" s="28" t="s">
        <v>1016</v>
      </c>
      <c r="B397" s="28" t="s">
        <v>1017</v>
      </c>
      <c r="C397" s="28" t="s">
        <v>260</v>
      </c>
    </row>
    <row r="398" spans="1:3">
      <c r="A398" s="28" t="s">
        <v>1016</v>
      </c>
      <c r="B398" s="28" t="s">
        <v>1048</v>
      </c>
      <c r="C398" s="28" t="s">
        <v>260</v>
      </c>
    </row>
    <row r="399" spans="1:3">
      <c r="A399" s="28" t="s">
        <v>1546</v>
      </c>
      <c r="B399" s="28" t="s">
        <v>1547</v>
      </c>
      <c r="C399" s="28" t="s">
        <v>255</v>
      </c>
    </row>
    <row r="400" spans="1:3">
      <c r="A400" s="28" t="s">
        <v>796</v>
      </c>
      <c r="B400" s="28" t="s">
        <v>795</v>
      </c>
      <c r="C400" s="28" t="s">
        <v>255</v>
      </c>
    </row>
    <row r="401" spans="1:3">
      <c r="A401" s="28" t="s">
        <v>1923</v>
      </c>
      <c r="B401" s="28" t="s">
        <v>1925</v>
      </c>
      <c r="C401" s="28" t="s">
        <v>255</v>
      </c>
    </row>
    <row r="402" spans="1:3">
      <c r="A402" s="28" t="s">
        <v>1923</v>
      </c>
      <c r="B402" s="28" t="s">
        <v>2758</v>
      </c>
      <c r="C402" s="28" t="s">
        <v>255</v>
      </c>
    </row>
    <row r="403" spans="1:3">
      <c r="A403" s="28" t="s">
        <v>1923</v>
      </c>
      <c r="B403" s="28" t="s">
        <v>1924</v>
      </c>
      <c r="C403" s="28" t="s">
        <v>255</v>
      </c>
    </row>
    <row r="404" spans="1:3">
      <c r="A404" s="28" t="s">
        <v>1923</v>
      </c>
      <c r="B404" s="28" t="s">
        <v>2759</v>
      </c>
      <c r="C404" s="28" t="s">
        <v>255</v>
      </c>
    </row>
    <row r="405" spans="1:3">
      <c r="A405" s="28" t="s">
        <v>1923</v>
      </c>
      <c r="B405" s="28" t="s">
        <v>2095</v>
      </c>
      <c r="C405" s="28" t="s">
        <v>255</v>
      </c>
    </row>
    <row r="406" spans="1:3">
      <c r="A406" s="28" t="s">
        <v>1923</v>
      </c>
      <c r="B406" s="28" t="s">
        <v>2760</v>
      </c>
      <c r="C406" s="28" t="s">
        <v>255</v>
      </c>
    </row>
    <row r="407" spans="1:3">
      <c r="A407" s="28" t="s">
        <v>1923</v>
      </c>
      <c r="B407" s="28" t="s">
        <v>2112</v>
      </c>
      <c r="C407" s="28" t="s">
        <v>255</v>
      </c>
    </row>
    <row r="408" spans="1:3">
      <c r="A408" s="28" t="s">
        <v>1923</v>
      </c>
      <c r="B408" s="28" t="s">
        <v>2113</v>
      </c>
      <c r="C408" s="28" t="s">
        <v>255</v>
      </c>
    </row>
    <row r="409" spans="1:3">
      <c r="A409" s="28" t="s">
        <v>1923</v>
      </c>
      <c r="B409" s="28" t="s">
        <v>1927</v>
      </c>
      <c r="C409" s="28" t="s">
        <v>255</v>
      </c>
    </row>
    <row r="410" spans="1:3">
      <c r="A410" s="28" t="s">
        <v>1923</v>
      </c>
      <c r="B410" s="28" t="s">
        <v>1926</v>
      </c>
      <c r="C410" s="28" t="s">
        <v>255</v>
      </c>
    </row>
    <row r="411" spans="1:3">
      <c r="A411" s="28" t="s">
        <v>1923</v>
      </c>
      <c r="B411" s="28" t="s">
        <v>1928</v>
      </c>
      <c r="C411" s="28" t="s">
        <v>255</v>
      </c>
    </row>
    <row r="412" spans="1:3">
      <c r="A412" s="28" t="s">
        <v>1923</v>
      </c>
      <c r="B412" s="28" t="s">
        <v>1937</v>
      </c>
      <c r="C412" s="28" t="s">
        <v>255</v>
      </c>
    </row>
    <row r="413" spans="1:3">
      <c r="A413" s="28" t="s">
        <v>95</v>
      </c>
      <c r="B413" s="28" t="s">
        <v>154</v>
      </c>
      <c r="C413" s="28" t="s">
        <v>255</v>
      </c>
    </row>
    <row r="414" spans="1:3">
      <c r="A414" s="28" t="s">
        <v>95</v>
      </c>
      <c r="B414" s="28" t="s">
        <v>178</v>
      </c>
      <c r="C414" s="28" t="s">
        <v>255</v>
      </c>
    </row>
    <row r="415" spans="1:3">
      <c r="A415" s="28" t="s">
        <v>95</v>
      </c>
      <c r="B415" s="28" t="s">
        <v>146</v>
      </c>
      <c r="C415" s="28" t="s">
        <v>255</v>
      </c>
    </row>
    <row r="416" spans="1:3">
      <c r="A416" s="28" t="s">
        <v>95</v>
      </c>
      <c r="B416" s="28" t="s">
        <v>177</v>
      </c>
      <c r="C416" s="28" t="s">
        <v>255</v>
      </c>
    </row>
    <row r="417" spans="1:3">
      <c r="A417" s="28" t="s">
        <v>672</v>
      </c>
      <c r="B417" s="28" t="s">
        <v>671</v>
      </c>
      <c r="C417" s="28" t="s">
        <v>255</v>
      </c>
    </row>
    <row r="418" spans="1:3">
      <c r="A418" s="28" t="s">
        <v>672</v>
      </c>
      <c r="B418" s="28" t="s">
        <v>673</v>
      </c>
      <c r="C418" s="28" t="s">
        <v>255</v>
      </c>
    </row>
    <row r="419" spans="1:3">
      <c r="A419" s="28" t="s">
        <v>1378</v>
      </c>
      <c r="B419" s="28" t="s">
        <v>1429</v>
      </c>
      <c r="C419" s="28" t="s">
        <v>255</v>
      </c>
    </row>
    <row r="420" spans="1:3">
      <c r="A420" s="28" t="s">
        <v>1378</v>
      </c>
      <c r="B420" s="28" t="s">
        <v>1379</v>
      </c>
      <c r="C420" s="28" t="s">
        <v>255</v>
      </c>
    </row>
    <row r="421" spans="1:3">
      <c r="A421" s="28" t="s">
        <v>1378</v>
      </c>
      <c r="B421" s="28" t="s">
        <v>1913</v>
      </c>
      <c r="C421" s="28" t="s">
        <v>255</v>
      </c>
    </row>
    <row r="422" spans="1:3">
      <c r="A422" s="28" t="s">
        <v>1378</v>
      </c>
      <c r="B422" s="28" t="s">
        <v>1675</v>
      </c>
      <c r="C422" s="28" t="s">
        <v>255</v>
      </c>
    </row>
    <row r="423" spans="1:3">
      <c r="A423" s="28" t="s">
        <v>1378</v>
      </c>
      <c r="B423" s="28" t="s">
        <v>1882</v>
      </c>
      <c r="C423" s="28" t="s">
        <v>255</v>
      </c>
    </row>
    <row r="424" spans="1:3">
      <c r="A424" s="28" t="s">
        <v>1378</v>
      </c>
      <c r="B424" s="28" t="s">
        <v>1883</v>
      </c>
      <c r="C424" s="28" t="s">
        <v>255</v>
      </c>
    </row>
    <row r="425" spans="1:3">
      <c r="A425" s="28" t="s">
        <v>1378</v>
      </c>
      <c r="B425" s="28" t="s">
        <v>1884</v>
      </c>
      <c r="C425" s="28" t="s">
        <v>255</v>
      </c>
    </row>
    <row r="426" spans="1:3">
      <c r="A426" s="28" t="s">
        <v>1378</v>
      </c>
      <c r="B426" s="28" t="s">
        <v>1631</v>
      </c>
      <c r="C426" s="28" t="s">
        <v>255</v>
      </c>
    </row>
    <row r="427" spans="1:3">
      <c r="A427" s="28" t="s">
        <v>1378</v>
      </c>
      <c r="B427" s="28" t="s">
        <v>1886</v>
      </c>
      <c r="C427" s="28" t="s">
        <v>255</v>
      </c>
    </row>
    <row r="428" spans="1:3">
      <c r="A428" s="28" t="s">
        <v>1378</v>
      </c>
      <c r="B428" s="28" t="s">
        <v>1908</v>
      </c>
      <c r="C428" s="28" t="s">
        <v>255</v>
      </c>
    </row>
    <row r="429" spans="1:3">
      <c r="A429" s="28" t="s">
        <v>1378</v>
      </c>
      <c r="B429" s="28" t="s">
        <v>1876</v>
      </c>
      <c r="C429" s="28" t="s">
        <v>255</v>
      </c>
    </row>
    <row r="430" spans="1:3">
      <c r="A430" s="28" t="s">
        <v>1378</v>
      </c>
      <c r="B430" s="28" t="s">
        <v>1877</v>
      </c>
      <c r="C430" s="28" t="s">
        <v>255</v>
      </c>
    </row>
    <row r="431" spans="1:3">
      <c r="A431" s="28" t="s">
        <v>574</v>
      </c>
      <c r="B431" s="28" t="s">
        <v>573</v>
      </c>
      <c r="C431" s="28" t="s">
        <v>255</v>
      </c>
    </row>
    <row r="432" spans="1:3">
      <c r="A432" s="28" t="s">
        <v>119</v>
      </c>
      <c r="B432" s="28" t="s">
        <v>1643</v>
      </c>
      <c r="C432" s="28" t="s">
        <v>255</v>
      </c>
    </row>
    <row r="433" spans="1:3">
      <c r="A433" s="28" t="s">
        <v>119</v>
      </c>
      <c r="B433" s="28" t="s">
        <v>1628</v>
      </c>
      <c r="C433" s="28" t="s">
        <v>255</v>
      </c>
    </row>
    <row r="434" spans="1:3">
      <c r="A434" s="28" t="s">
        <v>119</v>
      </c>
      <c r="B434" s="28" t="s">
        <v>118</v>
      </c>
      <c r="C434" s="28" t="s">
        <v>255</v>
      </c>
    </row>
    <row r="435" spans="1:3">
      <c r="A435" s="28" t="s">
        <v>119</v>
      </c>
      <c r="B435" s="28" t="s">
        <v>1629</v>
      </c>
      <c r="C435" s="28" t="s">
        <v>255</v>
      </c>
    </row>
    <row r="436" spans="1:3">
      <c r="A436" s="28" t="s">
        <v>1250</v>
      </c>
      <c r="B436" s="28" t="s">
        <v>1755</v>
      </c>
      <c r="C436" s="28" t="s">
        <v>255</v>
      </c>
    </row>
    <row r="437" spans="1:3">
      <c r="A437" s="28" t="s">
        <v>471</v>
      </c>
      <c r="B437" s="28" t="s">
        <v>1028</v>
      </c>
      <c r="C437" s="28" t="s">
        <v>260</v>
      </c>
    </row>
    <row r="438" spans="1:3">
      <c r="A438" s="28" t="s">
        <v>471</v>
      </c>
      <c r="B438" s="28" t="s">
        <v>1042</v>
      </c>
      <c r="C438" s="28" t="s">
        <v>260</v>
      </c>
    </row>
    <row r="439" spans="1:3">
      <c r="A439" s="28" t="s">
        <v>471</v>
      </c>
      <c r="B439" s="28" t="s">
        <v>1029</v>
      </c>
      <c r="C439" s="28" t="s">
        <v>260</v>
      </c>
    </row>
    <row r="440" spans="1:3">
      <c r="A440" s="28" t="s">
        <v>471</v>
      </c>
      <c r="B440" s="28" t="s">
        <v>1041</v>
      </c>
      <c r="C440" s="28" t="s">
        <v>260</v>
      </c>
    </row>
    <row r="441" spans="1:3">
      <c r="A441" s="28" t="s">
        <v>471</v>
      </c>
      <c r="B441" s="28" t="s">
        <v>1026</v>
      </c>
      <c r="C441" s="28" t="s">
        <v>260</v>
      </c>
    </row>
    <row r="442" spans="1:3">
      <c r="A442" s="28" t="s">
        <v>471</v>
      </c>
      <c r="B442" s="28" t="s">
        <v>470</v>
      </c>
      <c r="C442" s="28" t="s">
        <v>260</v>
      </c>
    </row>
    <row r="443" spans="1:3">
      <c r="A443" s="28" t="s">
        <v>471</v>
      </c>
      <c r="B443" s="28" t="s">
        <v>472</v>
      </c>
      <c r="C443" s="28" t="s">
        <v>260</v>
      </c>
    </row>
    <row r="444" spans="1:3">
      <c r="A444" s="28" t="s">
        <v>471</v>
      </c>
      <c r="B444" s="28" t="s">
        <v>1011</v>
      </c>
      <c r="C444" s="28" t="s">
        <v>260</v>
      </c>
    </row>
    <row r="445" spans="1:3">
      <c r="A445" s="28" t="s">
        <v>471</v>
      </c>
      <c r="B445" s="28" t="s">
        <v>1012</v>
      </c>
      <c r="C445" s="28" t="s">
        <v>260</v>
      </c>
    </row>
    <row r="446" spans="1:3">
      <c r="A446" s="28" t="s">
        <v>471</v>
      </c>
      <c r="B446" s="28" t="s">
        <v>1027</v>
      </c>
      <c r="C446" s="28" t="s">
        <v>260</v>
      </c>
    </row>
    <row r="447" spans="1:3">
      <c r="A447" s="28" t="s">
        <v>471</v>
      </c>
      <c r="B447" s="28" t="s">
        <v>473</v>
      </c>
      <c r="C447" s="28" t="s">
        <v>260</v>
      </c>
    </row>
    <row r="448" spans="1:3">
      <c r="A448" s="28" t="s">
        <v>110</v>
      </c>
      <c r="B448" s="28" t="s">
        <v>184</v>
      </c>
      <c r="C448" s="28" t="s">
        <v>255</v>
      </c>
    </row>
    <row r="449" spans="1:3">
      <c r="A449" s="28" t="s">
        <v>110</v>
      </c>
      <c r="B449" s="28" t="s">
        <v>183</v>
      </c>
      <c r="C449" s="28" t="s">
        <v>255</v>
      </c>
    </row>
    <row r="450" spans="1:3">
      <c r="A450" s="28" t="s">
        <v>110</v>
      </c>
      <c r="B450" s="28" t="s">
        <v>109</v>
      </c>
      <c r="C450" s="28" t="s">
        <v>255</v>
      </c>
    </row>
    <row r="451" spans="1:3">
      <c r="A451" s="28" t="s">
        <v>2013</v>
      </c>
      <c r="B451" s="28" t="s">
        <v>2014</v>
      </c>
      <c r="C451" s="28" t="s">
        <v>255</v>
      </c>
    </row>
    <row r="452" spans="1:3">
      <c r="A452" s="28" t="s">
        <v>94</v>
      </c>
      <c r="B452" s="28" t="s">
        <v>2892</v>
      </c>
      <c r="C452" s="28" t="s">
        <v>255</v>
      </c>
    </row>
    <row r="453" spans="1:3">
      <c r="A453" s="28" t="s">
        <v>94</v>
      </c>
      <c r="B453" s="28" t="s">
        <v>176</v>
      </c>
      <c r="C453" s="28" t="s">
        <v>255</v>
      </c>
    </row>
    <row r="454" spans="1:3">
      <c r="A454" s="28" t="s">
        <v>94</v>
      </c>
      <c r="B454" s="28" t="s">
        <v>4079</v>
      </c>
      <c r="C454" s="28" t="s">
        <v>255</v>
      </c>
    </row>
    <row r="455" spans="1:3">
      <c r="A455" s="28" t="s">
        <v>94</v>
      </c>
      <c r="B455" s="28" t="s">
        <v>158</v>
      </c>
      <c r="C455" s="28" t="s">
        <v>255</v>
      </c>
    </row>
    <row r="456" spans="1:3">
      <c r="A456" s="28" t="s">
        <v>94</v>
      </c>
      <c r="B456" s="28" t="s">
        <v>180</v>
      </c>
      <c r="C456" s="28" t="s">
        <v>255</v>
      </c>
    </row>
    <row r="457" spans="1:3">
      <c r="A457" s="28" t="s">
        <v>94</v>
      </c>
      <c r="B457" s="28" t="s">
        <v>2893</v>
      </c>
      <c r="C457" s="28" t="s">
        <v>255</v>
      </c>
    </row>
    <row r="458" spans="1:3">
      <c r="A458" s="28" t="s">
        <v>94</v>
      </c>
      <c r="B458" s="28" t="s">
        <v>731</v>
      </c>
      <c r="C458" s="28" t="s">
        <v>255</v>
      </c>
    </row>
    <row r="459" spans="1:3">
      <c r="A459" s="28" t="s">
        <v>94</v>
      </c>
      <c r="B459" s="28" t="s">
        <v>799</v>
      </c>
      <c r="C459" s="28" t="s">
        <v>255</v>
      </c>
    </row>
    <row r="460" spans="1:3">
      <c r="A460" s="28" t="s">
        <v>94</v>
      </c>
      <c r="B460" s="28" t="s">
        <v>2835</v>
      </c>
      <c r="C460" s="28" t="s">
        <v>255</v>
      </c>
    </row>
    <row r="461" spans="1:3">
      <c r="A461" s="28" t="s">
        <v>94</v>
      </c>
      <c r="B461" s="28" t="s">
        <v>2891</v>
      </c>
      <c r="C461" s="28" t="s">
        <v>255</v>
      </c>
    </row>
    <row r="462" spans="1:3">
      <c r="A462" s="28" t="s">
        <v>94</v>
      </c>
      <c r="B462" s="28" t="s">
        <v>1973</v>
      </c>
      <c r="C462" s="28" t="s">
        <v>255</v>
      </c>
    </row>
    <row r="463" spans="1:3">
      <c r="A463" s="28" t="s">
        <v>94</v>
      </c>
      <c r="B463" s="28" t="s">
        <v>111</v>
      </c>
      <c r="C463" s="28" t="s">
        <v>255</v>
      </c>
    </row>
    <row r="464" spans="1:3">
      <c r="A464" s="28" t="s">
        <v>94</v>
      </c>
      <c r="B464" s="28" t="s">
        <v>151</v>
      </c>
      <c r="C464" s="28" t="s">
        <v>255</v>
      </c>
    </row>
    <row r="465" spans="1:3">
      <c r="A465" s="28" t="s">
        <v>94</v>
      </c>
      <c r="B465" s="28" t="s">
        <v>152</v>
      </c>
      <c r="C465" s="28" t="s">
        <v>255</v>
      </c>
    </row>
    <row r="466" spans="1:3">
      <c r="A466" s="28" t="s">
        <v>94</v>
      </c>
      <c r="B466" s="28" t="s">
        <v>153</v>
      </c>
      <c r="C466" s="28" t="s">
        <v>255</v>
      </c>
    </row>
    <row r="467" spans="1:3">
      <c r="A467" s="28" t="s">
        <v>991</v>
      </c>
      <c r="B467" s="28" t="s">
        <v>1024</v>
      </c>
      <c r="C467" s="28" t="s">
        <v>260</v>
      </c>
    </row>
    <row r="468" spans="1:3">
      <c r="A468" s="28" t="s">
        <v>991</v>
      </c>
      <c r="B468" s="28" t="s">
        <v>1022</v>
      </c>
      <c r="C468" s="28" t="s">
        <v>260</v>
      </c>
    </row>
    <row r="469" spans="1:3">
      <c r="A469" s="28" t="s">
        <v>991</v>
      </c>
      <c r="B469" s="28" t="s">
        <v>1025</v>
      </c>
      <c r="C469" s="28" t="s">
        <v>260</v>
      </c>
    </row>
    <row r="470" spans="1:3">
      <c r="A470" s="28" t="s">
        <v>991</v>
      </c>
      <c r="B470" s="28" t="s">
        <v>1023</v>
      </c>
      <c r="C470" s="28" t="s">
        <v>260</v>
      </c>
    </row>
    <row r="471" spans="1:3">
      <c r="A471" s="28" t="s">
        <v>512</v>
      </c>
      <c r="B471" s="28" t="s">
        <v>1045</v>
      </c>
      <c r="C471" s="28" t="s">
        <v>260</v>
      </c>
    </row>
    <row r="472" spans="1:3">
      <c r="A472" s="28" t="s">
        <v>512</v>
      </c>
      <c r="B472" s="28" t="s">
        <v>1019</v>
      </c>
      <c r="C472" s="28" t="s">
        <v>260</v>
      </c>
    </row>
    <row r="473" spans="1:3">
      <c r="A473" s="28" t="s">
        <v>512</v>
      </c>
      <c r="B473" s="28" t="s">
        <v>953</v>
      </c>
      <c r="C473" s="28" t="s">
        <v>255</v>
      </c>
    </row>
    <row r="474" spans="1:3">
      <c r="A474" s="28" t="s">
        <v>512</v>
      </c>
      <c r="B474" s="28" t="s">
        <v>1756</v>
      </c>
      <c r="C474" s="28" t="s">
        <v>255</v>
      </c>
    </row>
    <row r="475" spans="1:3">
      <c r="A475" s="28" t="s">
        <v>512</v>
      </c>
      <c r="B475" s="28" t="s">
        <v>3714</v>
      </c>
      <c r="C475" s="28" t="s">
        <v>255</v>
      </c>
    </row>
    <row r="476" spans="1:3">
      <c r="A476" s="28" t="s">
        <v>512</v>
      </c>
      <c r="B476" s="28" t="s">
        <v>650</v>
      </c>
      <c r="C476" s="28" t="s">
        <v>255</v>
      </c>
    </row>
    <row r="477" spans="1:3">
      <c r="A477" s="28" t="s">
        <v>512</v>
      </c>
      <c r="B477" s="28" t="s">
        <v>2012</v>
      </c>
      <c r="C477" s="28" t="s">
        <v>255</v>
      </c>
    </row>
    <row r="478" spans="1:3">
      <c r="A478" s="28" t="s">
        <v>512</v>
      </c>
      <c r="B478" s="28" t="s">
        <v>1044</v>
      </c>
      <c r="C478" s="28" t="s">
        <v>260</v>
      </c>
    </row>
    <row r="479" spans="1:3">
      <c r="A479" s="28" t="s">
        <v>512</v>
      </c>
      <c r="B479" s="28" t="s">
        <v>1054</v>
      </c>
      <c r="C479" s="28" t="s">
        <v>260</v>
      </c>
    </row>
    <row r="480" spans="1:3">
      <c r="A480" s="28" t="s">
        <v>610</v>
      </c>
      <c r="B480" s="28" t="s">
        <v>675</v>
      </c>
      <c r="C480" s="28" t="s">
        <v>255</v>
      </c>
    </row>
    <row r="481" spans="1:3">
      <c r="A481" s="28" t="s">
        <v>610</v>
      </c>
      <c r="B481" s="28" t="s">
        <v>609</v>
      </c>
      <c r="C481" s="28" t="s">
        <v>255</v>
      </c>
    </row>
    <row r="482" spans="1:3">
      <c r="A482" s="28" t="s">
        <v>610</v>
      </c>
      <c r="B482" s="28" t="s">
        <v>676</v>
      </c>
      <c r="C482" s="28" t="s">
        <v>255</v>
      </c>
    </row>
    <row r="483" spans="1:3">
      <c r="A483" s="28" t="s">
        <v>610</v>
      </c>
      <c r="B483" s="28" t="s">
        <v>674</v>
      </c>
      <c r="C483" s="28" t="s">
        <v>255</v>
      </c>
    </row>
    <row r="484" spans="1:3">
      <c r="A484" s="28" t="s">
        <v>610</v>
      </c>
      <c r="B484" s="28" t="s">
        <v>614</v>
      </c>
      <c r="C484" s="28" t="s">
        <v>255</v>
      </c>
    </row>
    <row r="485" spans="1:3">
      <c r="A485" s="28" t="s">
        <v>610</v>
      </c>
      <c r="B485" s="28" t="s">
        <v>615</v>
      </c>
      <c r="C485" s="28" t="s">
        <v>255</v>
      </c>
    </row>
    <row r="486" spans="1:3">
      <c r="A486" s="28" t="s">
        <v>3153</v>
      </c>
      <c r="B486" s="28" t="s">
        <v>3154</v>
      </c>
      <c r="C486" s="28" t="s">
        <v>255</v>
      </c>
    </row>
    <row r="487" spans="1:3">
      <c r="A487" s="28" t="s">
        <v>80</v>
      </c>
      <c r="B487" s="28" t="s">
        <v>115</v>
      </c>
      <c r="C487" s="28" t="s">
        <v>255</v>
      </c>
    </row>
    <row r="488" spans="1:3">
      <c r="A488" s="28" t="s">
        <v>80</v>
      </c>
      <c r="B488" s="28" t="s">
        <v>181</v>
      </c>
      <c r="C488" s="28" t="s">
        <v>255</v>
      </c>
    </row>
    <row r="489" spans="1:3">
      <c r="A489" s="28" t="s">
        <v>80</v>
      </c>
      <c r="B489" s="28" t="s">
        <v>112</v>
      </c>
      <c r="C489" s="28" t="s">
        <v>255</v>
      </c>
    </row>
    <row r="490" spans="1:3">
      <c r="A490" s="28" t="s">
        <v>80</v>
      </c>
      <c r="B490" s="28" t="s">
        <v>182</v>
      </c>
      <c r="C490" s="28" t="s">
        <v>255</v>
      </c>
    </row>
    <row r="491" spans="1:3">
      <c r="A491" s="28" t="s">
        <v>80</v>
      </c>
      <c r="B491" s="28" t="s">
        <v>116</v>
      </c>
      <c r="C491" s="28" t="s">
        <v>255</v>
      </c>
    </row>
    <row r="492" spans="1:3">
      <c r="A492" s="28" t="s">
        <v>1258</v>
      </c>
      <c r="B492" s="28" t="s">
        <v>1627</v>
      </c>
      <c r="C492" s="28" t="s">
        <v>255</v>
      </c>
    </row>
    <row r="493" spans="1:3">
      <c r="A493" s="28" t="s">
        <v>1258</v>
      </c>
      <c r="B493" s="28" t="s">
        <v>1616</v>
      </c>
      <c r="C493" s="28" t="s">
        <v>255</v>
      </c>
    </row>
    <row r="494" spans="1:3">
      <c r="A494" s="28" t="s">
        <v>1258</v>
      </c>
      <c r="B494" s="28" t="s">
        <v>1869</v>
      </c>
      <c r="C494" s="28" t="s">
        <v>260</v>
      </c>
    </row>
    <row r="495" spans="1:3">
      <c r="A495" s="28" t="s">
        <v>64</v>
      </c>
      <c r="B495" s="28" t="s">
        <v>3180</v>
      </c>
      <c r="C495" s="28" t="s">
        <v>255</v>
      </c>
    </row>
    <row r="496" spans="1:3">
      <c r="A496" s="28" t="s">
        <v>64</v>
      </c>
      <c r="B496" s="28" t="s">
        <v>727</v>
      </c>
      <c r="C496" s="28" t="s">
        <v>255</v>
      </c>
    </row>
    <row r="497" spans="1:3">
      <c r="A497" s="28" t="s">
        <v>64</v>
      </c>
      <c r="B497" s="28" t="s">
        <v>637</v>
      </c>
      <c r="C497" s="28" t="s">
        <v>255</v>
      </c>
    </row>
    <row r="498" spans="1:3">
      <c r="A498" s="28" t="s">
        <v>64</v>
      </c>
      <c r="B498" s="28" t="s">
        <v>4274</v>
      </c>
      <c r="C498" s="28" t="s">
        <v>260</v>
      </c>
    </row>
    <row r="499" spans="1:3">
      <c r="A499" s="28" t="s">
        <v>64</v>
      </c>
      <c r="B499" s="28" t="s">
        <v>697</v>
      </c>
      <c r="C499" s="28" t="s">
        <v>255</v>
      </c>
    </row>
    <row r="500" spans="1:3">
      <c r="A500" s="28" t="s">
        <v>64</v>
      </c>
      <c r="B500" s="28" t="s">
        <v>696</v>
      </c>
      <c r="C500" s="28" t="s">
        <v>255</v>
      </c>
    </row>
    <row r="501" spans="1:3">
      <c r="A501" s="28" t="s">
        <v>64</v>
      </c>
      <c r="B501" s="28" t="s">
        <v>726</v>
      </c>
      <c r="C501" s="28" t="s">
        <v>255</v>
      </c>
    </row>
    <row r="502" spans="1:3">
      <c r="A502" s="28" t="s">
        <v>64</v>
      </c>
      <c r="B502" s="28" t="s">
        <v>3295</v>
      </c>
      <c r="C502" s="28" t="s">
        <v>255</v>
      </c>
    </row>
    <row r="503" spans="1:3">
      <c r="A503" s="28" t="s">
        <v>1251</v>
      </c>
      <c r="B503" s="28" t="s">
        <v>1343</v>
      </c>
      <c r="C503" s="28" t="s">
        <v>255</v>
      </c>
    </row>
    <row r="504" spans="1:3">
      <c r="A504" s="28" t="s">
        <v>1251</v>
      </c>
      <c r="B504" s="28" t="s">
        <v>1344</v>
      </c>
      <c r="C504" s="28" t="s">
        <v>255</v>
      </c>
    </row>
    <row r="505" spans="1:3">
      <c r="A505" s="28" t="s">
        <v>1251</v>
      </c>
      <c r="B505" s="28" t="s">
        <v>1953</v>
      </c>
      <c r="C505" s="28" t="s">
        <v>255</v>
      </c>
    </row>
    <row r="506" spans="1:3">
      <c r="A506" s="28" t="s">
        <v>1251</v>
      </c>
      <c r="B506" s="28" t="s">
        <v>1954</v>
      </c>
      <c r="C506" s="28" t="s">
        <v>255</v>
      </c>
    </row>
    <row r="507" spans="1:3">
      <c r="A507" s="28" t="s">
        <v>1251</v>
      </c>
      <c r="B507" s="28" t="s">
        <v>1335</v>
      </c>
      <c r="C507" s="28" t="s">
        <v>255</v>
      </c>
    </row>
    <row r="508" spans="1:3">
      <c r="A508" s="28" t="s">
        <v>1251</v>
      </c>
      <c r="B508" s="28" t="s">
        <v>1336</v>
      </c>
      <c r="C508" s="28" t="s">
        <v>255</v>
      </c>
    </row>
    <row r="509" spans="1:3">
      <c r="A509" s="28" t="s">
        <v>1251</v>
      </c>
      <c r="B509" s="28" t="s">
        <v>1337</v>
      </c>
      <c r="C509" s="28" t="s">
        <v>255</v>
      </c>
    </row>
    <row r="510" spans="1:3">
      <c r="A510" s="28" t="s">
        <v>1251</v>
      </c>
      <c r="B510" s="28" t="s">
        <v>1968</v>
      </c>
      <c r="C510" s="28" t="s">
        <v>255</v>
      </c>
    </row>
    <row r="511" spans="1:3">
      <c r="A511" s="28" t="s">
        <v>1825</v>
      </c>
      <c r="B511" s="28" t="s">
        <v>1826</v>
      </c>
      <c r="C511" s="28" t="s">
        <v>260</v>
      </c>
    </row>
    <row r="512" spans="1:3">
      <c r="A512" s="28" t="s">
        <v>468</v>
      </c>
      <c r="B512" s="28" t="s">
        <v>467</v>
      </c>
      <c r="C512" s="28" t="s">
        <v>260</v>
      </c>
    </row>
    <row r="513" spans="1:3">
      <c r="A513" s="28" t="s">
        <v>468</v>
      </c>
      <c r="B513" s="28" t="s">
        <v>469</v>
      </c>
      <c r="C513" s="28" t="s">
        <v>260</v>
      </c>
    </row>
    <row r="514" spans="1:3">
      <c r="A514" s="28" t="s">
        <v>157</v>
      </c>
      <c r="B514" s="28" t="s">
        <v>1873</v>
      </c>
      <c r="C514" s="28" t="s">
        <v>255</v>
      </c>
    </row>
    <row r="515" spans="1:3">
      <c r="A515" s="28" t="s">
        <v>157</v>
      </c>
      <c r="B515" s="28" t="s">
        <v>1917</v>
      </c>
      <c r="C515" s="28" t="s">
        <v>255</v>
      </c>
    </row>
    <row r="516" spans="1:3">
      <c r="A516" s="28" t="s">
        <v>157</v>
      </c>
      <c r="B516" s="28" t="s">
        <v>1951</v>
      </c>
      <c r="C516" s="28" t="s">
        <v>255</v>
      </c>
    </row>
    <row r="517" spans="1:3">
      <c r="A517" s="28" t="s">
        <v>148</v>
      </c>
      <c r="B517" s="28" t="s">
        <v>1761</v>
      </c>
      <c r="C517" s="28" t="s">
        <v>255</v>
      </c>
    </row>
    <row r="518" spans="1:3">
      <c r="A518" s="28" t="s">
        <v>148</v>
      </c>
      <c r="B518" s="28" t="s">
        <v>227</v>
      </c>
      <c r="C518" s="28" t="s">
        <v>255</v>
      </c>
    </row>
    <row r="519" spans="1:3">
      <c r="A519" s="28" t="s">
        <v>148</v>
      </c>
      <c r="B519" s="28" t="s">
        <v>226</v>
      </c>
      <c r="C519" s="28" t="s">
        <v>255</v>
      </c>
    </row>
    <row r="520" spans="1:3">
      <c r="A520" s="28" t="s">
        <v>148</v>
      </c>
      <c r="B520" s="28" t="s">
        <v>794</v>
      </c>
      <c r="C520" s="28" t="s">
        <v>255</v>
      </c>
    </row>
    <row r="521" spans="1:3">
      <c r="A521" s="28" t="s">
        <v>148</v>
      </c>
      <c r="B521" s="28" t="s">
        <v>147</v>
      </c>
      <c r="C521" s="28" t="s">
        <v>255</v>
      </c>
    </row>
    <row r="522" spans="1:3">
      <c r="A522" s="28" t="s">
        <v>526</v>
      </c>
      <c r="B522" s="28" t="s">
        <v>2396</v>
      </c>
      <c r="C522" s="28" t="s">
        <v>255</v>
      </c>
    </row>
    <row r="523" spans="1:3">
      <c r="A523" s="28" t="s">
        <v>526</v>
      </c>
      <c r="B523" s="28" t="s">
        <v>1760</v>
      </c>
      <c r="C523" s="28" t="s">
        <v>255</v>
      </c>
    </row>
    <row r="524" spans="1:3">
      <c r="A524" s="28" t="s">
        <v>526</v>
      </c>
      <c r="B524" s="28" t="s">
        <v>1878</v>
      </c>
      <c r="C524" s="28" t="s">
        <v>255</v>
      </c>
    </row>
    <row r="525" spans="1:3">
      <c r="A525" s="28" t="s">
        <v>526</v>
      </c>
      <c r="B525" s="28" t="s">
        <v>1380</v>
      </c>
      <c r="C525" s="28" t="s">
        <v>255</v>
      </c>
    </row>
    <row r="526" spans="1:3">
      <c r="A526" s="28" t="s">
        <v>526</v>
      </c>
      <c r="B526" s="28" t="s">
        <v>1381</v>
      </c>
      <c r="C526" s="28" t="s">
        <v>255</v>
      </c>
    </row>
    <row r="527" spans="1:3">
      <c r="A527" s="28" t="s">
        <v>526</v>
      </c>
      <c r="B527" s="28" t="s">
        <v>1382</v>
      </c>
      <c r="C527" s="28" t="s">
        <v>255</v>
      </c>
    </row>
    <row r="528" spans="1:3">
      <c r="A528" s="28" t="s">
        <v>526</v>
      </c>
      <c r="B528" s="28" t="s">
        <v>1383</v>
      </c>
      <c r="C528" s="28" t="s">
        <v>255</v>
      </c>
    </row>
    <row r="529" spans="1:3">
      <c r="A529" s="28" t="s">
        <v>526</v>
      </c>
      <c r="B529" s="28" t="s">
        <v>1662</v>
      </c>
      <c r="C529" s="28" t="s">
        <v>255</v>
      </c>
    </row>
    <row r="530" spans="1:3">
      <c r="A530" s="28" t="s">
        <v>526</v>
      </c>
      <c r="B530" s="28" t="s">
        <v>1663</v>
      </c>
      <c r="C530" s="28" t="s">
        <v>255</v>
      </c>
    </row>
    <row r="531" spans="1:3">
      <c r="A531" s="28" t="s">
        <v>526</v>
      </c>
      <c r="B531" s="28" t="s">
        <v>1664</v>
      </c>
      <c r="C531" s="28" t="s">
        <v>255</v>
      </c>
    </row>
    <row r="532" spans="1:3">
      <c r="A532" s="28" t="s">
        <v>526</v>
      </c>
      <c r="B532" s="28" t="s">
        <v>1624</v>
      </c>
      <c r="C532" s="28" t="s">
        <v>255</v>
      </c>
    </row>
    <row r="533" spans="1:3">
      <c r="A533" s="28" t="s">
        <v>526</v>
      </c>
      <c r="B533" s="28" t="s">
        <v>1625</v>
      </c>
      <c r="C533" s="28" t="s">
        <v>255</v>
      </c>
    </row>
    <row r="534" spans="1:3">
      <c r="A534" s="28" t="s">
        <v>526</v>
      </c>
      <c r="B534" s="28" t="s">
        <v>1626</v>
      </c>
      <c r="C534" s="28" t="s">
        <v>255</v>
      </c>
    </row>
    <row r="535" spans="1:3">
      <c r="A535" s="28" t="s">
        <v>526</v>
      </c>
      <c r="B535" s="28" t="s">
        <v>1384</v>
      </c>
      <c r="C535" s="28" t="s">
        <v>255</v>
      </c>
    </row>
    <row r="536" spans="1:3">
      <c r="A536" s="28" t="s">
        <v>526</v>
      </c>
      <c r="B536" s="28" t="s">
        <v>1351</v>
      </c>
      <c r="C536" s="28" t="s">
        <v>255</v>
      </c>
    </row>
    <row r="537" spans="1:3">
      <c r="A537" s="28" t="s">
        <v>526</v>
      </c>
      <c r="B537" s="28" t="s">
        <v>1696</v>
      </c>
      <c r="C537" s="28" t="s">
        <v>255</v>
      </c>
    </row>
    <row r="538" spans="1:3">
      <c r="A538" s="28" t="s">
        <v>526</v>
      </c>
      <c r="B538" s="28" t="s">
        <v>1342</v>
      </c>
      <c r="C538" s="28" t="s">
        <v>255</v>
      </c>
    </row>
    <row r="539" spans="1:3">
      <c r="A539" s="28" t="s">
        <v>526</v>
      </c>
      <c r="B539" s="28" t="s">
        <v>1352</v>
      </c>
      <c r="C539" s="28" t="s">
        <v>255</v>
      </c>
    </row>
    <row r="540" spans="1:3">
      <c r="A540" s="28" t="s">
        <v>526</v>
      </c>
      <c r="B540" s="28" t="s">
        <v>1385</v>
      </c>
      <c r="C540" s="28" t="s">
        <v>255</v>
      </c>
    </row>
    <row r="541" spans="1:3">
      <c r="A541" s="28" t="s">
        <v>526</v>
      </c>
      <c r="B541" s="28" t="s">
        <v>1665</v>
      </c>
      <c r="C541" s="28" t="s">
        <v>255</v>
      </c>
    </row>
    <row r="542" spans="1:3">
      <c r="A542" s="28" t="s">
        <v>526</v>
      </c>
      <c r="B542" s="28" t="s">
        <v>1353</v>
      </c>
      <c r="C542" s="28" t="s">
        <v>255</v>
      </c>
    </row>
    <row r="543" spans="1:3">
      <c r="A543" s="28" t="s">
        <v>526</v>
      </c>
      <c r="B543" s="28" t="s">
        <v>2350</v>
      </c>
      <c r="C543" s="28" t="s">
        <v>255</v>
      </c>
    </row>
    <row r="544" spans="1:3">
      <c r="A544" s="28" t="s">
        <v>1338</v>
      </c>
      <c r="B544" s="28" t="s">
        <v>1339</v>
      </c>
      <c r="C544" s="28" t="s">
        <v>255</v>
      </c>
    </row>
    <row r="545" spans="1:3">
      <c r="A545" s="28" t="s">
        <v>752</v>
      </c>
      <c r="B545" s="28" t="s">
        <v>1425</v>
      </c>
      <c r="C545" s="28" t="s">
        <v>255</v>
      </c>
    </row>
    <row r="546" spans="1:3">
      <c r="A546" s="28" t="s">
        <v>752</v>
      </c>
      <c r="B546" s="28" t="s">
        <v>1426</v>
      </c>
      <c r="C546" s="28" t="s">
        <v>255</v>
      </c>
    </row>
    <row r="547" spans="1:3">
      <c r="A547" s="28" t="s">
        <v>752</v>
      </c>
      <c r="B547" s="28" t="s">
        <v>1427</v>
      </c>
      <c r="C547" s="28" t="s">
        <v>255</v>
      </c>
    </row>
    <row r="548" spans="1:3">
      <c r="A548" s="28" t="s">
        <v>752</v>
      </c>
      <c r="B548" s="28" t="s">
        <v>1428</v>
      </c>
      <c r="C548" s="28" t="s">
        <v>255</v>
      </c>
    </row>
    <row r="549" spans="1:3">
      <c r="A549" s="28" t="s">
        <v>752</v>
      </c>
      <c r="B549" s="28" t="s">
        <v>1346</v>
      </c>
      <c r="C549" s="28" t="s">
        <v>255</v>
      </c>
    </row>
    <row r="550" spans="1:3">
      <c r="A550" s="28" t="s">
        <v>752</v>
      </c>
      <c r="B550" s="28" t="s">
        <v>1347</v>
      </c>
      <c r="C550" s="28" t="s">
        <v>255</v>
      </c>
    </row>
    <row r="551" spans="1:3">
      <c r="A551" s="28" t="s">
        <v>752</v>
      </c>
      <c r="B551" s="28" t="s">
        <v>1348</v>
      </c>
      <c r="C551" s="28" t="s">
        <v>255</v>
      </c>
    </row>
    <row r="552" spans="1:3">
      <c r="A552" s="28" t="s">
        <v>752</v>
      </c>
      <c r="B552" s="28" t="s">
        <v>1349</v>
      </c>
      <c r="C552" s="28" t="s">
        <v>255</v>
      </c>
    </row>
    <row r="553" spans="1:3">
      <c r="A553" s="28" t="s">
        <v>752</v>
      </c>
      <c r="B553" s="28" t="s">
        <v>1350</v>
      </c>
      <c r="C553" s="28" t="s">
        <v>255</v>
      </c>
    </row>
    <row r="554" spans="1:3">
      <c r="A554" s="28" t="s">
        <v>752</v>
      </c>
      <c r="B554" s="28" t="s">
        <v>1340</v>
      </c>
      <c r="C554" s="28" t="s">
        <v>255</v>
      </c>
    </row>
    <row r="555" spans="1:3">
      <c r="A555" s="28" t="s">
        <v>752</v>
      </c>
      <c r="B555" s="28" t="s">
        <v>1341</v>
      </c>
      <c r="C555" s="28" t="s">
        <v>255</v>
      </c>
    </row>
    <row r="556" spans="1:3">
      <c r="A556" s="28" t="s">
        <v>752</v>
      </c>
      <c r="B556" s="28" t="s">
        <v>751</v>
      </c>
      <c r="C556" s="28" t="s">
        <v>255</v>
      </c>
    </row>
    <row r="557" spans="1:3">
      <c r="A557" s="28" t="s">
        <v>752</v>
      </c>
      <c r="B557" s="28" t="s">
        <v>1979</v>
      </c>
      <c r="C557" s="28" t="s">
        <v>255</v>
      </c>
    </row>
    <row r="558" spans="1:3">
      <c r="A558" s="28" t="s">
        <v>735</v>
      </c>
      <c r="B558" s="28" t="s">
        <v>1879</v>
      </c>
      <c r="C558" s="28" t="s">
        <v>255</v>
      </c>
    </row>
    <row r="559" spans="1:3">
      <c r="A559" s="28" t="s">
        <v>735</v>
      </c>
      <c r="B559" s="28" t="s">
        <v>1880</v>
      </c>
      <c r="C559" s="28" t="s">
        <v>255</v>
      </c>
    </row>
    <row r="560" spans="1:3">
      <c r="A560" s="28" t="s">
        <v>735</v>
      </c>
      <c r="B560" s="28" t="s">
        <v>1881</v>
      </c>
      <c r="C560" s="28" t="s">
        <v>255</v>
      </c>
    </row>
    <row r="561" spans="1:3">
      <c r="A561" s="28" t="s">
        <v>735</v>
      </c>
      <c r="B561" s="28" t="s">
        <v>1695</v>
      </c>
      <c r="C561" s="28" t="s">
        <v>255</v>
      </c>
    </row>
    <row r="562" spans="1:3">
      <c r="A562" s="28" t="s">
        <v>735</v>
      </c>
      <c r="B562" s="28" t="s">
        <v>1952</v>
      </c>
      <c r="C562" s="28" t="s">
        <v>255</v>
      </c>
    </row>
    <row r="563" spans="1:3">
      <c r="A563" s="28" t="s">
        <v>735</v>
      </c>
      <c r="B563" s="28" t="s">
        <v>1921</v>
      </c>
      <c r="C563" s="28" t="s">
        <v>255</v>
      </c>
    </row>
    <row r="564" spans="1:3">
      <c r="A564" s="28" t="s">
        <v>735</v>
      </c>
      <c r="B564" s="28" t="s">
        <v>1916</v>
      </c>
      <c r="C564" s="28" t="s">
        <v>255</v>
      </c>
    </row>
    <row r="565" spans="1:3">
      <c r="A565" s="28" t="s">
        <v>735</v>
      </c>
      <c r="B565" s="28" t="s">
        <v>1922</v>
      </c>
      <c r="C565" s="28" t="s">
        <v>255</v>
      </c>
    </row>
    <row r="566" spans="1:3">
      <c r="A566" s="28" t="s">
        <v>735</v>
      </c>
      <c r="B566" s="28" t="s">
        <v>1874</v>
      </c>
      <c r="C566" s="28" t="s">
        <v>255</v>
      </c>
    </row>
    <row r="567" spans="1:3">
      <c r="A567" s="28" t="s">
        <v>735</v>
      </c>
      <c r="B567" s="28" t="s">
        <v>1942</v>
      </c>
      <c r="C567" s="28" t="s">
        <v>255</v>
      </c>
    </row>
    <row r="568" spans="1:3">
      <c r="A568" s="28" t="s">
        <v>735</v>
      </c>
      <c r="B568" s="28" t="s">
        <v>1875</v>
      </c>
      <c r="C568" s="28" t="s">
        <v>255</v>
      </c>
    </row>
    <row r="569" spans="1:3">
      <c r="A569" s="28" t="s">
        <v>735</v>
      </c>
      <c r="B569" s="28" t="s">
        <v>1943</v>
      </c>
      <c r="C569" s="28" t="s">
        <v>255</v>
      </c>
    </row>
    <row r="570" spans="1:3">
      <c r="A570" s="28" t="s">
        <v>735</v>
      </c>
      <c r="B570" s="28" t="s">
        <v>1944</v>
      </c>
      <c r="C570" s="28" t="s">
        <v>255</v>
      </c>
    </row>
    <row r="571" spans="1:3">
      <c r="A571" s="28" t="s">
        <v>735</v>
      </c>
      <c r="B571" s="28" t="s">
        <v>1945</v>
      </c>
      <c r="C571" s="28" t="s">
        <v>255</v>
      </c>
    </row>
    <row r="572" spans="1:3">
      <c r="A572" s="28" t="s">
        <v>735</v>
      </c>
      <c r="B572" s="28" t="s">
        <v>1689</v>
      </c>
      <c r="C572" s="28" t="s">
        <v>255</v>
      </c>
    </row>
    <row r="573" spans="1:3">
      <c r="A573" s="28" t="s">
        <v>735</v>
      </c>
      <c r="B573" s="28" t="s">
        <v>1630</v>
      </c>
      <c r="C573" s="28" t="s">
        <v>255</v>
      </c>
    </row>
    <row r="574" spans="1:3">
      <c r="A574" s="28" t="s">
        <v>735</v>
      </c>
      <c r="B574" s="28" t="s">
        <v>1915</v>
      </c>
      <c r="C574" s="28" t="s">
        <v>255</v>
      </c>
    </row>
    <row r="575" spans="1:3">
      <c r="A575" s="28" t="s">
        <v>735</v>
      </c>
      <c r="B575" s="28" t="s">
        <v>736</v>
      </c>
      <c r="C575" s="28" t="s">
        <v>255</v>
      </c>
    </row>
    <row r="576" spans="1:3">
      <c r="A576" s="28" t="s">
        <v>735</v>
      </c>
      <c r="B576" s="28" t="s">
        <v>739</v>
      </c>
      <c r="C576" s="28" t="s">
        <v>255</v>
      </c>
    </row>
    <row r="577" spans="1:3">
      <c r="A577" s="28" t="s">
        <v>735</v>
      </c>
      <c r="B577" s="28" t="s">
        <v>738</v>
      </c>
      <c r="C577" s="28" t="s">
        <v>255</v>
      </c>
    </row>
    <row r="578" spans="1:3">
      <c r="A578" s="28" t="s">
        <v>735</v>
      </c>
      <c r="B578" s="28" t="s">
        <v>737</v>
      </c>
      <c r="C578" s="28" t="s">
        <v>255</v>
      </c>
    </row>
    <row r="579" spans="1:3">
      <c r="A579" s="28" t="s">
        <v>735</v>
      </c>
      <c r="B579" s="28" t="s">
        <v>740</v>
      </c>
      <c r="C579" s="28" t="s">
        <v>255</v>
      </c>
    </row>
    <row r="580" spans="1:3">
      <c r="A580" s="28" t="s">
        <v>735</v>
      </c>
      <c r="B580" s="28" t="s">
        <v>734</v>
      </c>
      <c r="C580" s="28" t="s">
        <v>255</v>
      </c>
    </row>
    <row r="581" spans="1:3">
      <c r="A581" s="28" t="s">
        <v>1223</v>
      </c>
      <c r="B581" s="28" t="s">
        <v>1574</v>
      </c>
      <c r="C581" s="28" t="s">
        <v>255</v>
      </c>
    </row>
    <row r="582" spans="1:3">
      <c r="A582" s="28" t="s">
        <v>1223</v>
      </c>
      <c r="B582" s="28" t="s">
        <v>2348</v>
      </c>
      <c r="C582" s="28" t="s">
        <v>255</v>
      </c>
    </row>
    <row r="583" spans="1:3">
      <c r="A583" s="28" t="s">
        <v>1223</v>
      </c>
      <c r="B583" s="28" t="s">
        <v>2202</v>
      </c>
      <c r="C583" s="28" t="s">
        <v>255</v>
      </c>
    </row>
    <row r="584" spans="1:3">
      <c r="A584" s="28" t="s">
        <v>1223</v>
      </c>
      <c r="B584" s="28" t="s">
        <v>2201</v>
      </c>
      <c r="C584" s="28" t="s">
        <v>255</v>
      </c>
    </row>
    <row r="585" spans="1:3">
      <c r="A585" s="28" t="s">
        <v>1223</v>
      </c>
      <c r="B585" s="28" t="s">
        <v>1657</v>
      </c>
      <c r="C585" s="28" t="s">
        <v>255</v>
      </c>
    </row>
    <row r="586" spans="1:3">
      <c r="A586" s="28" t="s">
        <v>1223</v>
      </c>
      <c r="B586" s="28" t="s">
        <v>1656</v>
      </c>
      <c r="C586" s="28" t="s">
        <v>255</v>
      </c>
    </row>
    <row r="587" spans="1:3">
      <c r="A587" s="28" t="s">
        <v>1223</v>
      </c>
      <c r="B587" s="28" t="s">
        <v>1655</v>
      </c>
      <c r="C587" s="28" t="s">
        <v>255</v>
      </c>
    </row>
    <row r="588" spans="1:3">
      <c r="A588" s="28" t="s">
        <v>1223</v>
      </c>
      <c r="B588" s="28" t="s">
        <v>1439</v>
      </c>
      <c r="C588" s="28" t="s">
        <v>255</v>
      </c>
    </row>
    <row r="589" spans="1:3">
      <c r="A589" s="28" t="s">
        <v>1223</v>
      </c>
      <c r="B589" s="28" t="s">
        <v>1575</v>
      </c>
      <c r="C589" s="28" t="s">
        <v>255</v>
      </c>
    </row>
    <row r="590" spans="1:3">
      <c r="A590" s="28" t="s">
        <v>1223</v>
      </c>
      <c r="B590" s="28" t="s">
        <v>1576</v>
      </c>
      <c r="C590" s="28" t="s">
        <v>255</v>
      </c>
    </row>
    <row r="591" spans="1:3">
      <c r="A591" s="28" t="s">
        <v>1223</v>
      </c>
      <c r="B591" s="28" t="s">
        <v>1446</v>
      </c>
      <c r="C591" s="28" t="s">
        <v>255</v>
      </c>
    </row>
    <row r="592" spans="1:3">
      <c r="A592" s="28" t="s">
        <v>1223</v>
      </c>
      <c r="B592" s="28" t="s">
        <v>1447</v>
      </c>
      <c r="C592" s="28" t="s">
        <v>255</v>
      </c>
    </row>
    <row r="593" spans="1:3">
      <c r="A593" s="28" t="s">
        <v>1223</v>
      </c>
      <c r="B593" s="28" t="s">
        <v>1448</v>
      </c>
      <c r="C593" s="28" t="s">
        <v>255</v>
      </c>
    </row>
    <row r="594" spans="1:3">
      <c r="A594" s="28" t="s">
        <v>1223</v>
      </c>
      <c r="B594" s="28" t="s">
        <v>1449</v>
      </c>
      <c r="C594" s="28" t="s">
        <v>255</v>
      </c>
    </row>
    <row r="595" spans="1:3">
      <c r="A595" s="28" t="s">
        <v>1223</v>
      </c>
      <c r="B595" s="28" t="s">
        <v>1666</v>
      </c>
      <c r="C595" s="28" t="s">
        <v>255</v>
      </c>
    </row>
    <row r="596" spans="1:3">
      <c r="A596" s="28" t="s">
        <v>1223</v>
      </c>
      <c r="B596" s="28" t="s">
        <v>1672</v>
      </c>
      <c r="C596" s="28" t="s">
        <v>255</v>
      </c>
    </row>
    <row r="597" spans="1:3">
      <c r="A597" s="28" t="s">
        <v>1223</v>
      </c>
      <c r="B597" s="28" t="s">
        <v>1671</v>
      </c>
      <c r="C597" s="28" t="s">
        <v>255</v>
      </c>
    </row>
    <row r="598" spans="1:3">
      <c r="A598" s="28" t="s">
        <v>1223</v>
      </c>
      <c r="B598" s="28" t="s">
        <v>1670</v>
      </c>
      <c r="C598" s="28" t="s">
        <v>255</v>
      </c>
    </row>
    <row r="599" spans="1:3">
      <c r="A599" s="28" t="s">
        <v>1223</v>
      </c>
      <c r="B599" s="28" t="s">
        <v>1669</v>
      </c>
      <c r="C599" s="28" t="s">
        <v>255</v>
      </c>
    </row>
    <row r="600" spans="1:3">
      <c r="A600" s="28" t="s">
        <v>1223</v>
      </c>
      <c r="B600" s="28" t="s">
        <v>1668</v>
      </c>
      <c r="C600" s="28" t="s">
        <v>255</v>
      </c>
    </row>
    <row r="601" spans="1:3">
      <c r="A601" s="28" t="s">
        <v>1223</v>
      </c>
      <c r="B601" s="28" t="s">
        <v>1667</v>
      </c>
      <c r="C601" s="28" t="s">
        <v>255</v>
      </c>
    </row>
    <row r="602" spans="1:3">
      <c r="A602" s="28" t="s">
        <v>1223</v>
      </c>
      <c r="B602" s="28" t="s">
        <v>2197</v>
      </c>
      <c r="C602" s="28" t="s">
        <v>255</v>
      </c>
    </row>
    <row r="603" spans="1:3">
      <c r="A603" s="28" t="s">
        <v>1223</v>
      </c>
      <c r="B603" s="28" t="s">
        <v>2196</v>
      </c>
      <c r="C603" s="28" t="s">
        <v>255</v>
      </c>
    </row>
    <row r="604" spans="1:3">
      <c r="A604" s="28" t="s">
        <v>1223</v>
      </c>
      <c r="B604" s="28" t="s">
        <v>1676</v>
      </c>
      <c r="C604" s="28" t="s">
        <v>255</v>
      </c>
    </row>
    <row r="605" spans="1:3">
      <c r="A605" s="28" t="s">
        <v>1223</v>
      </c>
      <c r="B605" s="28" t="s">
        <v>2948</v>
      </c>
      <c r="C605" s="28" t="s">
        <v>255</v>
      </c>
    </row>
    <row r="606" spans="1:3">
      <c r="A606" s="28" t="s">
        <v>1223</v>
      </c>
      <c r="B606" s="28" t="s">
        <v>2947</v>
      </c>
      <c r="C606" s="28" t="s">
        <v>255</v>
      </c>
    </row>
    <row r="607" spans="1:3">
      <c r="A607" s="28" t="s">
        <v>1223</v>
      </c>
      <c r="B607" s="28" t="s">
        <v>2946</v>
      </c>
      <c r="C607" s="28" t="s">
        <v>255</v>
      </c>
    </row>
    <row r="608" spans="1:3">
      <c r="A608" s="28" t="s">
        <v>1223</v>
      </c>
      <c r="B608" s="28" t="s">
        <v>2945</v>
      </c>
      <c r="C608" s="28" t="s">
        <v>255</v>
      </c>
    </row>
    <row r="609" spans="1:3">
      <c r="A609" s="28" t="s">
        <v>1223</v>
      </c>
      <c r="B609" s="28" t="s">
        <v>2820</v>
      </c>
      <c r="C609" s="28" t="s">
        <v>255</v>
      </c>
    </row>
    <row r="610" spans="1:3">
      <c r="A610" s="28" t="s">
        <v>1223</v>
      </c>
      <c r="B610" s="28" t="s">
        <v>2819</v>
      </c>
      <c r="C610" s="28" t="s">
        <v>255</v>
      </c>
    </row>
    <row r="611" spans="1:3">
      <c r="A611" s="28" t="s">
        <v>1223</v>
      </c>
      <c r="B611" s="28" t="s">
        <v>1434</v>
      </c>
      <c r="C611" s="28" t="s">
        <v>255</v>
      </c>
    </row>
    <row r="612" spans="1:3">
      <c r="A612" s="28" t="s">
        <v>1223</v>
      </c>
      <c r="B612" s="28" t="s">
        <v>1433</v>
      </c>
      <c r="C612" s="28" t="s">
        <v>255</v>
      </c>
    </row>
    <row r="613" spans="1:3">
      <c r="A613" s="28" t="s">
        <v>1222</v>
      </c>
      <c r="B613" s="28" t="s">
        <v>1579</v>
      </c>
      <c r="C613" s="28" t="s">
        <v>255</v>
      </c>
    </row>
    <row r="614" spans="1:3">
      <c r="A614" s="28" t="s">
        <v>1222</v>
      </c>
      <c r="B614" s="28" t="s">
        <v>1580</v>
      </c>
      <c r="C614" s="28" t="s">
        <v>255</v>
      </c>
    </row>
    <row r="615" spans="1:3">
      <c r="A615" s="28" t="s">
        <v>1222</v>
      </c>
      <c r="B615" s="28" t="s">
        <v>1577</v>
      </c>
      <c r="C615" s="28" t="s">
        <v>255</v>
      </c>
    </row>
    <row r="616" spans="1:3">
      <c r="A616" s="28" t="s">
        <v>1222</v>
      </c>
      <c r="B616" s="28" t="s">
        <v>1578</v>
      </c>
      <c r="C616" s="28" t="s">
        <v>255</v>
      </c>
    </row>
    <row r="617" spans="1:3">
      <c r="A617" s="28" t="s">
        <v>1222</v>
      </c>
      <c r="B617" s="28" t="s">
        <v>1445</v>
      </c>
      <c r="C617" s="28" t="s">
        <v>255</v>
      </c>
    </row>
    <row r="618" spans="1:3">
      <c r="A618" s="28" t="s">
        <v>1222</v>
      </c>
      <c r="B618" s="28" t="s">
        <v>1444</v>
      </c>
      <c r="C618" s="28" t="s">
        <v>255</v>
      </c>
    </row>
    <row r="619" spans="1:3">
      <c r="A619" s="28" t="s">
        <v>1222</v>
      </c>
      <c r="B619" s="28" t="s">
        <v>1443</v>
      </c>
      <c r="C619" s="28" t="s">
        <v>255</v>
      </c>
    </row>
    <row r="620" spans="1:3">
      <c r="A620" s="28" t="s">
        <v>1222</v>
      </c>
      <c r="B620" s="28" t="s">
        <v>1442</v>
      </c>
      <c r="C620" s="28" t="s">
        <v>255</v>
      </c>
    </row>
    <row r="621" spans="1:3">
      <c r="A621" s="28" t="s">
        <v>1222</v>
      </c>
      <c r="B621" s="28" t="s">
        <v>1569</v>
      </c>
      <c r="C621" s="28" t="s">
        <v>255</v>
      </c>
    </row>
    <row r="622" spans="1:3">
      <c r="A622" s="28" t="s">
        <v>1222</v>
      </c>
      <c r="B622" s="28" t="s">
        <v>1450</v>
      </c>
      <c r="C622" s="28" t="s">
        <v>255</v>
      </c>
    </row>
    <row r="623" spans="1:3">
      <c r="A623" s="28" t="s">
        <v>1222</v>
      </c>
      <c r="B623" s="28" t="s">
        <v>1941</v>
      </c>
      <c r="C623" s="28" t="s">
        <v>255</v>
      </c>
    </row>
    <row r="624" spans="1:3">
      <c r="A624" s="28" t="s">
        <v>1222</v>
      </c>
      <c r="B624" s="28" t="s">
        <v>1940</v>
      </c>
      <c r="C624" s="28" t="s">
        <v>255</v>
      </c>
    </row>
    <row r="625" spans="1:3">
      <c r="A625" s="28" t="s">
        <v>1222</v>
      </c>
      <c r="B625" s="28" t="s">
        <v>1360</v>
      </c>
      <c r="C625" s="28" t="s">
        <v>255</v>
      </c>
    </row>
    <row r="626" spans="1:3">
      <c r="A626" s="28" t="s">
        <v>1222</v>
      </c>
      <c r="B626" s="28" t="s">
        <v>1359</v>
      </c>
      <c r="C626" s="28" t="s">
        <v>255</v>
      </c>
    </row>
    <row r="627" spans="1:3">
      <c r="A627" s="28" t="s">
        <v>1501</v>
      </c>
      <c r="B627" s="28" t="s">
        <v>1502</v>
      </c>
      <c r="C627" s="28" t="s">
        <v>260</v>
      </c>
    </row>
    <row r="628" spans="1:3">
      <c r="A628" s="28" t="s">
        <v>1365</v>
      </c>
      <c r="B628" s="28" t="s">
        <v>1623</v>
      </c>
      <c r="C628" s="28" t="s">
        <v>255</v>
      </c>
    </row>
    <row r="629" spans="1:3">
      <c r="A629" s="28" t="s">
        <v>1365</v>
      </c>
      <c r="B629" s="28" t="s">
        <v>1622</v>
      </c>
      <c r="C629" s="28" t="s">
        <v>255</v>
      </c>
    </row>
    <row r="630" spans="1:3">
      <c r="A630" s="28" t="s">
        <v>1365</v>
      </c>
      <c r="B630" s="28" t="s">
        <v>1432</v>
      </c>
      <c r="C630" s="28" t="s">
        <v>255</v>
      </c>
    </row>
    <row r="631" spans="1:3">
      <c r="A631" s="28" t="s">
        <v>1365</v>
      </c>
      <c r="B631" s="28" t="s">
        <v>1431</v>
      </c>
      <c r="C631" s="28" t="s">
        <v>255</v>
      </c>
    </row>
    <row r="632" spans="1:3">
      <c r="A632" s="28" t="s">
        <v>1365</v>
      </c>
      <c r="B632" s="28" t="s">
        <v>1430</v>
      </c>
      <c r="C632" s="28" t="s">
        <v>255</v>
      </c>
    </row>
    <row r="633" spans="1:3">
      <c r="A633" s="28" t="s">
        <v>1365</v>
      </c>
      <c r="B633" s="28" t="s">
        <v>2949</v>
      </c>
      <c r="C633" s="28" t="s">
        <v>255</v>
      </c>
    </row>
    <row r="634" spans="1:3">
      <c r="A634" s="28" t="s">
        <v>1365</v>
      </c>
      <c r="B634" s="28" t="s">
        <v>1371</v>
      </c>
      <c r="C634" s="28" t="s">
        <v>255</v>
      </c>
    </row>
    <row r="635" spans="1:3">
      <c r="A635" s="28" t="s">
        <v>1365</v>
      </c>
      <c r="B635" s="28" t="s">
        <v>1370</v>
      </c>
      <c r="C635" s="28" t="s">
        <v>255</v>
      </c>
    </row>
    <row r="636" spans="1:3">
      <c r="A636" s="28" t="s">
        <v>1365</v>
      </c>
      <c r="B636" s="28" t="s">
        <v>1971</v>
      </c>
      <c r="C636" s="28" t="s">
        <v>255</v>
      </c>
    </row>
    <row r="637" spans="1:3">
      <c r="A637" s="28" t="s">
        <v>1365</v>
      </c>
      <c r="B637" s="28" t="s">
        <v>1369</v>
      </c>
      <c r="C637" s="28" t="s">
        <v>255</v>
      </c>
    </row>
    <row r="638" spans="1:3">
      <c r="A638" s="28" t="s">
        <v>1365</v>
      </c>
      <c r="B638" s="28" t="s">
        <v>1368</v>
      </c>
      <c r="C638" s="28" t="s">
        <v>255</v>
      </c>
    </row>
    <row r="639" spans="1:3">
      <c r="A639" s="28" t="s">
        <v>1365</v>
      </c>
      <c r="B639" s="28" t="s">
        <v>1367</v>
      </c>
      <c r="C639" s="28" t="s">
        <v>255</v>
      </c>
    </row>
    <row r="640" spans="1:3">
      <c r="A640" s="28" t="s">
        <v>1365</v>
      </c>
      <c r="B640" s="28" t="s">
        <v>1366</v>
      </c>
      <c r="C640" s="28" t="s">
        <v>255</v>
      </c>
    </row>
    <row r="641" spans="1:3">
      <c r="A641" s="28" t="s">
        <v>1365</v>
      </c>
      <c r="B641" s="28" t="s">
        <v>1654</v>
      </c>
      <c r="C641" s="28" t="s">
        <v>255</v>
      </c>
    </row>
    <row r="642" spans="1:3">
      <c r="A642" s="28" t="s">
        <v>1365</v>
      </c>
      <c r="B642" s="28" t="s">
        <v>1653</v>
      </c>
      <c r="C642" s="28" t="s">
        <v>255</v>
      </c>
    </row>
    <row r="643" spans="1:3">
      <c r="A643" s="28" t="s">
        <v>1365</v>
      </c>
      <c r="B643" s="28" t="s">
        <v>1652</v>
      </c>
      <c r="C643" s="28" t="s">
        <v>255</v>
      </c>
    </row>
    <row r="644" spans="1:3">
      <c r="A644" s="28" t="s">
        <v>475</v>
      </c>
      <c r="B644" s="28" t="s">
        <v>474</v>
      </c>
      <c r="C644" s="28" t="s">
        <v>260</v>
      </c>
    </row>
    <row r="645" spans="1:3">
      <c r="A645" s="28" t="s">
        <v>475</v>
      </c>
      <c r="B645" s="28" t="s">
        <v>658</v>
      </c>
      <c r="C645" s="28" t="s">
        <v>255</v>
      </c>
    </row>
    <row r="646" spans="1:3">
      <c r="A646" s="28" t="s">
        <v>302</v>
      </c>
      <c r="B646" s="28" t="s">
        <v>1862</v>
      </c>
      <c r="C646" s="28" t="s">
        <v>260</v>
      </c>
    </row>
    <row r="647" spans="1:3">
      <c r="A647" s="28" t="s">
        <v>302</v>
      </c>
      <c r="B647" s="28" t="s">
        <v>1503</v>
      </c>
      <c r="C647" s="28" t="s">
        <v>260</v>
      </c>
    </row>
    <row r="648" spans="1:3">
      <c r="A648" s="28" t="s">
        <v>302</v>
      </c>
      <c r="B648" s="28" t="s">
        <v>3385</v>
      </c>
      <c r="C648" s="28" t="s">
        <v>255</v>
      </c>
    </row>
    <row r="649" spans="1:3">
      <c r="A649" s="28" t="s">
        <v>302</v>
      </c>
      <c r="B649" s="28" t="s">
        <v>1525</v>
      </c>
      <c r="C649" s="28" t="s">
        <v>260</v>
      </c>
    </row>
    <row r="650" spans="1:3">
      <c r="A650" s="28" t="s">
        <v>302</v>
      </c>
      <c r="B650" s="28" t="s">
        <v>1796</v>
      </c>
      <c r="C650" s="28" t="s">
        <v>260</v>
      </c>
    </row>
    <row r="651" spans="1:3">
      <c r="A651" s="28" t="s">
        <v>302</v>
      </c>
      <c r="B651" s="28" t="s">
        <v>725</v>
      </c>
      <c r="C651" s="28" t="s">
        <v>255</v>
      </c>
    </row>
    <row r="652" spans="1:3">
      <c r="A652" s="28" t="s">
        <v>302</v>
      </c>
      <c r="B652" s="28" t="s">
        <v>724</v>
      </c>
      <c r="C652" s="28" t="s">
        <v>255</v>
      </c>
    </row>
    <row r="653" spans="1:3">
      <c r="A653" s="28" t="s">
        <v>302</v>
      </c>
      <c r="B653" s="28" t="s">
        <v>1776</v>
      </c>
      <c r="C653" s="28" t="s">
        <v>260</v>
      </c>
    </row>
    <row r="654" spans="1:3">
      <c r="A654" s="28" t="s">
        <v>302</v>
      </c>
      <c r="B654" s="28" t="s">
        <v>1532</v>
      </c>
      <c r="C654" s="28" t="s">
        <v>260</v>
      </c>
    </row>
    <row r="655" spans="1:3">
      <c r="A655" s="28" t="s">
        <v>302</v>
      </c>
      <c r="B655" s="28" t="s">
        <v>1805</v>
      </c>
      <c r="C655" s="28" t="s">
        <v>260</v>
      </c>
    </row>
    <row r="656" spans="1:3">
      <c r="A656" s="28" t="s">
        <v>661</v>
      </c>
      <c r="B656" s="28" t="s">
        <v>660</v>
      </c>
      <c r="C656" s="28" t="s">
        <v>255</v>
      </c>
    </row>
    <row r="657" spans="1:3">
      <c r="A657" s="28" t="s">
        <v>77</v>
      </c>
      <c r="B657" s="28" t="s">
        <v>955</v>
      </c>
      <c r="C657" s="28" t="s">
        <v>255</v>
      </c>
    </row>
    <row r="658" spans="1:3">
      <c r="A658" s="28" t="s">
        <v>77</v>
      </c>
      <c r="B658" s="28" t="s">
        <v>956</v>
      </c>
      <c r="C658" s="28" t="s">
        <v>255</v>
      </c>
    </row>
    <row r="659" spans="1:3">
      <c r="A659" s="28" t="s">
        <v>77</v>
      </c>
      <c r="B659" s="28" t="s">
        <v>951</v>
      </c>
      <c r="C659" s="28" t="s">
        <v>255</v>
      </c>
    </row>
    <row r="660" spans="1:3">
      <c r="A660" s="28" t="s">
        <v>77</v>
      </c>
      <c r="B660" s="28" t="s">
        <v>952</v>
      </c>
      <c r="C660" s="28" t="s">
        <v>255</v>
      </c>
    </row>
    <row r="661" spans="1:3">
      <c r="A661" s="28" t="s">
        <v>77</v>
      </c>
      <c r="B661" s="28" t="s">
        <v>175</v>
      </c>
      <c r="C661" s="28" t="s">
        <v>255</v>
      </c>
    </row>
    <row r="662" spans="1:3">
      <c r="A662" s="28" t="s">
        <v>77</v>
      </c>
      <c r="B662" s="28" t="s">
        <v>232</v>
      </c>
      <c r="C662" s="28" t="s">
        <v>255</v>
      </c>
    </row>
    <row r="663" spans="1:3">
      <c r="A663" s="28" t="s">
        <v>77</v>
      </c>
      <c r="B663" s="28" t="s">
        <v>233</v>
      </c>
      <c r="C663" s="28" t="s">
        <v>255</v>
      </c>
    </row>
    <row r="664" spans="1:3">
      <c r="A664" s="28" t="s">
        <v>77</v>
      </c>
      <c r="B664" s="28" t="s">
        <v>4060</v>
      </c>
      <c r="C664" s="28" t="s">
        <v>255</v>
      </c>
    </row>
    <row r="665" spans="1:3">
      <c r="A665" s="28" t="s">
        <v>77</v>
      </c>
      <c r="B665" s="28" t="s">
        <v>2546</v>
      </c>
      <c r="C665" s="28" t="s">
        <v>255</v>
      </c>
    </row>
    <row r="666" spans="1:3">
      <c r="A666" s="28" t="s">
        <v>1860</v>
      </c>
      <c r="B666" s="28" t="s">
        <v>1861</v>
      </c>
      <c r="C666" s="28" t="s">
        <v>260</v>
      </c>
    </row>
    <row r="667" spans="1:3">
      <c r="A667" s="28" t="s">
        <v>1860</v>
      </c>
      <c r="B667" s="28" t="s">
        <v>3242</v>
      </c>
      <c r="C667" s="28" t="s">
        <v>260</v>
      </c>
    </row>
    <row r="668" spans="1:3">
      <c r="A668" s="28" t="s">
        <v>1860</v>
      </c>
      <c r="B668" s="28" t="s">
        <v>3243</v>
      </c>
      <c r="C668" s="28" t="s">
        <v>260</v>
      </c>
    </row>
    <row r="669" spans="1:3">
      <c r="A669" s="28" t="s">
        <v>1860</v>
      </c>
      <c r="B669" s="28" t="s">
        <v>1863</v>
      </c>
      <c r="C669" s="28" t="s">
        <v>260</v>
      </c>
    </row>
    <row r="670" spans="1:3">
      <c r="A670" s="28" t="s">
        <v>1068</v>
      </c>
      <c r="B670" s="28" t="s">
        <v>1140</v>
      </c>
      <c r="C670" s="28" t="s">
        <v>260</v>
      </c>
    </row>
    <row r="671" spans="1:3">
      <c r="A671" s="28" t="s">
        <v>1068</v>
      </c>
      <c r="B671" s="28" t="s">
        <v>1072</v>
      </c>
      <c r="C671" s="28" t="s">
        <v>260</v>
      </c>
    </row>
    <row r="672" spans="1:3">
      <c r="A672" s="28" t="s">
        <v>1068</v>
      </c>
      <c r="B672" s="28" t="s">
        <v>1070</v>
      </c>
      <c r="C672" s="28" t="s">
        <v>260</v>
      </c>
    </row>
    <row r="673" spans="1:3">
      <c r="A673" s="28" t="s">
        <v>1068</v>
      </c>
      <c r="B673" s="28" t="s">
        <v>1071</v>
      </c>
      <c r="C673" s="28" t="s">
        <v>260</v>
      </c>
    </row>
    <row r="674" spans="1:3">
      <c r="A674" s="28" t="s">
        <v>1068</v>
      </c>
      <c r="B674" s="28" t="s">
        <v>1069</v>
      </c>
      <c r="C674" s="28" t="s">
        <v>260</v>
      </c>
    </row>
    <row r="675" spans="1:3">
      <c r="A675" s="28" t="s">
        <v>1068</v>
      </c>
      <c r="B675" s="28" t="s">
        <v>1137</v>
      </c>
      <c r="C675" s="28" t="s">
        <v>260</v>
      </c>
    </row>
    <row r="676" spans="1:3">
      <c r="A676" s="28" t="s">
        <v>1068</v>
      </c>
      <c r="B676" s="28" t="s">
        <v>1139</v>
      </c>
      <c r="C676" s="28" t="s">
        <v>260</v>
      </c>
    </row>
    <row r="677" spans="1:3">
      <c r="A677" s="28" t="s">
        <v>1068</v>
      </c>
      <c r="B677" s="28" t="s">
        <v>1138</v>
      </c>
      <c r="C677" s="28" t="s">
        <v>260</v>
      </c>
    </row>
    <row r="678" spans="1:3">
      <c r="A678" s="28" t="s">
        <v>1068</v>
      </c>
      <c r="B678" s="28" t="s">
        <v>1102</v>
      </c>
      <c r="C678" s="28" t="s">
        <v>260</v>
      </c>
    </row>
    <row r="679" spans="1:3">
      <c r="A679" s="28" t="s">
        <v>416</v>
      </c>
      <c r="B679" s="28" t="s">
        <v>682</v>
      </c>
      <c r="C679" s="28" t="s">
        <v>255</v>
      </c>
    </row>
    <row r="680" spans="1:3">
      <c r="A680" s="28" t="s">
        <v>416</v>
      </c>
      <c r="B680" s="28" t="s">
        <v>617</v>
      </c>
      <c r="C680" s="28" t="s">
        <v>255</v>
      </c>
    </row>
    <row r="681" spans="1:3">
      <c r="A681" s="28" t="s">
        <v>416</v>
      </c>
      <c r="B681" s="28" t="s">
        <v>616</v>
      </c>
      <c r="C681" s="28" t="s">
        <v>255</v>
      </c>
    </row>
    <row r="682" spans="1:3">
      <c r="A682" s="28" t="s">
        <v>416</v>
      </c>
      <c r="B682" s="28" t="s">
        <v>677</v>
      </c>
      <c r="C682" s="28" t="s">
        <v>255</v>
      </c>
    </row>
    <row r="683" spans="1:3">
      <c r="A683" s="28" t="s">
        <v>416</v>
      </c>
      <c r="B683" s="28" t="s">
        <v>683</v>
      </c>
      <c r="C683" s="28" t="s">
        <v>255</v>
      </c>
    </row>
    <row r="684" spans="1:3">
      <c r="A684" s="28" t="s">
        <v>416</v>
      </c>
      <c r="B684" s="28" t="s">
        <v>659</v>
      </c>
      <c r="C684" s="28" t="s">
        <v>255</v>
      </c>
    </row>
    <row r="685" spans="1:3">
      <c r="A685" s="28" t="s">
        <v>416</v>
      </c>
      <c r="B685" s="28" t="s">
        <v>679</v>
      </c>
      <c r="C685" s="28" t="s">
        <v>255</v>
      </c>
    </row>
    <row r="686" spans="1:3">
      <c r="A686" s="28" t="s">
        <v>416</v>
      </c>
      <c r="B686" s="28" t="s">
        <v>680</v>
      </c>
      <c r="C686" s="28" t="s">
        <v>255</v>
      </c>
    </row>
    <row r="687" spans="1:3">
      <c r="A687" s="28" t="s">
        <v>416</v>
      </c>
      <c r="B687" s="28" t="s">
        <v>678</v>
      </c>
      <c r="C687" s="28" t="s">
        <v>255</v>
      </c>
    </row>
    <row r="688" spans="1:3">
      <c r="A688" s="28" t="s">
        <v>416</v>
      </c>
      <c r="B688" s="28" t="s">
        <v>681</v>
      </c>
      <c r="C688" s="28" t="s">
        <v>255</v>
      </c>
    </row>
    <row r="689" spans="1:3">
      <c r="A689" s="28" t="s">
        <v>1583</v>
      </c>
      <c r="B689" s="28" t="s">
        <v>2082</v>
      </c>
      <c r="C689" s="28" t="s">
        <v>255</v>
      </c>
    </row>
    <row r="690" spans="1:3">
      <c r="A690" s="28" t="s">
        <v>1583</v>
      </c>
      <c r="B690" s="28" t="s">
        <v>2083</v>
      </c>
      <c r="C690" s="28" t="s">
        <v>255</v>
      </c>
    </row>
    <row r="691" spans="1:3">
      <c r="A691" s="28" t="s">
        <v>1583</v>
      </c>
      <c r="B691" s="28" t="s">
        <v>2084</v>
      </c>
      <c r="C691" s="28" t="s">
        <v>255</v>
      </c>
    </row>
    <row r="692" spans="1:3">
      <c r="A692" s="28" t="s">
        <v>1583</v>
      </c>
      <c r="B692" s="28" t="s">
        <v>2085</v>
      </c>
      <c r="C692" s="28" t="s">
        <v>255</v>
      </c>
    </row>
    <row r="693" spans="1:3">
      <c r="A693" s="28" t="s">
        <v>1583</v>
      </c>
      <c r="B693" s="28" t="s">
        <v>2815</v>
      </c>
      <c r="C693" s="28" t="s">
        <v>255</v>
      </c>
    </row>
    <row r="694" spans="1:3">
      <c r="A694" s="28" t="s">
        <v>1583</v>
      </c>
      <c r="B694" s="28" t="s">
        <v>1584</v>
      </c>
      <c r="C694" s="28" t="s">
        <v>255</v>
      </c>
    </row>
    <row r="695" spans="1:3">
      <c r="A695" s="28" t="s">
        <v>1583</v>
      </c>
      <c r="B695" s="28" t="s">
        <v>1585</v>
      </c>
      <c r="C695" s="28" t="s">
        <v>255</v>
      </c>
    </row>
    <row r="696" spans="1:3">
      <c r="A696" s="28" t="s">
        <v>1583</v>
      </c>
      <c r="B696" s="28" t="s">
        <v>1586</v>
      </c>
      <c r="C696" s="28" t="s">
        <v>255</v>
      </c>
    </row>
    <row r="697" spans="1:3">
      <c r="A697" s="28" t="s">
        <v>1583</v>
      </c>
      <c r="B697" s="28" t="s">
        <v>1587</v>
      </c>
      <c r="C697" s="28" t="s">
        <v>255</v>
      </c>
    </row>
    <row r="698" spans="1:3">
      <c r="A698" s="28" t="s">
        <v>1583</v>
      </c>
      <c r="B698" s="28" t="s">
        <v>1588</v>
      </c>
      <c r="C698" s="28" t="s">
        <v>255</v>
      </c>
    </row>
    <row r="699" spans="1:3">
      <c r="A699" s="28" t="s">
        <v>1583</v>
      </c>
      <c r="B699" s="28" t="s">
        <v>1589</v>
      </c>
      <c r="C699" s="28" t="s">
        <v>255</v>
      </c>
    </row>
    <row r="700" spans="1:3">
      <c r="A700" s="28" t="s">
        <v>1583</v>
      </c>
      <c r="B700" s="28" t="s">
        <v>1594</v>
      </c>
      <c r="C700" s="28" t="s">
        <v>255</v>
      </c>
    </row>
    <row r="701" spans="1:3">
      <c r="A701" s="28" t="s">
        <v>1583</v>
      </c>
      <c r="B701" s="28" t="s">
        <v>1595</v>
      </c>
      <c r="C701" s="28" t="s">
        <v>255</v>
      </c>
    </row>
    <row r="702" spans="1:3">
      <c r="A702" s="28" t="s">
        <v>1583</v>
      </c>
      <c r="B702" s="28" t="s">
        <v>1614</v>
      </c>
      <c r="C702" s="28" t="s">
        <v>255</v>
      </c>
    </row>
    <row r="703" spans="1:3">
      <c r="A703" s="28" t="s">
        <v>1583</v>
      </c>
      <c r="B703" s="28" t="s">
        <v>1615</v>
      </c>
      <c r="C703" s="28" t="s">
        <v>255</v>
      </c>
    </row>
    <row r="704" spans="1:3">
      <c r="A704" s="28" t="s">
        <v>1583</v>
      </c>
      <c r="B704" s="28" t="s">
        <v>2194</v>
      </c>
      <c r="C704" s="28" t="s">
        <v>255</v>
      </c>
    </row>
    <row r="705" spans="1:3">
      <c r="A705" s="28" t="s">
        <v>1583</v>
      </c>
      <c r="B705" s="28" t="s">
        <v>1645</v>
      </c>
      <c r="C705" s="28" t="s">
        <v>255</v>
      </c>
    </row>
    <row r="706" spans="1:3">
      <c r="A706" s="28" t="s">
        <v>1583</v>
      </c>
      <c r="B706" s="28" t="s">
        <v>1646</v>
      </c>
      <c r="C706" s="28" t="s">
        <v>255</v>
      </c>
    </row>
    <row r="707" spans="1:3">
      <c r="A707" s="28" t="s">
        <v>1583</v>
      </c>
      <c r="B707" s="28" t="s">
        <v>1647</v>
      </c>
      <c r="C707" s="28" t="s">
        <v>255</v>
      </c>
    </row>
    <row r="708" spans="1:3">
      <c r="A708" s="28" t="s">
        <v>1583</v>
      </c>
      <c r="B708" s="28" t="s">
        <v>1648</v>
      </c>
      <c r="C708" s="28" t="s">
        <v>255</v>
      </c>
    </row>
    <row r="709" spans="1:3">
      <c r="A709" s="28" t="s">
        <v>1583</v>
      </c>
      <c r="B709" s="28" t="s">
        <v>1649</v>
      </c>
      <c r="C709" s="28" t="s">
        <v>255</v>
      </c>
    </row>
    <row r="710" spans="1:3">
      <c r="A710" s="28" t="s">
        <v>1583</v>
      </c>
      <c r="B710" s="28" t="s">
        <v>1590</v>
      </c>
      <c r="C710" s="28" t="s">
        <v>255</v>
      </c>
    </row>
    <row r="711" spans="1:3">
      <c r="A711" s="28" t="s">
        <v>1583</v>
      </c>
      <c r="B711" s="28" t="s">
        <v>1591</v>
      </c>
      <c r="C711" s="28" t="s">
        <v>255</v>
      </c>
    </row>
    <row r="712" spans="1:3">
      <c r="A712" s="28" t="s">
        <v>760</v>
      </c>
      <c r="B712" s="28" t="s">
        <v>1690</v>
      </c>
      <c r="C712" s="28" t="s">
        <v>255</v>
      </c>
    </row>
    <row r="713" spans="1:3">
      <c r="A713" s="28" t="s">
        <v>760</v>
      </c>
      <c r="B713" s="28" t="s">
        <v>1691</v>
      </c>
      <c r="C713" s="28" t="s">
        <v>255</v>
      </c>
    </row>
    <row r="714" spans="1:3">
      <c r="A714" s="28" t="s">
        <v>760</v>
      </c>
      <c r="B714" s="28" t="s">
        <v>1692</v>
      </c>
      <c r="C714" s="28" t="s">
        <v>255</v>
      </c>
    </row>
    <row r="715" spans="1:3">
      <c r="A715" s="28" t="s">
        <v>760</v>
      </c>
      <c r="B715" s="28" t="s">
        <v>1693</v>
      </c>
      <c r="C715" s="28" t="s">
        <v>255</v>
      </c>
    </row>
    <row r="716" spans="1:3">
      <c r="A716" s="28" t="s">
        <v>760</v>
      </c>
      <c r="B716" s="28" t="s">
        <v>1694</v>
      </c>
      <c r="C716" s="28" t="s">
        <v>255</v>
      </c>
    </row>
    <row r="717" spans="1:3">
      <c r="A717" s="28" t="s">
        <v>760</v>
      </c>
      <c r="B717" s="28" t="s">
        <v>1683</v>
      </c>
      <c r="C717" s="28" t="s">
        <v>255</v>
      </c>
    </row>
    <row r="718" spans="1:3">
      <c r="A718" s="28" t="s">
        <v>760</v>
      </c>
      <c r="B718" s="28" t="s">
        <v>1684</v>
      </c>
      <c r="C718" s="28" t="s">
        <v>255</v>
      </c>
    </row>
    <row r="719" spans="1:3">
      <c r="A719" s="28" t="s">
        <v>760</v>
      </c>
      <c r="B719" s="28" t="s">
        <v>1685</v>
      </c>
      <c r="C719" s="28" t="s">
        <v>255</v>
      </c>
    </row>
    <row r="720" spans="1:3">
      <c r="A720" s="28" t="s">
        <v>760</v>
      </c>
      <c r="B720" s="28" t="s">
        <v>1686</v>
      </c>
      <c r="C720" s="28" t="s">
        <v>255</v>
      </c>
    </row>
    <row r="721" spans="1:3">
      <c r="A721" s="28" t="s">
        <v>760</v>
      </c>
      <c r="B721" s="28" t="s">
        <v>1687</v>
      </c>
      <c r="C721" s="28" t="s">
        <v>255</v>
      </c>
    </row>
    <row r="722" spans="1:3">
      <c r="A722" s="28" t="s">
        <v>760</v>
      </c>
      <c r="B722" s="28" t="s">
        <v>1688</v>
      </c>
      <c r="C722" s="28" t="s">
        <v>255</v>
      </c>
    </row>
    <row r="723" spans="1:3">
      <c r="A723" s="28" t="s">
        <v>760</v>
      </c>
      <c r="B723" s="28" t="s">
        <v>1644</v>
      </c>
      <c r="C723" s="28" t="s">
        <v>255</v>
      </c>
    </row>
    <row r="724" spans="1:3">
      <c r="A724" s="28" t="s">
        <v>760</v>
      </c>
      <c r="B724" s="28" t="s">
        <v>2195</v>
      </c>
      <c r="C724" s="28" t="s">
        <v>255</v>
      </c>
    </row>
    <row r="725" spans="1:3">
      <c r="A725" s="28" t="s">
        <v>760</v>
      </c>
      <c r="B725" s="28" t="s">
        <v>1679</v>
      </c>
      <c r="C725" s="28" t="s">
        <v>255</v>
      </c>
    </row>
    <row r="726" spans="1:3">
      <c r="A726" s="28" t="s">
        <v>760</v>
      </c>
      <c r="B726" s="28" t="s">
        <v>1680</v>
      </c>
      <c r="C726" s="28" t="s">
        <v>255</v>
      </c>
    </row>
    <row r="727" spans="1:3">
      <c r="A727" s="28" t="s">
        <v>760</v>
      </c>
      <c r="B727" s="28" t="s">
        <v>1681</v>
      </c>
      <c r="C727" s="28" t="s">
        <v>255</v>
      </c>
    </row>
    <row r="728" spans="1:3">
      <c r="A728" s="28" t="s">
        <v>760</v>
      </c>
      <c r="B728" s="28" t="s">
        <v>1682</v>
      </c>
      <c r="C728" s="28" t="s">
        <v>255</v>
      </c>
    </row>
    <row r="729" spans="1:3">
      <c r="A729" s="28" t="s">
        <v>760</v>
      </c>
      <c r="B729" s="28" t="s">
        <v>1918</v>
      </c>
      <c r="C729" s="28" t="s">
        <v>255</v>
      </c>
    </row>
    <row r="730" spans="1:3">
      <c r="A730" s="28" t="s">
        <v>760</v>
      </c>
      <c r="B730" s="28" t="s">
        <v>1637</v>
      </c>
      <c r="C730" s="28" t="s">
        <v>255</v>
      </c>
    </row>
    <row r="731" spans="1:3">
      <c r="A731" s="28" t="s">
        <v>760</v>
      </c>
      <c r="B731" s="28" t="s">
        <v>1885</v>
      </c>
      <c r="C731" s="28" t="s">
        <v>255</v>
      </c>
    </row>
    <row r="732" spans="1:3">
      <c r="A732" s="28" t="s">
        <v>760</v>
      </c>
      <c r="B732" s="28" t="s">
        <v>1638</v>
      </c>
      <c r="C732" s="28" t="s">
        <v>255</v>
      </c>
    </row>
    <row r="733" spans="1:3">
      <c r="A733" s="28" t="s">
        <v>760</v>
      </c>
      <c r="B733" s="28" t="s">
        <v>1639</v>
      </c>
      <c r="C733" s="28" t="s">
        <v>255</v>
      </c>
    </row>
    <row r="734" spans="1:3">
      <c r="A734" s="28" t="s">
        <v>760</v>
      </c>
      <c r="B734" s="28" t="s">
        <v>1640</v>
      </c>
      <c r="C734" s="28" t="s">
        <v>255</v>
      </c>
    </row>
    <row r="735" spans="1:3">
      <c r="A735" s="28" t="s">
        <v>760</v>
      </c>
      <c r="B735" s="28" t="s">
        <v>1641</v>
      </c>
      <c r="C735" s="28" t="s">
        <v>255</v>
      </c>
    </row>
    <row r="736" spans="1:3">
      <c r="A736" s="28" t="s">
        <v>760</v>
      </c>
      <c r="B736" s="28" t="s">
        <v>1642</v>
      </c>
      <c r="C736" s="28" t="s">
        <v>255</v>
      </c>
    </row>
    <row r="737" spans="1:3">
      <c r="A737" s="28" t="s">
        <v>760</v>
      </c>
      <c r="B737" s="28" t="s">
        <v>2890</v>
      </c>
      <c r="C737" s="28" t="s">
        <v>255</v>
      </c>
    </row>
    <row r="738" spans="1:3">
      <c r="A738" s="28" t="s">
        <v>760</v>
      </c>
      <c r="B738" s="28" t="s">
        <v>759</v>
      </c>
      <c r="C738" s="28" t="s">
        <v>255</v>
      </c>
    </row>
    <row r="739" spans="1:3">
      <c r="A739" s="28" t="s">
        <v>798</v>
      </c>
      <c r="B739" s="28" t="s">
        <v>797</v>
      </c>
      <c r="C739" s="28" t="s">
        <v>255</v>
      </c>
    </row>
    <row r="740" spans="1:3">
      <c r="A740" s="28" t="s">
        <v>1572</v>
      </c>
      <c r="B740" s="28" t="s">
        <v>1573</v>
      </c>
      <c r="C740" s="28" t="s">
        <v>255</v>
      </c>
    </row>
    <row r="741" spans="1:3">
      <c r="A741" s="28" t="s">
        <v>820</v>
      </c>
      <c r="B741" s="28" t="s">
        <v>954</v>
      </c>
      <c r="C741" s="28" t="s">
        <v>255</v>
      </c>
    </row>
    <row r="742" spans="1:3">
      <c r="A742" s="28" t="s">
        <v>820</v>
      </c>
      <c r="B742" s="28" t="s">
        <v>1759</v>
      </c>
      <c r="C742" s="28" t="s">
        <v>255</v>
      </c>
    </row>
    <row r="743" spans="1:3">
      <c r="A743" s="28" t="s">
        <v>820</v>
      </c>
      <c r="B743" s="28" t="s">
        <v>3715</v>
      </c>
      <c r="C743" s="28" t="s">
        <v>255</v>
      </c>
    </row>
    <row r="744" spans="1:3">
      <c r="A744" s="28" t="s">
        <v>820</v>
      </c>
      <c r="B744" s="28" t="s">
        <v>1758</v>
      </c>
      <c r="C744" s="28" t="s">
        <v>255</v>
      </c>
    </row>
    <row r="745" spans="1:3">
      <c r="A745" s="28" t="s">
        <v>820</v>
      </c>
      <c r="B745" s="28" t="s">
        <v>1757</v>
      </c>
      <c r="C745" s="28" t="s">
        <v>255</v>
      </c>
    </row>
    <row r="746" spans="1:3">
      <c r="A746" s="28" t="s">
        <v>820</v>
      </c>
      <c r="B746" s="28" t="s">
        <v>1751</v>
      </c>
      <c r="C746" s="28" t="s">
        <v>255</v>
      </c>
    </row>
    <row r="747" spans="1:3">
      <c r="A747" s="28" t="s">
        <v>820</v>
      </c>
      <c r="B747" s="28" t="s">
        <v>1762</v>
      </c>
      <c r="C747" s="28" t="s">
        <v>255</v>
      </c>
    </row>
    <row r="748" spans="1:3">
      <c r="A748" s="28" t="s">
        <v>820</v>
      </c>
      <c r="B748" s="28" t="s">
        <v>2398</v>
      </c>
      <c r="C748" s="28" t="s">
        <v>255</v>
      </c>
    </row>
    <row r="749" spans="1:3">
      <c r="A749" s="28" t="s">
        <v>820</v>
      </c>
      <c r="B749" s="28" t="s">
        <v>2349</v>
      </c>
      <c r="C749" s="28" t="s">
        <v>255</v>
      </c>
    </row>
    <row r="750" spans="1:3">
      <c r="A750" s="28" t="s">
        <v>2010</v>
      </c>
      <c r="B750" s="28" t="s">
        <v>2011</v>
      </c>
      <c r="C750" s="28" t="s">
        <v>255</v>
      </c>
    </row>
    <row r="751" spans="1:3">
      <c r="A751" s="28" t="s">
        <v>1946</v>
      </c>
      <c r="B751" s="28" t="s">
        <v>1947</v>
      </c>
      <c r="C751" s="28" t="s">
        <v>255</v>
      </c>
    </row>
    <row r="752" spans="1:3">
      <c r="A752" s="28" t="s">
        <v>1229</v>
      </c>
      <c r="B752" s="28" t="s">
        <v>3384</v>
      </c>
      <c r="C752" s="28" t="s">
        <v>255</v>
      </c>
    </row>
    <row r="753" spans="1:3">
      <c r="A753" s="28" t="s">
        <v>1229</v>
      </c>
      <c r="B753" s="28" t="s">
        <v>3392</v>
      </c>
      <c r="C753" s="28" t="s">
        <v>255</v>
      </c>
    </row>
    <row r="754" spans="1:3">
      <c r="A754" s="28" t="s">
        <v>270</v>
      </c>
      <c r="B754" s="28" t="s">
        <v>269</v>
      </c>
      <c r="C754" s="28" t="s">
        <v>255</v>
      </c>
    </row>
    <row r="755" spans="1:3">
      <c r="A755" s="28" t="s">
        <v>945</v>
      </c>
      <c r="B755" s="28" t="s">
        <v>1592</v>
      </c>
      <c r="C755" s="28" t="s">
        <v>255</v>
      </c>
    </row>
    <row r="756" spans="1:3">
      <c r="A756" s="28" t="s">
        <v>945</v>
      </c>
      <c r="B756" s="28" t="s">
        <v>1593</v>
      </c>
      <c r="C756" s="28" t="s">
        <v>255</v>
      </c>
    </row>
    <row r="757" spans="1:3">
      <c r="A757" s="28" t="s">
        <v>945</v>
      </c>
      <c r="B757" s="28" t="s">
        <v>1377</v>
      </c>
      <c r="C757" s="28" t="s">
        <v>255</v>
      </c>
    </row>
    <row r="758" spans="1:3">
      <c r="A758" s="28" t="s">
        <v>945</v>
      </c>
      <c r="B758" s="28" t="s">
        <v>1345</v>
      </c>
      <c r="C758" s="28" t="s">
        <v>255</v>
      </c>
    </row>
    <row r="759" spans="1:3">
      <c r="A759" s="28" t="s">
        <v>1823</v>
      </c>
      <c r="B759" s="28" t="s">
        <v>1824</v>
      </c>
      <c r="C759" s="28" t="s">
        <v>260</v>
      </c>
    </row>
    <row r="760" spans="1:3">
      <c r="A760" s="28" t="s">
        <v>1823</v>
      </c>
      <c r="B760" s="28" t="s">
        <v>1827</v>
      </c>
      <c r="C760" s="28" t="s">
        <v>260</v>
      </c>
    </row>
    <row r="761" spans="1:3">
      <c r="A761" s="28" t="s">
        <v>82</v>
      </c>
      <c r="B761" s="28" t="s">
        <v>159</v>
      </c>
      <c r="C761" s="28" t="s">
        <v>255</v>
      </c>
    </row>
    <row r="762" spans="1:3">
      <c r="A762" s="28" t="s">
        <v>82</v>
      </c>
      <c r="B762" s="28" t="s">
        <v>1394</v>
      </c>
      <c r="C762" s="28" t="s">
        <v>260</v>
      </c>
    </row>
    <row r="763" spans="1:3">
      <c r="A763" s="28" t="s">
        <v>82</v>
      </c>
      <c r="B763" s="28" t="s">
        <v>1395</v>
      </c>
      <c r="C763" s="28" t="s">
        <v>260</v>
      </c>
    </row>
    <row r="764" spans="1:3">
      <c r="A764" s="28" t="s">
        <v>582</v>
      </c>
      <c r="B764" s="28" t="s">
        <v>1632</v>
      </c>
      <c r="C764" s="28" t="s">
        <v>255</v>
      </c>
    </row>
    <row r="765" spans="1:3">
      <c r="A765" s="28" t="s">
        <v>582</v>
      </c>
      <c r="B765" s="28" t="s">
        <v>581</v>
      </c>
      <c r="C765" s="28" t="s">
        <v>255</v>
      </c>
    </row>
    <row r="766" spans="1:3">
      <c r="A766" s="28" t="s">
        <v>657</v>
      </c>
      <c r="B766" s="28" t="s">
        <v>656</v>
      </c>
      <c r="C766" s="28" t="s">
        <v>255</v>
      </c>
    </row>
    <row r="767" spans="1:3">
      <c r="A767" s="28" t="s">
        <v>665</v>
      </c>
      <c r="B767" s="28" t="s">
        <v>666</v>
      </c>
      <c r="C767" s="28" t="s">
        <v>255</v>
      </c>
    </row>
    <row r="768" spans="1:3">
      <c r="A768" s="28" t="s">
        <v>665</v>
      </c>
      <c r="B768" s="28" t="s">
        <v>664</v>
      </c>
      <c r="C768" s="28" t="s">
        <v>255</v>
      </c>
    </row>
    <row r="769" spans="1:3">
      <c r="A769" s="28" t="s">
        <v>437</v>
      </c>
      <c r="B769" s="28" t="s">
        <v>2233</v>
      </c>
      <c r="C769" s="28" t="s">
        <v>255</v>
      </c>
    </row>
    <row r="770" spans="1:3">
      <c r="A770" s="28" t="s">
        <v>437</v>
      </c>
      <c r="B770" s="28" t="s">
        <v>635</v>
      </c>
      <c r="C770" s="28" t="s">
        <v>255</v>
      </c>
    </row>
    <row r="771" spans="1:3">
      <c r="A771" s="28" t="s">
        <v>437</v>
      </c>
      <c r="B771" s="28" t="s">
        <v>634</v>
      </c>
      <c r="C771" s="28" t="s">
        <v>255</v>
      </c>
    </row>
    <row r="772" spans="1:3">
      <c r="A772" s="28" t="s">
        <v>437</v>
      </c>
      <c r="B772" s="28" t="s">
        <v>636</v>
      </c>
      <c r="C772" s="28" t="s">
        <v>255</v>
      </c>
    </row>
    <row r="773" spans="1:3">
      <c r="A773" s="28" t="s">
        <v>437</v>
      </c>
      <c r="B773" s="28" t="s">
        <v>1281</v>
      </c>
      <c r="C773" s="28" t="s">
        <v>260</v>
      </c>
    </row>
    <row r="774" spans="1:3">
      <c r="A774" s="28" t="s">
        <v>437</v>
      </c>
      <c r="B774" s="28" t="s">
        <v>3011</v>
      </c>
      <c r="C774" s="28" t="s">
        <v>260</v>
      </c>
    </row>
    <row r="775" spans="1:3">
      <c r="A775" s="28" t="s">
        <v>437</v>
      </c>
      <c r="B775" s="28" t="s">
        <v>649</v>
      </c>
      <c r="C775" s="28" t="s">
        <v>255</v>
      </c>
    </row>
    <row r="776" spans="1:3">
      <c r="A776" s="28" t="s">
        <v>437</v>
      </c>
      <c r="B776" s="28" t="s">
        <v>648</v>
      </c>
      <c r="C776" s="28" t="s">
        <v>255</v>
      </c>
    </row>
    <row r="777" spans="1:3">
      <c r="A777" s="28" t="s">
        <v>437</v>
      </c>
      <c r="B777" s="28" t="s">
        <v>645</v>
      </c>
      <c r="C777" s="28" t="s">
        <v>255</v>
      </c>
    </row>
    <row r="778" spans="1:3">
      <c r="A778" s="28" t="s">
        <v>437</v>
      </c>
      <c r="B778" s="28" t="s">
        <v>640</v>
      </c>
      <c r="C778" s="28" t="s">
        <v>255</v>
      </c>
    </row>
    <row r="779" spans="1:3">
      <c r="A779" s="28" t="s">
        <v>81</v>
      </c>
      <c r="B779" s="28" t="s">
        <v>179</v>
      </c>
      <c r="C779" s="28" t="s">
        <v>255</v>
      </c>
    </row>
    <row r="780" spans="1:3">
      <c r="A780" s="28" t="s">
        <v>793</v>
      </c>
      <c r="B780" s="28" t="s">
        <v>792</v>
      </c>
      <c r="C780" s="28" t="s">
        <v>255</v>
      </c>
    </row>
    <row r="781" spans="1:3">
      <c r="A781" s="28" t="s">
        <v>2393</v>
      </c>
      <c r="B781" s="28" t="s">
        <v>2395</v>
      </c>
      <c r="C781" s="28" t="s">
        <v>255</v>
      </c>
    </row>
    <row r="782" spans="1:3">
      <c r="A782" s="28" t="s">
        <v>2393</v>
      </c>
      <c r="B782" s="28" t="s">
        <v>2394</v>
      </c>
      <c r="C782" s="28" t="s">
        <v>255</v>
      </c>
    </row>
    <row r="783" spans="1:3">
      <c r="A783" s="28" t="s">
        <v>756</v>
      </c>
      <c r="B783" s="28" t="s">
        <v>755</v>
      </c>
      <c r="C783" s="28" t="s">
        <v>255</v>
      </c>
    </row>
    <row r="784" spans="1:3">
      <c r="A784" s="28" t="s">
        <v>756</v>
      </c>
      <c r="B784" s="28" t="s">
        <v>2049</v>
      </c>
      <c r="C784" s="28" t="s">
        <v>255</v>
      </c>
    </row>
    <row r="785" spans="1:3">
      <c r="A785" s="28" t="s">
        <v>756</v>
      </c>
      <c r="B785" s="28" t="s">
        <v>1765</v>
      </c>
      <c r="C785" s="28" t="s">
        <v>255</v>
      </c>
    </row>
    <row r="786" spans="1:3">
      <c r="A786" s="28" t="s">
        <v>266</v>
      </c>
      <c r="B786" s="28" t="s">
        <v>376</v>
      </c>
      <c r="C786" s="28" t="s">
        <v>255</v>
      </c>
    </row>
    <row r="787" spans="1:3">
      <c r="A787" s="28" t="s">
        <v>266</v>
      </c>
      <c r="B787" s="28" t="s">
        <v>378</v>
      </c>
      <c r="C787" s="28" t="s">
        <v>255</v>
      </c>
    </row>
    <row r="788" spans="1:3">
      <c r="A788" s="28" t="s">
        <v>266</v>
      </c>
      <c r="B788" s="28" t="s">
        <v>377</v>
      </c>
      <c r="C788" s="28" t="s">
        <v>255</v>
      </c>
    </row>
    <row r="789" spans="1:3">
      <c r="A789" s="28" t="s">
        <v>266</v>
      </c>
      <c r="B789" s="28" t="s">
        <v>267</v>
      </c>
      <c r="C789" s="28" t="s">
        <v>255</v>
      </c>
    </row>
    <row r="790" spans="1:3">
      <c r="A790" s="28" t="s">
        <v>266</v>
      </c>
      <c r="B790" s="28" t="s">
        <v>273</v>
      </c>
      <c r="C790" s="28" t="s">
        <v>255</v>
      </c>
    </row>
    <row r="791" spans="1:3">
      <c r="A791" s="28" t="s">
        <v>266</v>
      </c>
      <c r="B791" s="28" t="s">
        <v>268</v>
      </c>
      <c r="C791" s="28" t="s">
        <v>255</v>
      </c>
    </row>
    <row r="792" spans="1:3">
      <c r="A792" s="28" t="s">
        <v>266</v>
      </c>
      <c r="B792" s="28" t="s">
        <v>274</v>
      </c>
      <c r="C792" s="28" t="s">
        <v>255</v>
      </c>
    </row>
    <row r="793" spans="1:3">
      <c r="A793" s="28" t="s">
        <v>266</v>
      </c>
      <c r="B793" s="28" t="s">
        <v>265</v>
      </c>
      <c r="C793" s="28" t="s">
        <v>255</v>
      </c>
    </row>
    <row r="794" spans="1:3">
      <c r="A794" s="28" t="s">
        <v>171</v>
      </c>
      <c r="B794" s="28" t="s">
        <v>271</v>
      </c>
      <c r="C794" s="28" t="s">
        <v>255</v>
      </c>
    </row>
    <row r="795" spans="1:3">
      <c r="A795" s="28" t="s">
        <v>171</v>
      </c>
      <c r="B795" s="28" t="s">
        <v>170</v>
      </c>
      <c r="C795" s="28" t="s">
        <v>255</v>
      </c>
    </row>
    <row r="796" spans="1:3">
      <c r="A796" s="28" t="s">
        <v>171</v>
      </c>
      <c r="B796" s="28" t="s">
        <v>272</v>
      </c>
      <c r="C796" s="28" t="s">
        <v>255</v>
      </c>
    </row>
    <row r="797" spans="1:3">
      <c r="A797" s="28" t="s">
        <v>1735</v>
      </c>
      <c r="B797" s="28" t="s">
        <v>1736</v>
      </c>
      <c r="C797" s="28" t="s">
        <v>260</v>
      </c>
    </row>
    <row r="798" spans="1:3">
      <c r="A798" s="28" t="s">
        <v>1735</v>
      </c>
      <c r="B798" s="28" t="s">
        <v>1737</v>
      </c>
      <c r="C798" s="28" t="s">
        <v>260</v>
      </c>
    </row>
    <row r="799" spans="1:3">
      <c r="A799" s="28" t="s">
        <v>1735</v>
      </c>
      <c r="B799" s="28" t="s">
        <v>1738</v>
      </c>
      <c r="C799" s="28" t="s">
        <v>260</v>
      </c>
    </row>
    <row r="800" spans="1:3">
      <c r="A800" s="28" t="s">
        <v>1735</v>
      </c>
      <c r="B800" s="28" t="s">
        <v>1739</v>
      </c>
      <c r="C800" s="28" t="s">
        <v>260</v>
      </c>
    </row>
    <row r="801" spans="1:3">
      <c r="A801" s="28" t="s">
        <v>1735</v>
      </c>
      <c r="B801" s="28" t="s">
        <v>1740</v>
      </c>
      <c r="C801" s="28" t="s">
        <v>260</v>
      </c>
    </row>
    <row r="802" spans="1:3">
      <c r="A802" s="28" t="s">
        <v>1735</v>
      </c>
      <c r="B802" s="28" t="s">
        <v>1741</v>
      </c>
      <c r="C802" s="28" t="s">
        <v>260</v>
      </c>
    </row>
    <row r="803" spans="1:3">
      <c r="A803" s="28" t="s">
        <v>1727</v>
      </c>
      <c r="B803" s="28" t="s">
        <v>1728</v>
      </c>
      <c r="C803" s="28" t="s">
        <v>260</v>
      </c>
    </row>
    <row r="804" spans="1:3">
      <c r="A804" s="28" t="s">
        <v>1046</v>
      </c>
      <c r="B804" s="28" t="s">
        <v>1047</v>
      </c>
      <c r="C804" s="28" t="s">
        <v>260</v>
      </c>
    </row>
    <row r="805" spans="1:3">
      <c r="A805" s="28" t="s">
        <v>1046</v>
      </c>
      <c r="B805" s="28" t="s">
        <v>1078</v>
      </c>
      <c r="C805" s="28" t="s">
        <v>260</v>
      </c>
    </row>
    <row r="806" spans="1:3">
      <c r="A806" s="28" t="s">
        <v>1014</v>
      </c>
      <c r="B806" s="28" t="s">
        <v>1015</v>
      </c>
      <c r="C806" s="28" t="s">
        <v>260</v>
      </c>
    </row>
    <row r="807" spans="1:3">
      <c r="A807" s="28" t="s">
        <v>1014</v>
      </c>
      <c r="B807" s="28" t="s">
        <v>1093</v>
      </c>
      <c r="C807" s="28" t="s">
        <v>260</v>
      </c>
    </row>
    <row r="808" spans="1:3">
      <c r="A808" s="28" t="s">
        <v>1014</v>
      </c>
      <c r="B808" s="28" t="s">
        <v>1038</v>
      </c>
      <c r="C808" s="28" t="s">
        <v>260</v>
      </c>
    </row>
    <row r="809" spans="1:3">
      <c r="A809" s="28" t="s">
        <v>1014</v>
      </c>
      <c r="B809" s="28" t="s">
        <v>1030</v>
      </c>
      <c r="C809" s="28" t="s">
        <v>260</v>
      </c>
    </row>
    <row r="810" spans="1:3">
      <c r="A810" s="28" t="s">
        <v>1014</v>
      </c>
      <c r="B810" s="28" t="s">
        <v>1036</v>
      </c>
      <c r="C810" s="28" t="s">
        <v>260</v>
      </c>
    </row>
    <row r="811" spans="1:3">
      <c r="A811" s="28" t="s">
        <v>1014</v>
      </c>
      <c r="B811" s="28" t="s">
        <v>1198</v>
      </c>
      <c r="C811" s="28" t="s">
        <v>260</v>
      </c>
    </row>
    <row r="812" spans="1:3">
      <c r="A812" s="28" t="s">
        <v>1014</v>
      </c>
      <c r="B812" s="28" t="s">
        <v>1197</v>
      </c>
      <c r="C812" s="28" t="s">
        <v>260</v>
      </c>
    </row>
    <row r="813" spans="1:3">
      <c r="A813" s="28" t="s">
        <v>1014</v>
      </c>
      <c r="B813" s="28" t="s">
        <v>1037</v>
      </c>
      <c r="C813" s="28" t="s">
        <v>260</v>
      </c>
    </row>
    <row r="814" spans="1:3">
      <c r="A814" s="28" t="s">
        <v>1014</v>
      </c>
      <c r="B814" s="28" t="s">
        <v>1084</v>
      </c>
      <c r="C814" s="28" t="s">
        <v>260</v>
      </c>
    </row>
    <row r="815" spans="1:3">
      <c r="A815" s="28" t="s">
        <v>1565</v>
      </c>
      <c r="B815" s="28" t="s">
        <v>1566</v>
      </c>
      <c r="C815" s="28" t="s">
        <v>255</v>
      </c>
    </row>
    <row r="816" spans="1:3">
      <c r="A816" s="28" t="s">
        <v>1252</v>
      </c>
      <c r="B816" s="28" t="s">
        <v>1948</v>
      </c>
      <c r="C816" s="28" t="s">
        <v>255</v>
      </c>
    </row>
    <row r="817" spans="1:3">
      <c r="A817" s="28" t="s">
        <v>1252</v>
      </c>
      <c r="B817" s="28" t="s">
        <v>1949</v>
      </c>
      <c r="C817" s="28" t="s">
        <v>255</v>
      </c>
    </row>
    <row r="818" spans="1:3">
      <c r="A818" s="28" t="s">
        <v>1252</v>
      </c>
      <c r="B818" s="28" t="s">
        <v>1950</v>
      </c>
      <c r="C818" s="28" t="s">
        <v>255</v>
      </c>
    </row>
    <row r="819" spans="1:3">
      <c r="A819" s="28" t="s">
        <v>108</v>
      </c>
      <c r="B819" s="28" t="s">
        <v>128</v>
      </c>
      <c r="C819" s="28" t="s">
        <v>260</v>
      </c>
    </row>
    <row r="820" spans="1:3">
      <c r="A820" s="28" t="s">
        <v>108</v>
      </c>
      <c r="B820" s="28" t="s">
        <v>129</v>
      </c>
      <c r="C820" s="28" t="s">
        <v>260</v>
      </c>
    </row>
    <row r="821" spans="1:3">
      <c r="A821" s="28" t="s">
        <v>92</v>
      </c>
      <c r="B821" s="28" t="s">
        <v>91</v>
      </c>
      <c r="C821" s="28" t="s">
        <v>260</v>
      </c>
    </row>
    <row r="822" spans="1:3">
      <c r="A822" s="28" t="s">
        <v>92</v>
      </c>
      <c r="B822" s="28" t="s">
        <v>125</v>
      </c>
      <c r="C822" s="28" t="s">
        <v>260</v>
      </c>
    </row>
    <row r="823" spans="1:3">
      <c r="A823" s="28" t="s">
        <v>639</v>
      </c>
      <c r="B823" s="28" t="s">
        <v>638</v>
      </c>
      <c r="C823" s="28" t="s">
        <v>255</v>
      </c>
    </row>
    <row r="824" spans="1:3">
      <c r="A824" s="28" t="s">
        <v>61</v>
      </c>
      <c r="B824" s="28" t="s">
        <v>174</v>
      </c>
      <c r="C824" s="28" t="s">
        <v>255</v>
      </c>
    </row>
    <row r="825" spans="1:3">
      <c r="A825" s="28" t="s">
        <v>61</v>
      </c>
      <c r="B825" s="28" t="s">
        <v>839</v>
      </c>
      <c r="C825" s="28" t="s">
        <v>255</v>
      </c>
    </row>
    <row r="826" spans="1:3">
      <c r="A826" s="28" t="s">
        <v>99</v>
      </c>
      <c r="B826" s="28" t="s">
        <v>98</v>
      </c>
      <c r="C826" s="28" t="s">
        <v>260</v>
      </c>
    </row>
    <row r="827" spans="1:3">
      <c r="A827" s="28" t="s">
        <v>2238</v>
      </c>
      <c r="B827" s="28" t="s">
        <v>2239</v>
      </c>
      <c r="C827" s="28" t="s">
        <v>260</v>
      </c>
    </row>
    <row r="828" spans="1:3">
      <c r="A828" s="28" t="s">
        <v>3066</v>
      </c>
      <c r="B828" s="28" t="s">
        <v>3067</v>
      </c>
      <c r="C828" s="28" t="s">
        <v>260</v>
      </c>
    </row>
    <row r="829" spans="1:3">
      <c r="A829" s="28" t="s">
        <v>1221</v>
      </c>
      <c r="B829" s="28" t="s">
        <v>1423</v>
      </c>
      <c r="C829" s="28" t="s">
        <v>260</v>
      </c>
    </row>
    <row r="830" spans="1:3">
      <c r="A830" s="28" t="s">
        <v>1221</v>
      </c>
      <c r="B830" s="28" t="s">
        <v>1556</v>
      </c>
      <c r="C830" s="28" t="s">
        <v>260</v>
      </c>
    </row>
    <row r="831" spans="1:3">
      <c r="A831" s="28" t="s">
        <v>1221</v>
      </c>
      <c r="B831" s="28" t="s">
        <v>1508</v>
      </c>
      <c r="C831" s="28" t="s">
        <v>260</v>
      </c>
    </row>
    <row r="832" spans="1:3">
      <c r="A832" s="28" t="s">
        <v>1221</v>
      </c>
      <c r="B832" s="28" t="s">
        <v>1422</v>
      </c>
      <c r="C832" s="28" t="s">
        <v>260</v>
      </c>
    </row>
    <row r="833" spans="1:3">
      <c r="A833" s="28" t="s">
        <v>1221</v>
      </c>
      <c r="B833" s="28" t="s">
        <v>1457</v>
      </c>
      <c r="C833" s="28" t="s">
        <v>260</v>
      </c>
    </row>
    <row r="834" spans="1:3">
      <c r="A834" s="28" t="s">
        <v>1221</v>
      </c>
      <c r="B834" s="28" t="s">
        <v>1456</v>
      </c>
      <c r="C834" s="28" t="s">
        <v>260</v>
      </c>
    </row>
    <row r="835" spans="1:3">
      <c r="A835" s="28" t="s">
        <v>1221</v>
      </c>
      <c r="B835" s="28" t="s">
        <v>1465</v>
      </c>
      <c r="C835" s="28" t="s">
        <v>260</v>
      </c>
    </row>
    <row r="836" spans="1:3">
      <c r="A836" s="28" t="s">
        <v>1221</v>
      </c>
      <c r="B836" s="28" t="s">
        <v>1466</v>
      </c>
      <c r="C836" s="28" t="s">
        <v>260</v>
      </c>
    </row>
    <row r="837" spans="1:3">
      <c r="A837" s="28" t="s">
        <v>1221</v>
      </c>
      <c r="B837" s="28" t="s">
        <v>1562</v>
      </c>
      <c r="C837" s="28" t="s">
        <v>260</v>
      </c>
    </row>
    <row r="838" spans="1:3">
      <c r="A838" s="28" t="s">
        <v>1221</v>
      </c>
      <c r="B838" s="28" t="s">
        <v>1561</v>
      </c>
      <c r="C838" s="28" t="s">
        <v>260</v>
      </c>
    </row>
    <row r="839" spans="1:3">
      <c r="A839" s="28" t="s">
        <v>1221</v>
      </c>
      <c r="B839" s="28" t="s">
        <v>1415</v>
      </c>
      <c r="C839" s="28" t="s">
        <v>260</v>
      </c>
    </row>
    <row r="840" spans="1:3">
      <c r="A840" s="28" t="s">
        <v>1221</v>
      </c>
      <c r="B840" s="28" t="s">
        <v>1550</v>
      </c>
      <c r="C840" s="28" t="s">
        <v>260</v>
      </c>
    </row>
    <row r="841" spans="1:3">
      <c r="A841" s="28" t="s">
        <v>1221</v>
      </c>
      <c r="B841" s="28" t="s">
        <v>1421</v>
      </c>
      <c r="C841" s="28" t="s">
        <v>260</v>
      </c>
    </row>
    <row r="842" spans="1:3">
      <c r="A842" s="28" t="s">
        <v>1221</v>
      </c>
      <c r="B842" s="28" t="s">
        <v>1455</v>
      </c>
      <c r="C842" s="28" t="s">
        <v>260</v>
      </c>
    </row>
    <row r="843" spans="1:3">
      <c r="A843" s="28" t="s">
        <v>1221</v>
      </c>
      <c r="B843" s="28" t="s">
        <v>1555</v>
      </c>
      <c r="C843" s="28" t="s">
        <v>260</v>
      </c>
    </row>
    <row r="844" spans="1:3">
      <c r="A844" s="28" t="s">
        <v>1221</v>
      </c>
      <c r="B844" s="28" t="s">
        <v>1511</v>
      </c>
      <c r="C844" s="28" t="s">
        <v>260</v>
      </c>
    </row>
    <row r="845" spans="1:3">
      <c r="A845" s="28" t="s">
        <v>1221</v>
      </c>
      <c r="B845" s="28" t="s">
        <v>1510</v>
      </c>
      <c r="C845" s="28" t="s">
        <v>260</v>
      </c>
    </row>
    <row r="846" spans="1:3">
      <c r="A846" s="28" t="s">
        <v>1221</v>
      </c>
      <c r="B846" s="28" t="s">
        <v>1424</v>
      </c>
      <c r="C846" s="28" t="s">
        <v>260</v>
      </c>
    </row>
    <row r="847" spans="1:3">
      <c r="A847" s="28" t="s">
        <v>1221</v>
      </c>
      <c r="B847" s="28" t="s">
        <v>1512</v>
      </c>
      <c r="C847" s="28" t="s">
        <v>260</v>
      </c>
    </row>
    <row r="848" spans="1:3">
      <c r="A848" s="28" t="s">
        <v>1221</v>
      </c>
      <c r="B848" s="28" t="s">
        <v>1412</v>
      </c>
      <c r="C848" s="28" t="s">
        <v>260</v>
      </c>
    </row>
    <row r="849" spans="1:3">
      <c r="A849" s="28" t="s">
        <v>1221</v>
      </c>
      <c r="B849" s="28" t="s">
        <v>1509</v>
      </c>
      <c r="C849" s="28" t="s">
        <v>260</v>
      </c>
    </row>
    <row r="850" spans="1:3">
      <c r="A850" s="28" t="s">
        <v>1221</v>
      </c>
      <c r="B850" s="28" t="s">
        <v>1414</v>
      </c>
      <c r="C850" s="28" t="s">
        <v>260</v>
      </c>
    </row>
    <row r="851" spans="1:3">
      <c r="A851" s="28" t="s">
        <v>1221</v>
      </c>
      <c r="B851" s="28" t="s">
        <v>1413</v>
      </c>
      <c r="C851" s="28" t="s">
        <v>260</v>
      </c>
    </row>
    <row r="852" spans="1:3">
      <c r="A852" s="28" t="s">
        <v>1221</v>
      </c>
      <c r="B852" s="28" t="s">
        <v>1463</v>
      </c>
      <c r="C852" s="28" t="s">
        <v>260</v>
      </c>
    </row>
    <row r="853" spans="1:3">
      <c r="A853" s="28" t="s">
        <v>1221</v>
      </c>
      <c r="B853" s="28" t="s">
        <v>1462</v>
      </c>
      <c r="C853" s="28" t="s">
        <v>260</v>
      </c>
    </row>
    <row r="854" spans="1:3">
      <c r="A854" s="28" t="s">
        <v>1221</v>
      </c>
      <c r="B854" s="28" t="s">
        <v>1419</v>
      </c>
      <c r="C854" s="28" t="s">
        <v>260</v>
      </c>
    </row>
    <row r="855" spans="1:3">
      <c r="A855" s="28" t="s">
        <v>1221</v>
      </c>
      <c r="B855" s="28" t="s">
        <v>1420</v>
      </c>
      <c r="C855" s="28" t="s">
        <v>260</v>
      </c>
    </row>
    <row r="856" spans="1:3">
      <c r="A856" s="28" t="s">
        <v>1221</v>
      </c>
      <c r="B856" s="28" t="s">
        <v>1454</v>
      </c>
      <c r="C856" s="28" t="s">
        <v>260</v>
      </c>
    </row>
    <row r="857" spans="1:3">
      <c r="A857" s="28" t="s">
        <v>1221</v>
      </c>
      <c r="B857" s="28" t="s">
        <v>1468</v>
      </c>
      <c r="C857" s="28" t="s">
        <v>260</v>
      </c>
    </row>
    <row r="858" spans="1:3">
      <c r="A858" s="28" t="s">
        <v>1221</v>
      </c>
      <c r="B858" s="28" t="s">
        <v>1467</v>
      </c>
      <c r="C858" s="28" t="s">
        <v>260</v>
      </c>
    </row>
    <row r="859" spans="1:3">
      <c r="A859" s="28" t="s">
        <v>1221</v>
      </c>
      <c r="B859" s="28" t="s">
        <v>1469</v>
      </c>
      <c r="C859" s="28" t="s">
        <v>260</v>
      </c>
    </row>
    <row r="860" spans="1:3">
      <c r="A860" s="28" t="s">
        <v>1221</v>
      </c>
      <c r="B860" s="28" t="s">
        <v>1554</v>
      </c>
      <c r="C860" s="28" t="s">
        <v>260</v>
      </c>
    </row>
    <row r="861" spans="1:3">
      <c r="A861" s="28" t="s">
        <v>1221</v>
      </c>
      <c r="B861" s="28" t="s">
        <v>1552</v>
      </c>
      <c r="C861" s="28" t="s">
        <v>260</v>
      </c>
    </row>
    <row r="862" spans="1:3">
      <c r="A862" s="28" t="s">
        <v>1221</v>
      </c>
      <c r="B862" s="28" t="s">
        <v>1553</v>
      </c>
      <c r="C862" s="28" t="s">
        <v>260</v>
      </c>
    </row>
    <row r="863" spans="1:3">
      <c r="A863" s="28" t="s">
        <v>1221</v>
      </c>
      <c r="B863" s="28" t="s">
        <v>1551</v>
      </c>
      <c r="C863" s="28" t="s">
        <v>260</v>
      </c>
    </row>
    <row r="864" spans="1:3">
      <c r="A864" s="28" t="s">
        <v>480</v>
      </c>
      <c r="B864" s="28" t="s">
        <v>479</v>
      </c>
      <c r="C864" s="28" t="s">
        <v>260</v>
      </c>
    </row>
    <row r="865" spans="1:3">
      <c r="A865" s="28" t="s">
        <v>480</v>
      </c>
      <c r="B865" s="28" t="s">
        <v>481</v>
      </c>
      <c r="C865" s="28" t="s">
        <v>260</v>
      </c>
    </row>
    <row r="866" spans="1:3">
      <c r="A866" s="28" t="s">
        <v>827</v>
      </c>
      <c r="B866" s="28" t="s">
        <v>1118</v>
      </c>
      <c r="C866" s="28" t="s">
        <v>260</v>
      </c>
    </row>
    <row r="867" spans="1:3">
      <c r="A867" s="28" t="s">
        <v>827</v>
      </c>
      <c r="B867" s="28" t="s">
        <v>1117</v>
      </c>
      <c r="C867" s="28" t="s">
        <v>260</v>
      </c>
    </row>
    <row r="868" spans="1:3">
      <c r="A868" s="28" t="s">
        <v>114</v>
      </c>
      <c r="B868" s="28" t="s">
        <v>156</v>
      </c>
      <c r="C868" s="28" t="s">
        <v>255</v>
      </c>
    </row>
    <row r="869" spans="1:3">
      <c r="A869" s="28" t="s">
        <v>114</v>
      </c>
      <c r="B869" s="28" t="s">
        <v>155</v>
      </c>
      <c r="C869" s="28" t="s">
        <v>255</v>
      </c>
    </row>
    <row r="870" spans="1:3">
      <c r="A870" s="28" t="s">
        <v>114</v>
      </c>
      <c r="B870" s="28" t="s">
        <v>113</v>
      </c>
      <c r="C870" s="28" t="s">
        <v>255</v>
      </c>
    </row>
    <row r="871" spans="1:3">
      <c r="A871" s="28" t="s">
        <v>114</v>
      </c>
      <c r="B871" s="28" t="s">
        <v>117</v>
      </c>
      <c r="C871" s="28" t="s">
        <v>255</v>
      </c>
    </row>
    <row r="872" spans="1:3">
      <c r="A872" s="28" t="s">
        <v>4275</v>
      </c>
      <c r="B872" s="28" t="s">
        <v>4276</v>
      </c>
      <c r="C872" s="28" t="s">
        <v>260</v>
      </c>
    </row>
    <row r="873" spans="1:3">
      <c r="A873" s="28" t="s">
        <v>4275</v>
      </c>
      <c r="B873" s="28" t="s">
        <v>4299</v>
      </c>
      <c r="C873" s="28" t="s">
        <v>260</v>
      </c>
    </row>
    <row r="874" spans="1:3">
      <c r="A874" s="28" t="s">
        <v>815</v>
      </c>
      <c r="B874" s="28" t="s">
        <v>847</v>
      </c>
      <c r="C874" s="28" t="s">
        <v>260</v>
      </c>
    </row>
    <row r="875" spans="1:3">
      <c r="A875" s="28" t="s">
        <v>229</v>
      </c>
      <c r="B875" s="28" t="s">
        <v>230</v>
      </c>
      <c r="C875" s="28" t="s">
        <v>255</v>
      </c>
    </row>
    <row r="876" spans="1:3">
      <c r="A876" s="28" t="s">
        <v>229</v>
      </c>
      <c r="B876" s="28" t="s">
        <v>228</v>
      </c>
      <c r="C876" s="28" t="s">
        <v>255</v>
      </c>
    </row>
    <row r="877" spans="1:3">
      <c r="A877" s="28" t="s">
        <v>316</v>
      </c>
      <c r="B877" s="28" t="s">
        <v>324</v>
      </c>
      <c r="C877" s="28" t="s">
        <v>255</v>
      </c>
    </row>
    <row r="878" spans="1:3">
      <c r="A878" s="28" t="s">
        <v>316</v>
      </c>
      <c r="B878" s="28" t="s">
        <v>315</v>
      </c>
      <c r="C878" s="28" t="s">
        <v>255</v>
      </c>
    </row>
    <row r="879" spans="1:3">
      <c r="A879" s="28" t="s">
        <v>316</v>
      </c>
      <c r="B879" s="28" t="s">
        <v>317</v>
      </c>
      <c r="C879" s="28" t="s">
        <v>255</v>
      </c>
    </row>
    <row r="880" spans="1:3">
      <c r="A880" s="28" t="s">
        <v>316</v>
      </c>
      <c r="B880" s="28" t="s">
        <v>318</v>
      </c>
      <c r="C880" s="28" t="s">
        <v>255</v>
      </c>
    </row>
    <row r="881" spans="1:3">
      <c r="A881" s="28" t="s">
        <v>3132</v>
      </c>
      <c r="B881" s="28" t="s">
        <v>3134</v>
      </c>
      <c r="C881" s="28" t="s">
        <v>260</v>
      </c>
    </row>
    <row r="882" spans="1:3">
      <c r="A882" s="28" t="s">
        <v>3132</v>
      </c>
      <c r="B882" s="28" t="s">
        <v>3133</v>
      </c>
      <c r="C882" s="28" t="s">
        <v>260</v>
      </c>
    </row>
    <row r="883" spans="1:3">
      <c r="A883" s="28" t="s">
        <v>586</v>
      </c>
      <c r="B883" s="28" t="s">
        <v>1114</v>
      </c>
      <c r="C883" s="28" t="s">
        <v>260</v>
      </c>
    </row>
    <row r="884" spans="1:3">
      <c r="A884" s="28" t="s">
        <v>586</v>
      </c>
      <c r="B884" s="28" t="s">
        <v>1113</v>
      </c>
      <c r="C884" s="28" t="s">
        <v>260</v>
      </c>
    </row>
    <row r="885" spans="1:3">
      <c r="A885" s="28" t="s">
        <v>586</v>
      </c>
      <c r="B885" s="28" t="s">
        <v>587</v>
      </c>
      <c r="C885" s="28" t="s">
        <v>255</v>
      </c>
    </row>
    <row r="886" spans="1:3">
      <c r="A886" s="28" t="s">
        <v>586</v>
      </c>
      <c r="B886" s="28" t="s">
        <v>1514</v>
      </c>
      <c r="C886" s="28" t="s">
        <v>260</v>
      </c>
    </row>
    <row r="887" spans="1:3">
      <c r="A887" s="28" t="s">
        <v>586</v>
      </c>
      <c r="B887" s="28" t="s">
        <v>2975</v>
      </c>
      <c r="C887" s="28" t="s">
        <v>260</v>
      </c>
    </row>
    <row r="888" spans="1:3">
      <c r="A888" s="28" t="s">
        <v>586</v>
      </c>
      <c r="B888" s="28" t="s">
        <v>1526</v>
      </c>
      <c r="C888" s="28" t="s">
        <v>260</v>
      </c>
    </row>
    <row r="889" spans="1:3">
      <c r="A889" s="28" t="s">
        <v>586</v>
      </c>
      <c r="B889" s="28" t="s">
        <v>1513</v>
      </c>
      <c r="C889" s="28" t="s">
        <v>260</v>
      </c>
    </row>
    <row r="890" spans="1:3">
      <c r="A890" s="28" t="s">
        <v>586</v>
      </c>
      <c r="B890" s="28" t="s">
        <v>585</v>
      </c>
      <c r="C890" s="28" t="s">
        <v>255</v>
      </c>
    </row>
    <row r="891" spans="1:3">
      <c r="A891" s="28" t="s">
        <v>459</v>
      </c>
      <c r="B891" s="28" t="s">
        <v>458</v>
      </c>
      <c r="C891" s="28" t="s">
        <v>260</v>
      </c>
    </row>
    <row r="892" spans="1:3">
      <c r="A892" s="28" t="s">
        <v>902</v>
      </c>
      <c r="B892" s="28" t="s">
        <v>1086</v>
      </c>
      <c r="C892" s="28" t="s">
        <v>260</v>
      </c>
    </row>
    <row r="893" spans="1:3">
      <c r="A893" s="28" t="s">
        <v>902</v>
      </c>
      <c r="B893" s="28" t="s">
        <v>1085</v>
      </c>
      <c r="C893" s="28" t="s">
        <v>260</v>
      </c>
    </row>
    <row r="894" spans="1:3">
      <c r="A894" s="28" t="s">
        <v>1050</v>
      </c>
      <c r="B894" s="28" t="s">
        <v>1147</v>
      </c>
      <c r="C894" s="28" t="s">
        <v>260</v>
      </c>
    </row>
    <row r="895" spans="1:3">
      <c r="A895" s="28" t="s">
        <v>1050</v>
      </c>
      <c r="B895" s="28" t="s">
        <v>1052</v>
      </c>
      <c r="C895" s="28" t="s">
        <v>260</v>
      </c>
    </row>
    <row r="896" spans="1:3">
      <c r="A896" s="28" t="s">
        <v>1050</v>
      </c>
      <c r="B896" s="28" t="s">
        <v>1051</v>
      </c>
      <c r="C896" s="28" t="s">
        <v>260</v>
      </c>
    </row>
    <row r="897" spans="1:3">
      <c r="A897" s="28" t="s">
        <v>1219</v>
      </c>
      <c r="B897" s="28" t="s">
        <v>2402</v>
      </c>
      <c r="C897" s="28" t="s">
        <v>255</v>
      </c>
    </row>
    <row r="898" spans="1:3">
      <c r="A898" s="28" t="s">
        <v>1219</v>
      </c>
      <c r="B898" s="28" t="s">
        <v>2401</v>
      </c>
      <c r="C898" s="28" t="s">
        <v>255</v>
      </c>
    </row>
    <row r="899" spans="1:3">
      <c r="A899" s="28" t="s">
        <v>1800</v>
      </c>
      <c r="B899" s="28" t="s">
        <v>1801</v>
      </c>
      <c r="C899" s="28" t="s">
        <v>260</v>
      </c>
    </row>
    <row r="900" spans="1:3">
      <c r="A900" s="28" t="s">
        <v>1282</v>
      </c>
      <c r="B900" s="28" t="s">
        <v>1283</v>
      </c>
      <c r="C900" s="28" t="s">
        <v>255</v>
      </c>
    </row>
    <row r="901" spans="1:3">
      <c r="A901" s="28" t="s">
        <v>1282</v>
      </c>
      <c r="B901" s="28" t="s">
        <v>1284</v>
      </c>
      <c r="C901" s="28" t="s">
        <v>255</v>
      </c>
    </row>
    <row r="902" spans="1:3">
      <c r="A902" s="28" t="s">
        <v>1282</v>
      </c>
      <c r="B902" s="28" t="s">
        <v>1297</v>
      </c>
      <c r="C902" s="28" t="s">
        <v>255</v>
      </c>
    </row>
    <row r="903" spans="1:3">
      <c r="A903" s="28" t="s">
        <v>1374</v>
      </c>
      <c r="B903" s="28" t="s">
        <v>1441</v>
      </c>
      <c r="C903" s="28" t="s">
        <v>255</v>
      </c>
    </row>
    <row r="904" spans="1:3">
      <c r="A904" s="28" t="s">
        <v>1374</v>
      </c>
      <c r="B904" s="28" t="s">
        <v>1440</v>
      </c>
      <c r="C904" s="28" t="s">
        <v>255</v>
      </c>
    </row>
    <row r="905" spans="1:3">
      <c r="A905" s="28" t="s">
        <v>1374</v>
      </c>
      <c r="B905" s="28" t="s">
        <v>1620</v>
      </c>
      <c r="C905" s="28" t="s">
        <v>255</v>
      </c>
    </row>
    <row r="906" spans="1:3">
      <c r="A906" s="28" t="s">
        <v>1374</v>
      </c>
      <c r="B906" s="28" t="s">
        <v>1939</v>
      </c>
      <c r="C906" s="28" t="s">
        <v>255</v>
      </c>
    </row>
    <row r="907" spans="1:3">
      <c r="A907" s="28" t="s">
        <v>1374</v>
      </c>
      <c r="B907" s="28" t="s">
        <v>2200</v>
      </c>
      <c r="C907" s="28" t="s">
        <v>255</v>
      </c>
    </row>
    <row r="908" spans="1:3">
      <c r="A908" s="28" t="s">
        <v>1374</v>
      </c>
      <c r="B908" s="28" t="s">
        <v>1376</v>
      </c>
      <c r="C908" s="28" t="s">
        <v>255</v>
      </c>
    </row>
    <row r="909" spans="1:3">
      <c r="A909" s="28" t="s">
        <v>1374</v>
      </c>
      <c r="B909" s="28" t="s">
        <v>2199</v>
      </c>
      <c r="C909" s="28" t="s">
        <v>255</v>
      </c>
    </row>
    <row r="910" spans="1:3">
      <c r="A910" s="28" t="s">
        <v>1374</v>
      </c>
      <c r="B910" s="28" t="s">
        <v>2198</v>
      </c>
      <c r="C910" s="28" t="s">
        <v>255</v>
      </c>
    </row>
    <row r="911" spans="1:3">
      <c r="A911" s="28" t="s">
        <v>1374</v>
      </c>
      <c r="B911" s="28" t="s">
        <v>1375</v>
      </c>
      <c r="C911" s="28" t="s">
        <v>255</v>
      </c>
    </row>
    <row r="912" spans="1:3">
      <c r="A912" s="28" t="s">
        <v>1374</v>
      </c>
      <c r="B912" s="28" t="s">
        <v>2814</v>
      </c>
      <c r="C912" s="28" t="s">
        <v>255</v>
      </c>
    </row>
    <row r="913" spans="1:3">
      <c r="A913" s="28" t="s">
        <v>1374</v>
      </c>
      <c r="B913" s="28" t="s">
        <v>2354</v>
      </c>
      <c r="C913" s="28" t="s">
        <v>255</v>
      </c>
    </row>
    <row r="914" spans="1:3">
      <c r="A914" s="28" t="s">
        <v>1374</v>
      </c>
      <c r="B914" s="28" t="s">
        <v>2353</v>
      </c>
      <c r="C914" s="28" t="s">
        <v>255</v>
      </c>
    </row>
    <row r="915" spans="1:3">
      <c r="A915" s="28" t="s">
        <v>1374</v>
      </c>
      <c r="B915" s="28" t="s">
        <v>1621</v>
      </c>
      <c r="C915" s="28" t="s">
        <v>255</v>
      </c>
    </row>
    <row r="916" spans="1:3">
      <c r="A916" s="28" t="s">
        <v>1374</v>
      </c>
      <c r="B916" s="28" t="s">
        <v>1617</v>
      </c>
      <c r="C916" s="28" t="s">
        <v>255</v>
      </c>
    </row>
    <row r="917" spans="1:3">
      <c r="A917" s="28" t="s">
        <v>1374</v>
      </c>
      <c r="B917" s="28" t="s">
        <v>1650</v>
      </c>
      <c r="C917" s="28" t="s">
        <v>255</v>
      </c>
    </row>
    <row r="918" spans="1:3">
      <c r="A918" s="28" t="s">
        <v>1374</v>
      </c>
      <c r="B918" s="28" t="s">
        <v>1651</v>
      </c>
      <c r="C918" s="28" t="s">
        <v>255</v>
      </c>
    </row>
    <row r="919" spans="1:3">
      <c r="A919" s="28" t="s">
        <v>1374</v>
      </c>
      <c r="B919" s="28" t="s">
        <v>1618</v>
      </c>
      <c r="C919" s="28" t="s">
        <v>255</v>
      </c>
    </row>
    <row r="920" spans="1:3">
      <c r="A920" s="28" t="s">
        <v>1374</v>
      </c>
      <c r="B920" s="28" t="s">
        <v>1619</v>
      </c>
      <c r="C920" s="28" t="s">
        <v>255</v>
      </c>
    </row>
    <row r="921" spans="1:3">
      <c r="A921" s="28" t="s">
        <v>450</v>
      </c>
      <c r="B921" s="28" t="s">
        <v>455</v>
      </c>
      <c r="C921" s="28" t="s">
        <v>260</v>
      </c>
    </row>
    <row r="922" spans="1:3">
      <c r="A922" s="28" t="s">
        <v>450</v>
      </c>
      <c r="B922" s="28" t="s">
        <v>487</v>
      </c>
      <c r="C922" s="28" t="s">
        <v>260</v>
      </c>
    </row>
    <row r="923" spans="1:3">
      <c r="A923" s="28" t="s">
        <v>450</v>
      </c>
      <c r="B923" s="28" t="s">
        <v>456</v>
      </c>
      <c r="C923" s="28" t="s">
        <v>260</v>
      </c>
    </row>
    <row r="924" spans="1:3">
      <c r="A924" s="28" t="s">
        <v>450</v>
      </c>
      <c r="B924" s="28" t="s">
        <v>453</v>
      </c>
      <c r="C924" s="28" t="s">
        <v>260</v>
      </c>
    </row>
    <row r="925" spans="1:3">
      <c r="A925" s="28" t="s">
        <v>450</v>
      </c>
      <c r="B925" s="28" t="s">
        <v>485</v>
      </c>
      <c r="C925" s="28" t="s">
        <v>260</v>
      </c>
    </row>
    <row r="926" spans="1:3">
      <c r="A926" s="28" t="s">
        <v>450</v>
      </c>
      <c r="B926" s="28" t="s">
        <v>486</v>
      </c>
      <c r="C926" s="28" t="s">
        <v>260</v>
      </c>
    </row>
    <row r="927" spans="1:3">
      <c r="A927" s="28" t="s">
        <v>450</v>
      </c>
      <c r="B927" s="28" t="s">
        <v>457</v>
      </c>
      <c r="C927" s="28" t="s">
        <v>260</v>
      </c>
    </row>
    <row r="928" spans="1:3">
      <c r="A928" s="28" t="s">
        <v>450</v>
      </c>
      <c r="B928" s="28" t="s">
        <v>483</v>
      </c>
      <c r="C928" s="28" t="s">
        <v>260</v>
      </c>
    </row>
    <row r="929" spans="1:3">
      <c r="A929" s="28" t="s">
        <v>450</v>
      </c>
      <c r="B929" s="28" t="s">
        <v>484</v>
      </c>
      <c r="C929" s="28" t="s">
        <v>260</v>
      </c>
    </row>
    <row r="930" spans="1:3">
      <c r="A930" s="28" t="s">
        <v>450</v>
      </c>
      <c r="B930" s="28" t="s">
        <v>454</v>
      </c>
      <c r="C930" s="28" t="s">
        <v>260</v>
      </c>
    </row>
    <row r="931" spans="1:3">
      <c r="A931" s="28" t="s">
        <v>450</v>
      </c>
      <c r="B931" s="28" t="s">
        <v>451</v>
      </c>
      <c r="C931" s="28" t="s">
        <v>260</v>
      </c>
    </row>
    <row r="932" spans="1:3">
      <c r="A932" s="28" t="s">
        <v>450</v>
      </c>
      <c r="B932" s="28" t="s">
        <v>452</v>
      </c>
      <c r="C932" s="28" t="s">
        <v>260</v>
      </c>
    </row>
    <row r="933" spans="1:3">
      <c r="A933" s="28" t="s">
        <v>450</v>
      </c>
      <c r="B933" s="28" t="s">
        <v>482</v>
      </c>
      <c r="C933" s="28" t="s">
        <v>260</v>
      </c>
    </row>
    <row r="934" spans="1:3">
      <c r="A934" s="28" t="s">
        <v>450</v>
      </c>
      <c r="B934" s="28" t="s">
        <v>449</v>
      </c>
      <c r="C934" s="28" t="s">
        <v>260</v>
      </c>
    </row>
    <row r="935" spans="1:3">
      <c r="A935" s="28" t="s">
        <v>450</v>
      </c>
      <c r="B935" s="28" t="s">
        <v>488</v>
      </c>
      <c r="C935" s="28" t="s">
        <v>260</v>
      </c>
    </row>
    <row r="936" spans="1:3">
      <c r="A936" s="28" t="s">
        <v>1195</v>
      </c>
      <c r="B936" s="28" t="s">
        <v>1196</v>
      </c>
      <c r="C936" s="28" t="s">
        <v>260</v>
      </c>
    </row>
    <row r="937" spans="1:3">
      <c r="A937" s="28" t="s">
        <v>970</v>
      </c>
      <c r="B937" s="28" t="s">
        <v>971</v>
      </c>
      <c r="C937" s="28" t="s">
        <v>260</v>
      </c>
    </row>
    <row r="938" spans="1:3">
      <c r="A938" s="28" t="s">
        <v>970</v>
      </c>
      <c r="B938" s="28" t="s">
        <v>972</v>
      </c>
      <c r="C938" s="28" t="s">
        <v>260</v>
      </c>
    </row>
    <row r="939" spans="1:3">
      <c r="A939" s="28" t="s">
        <v>973</v>
      </c>
      <c r="B939" s="28" t="s">
        <v>974</v>
      </c>
      <c r="C939" s="28" t="s">
        <v>260</v>
      </c>
    </row>
    <row r="940" spans="1:3">
      <c r="A940" s="28" t="s">
        <v>973</v>
      </c>
      <c r="B940" s="28" t="s">
        <v>975</v>
      </c>
      <c r="C940" s="28" t="s">
        <v>260</v>
      </c>
    </row>
    <row r="941" spans="1:3">
      <c r="A941" s="28" t="s">
        <v>1372</v>
      </c>
      <c r="B941" s="28" t="s">
        <v>1373</v>
      </c>
      <c r="C941" s="28" t="s">
        <v>255</v>
      </c>
    </row>
    <row r="942" spans="1:3">
      <c r="A942" s="28" t="s">
        <v>1372</v>
      </c>
      <c r="B942" s="28" t="s">
        <v>1972</v>
      </c>
      <c r="C942" s="28" t="s">
        <v>255</v>
      </c>
    </row>
    <row r="943" spans="1:3">
      <c r="A943" s="28" t="s">
        <v>776</v>
      </c>
      <c r="B943" s="28" t="s">
        <v>777</v>
      </c>
      <c r="C943" s="28" t="s">
        <v>255</v>
      </c>
    </row>
    <row r="944" spans="1:3">
      <c r="A944" s="28" t="s">
        <v>776</v>
      </c>
      <c r="B944" s="28" t="s">
        <v>775</v>
      </c>
      <c r="C944" s="28" t="s">
        <v>255</v>
      </c>
    </row>
    <row r="945" spans="1:3">
      <c r="A945" s="28" t="s">
        <v>631</v>
      </c>
      <c r="B945" s="28" t="s">
        <v>630</v>
      </c>
      <c r="C945" s="28" t="s">
        <v>255</v>
      </c>
    </row>
    <row r="946" spans="1:3">
      <c r="A946" s="28" t="s">
        <v>1389</v>
      </c>
      <c r="B946" s="28" t="s">
        <v>2405</v>
      </c>
      <c r="C946" s="28" t="s">
        <v>255</v>
      </c>
    </row>
    <row r="947" spans="1:3">
      <c r="A947" s="28" t="s">
        <v>1389</v>
      </c>
      <c r="B947" s="28" t="s">
        <v>1570</v>
      </c>
      <c r="C947" s="28" t="s">
        <v>255</v>
      </c>
    </row>
    <row r="948" spans="1:3">
      <c r="A948" s="28" t="s">
        <v>1389</v>
      </c>
      <c r="B948" s="28" t="s">
        <v>1571</v>
      </c>
      <c r="C948" s="28" t="s">
        <v>255</v>
      </c>
    </row>
    <row r="949" spans="1:3">
      <c r="A949" s="28" t="s">
        <v>1389</v>
      </c>
      <c r="B949" s="28" t="s">
        <v>2406</v>
      </c>
      <c r="C949" s="28" t="s">
        <v>255</v>
      </c>
    </row>
    <row r="950" spans="1:3">
      <c r="A950" s="28" t="s">
        <v>1389</v>
      </c>
      <c r="B950" s="28" t="s">
        <v>1754</v>
      </c>
      <c r="C950" s="28" t="s">
        <v>255</v>
      </c>
    </row>
    <row r="951" spans="1:3">
      <c r="A951" s="28" t="s">
        <v>1389</v>
      </c>
      <c r="B951" s="28" t="s">
        <v>2404</v>
      </c>
      <c r="C951" s="28" t="s">
        <v>255</v>
      </c>
    </row>
    <row r="952" spans="1:3">
      <c r="A952" s="28" t="s">
        <v>1389</v>
      </c>
      <c r="B952" s="28" t="s">
        <v>1391</v>
      </c>
      <c r="C952" s="28" t="s">
        <v>260</v>
      </c>
    </row>
    <row r="953" spans="1:3">
      <c r="A953" s="28" t="s">
        <v>1389</v>
      </c>
      <c r="B953" s="28" t="s">
        <v>1390</v>
      </c>
      <c r="C953" s="28" t="s">
        <v>260</v>
      </c>
    </row>
    <row r="954" spans="1:3">
      <c r="A954" s="28" t="s">
        <v>1389</v>
      </c>
      <c r="B954" s="28" t="s">
        <v>1793</v>
      </c>
      <c r="C954" s="28" t="s">
        <v>260</v>
      </c>
    </row>
    <row r="955" spans="1:3">
      <c r="A955" s="28" t="s">
        <v>1389</v>
      </c>
      <c r="B955" s="28" t="s">
        <v>1674</v>
      </c>
      <c r="C955" s="28" t="s">
        <v>255</v>
      </c>
    </row>
    <row r="956" spans="1:3">
      <c r="A956" s="28" t="s">
        <v>1389</v>
      </c>
      <c r="B956" s="28" t="s">
        <v>1673</v>
      </c>
      <c r="C956" s="28" t="s">
        <v>255</v>
      </c>
    </row>
    <row r="957" spans="1:3">
      <c r="A957" s="28" t="s">
        <v>1389</v>
      </c>
      <c r="B957" s="28" t="s">
        <v>1438</v>
      </c>
      <c r="C957" s="28" t="s">
        <v>255</v>
      </c>
    </row>
    <row r="958" spans="1:3">
      <c r="A958" s="28" t="s">
        <v>1389</v>
      </c>
      <c r="B958" s="28" t="s">
        <v>2352</v>
      </c>
      <c r="C958" s="28" t="s">
        <v>255</v>
      </c>
    </row>
    <row r="959" spans="1:3">
      <c r="A959" s="28" t="s">
        <v>1389</v>
      </c>
      <c r="B959" s="28" t="s">
        <v>2351</v>
      </c>
      <c r="C959" s="28" t="s">
        <v>255</v>
      </c>
    </row>
    <row r="960" spans="1:3">
      <c r="A960" s="28" t="s">
        <v>173</v>
      </c>
      <c r="B960" s="28" t="s">
        <v>172</v>
      </c>
      <c r="C960" s="28" t="s">
        <v>255</v>
      </c>
    </row>
    <row r="961" spans="1:3">
      <c r="A961" s="28" t="s">
        <v>1392</v>
      </c>
      <c r="B961" s="28" t="s">
        <v>1393</v>
      </c>
      <c r="C961" s="28" t="s">
        <v>260</v>
      </c>
    </row>
    <row r="962" spans="1:3">
      <c r="A962" s="28" t="s">
        <v>1392</v>
      </c>
      <c r="B962" s="28" t="s">
        <v>1494</v>
      </c>
      <c r="C962" s="28" t="s">
        <v>260</v>
      </c>
    </row>
    <row r="963" spans="1:3">
      <c r="A963" s="28" t="s">
        <v>1392</v>
      </c>
      <c r="B963" s="28" t="s">
        <v>1891</v>
      </c>
      <c r="C963" s="28" t="s">
        <v>260</v>
      </c>
    </row>
    <row r="964" spans="1:3">
      <c r="A964" s="28" t="s">
        <v>1392</v>
      </c>
      <c r="B964" s="28" t="s">
        <v>1405</v>
      </c>
      <c r="C964" s="28" t="s">
        <v>260</v>
      </c>
    </row>
    <row r="965" spans="1:3">
      <c r="A965" s="28" t="s">
        <v>1392</v>
      </c>
      <c r="B965" s="28" t="s">
        <v>1495</v>
      </c>
      <c r="C965" s="28" t="s">
        <v>260</v>
      </c>
    </row>
    <row r="966" spans="1:3">
      <c r="A966" s="28" t="s">
        <v>1392</v>
      </c>
      <c r="B966" s="28" t="s">
        <v>1404</v>
      </c>
      <c r="C966" s="28" t="s">
        <v>260</v>
      </c>
    </row>
    <row r="967" spans="1:3">
      <c r="A967" s="28" t="s">
        <v>1392</v>
      </c>
      <c r="B967" s="28" t="s">
        <v>1496</v>
      </c>
      <c r="C967" s="28" t="s">
        <v>260</v>
      </c>
    </row>
    <row r="968" spans="1:3">
      <c r="A968" s="28" t="s">
        <v>1392</v>
      </c>
      <c r="B968" s="28" t="s">
        <v>1493</v>
      </c>
      <c r="C968" s="28" t="s">
        <v>260</v>
      </c>
    </row>
    <row r="969" spans="1:3">
      <c r="A969" s="28" t="s">
        <v>831</v>
      </c>
      <c r="B969" s="28" t="s">
        <v>4062</v>
      </c>
      <c r="C969" s="28" t="s">
        <v>255</v>
      </c>
    </row>
    <row r="970" spans="1:3">
      <c r="A970" s="28" t="s">
        <v>906</v>
      </c>
      <c r="B970" s="28" t="s">
        <v>938</v>
      </c>
      <c r="C970" s="28" t="s">
        <v>260</v>
      </c>
    </row>
    <row r="971" spans="1:3">
      <c r="A971" s="28" t="s">
        <v>906</v>
      </c>
      <c r="B971" s="28" t="s">
        <v>937</v>
      </c>
      <c r="C971" s="28" t="s">
        <v>260</v>
      </c>
    </row>
    <row r="972" spans="1:3">
      <c r="A972" s="28" t="s">
        <v>906</v>
      </c>
      <c r="B972" s="28" t="s">
        <v>907</v>
      </c>
      <c r="C972" s="28" t="s">
        <v>260</v>
      </c>
    </row>
    <row r="973" spans="1:3">
      <c r="A973" s="28" t="s">
        <v>906</v>
      </c>
      <c r="B973" s="28" t="s">
        <v>939</v>
      </c>
      <c r="C973" s="28" t="s">
        <v>260</v>
      </c>
    </row>
    <row r="974" spans="1:3">
      <c r="A974" s="28" t="s">
        <v>906</v>
      </c>
      <c r="B974" s="28" t="s">
        <v>934</v>
      </c>
      <c r="C974" s="28" t="s">
        <v>260</v>
      </c>
    </row>
    <row r="975" spans="1:3">
      <c r="A975" s="28" t="s">
        <v>906</v>
      </c>
      <c r="B975" s="28" t="s">
        <v>905</v>
      </c>
      <c r="C975" s="28" t="s">
        <v>260</v>
      </c>
    </row>
    <row r="976" spans="1:3">
      <c r="A976" s="28" t="s">
        <v>906</v>
      </c>
      <c r="B976" s="28" t="s">
        <v>3359</v>
      </c>
      <c r="C976" s="28" t="s">
        <v>260</v>
      </c>
    </row>
    <row r="977" spans="1:3">
      <c r="A977" s="28" t="s">
        <v>464</v>
      </c>
      <c r="B977" s="28" t="s">
        <v>463</v>
      </c>
      <c r="C977" s="28" t="s">
        <v>260</v>
      </c>
    </row>
    <row r="978" spans="1:3">
      <c r="A978" s="28" t="s">
        <v>721</v>
      </c>
      <c r="B978" s="28" t="s">
        <v>722</v>
      </c>
      <c r="C978" s="28" t="s">
        <v>255</v>
      </c>
    </row>
    <row r="979" spans="1:3">
      <c r="A979" s="28" t="s">
        <v>721</v>
      </c>
      <c r="B979" s="28" t="s">
        <v>723</v>
      </c>
      <c r="C979" s="28" t="s">
        <v>255</v>
      </c>
    </row>
    <row r="980" spans="1:3">
      <c r="A980" s="28" t="s">
        <v>721</v>
      </c>
      <c r="B980" s="28" t="s">
        <v>720</v>
      </c>
      <c r="C980" s="28" t="s">
        <v>255</v>
      </c>
    </row>
    <row r="981" spans="1:3">
      <c r="A981" s="28" t="s">
        <v>721</v>
      </c>
      <c r="B981" s="28" t="s">
        <v>1049</v>
      </c>
      <c r="C981" s="28" t="s">
        <v>260</v>
      </c>
    </row>
    <row r="982" spans="1:3">
      <c r="A982" s="28" t="s">
        <v>721</v>
      </c>
      <c r="B982" s="28" t="s">
        <v>1013</v>
      </c>
      <c r="C982" s="28" t="s">
        <v>260</v>
      </c>
    </row>
    <row r="983" spans="1:3">
      <c r="A983" s="28" t="s">
        <v>461</v>
      </c>
      <c r="B983" s="28" t="s">
        <v>462</v>
      </c>
      <c r="C983" s="28" t="s">
        <v>260</v>
      </c>
    </row>
    <row r="984" spans="1:3">
      <c r="A984" s="28" t="s">
        <v>461</v>
      </c>
      <c r="B984" s="28" t="s">
        <v>460</v>
      </c>
      <c r="C984" s="28" t="s">
        <v>260</v>
      </c>
    </row>
    <row r="985" spans="1:3">
      <c r="A985" s="28" t="s">
        <v>165</v>
      </c>
      <c r="B985" s="28" t="s">
        <v>164</v>
      </c>
      <c r="C985" s="28" t="s">
        <v>255</v>
      </c>
    </row>
    <row r="986" spans="1:3">
      <c r="A986" s="28" t="s">
        <v>161</v>
      </c>
      <c r="B986" s="28" t="s">
        <v>166</v>
      </c>
      <c r="C986" s="28" t="s">
        <v>255</v>
      </c>
    </row>
    <row r="987" spans="1:3">
      <c r="A987" s="28" t="s">
        <v>161</v>
      </c>
      <c r="B987" s="28" t="s">
        <v>160</v>
      </c>
      <c r="C987" s="28" t="s">
        <v>255</v>
      </c>
    </row>
    <row r="988" spans="1:3">
      <c r="A988" s="28" t="s">
        <v>161</v>
      </c>
      <c r="B988" s="28" t="s">
        <v>167</v>
      </c>
      <c r="C988" s="28" t="s">
        <v>255</v>
      </c>
    </row>
    <row r="989" spans="1:3">
      <c r="A989" s="28" t="s">
        <v>161</v>
      </c>
      <c r="B989" s="28" t="s">
        <v>162</v>
      </c>
      <c r="C989" s="28" t="s">
        <v>255</v>
      </c>
    </row>
    <row r="990" spans="1:3">
      <c r="A990" s="28" t="s">
        <v>161</v>
      </c>
      <c r="B990" s="28" t="s">
        <v>163</v>
      </c>
      <c r="C990" s="28" t="s">
        <v>255</v>
      </c>
    </row>
    <row r="991" spans="1:3">
      <c r="A991" s="28" t="s">
        <v>169</v>
      </c>
      <c r="B991" s="28" t="s">
        <v>168</v>
      </c>
      <c r="C991" s="28" t="s">
        <v>255</v>
      </c>
    </row>
    <row r="992" spans="1:3">
      <c r="A992" s="28" t="s">
        <v>633</v>
      </c>
      <c r="B992" s="28" t="s">
        <v>632</v>
      </c>
      <c r="C992" s="28" t="s">
        <v>255</v>
      </c>
    </row>
    <row r="993" spans="1:3">
      <c r="A993" s="28" t="s">
        <v>744</v>
      </c>
      <c r="B993" s="28" t="s">
        <v>883</v>
      </c>
      <c r="C993" s="28" t="s">
        <v>255</v>
      </c>
    </row>
    <row r="994" spans="1:3">
      <c r="A994" s="28" t="s">
        <v>744</v>
      </c>
      <c r="B994" s="28" t="s">
        <v>884</v>
      </c>
      <c r="C994" s="28" t="s">
        <v>255</v>
      </c>
    </row>
    <row r="995" spans="1:3">
      <c r="A995" s="28" t="s">
        <v>744</v>
      </c>
      <c r="B995" s="28" t="s">
        <v>860</v>
      </c>
      <c r="C995" s="28" t="s">
        <v>255</v>
      </c>
    </row>
    <row r="996" spans="1:3">
      <c r="A996" s="28" t="s">
        <v>744</v>
      </c>
      <c r="B996" s="28" t="s">
        <v>1059</v>
      </c>
      <c r="C996" s="28" t="s">
        <v>260</v>
      </c>
    </row>
    <row r="997" spans="1:3">
      <c r="A997" s="28" t="s">
        <v>744</v>
      </c>
      <c r="B997" s="28" t="s">
        <v>881</v>
      </c>
      <c r="C997" s="28" t="s">
        <v>255</v>
      </c>
    </row>
    <row r="998" spans="1:3">
      <c r="A998" s="28" t="s">
        <v>744</v>
      </c>
      <c r="B998" s="28" t="s">
        <v>895</v>
      </c>
      <c r="C998" s="28" t="s">
        <v>255</v>
      </c>
    </row>
    <row r="999" spans="1:3">
      <c r="A999" s="28" t="s">
        <v>744</v>
      </c>
      <c r="B999" s="28" t="s">
        <v>944</v>
      </c>
      <c r="C999" s="28" t="s">
        <v>255</v>
      </c>
    </row>
    <row r="1000" spans="1:3">
      <c r="A1000" s="28" t="s">
        <v>744</v>
      </c>
      <c r="B1000" s="28" t="s">
        <v>943</v>
      </c>
      <c r="C1000" s="28" t="s">
        <v>255</v>
      </c>
    </row>
    <row r="1001" spans="1:3">
      <c r="A1001" s="28" t="s">
        <v>744</v>
      </c>
      <c r="B1001" s="28" t="s">
        <v>942</v>
      </c>
      <c r="C1001" s="28" t="s">
        <v>255</v>
      </c>
    </row>
    <row r="1002" spans="1:3">
      <c r="A1002" s="28" t="s">
        <v>744</v>
      </c>
      <c r="B1002" s="28" t="s">
        <v>1056</v>
      </c>
      <c r="C1002" s="28" t="s">
        <v>260</v>
      </c>
    </row>
    <row r="1003" spans="1:3">
      <c r="A1003" s="28" t="s">
        <v>744</v>
      </c>
      <c r="B1003" s="28" t="s">
        <v>882</v>
      </c>
      <c r="C1003" s="28" t="s">
        <v>255</v>
      </c>
    </row>
    <row r="1004" spans="1:3">
      <c r="A1004" s="28" t="s">
        <v>744</v>
      </c>
      <c r="B1004" s="28" t="s">
        <v>878</v>
      </c>
      <c r="C1004" s="28" t="s">
        <v>255</v>
      </c>
    </row>
    <row r="1005" spans="1:3">
      <c r="A1005" s="28" t="s">
        <v>744</v>
      </c>
      <c r="B1005" s="28" t="s">
        <v>3298</v>
      </c>
      <c r="C1005" s="28" t="s">
        <v>255</v>
      </c>
    </row>
    <row r="1006" spans="1:3">
      <c r="A1006" s="28" t="s">
        <v>744</v>
      </c>
      <c r="B1006" s="28" t="s">
        <v>3296</v>
      </c>
      <c r="C1006" s="28" t="s">
        <v>255</v>
      </c>
    </row>
    <row r="1007" spans="1:3">
      <c r="A1007" s="28" t="s">
        <v>744</v>
      </c>
      <c r="B1007" s="28" t="s">
        <v>3297</v>
      </c>
      <c r="C1007" s="28" t="s">
        <v>255</v>
      </c>
    </row>
    <row r="1008" spans="1:3">
      <c r="A1008" s="28" t="s">
        <v>619</v>
      </c>
      <c r="B1008" s="28" t="s">
        <v>1116</v>
      </c>
      <c r="C1008" s="28" t="s">
        <v>260</v>
      </c>
    </row>
    <row r="1009" spans="1:3">
      <c r="A1009" s="28" t="s">
        <v>619</v>
      </c>
      <c r="B1009" s="28" t="s">
        <v>703</v>
      </c>
      <c r="C1009" s="28" t="s">
        <v>255</v>
      </c>
    </row>
    <row r="1010" spans="1:3">
      <c r="A1010" s="28" t="s">
        <v>619</v>
      </c>
      <c r="B1010" s="28" t="s">
        <v>618</v>
      </c>
      <c r="C1010" s="28" t="s">
        <v>255</v>
      </c>
    </row>
    <row r="1011" spans="1:3">
      <c r="A1011" s="28" t="s">
        <v>619</v>
      </c>
      <c r="B1011" s="28" t="s">
        <v>651</v>
      </c>
      <c r="C1011" s="28" t="s">
        <v>255</v>
      </c>
    </row>
    <row r="1012" spans="1:3">
      <c r="A1012" s="28" t="s">
        <v>619</v>
      </c>
      <c r="B1012" s="28" t="s">
        <v>701</v>
      </c>
      <c r="C1012" s="28" t="s">
        <v>255</v>
      </c>
    </row>
    <row r="1013" spans="1:3">
      <c r="A1013" s="28" t="s">
        <v>619</v>
      </c>
      <c r="B1013" s="28" t="s">
        <v>702</v>
      </c>
      <c r="C1013" s="28" t="s">
        <v>255</v>
      </c>
    </row>
    <row r="1014" spans="1:3">
      <c r="A1014" s="28" t="s">
        <v>619</v>
      </c>
      <c r="B1014" s="28" t="s">
        <v>1043</v>
      </c>
      <c r="C1014" s="28" t="s">
        <v>260</v>
      </c>
    </row>
    <row r="1015" spans="1:3">
      <c r="A1015" s="28" t="s">
        <v>619</v>
      </c>
      <c r="B1015" s="28" t="s">
        <v>654</v>
      </c>
      <c r="C1015" s="28" t="s">
        <v>255</v>
      </c>
    </row>
    <row r="1016" spans="1:3">
      <c r="A1016" s="28" t="s">
        <v>619</v>
      </c>
      <c r="B1016" s="28" t="s">
        <v>653</v>
      </c>
      <c r="C1016" s="28" t="s">
        <v>255</v>
      </c>
    </row>
    <row r="1017" spans="1:3">
      <c r="A1017" s="28" t="s">
        <v>619</v>
      </c>
      <c r="B1017" s="28" t="s">
        <v>655</v>
      </c>
      <c r="C1017" s="28" t="s">
        <v>255</v>
      </c>
    </row>
    <row r="1018" spans="1:3">
      <c r="A1018" s="28" t="s">
        <v>619</v>
      </c>
      <c r="B1018" s="28" t="s">
        <v>652</v>
      </c>
      <c r="C1018" s="28" t="s">
        <v>255</v>
      </c>
    </row>
    <row r="1019" spans="1:3">
      <c r="A1019" s="28" t="s">
        <v>619</v>
      </c>
      <c r="B1019" s="28" t="s">
        <v>4270</v>
      </c>
      <c r="C1019" s="28" t="s">
        <v>260</v>
      </c>
    </row>
    <row r="1020" spans="1:3">
      <c r="A1020" s="28" t="s">
        <v>619</v>
      </c>
      <c r="B1020" s="28" t="s">
        <v>4303</v>
      </c>
      <c r="C1020" s="28" t="s">
        <v>260</v>
      </c>
    </row>
    <row r="1021" spans="1:3">
      <c r="A1021" s="28" t="s">
        <v>619</v>
      </c>
      <c r="B1021" s="28" t="s">
        <v>4302</v>
      </c>
      <c r="C1021" s="28" t="s">
        <v>260</v>
      </c>
    </row>
    <row r="1022" spans="1:3">
      <c r="A1022" s="28" t="s">
        <v>619</v>
      </c>
      <c r="B1022" s="28" t="s">
        <v>4301</v>
      </c>
      <c r="C1022" s="28" t="s">
        <v>260</v>
      </c>
    </row>
    <row r="1023" spans="1:3">
      <c r="A1023" s="28" t="s">
        <v>619</v>
      </c>
      <c r="B1023" s="28" t="s">
        <v>1115</v>
      </c>
      <c r="C1023" s="28" t="s">
        <v>260</v>
      </c>
    </row>
    <row r="1024" spans="1:3">
      <c r="A1024" s="28" t="s">
        <v>528</v>
      </c>
      <c r="B1024" s="28" t="s">
        <v>1581</v>
      </c>
      <c r="C1024" s="28" t="s">
        <v>255</v>
      </c>
    </row>
    <row r="1025" spans="1:3">
      <c r="A1025" s="28" t="s">
        <v>528</v>
      </c>
      <c r="B1025" s="28" t="s">
        <v>1582</v>
      </c>
      <c r="C1025" s="28" t="s">
        <v>255</v>
      </c>
    </row>
    <row r="1026" spans="1:3">
      <c r="A1026" s="28" t="s">
        <v>528</v>
      </c>
      <c r="B1026" s="28" t="s">
        <v>4059</v>
      </c>
      <c r="C1026" s="28" t="s">
        <v>255</v>
      </c>
    </row>
    <row r="1027" spans="1:3">
      <c r="A1027" s="28" t="s">
        <v>131</v>
      </c>
      <c r="B1027" s="28" t="s">
        <v>140</v>
      </c>
      <c r="C1027" s="28" t="s">
        <v>260</v>
      </c>
    </row>
    <row r="1028" spans="1:3">
      <c r="A1028" s="28" t="s">
        <v>131</v>
      </c>
      <c r="B1028" s="28" t="s">
        <v>130</v>
      </c>
      <c r="C1028" s="28" t="s">
        <v>260</v>
      </c>
    </row>
    <row r="1029" spans="1:3">
      <c r="A1029" s="28" t="s">
        <v>138</v>
      </c>
      <c r="B1029" s="28" t="s">
        <v>137</v>
      </c>
      <c r="C1029" s="28" t="s">
        <v>260</v>
      </c>
    </row>
    <row r="1030" spans="1:3">
      <c r="A1030" s="28" t="s">
        <v>138</v>
      </c>
      <c r="B1030" s="28" t="s">
        <v>139</v>
      </c>
      <c r="C1030" s="28" t="s">
        <v>260</v>
      </c>
    </row>
    <row r="1031" spans="1:3">
      <c r="A1031" s="28" t="s">
        <v>1354</v>
      </c>
      <c r="B1031" s="28" t="s">
        <v>1358</v>
      </c>
      <c r="C1031" s="28" t="s">
        <v>255</v>
      </c>
    </row>
    <row r="1032" spans="1:3">
      <c r="A1032" s="28" t="s">
        <v>1354</v>
      </c>
      <c r="B1032" s="28" t="s">
        <v>1357</v>
      </c>
      <c r="C1032" s="28" t="s">
        <v>255</v>
      </c>
    </row>
    <row r="1033" spans="1:3">
      <c r="A1033" s="28" t="s">
        <v>1354</v>
      </c>
      <c r="B1033" s="28" t="s">
        <v>1356</v>
      </c>
      <c r="C1033" s="28" t="s">
        <v>255</v>
      </c>
    </row>
    <row r="1034" spans="1:3">
      <c r="A1034" s="28" t="s">
        <v>1354</v>
      </c>
      <c r="B1034" s="28" t="s">
        <v>1355</v>
      </c>
      <c r="C1034" s="28" t="s">
        <v>255</v>
      </c>
    </row>
    <row r="1035" spans="1:3">
      <c r="A1035" s="28" t="s">
        <v>1354</v>
      </c>
      <c r="B1035" s="28" t="s">
        <v>1436</v>
      </c>
      <c r="C1035" s="28" t="s">
        <v>255</v>
      </c>
    </row>
    <row r="1036" spans="1:3">
      <c r="A1036" s="28" t="s">
        <v>1354</v>
      </c>
      <c r="B1036" s="28" t="s">
        <v>1435</v>
      </c>
      <c r="C1036" s="28" t="s">
        <v>255</v>
      </c>
    </row>
    <row r="1037" spans="1:3">
      <c r="A1037" s="28" t="s">
        <v>1354</v>
      </c>
      <c r="B1037" s="28" t="s">
        <v>1364</v>
      </c>
      <c r="C1037" s="28" t="s">
        <v>255</v>
      </c>
    </row>
    <row r="1038" spans="1:3">
      <c r="A1038" s="28" t="s">
        <v>1354</v>
      </c>
      <c r="B1038" s="28" t="s">
        <v>1363</v>
      </c>
      <c r="C1038" s="28" t="s">
        <v>255</v>
      </c>
    </row>
    <row r="1039" spans="1:3">
      <c r="A1039" s="28" t="s">
        <v>1354</v>
      </c>
      <c r="B1039" s="28" t="s">
        <v>1362</v>
      </c>
      <c r="C1039" s="28" t="s">
        <v>255</v>
      </c>
    </row>
    <row r="1040" spans="1:3">
      <c r="A1040" s="28" t="s">
        <v>1354</v>
      </c>
      <c r="B1040" s="28" t="s">
        <v>1361</v>
      </c>
      <c r="C1040" s="28" t="s">
        <v>255</v>
      </c>
    </row>
    <row r="1041" spans="1:3">
      <c r="A1041" s="28" t="s">
        <v>966</v>
      </c>
      <c r="B1041" s="28" t="s">
        <v>1146</v>
      </c>
      <c r="C1041" s="28" t="s">
        <v>260</v>
      </c>
    </row>
    <row r="1042" spans="1:3">
      <c r="A1042" s="28" t="s">
        <v>966</v>
      </c>
      <c r="B1042" s="28" t="s">
        <v>1145</v>
      </c>
      <c r="C1042" s="28" t="s">
        <v>260</v>
      </c>
    </row>
    <row r="1043" spans="1:3">
      <c r="A1043" s="28" t="s">
        <v>966</v>
      </c>
      <c r="B1043" s="28" t="s">
        <v>1188</v>
      </c>
      <c r="C1043" s="28" t="s">
        <v>260</v>
      </c>
    </row>
    <row r="1044" spans="1:3">
      <c r="A1044" s="28" t="s">
        <v>966</v>
      </c>
      <c r="B1044" s="28" t="s">
        <v>1187</v>
      </c>
      <c r="C1044" s="28" t="s">
        <v>260</v>
      </c>
    </row>
    <row r="1045" spans="1:3">
      <c r="A1045" s="28" t="s">
        <v>966</v>
      </c>
      <c r="B1045" s="28" t="s">
        <v>1189</v>
      </c>
      <c r="C1045" s="28" t="s">
        <v>260</v>
      </c>
    </row>
    <row r="1046" spans="1:3">
      <c r="A1046" s="28" t="s">
        <v>966</v>
      </c>
      <c r="B1046" s="28" t="s">
        <v>1148</v>
      </c>
      <c r="C1046" s="28" t="s">
        <v>260</v>
      </c>
    </row>
    <row r="1047" spans="1:3">
      <c r="A1047" s="28" t="s">
        <v>966</v>
      </c>
      <c r="B1047" s="28" t="s">
        <v>1186</v>
      </c>
      <c r="C1047" s="28" t="s">
        <v>260</v>
      </c>
    </row>
    <row r="1048" spans="1:3">
      <c r="A1048" s="28" t="s">
        <v>966</v>
      </c>
      <c r="B1048" s="28" t="s">
        <v>1144</v>
      </c>
      <c r="C1048" s="28" t="s">
        <v>260</v>
      </c>
    </row>
    <row r="1049" spans="1:3">
      <c r="A1049" s="28" t="s">
        <v>966</v>
      </c>
      <c r="B1049" s="28" t="s">
        <v>1143</v>
      </c>
      <c r="C1049" s="28" t="s">
        <v>260</v>
      </c>
    </row>
    <row r="1050" spans="1:3">
      <c r="A1050" s="28" t="s">
        <v>966</v>
      </c>
      <c r="B1050" s="28" t="s">
        <v>1141</v>
      </c>
      <c r="C1050" s="28" t="s">
        <v>260</v>
      </c>
    </row>
    <row r="1051" spans="1:3">
      <c r="A1051" s="28" t="s">
        <v>966</v>
      </c>
      <c r="B1051" s="28" t="s">
        <v>1142</v>
      </c>
      <c r="C1051" s="28" t="s">
        <v>260</v>
      </c>
    </row>
    <row r="1052" spans="1:3">
      <c r="A1052" s="28" t="s">
        <v>966</v>
      </c>
      <c r="B1052" s="28" t="s">
        <v>1136</v>
      </c>
      <c r="C1052" s="28" t="s">
        <v>260</v>
      </c>
    </row>
    <row r="1053" spans="1:3">
      <c r="A1053" s="28" t="s">
        <v>966</v>
      </c>
      <c r="B1053" s="28" t="s">
        <v>1135</v>
      </c>
      <c r="C1053" s="28" t="s">
        <v>260</v>
      </c>
    </row>
    <row r="1054" spans="1:3">
      <c r="A1054" s="28" t="s">
        <v>1416</v>
      </c>
      <c r="B1054" s="28" t="s">
        <v>1777</v>
      </c>
      <c r="C1054" s="28" t="s">
        <v>260</v>
      </c>
    </row>
    <row r="1055" spans="1:3">
      <c r="A1055" s="28" t="s">
        <v>1416</v>
      </c>
      <c r="B1055" s="28" t="s">
        <v>2974</v>
      </c>
      <c r="C1055" s="28" t="s">
        <v>260</v>
      </c>
    </row>
    <row r="1056" spans="1:3">
      <c r="A1056" s="28" t="s">
        <v>1416</v>
      </c>
      <c r="B1056" s="28" t="s">
        <v>1806</v>
      </c>
      <c r="C1056" s="28" t="s">
        <v>260</v>
      </c>
    </row>
    <row r="1057" spans="1:3">
      <c r="A1057" s="28" t="s">
        <v>1416</v>
      </c>
      <c r="B1057" s="28" t="s">
        <v>1797</v>
      </c>
      <c r="C1057" s="28" t="s">
        <v>260</v>
      </c>
    </row>
    <row r="1058" spans="1:3">
      <c r="A1058" s="28" t="s">
        <v>1416</v>
      </c>
      <c r="B1058" s="28" t="s">
        <v>1798</v>
      </c>
      <c r="C1058" s="28" t="s">
        <v>260</v>
      </c>
    </row>
    <row r="1059" spans="1:3">
      <c r="A1059" s="28" t="s">
        <v>1416</v>
      </c>
      <c r="B1059" s="28" t="s">
        <v>1418</v>
      </c>
      <c r="C1059" s="28" t="s">
        <v>260</v>
      </c>
    </row>
    <row r="1060" spans="1:3">
      <c r="A1060" s="28" t="s">
        <v>1416</v>
      </c>
      <c r="B1060" s="28" t="s">
        <v>1515</v>
      </c>
      <c r="C1060" s="28" t="s">
        <v>260</v>
      </c>
    </row>
    <row r="1061" spans="1:3">
      <c r="A1061" s="28" t="s">
        <v>1416</v>
      </c>
      <c r="B1061" s="28" t="s">
        <v>1518</v>
      </c>
      <c r="C1061" s="28" t="s">
        <v>260</v>
      </c>
    </row>
    <row r="1062" spans="1:3">
      <c r="A1062" s="28" t="s">
        <v>1416</v>
      </c>
      <c r="B1062" s="28" t="s">
        <v>1417</v>
      </c>
      <c r="C1062" s="28" t="s">
        <v>260</v>
      </c>
    </row>
    <row r="1063" spans="1:3">
      <c r="A1063" s="28" t="s">
        <v>1416</v>
      </c>
      <c r="B1063" s="28" t="s">
        <v>1812</v>
      </c>
      <c r="C1063" s="28" t="s">
        <v>260</v>
      </c>
    </row>
    <row r="1064" spans="1:3">
      <c r="A1064" s="28" t="s">
        <v>1416</v>
      </c>
      <c r="B1064" s="28" t="s">
        <v>2971</v>
      </c>
      <c r="C1064" s="28" t="s">
        <v>260</v>
      </c>
    </row>
    <row r="1065" spans="1:3">
      <c r="A1065" s="28" t="s">
        <v>1416</v>
      </c>
      <c r="B1065" s="28" t="s">
        <v>1811</v>
      </c>
      <c r="C1065" s="28" t="s">
        <v>260</v>
      </c>
    </row>
    <row r="1066" spans="1:3">
      <c r="A1066" s="28" t="s">
        <v>1416</v>
      </c>
      <c r="B1066" s="28" t="s">
        <v>1517</v>
      </c>
      <c r="C1066" s="28" t="s">
        <v>260</v>
      </c>
    </row>
    <row r="1067" spans="1:3">
      <c r="A1067" s="28" t="s">
        <v>1416</v>
      </c>
      <c r="B1067" s="28" t="s">
        <v>1516</v>
      </c>
      <c r="C1067" s="28" t="s">
        <v>260</v>
      </c>
    </row>
    <row r="1068" spans="1:3">
      <c r="A1068" s="28" t="s">
        <v>1416</v>
      </c>
      <c r="B1068" s="28" t="s">
        <v>1775</v>
      </c>
      <c r="C1068" s="28" t="s">
        <v>260</v>
      </c>
    </row>
    <row r="1069" spans="1:3">
      <c r="A1069" s="28" t="s">
        <v>1416</v>
      </c>
      <c r="B1069" s="28" t="s">
        <v>2979</v>
      </c>
      <c r="C1069" s="28" t="s">
        <v>260</v>
      </c>
    </row>
    <row r="1070" spans="1:3">
      <c r="A1070" s="28" t="s">
        <v>1416</v>
      </c>
      <c r="B1070" s="28" t="s">
        <v>2978</v>
      </c>
      <c r="C1070" s="28" t="s">
        <v>260</v>
      </c>
    </row>
    <row r="1071" spans="1:3">
      <c r="A1071" s="28" t="s">
        <v>1416</v>
      </c>
      <c r="B1071" s="28" t="s">
        <v>1804</v>
      </c>
      <c r="C1071" s="28" t="s">
        <v>260</v>
      </c>
    </row>
    <row r="1072" spans="1:3">
      <c r="A1072" s="28" t="s">
        <v>1416</v>
      </c>
      <c r="B1072" s="28" t="s">
        <v>1799</v>
      </c>
      <c r="C1072" s="28" t="s">
        <v>260</v>
      </c>
    </row>
    <row r="1073" spans="1:3">
      <c r="A1073" s="28" t="s">
        <v>1416</v>
      </c>
      <c r="B1073" s="28" t="s">
        <v>1802</v>
      </c>
      <c r="C1073" s="28" t="s">
        <v>260</v>
      </c>
    </row>
    <row r="1074" spans="1:3">
      <c r="A1074" s="28" t="s">
        <v>103</v>
      </c>
      <c r="B1074" s="28" t="s">
        <v>102</v>
      </c>
      <c r="C1074" s="28" t="s">
        <v>260</v>
      </c>
    </row>
    <row r="1075" spans="1:3">
      <c r="A1075" s="28" t="s">
        <v>103</v>
      </c>
      <c r="B1075" s="28" t="s">
        <v>104</v>
      </c>
      <c r="C1075" s="28" t="s">
        <v>260</v>
      </c>
    </row>
    <row r="1076" spans="1:3">
      <c r="A1076" s="28" t="s">
        <v>103</v>
      </c>
      <c r="B1076" s="28" t="s">
        <v>105</v>
      </c>
      <c r="C1076" s="28" t="s">
        <v>260</v>
      </c>
    </row>
    <row r="1077" spans="1:3">
      <c r="A1077" s="28" t="s">
        <v>445</v>
      </c>
      <c r="B1077" s="28" t="s">
        <v>1523</v>
      </c>
      <c r="C1077" s="28" t="s">
        <v>260</v>
      </c>
    </row>
    <row r="1078" spans="1:3">
      <c r="A1078" s="28" t="s">
        <v>445</v>
      </c>
      <c r="B1078" s="28" t="s">
        <v>1524</v>
      </c>
      <c r="C1078" s="28" t="s">
        <v>260</v>
      </c>
    </row>
    <row r="1079" spans="1:3">
      <c r="A1079" s="28" t="s">
        <v>445</v>
      </c>
      <c r="B1079" s="28" t="s">
        <v>1527</v>
      </c>
      <c r="C1079" s="28" t="s">
        <v>260</v>
      </c>
    </row>
    <row r="1080" spans="1:3">
      <c r="A1080" s="28" t="s">
        <v>445</v>
      </c>
      <c r="B1080" s="28" t="s">
        <v>1528</v>
      </c>
      <c r="C1080" s="28" t="s">
        <v>260</v>
      </c>
    </row>
    <row r="1081" spans="1:3">
      <c r="A1081" s="28" t="s">
        <v>445</v>
      </c>
      <c r="B1081" s="28" t="s">
        <v>1530</v>
      </c>
      <c r="C1081" s="28" t="s">
        <v>260</v>
      </c>
    </row>
    <row r="1082" spans="1:3">
      <c r="A1082" s="28" t="s">
        <v>445</v>
      </c>
      <c r="B1082" s="28" t="s">
        <v>1529</v>
      </c>
      <c r="C1082" s="28" t="s">
        <v>260</v>
      </c>
    </row>
    <row r="1083" spans="1:3">
      <c r="A1083" s="28" t="s">
        <v>445</v>
      </c>
      <c r="B1083" s="28" t="s">
        <v>580</v>
      </c>
      <c r="C1083" s="28" t="s">
        <v>255</v>
      </c>
    </row>
    <row r="1084" spans="1:3">
      <c r="A1084" s="28" t="s">
        <v>445</v>
      </c>
      <c r="B1084" s="28" t="s">
        <v>778</v>
      </c>
      <c r="C1084" s="28" t="s">
        <v>255</v>
      </c>
    </row>
    <row r="1085" spans="1:3">
      <c r="A1085" s="28" t="s">
        <v>445</v>
      </c>
      <c r="B1085" s="28" t="s">
        <v>1858</v>
      </c>
      <c r="C1085" s="28" t="s">
        <v>260</v>
      </c>
    </row>
    <row r="1086" spans="1:3">
      <c r="A1086" s="28" t="s">
        <v>445</v>
      </c>
      <c r="B1086" s="28" t="s">
        <v>1859</v>
      </c>
      <c r="C1086" s="28" t="s">
        <v>260</v>
      </c>
    </row>
    <row r="1087" spans="1:3">
      <c r="A1087" s="28" t="s">
        <v>445</v>
      </c>
      <c r="B1087" s="28" t="s">
        <v>1803</v>
      </c>
      <c r="C1087" s="28" t="s">
        <v>260</v>
      </c>
    </row>
    <row r="1088" spans="1:3">
      <c r="A1088" s="28" t="s">
        <v>445</v>
      </c>
      <c r="B1088" s="28" t="s">
        <v>2977</v>
      </c>
      <c r="C1088" s="28" t="s">
        <v>260</v>
      </c>
    </row>
    <row r="1089" spans="1:3">
      <c r="A1089" s="28" t="s">
        <v>2408</v>
      </c>
      <c r="B1089" s="28" t="s">
        <v>2409</v>
      </c>
      <c r="C1089" s="28" t="s">
        <v>255</v>
      </c>
    </row>
    <row r="1090" spans="1:3">
      <c r="A1090" s="28" t="s">
        <v>887</v>
      </c>
      <c r="B1090" s="28" t="s">
        <v>886</v>
      </c>
      <c r="C1090" s="28" t="s">
        <v>260</v>
      </c>
    </row>
    <row r="1091" spans="1:3">
      <c r="A1091" s="28" t="s">
        <v>748</v>
      </c>
      <c r="B1091" s="28" t="s">
        <v>747</v>
      </c>
      <c r="C1091" s="28" t="s">
        <v>255</v>
      </c>
    </row>
    <row r="1092" spans="1:3">
      <c r="A1092" s="28" t="s">
        <v>783</v>
      </c>
      <c r="B1092" s="28" t="s">
        <v>782</v>
      </c>
      <c r="C1092" s="28" t="s">
        <v>255</v>
      </c>
    </row>
    <row r="1093" spans="1:3">
      <c r="A1093" s="28" t="s">
        <v>2298</v>
      </c>
      <c r="B1093" s="28" t="s">
        <v>2299</v>
      </c>
      <c r="C1093" s="28" t="s">
        <v>255</v>
      </c>
    </row>
    <row r="1094" spans="1:3">
      <c r="A1094" s="28" t="s">
        <v>885</v>
      </c>
      <c r="B1094" s="28" t="s">
        <v>1061</v>
      </c>
      <c r="C1094" s="28" t="s">
        <v>260</v>
      </c>
    </row>
    <row r="1095" spans="1:3">
      <c r="A1095" s="28" t="s">
        <v>885</v>
      </c>
      <c r="B1095" s="28" t="s">
        <v>1163</v>
      </c>
      <c r="C1095" s="28" t="s">
        <v>260</v>
      </c>
    </row>
    <row r="1096" spans="1:3">
      <c r="A1096" s="28" t="s">
        <v>885</v>
      </c>
      <c r="B1096" s="28" t="s">
        <v>1073</v>
      </c>
      <c r="C1096" s="28" t="s">
        <v>260</v>
      </c>
    </row>
    <row r="1097" spans="1:3">
      <c r="A1097" s="28" t="s">
        <v>885</v>
      </c>
      <c r="B1097" s="28" t="s">
        <v>1074</v>
      </c>
      <c r="C1097" s="28" t="s">
        <v>260</v>
      </c>
    </row>
    <row r="1098" spans="1:3">
      <c r="A1098" s="28" t="s">
        <v>885</v>
      </c>
      <c r="B1098" s="28" t="s">
        <v>929</v>
      </c>
      <c r="C1098" s="28" t="s">
        <v>260</v>
      </c>
    </row>
    <row r="1099" spans="1:3">
      <c r="A1099" s="28" t="s">
        <v>885</v>
      </c>
      <c r="B1099" s="28" t="s">
        <v>932</v>
      </c>
      <c r="C1099" s="28" t="s">
        <v>260</v>
      </c>
    </row>
    <row r="1100" spans="1:3">
      <c r="A1100" s="28" t="s">
        <v>885</v>
      </c>
      <c r="B1100" s="28" t="s">
        <v>931</v>
      </c>
      <c r="C1100" s="28" t="s">
        <v>260</v>
      </c>
    </row>
    <row r="1101" spans="1:3">
      <c r="A1101" s="28" t="s">
        <v>885</v>
      </c>
      <c r="B1101" s="28" t="s">
        <v>930</v>
      </c>
      <c r="C1101" s="28" t="s">
        <v>260</v>
      </c>
    </row>
    <row r="1102" spans="1:3">
      <c r="A1102" s="28" t="s">
        <v>915</v>
      </c>
      <c r="B1102" s="28" t="s">
        <v>917</v>
      </c>
      <c r="C1102" s="28" t="s">
        <v>260</v>
      </c>
    </row>
    <row r="1103" spans="1:3">
      <c r="A1103" s="28" t="s">
        <v>915</v>
      </c>
      <c r="B1103" s="28" t="s">
        <v>916</v>
      </c>
      <c r="C1103" s="28" t="s">
        <v>260</v>
      </c>
    </row>
    <row r="1104" spans="1:3">
      <c r="A1104" s="28" t="s">
        <v>915</v>
      </c>
      <c r="B1104" s="28" t="s">
        <v>914</v>
      </c>
      <c r="C1104" s="28" t="s">
        <v>260</v>
      </c>
    </row>
    <row r="1105" spans="1:3">
      <c r="A1105" s="28" t="s">
        <v>1057</v>
      </c>
      <c r="B1105" s="28" t="s">
        <v>1058</v>
      </c>
      <c r="C1105" s="28" t="s">
        <v>260</v>
      </c>
    </row>
    <row r="1106" spans="1:3">
      <c r="A1106" s="28" t="s">
        <v>425</v>
      </c>
      <c r="B1106" s="28" t="s">
        <v>424</v>
      </c>
      <c r="C1106" s="28" t="s">
        <v>260</v>
      </c>
    </row>
    <row r="1107" spans="1:3">
      <c r="A1107" s="28" t="s">
        <v>70</v>
      </c>
      <c r="B1107" s="28" t="s">
        <v>93</v>
      </c>
      <c r="C1107" s="28" t="s">
        <v>260</v>
      </c>
    </row>
    <row r="1108" spans="1:3">
      <c r="A1108" s="28" t="s">
        <v>3712</v>
      </c>
      <c r="B1108" s="28" t="s">
        <v>3713</v>
      </c>
      <c r="C1108" s="28" t="s">
        <v>255</v>
      </c>
    </row>
    <row r="1109" spans="1:3">
      <c r="A1109" s="28" t="s">
        <v>2174</v>
      </c>
      <c r="B1109" s="28" t="s">
        <v>2175</v>
      </c>
      <c r="C1109" s="28" t="s">
        <v>255</v>
      </c>
    </row>
    <row r="1110" spans="1:3">
      <c r="A1110" s="28" t="s">
        <v>922</v>
      </c>
      <c r="B1110" s="28" t="s">
        <v>923</v>
      </c>
      <c r="C1110" s="28" t="s">
        <v>260</v>
      </c>
    </row>
    <row r="1111" spans="1:3">
      <c r="A1111" s="28" t="s">
        <v>922</v>
      </c>
      <c r="B1111" s="28" t="s">
        <v>921</v>
      </c>
      <c r="C1111" s="28" t="s">
        <v>260</v>
      </c>
    </row>
    <row r="1112" spans="1:3">
      <c r="A1112" s="28" t="s">
        <v>494</v>
      </c>
      <c r="B1112" s="28" t="s">
        <v>498</v>
      </c>
      <c r="C1112" s="28" t="s">
        <v>255</v>
      </c>
    </row>
    <row r="1113" spans="1:3">
      <c r="A1113" s="28" t="s">
        <v>494</v>
      </c>
      <c r="B1113" s="28" t="s">
        <v>556</v>
      </c>
      <c r="C1113" s="28" t="s">
        <v>255</v>
      </c>
    </row>
    <row r="1114" spans="1:3">
      <c r="A1114" s="28" t="s">
        <v>494</v>
      </c>
      <c r="B1114" s="28" t="s">
        <v>552</v>
      </c>
      <c r="C1114" s="28" t="s">
        <v>255</v>
      </c>
    </row>
    <row r="1115" spans="1:3">
      <c r="A1115" s="28" t="s">
        <v>494</v>
      </c>
      <c r="B1115" s="28" t="s">
        <v>533</v>
      </c>
      <c r="C1115" s="28" t="s">
        <v>255</v>
      </c>
    </row>
    <row r="1116" spans="1:3">
      <c r="A1116" s="28" t="s">
        <v>494</v>
      </c>
      <c r="B1116" s="28" t="s">
        <v>550</v>
      </c>
      <c r="C1116" s="28" t="s">
        <v>255</v>
      </c>
    </row>
    <row r="1117" spans="1:3">
      <c r="A1117" s="28" t="s">
        <v>494</v>
      </c>
      <c r="B1117" s="28" t="s">
        <v>532</v>
      </c>
      <c r="C1117" s="28" t="s">
        <v>255</v>
      </c>
    </row>
    <row r="1118" spans="1:3">
      <c r="A1118" s="28" t="s">
        <v>494</v>
      </c>
      <c r="B1118" s="28" t="s">
        <v>553</v>
      </c>
      <c r="C1118" s="28" t="s">
        <v>255</v>
      </c>
    </row>
    <row r="1119" spans="1:3">
      <c r="A1119" s="28" t="s">
        <v>494</v>
      </c>
      <c r="B1119" s="28" t="s">
        <v>549</v>
      </c>
      <c r="C1119" s="28" t="s">
        <v>255</v>
      </c>
    </row>
    <row r="1120" spans="1:3">
      <c r="A1120" s="28" t="s">
        <v>494</v>
      </c>
      <c r="B1120" s="28" t="s">
        <v>531</v>
      </c>
      <c r="C1120" s="28" t="s">
        <v>255</v>
      </c>
    </row>
    <row r="1121" spans="1:3">
      <c r="A1121" s="28" t="s">
        <v>494</v>
      </c>
      <c r="B1121" s="28" t="s">
        <v>555</v>
      </c>
      <c r="C1121" s="28" t="s">
        <v>255</v>
      </c>
    </row>
    <row r="1122" spans="1:3">
      <c r="A1122" s="28" t="s">
        <v>494</v>
      </c>
      <c r="B1122" s="28" t="s">
        <v>554</v>
      </c>
      <c r="C1122" s="28" t="s">
        <v>255</v>
      </c>
    </row>
    <row r="1123" spans="1:3">
      <c r="A1123" s="28" t="s">
        <v>494</v>
      </c>
      <c r="B1123" s="28" t="s">
        <v>546</v>
      </c>
      <c r="C1123" s="28" t="s">
        <v>255</v>
      </c>
    </row>
    <row r="1124" spans="1:3">
      <c r="A1124" s="28" t="s">
        <v>494</v>
      </c>
      <c r="B1124" s="28" t="s">
        <v>534</v>
      </c>
      <c r="C1124" s="28" t="s">
        <v>255</v>
      </c>
    </row>
    <row r="1125" spans="1:3">
      <c r="A1125" s="28" t="s">
        <v>494</v>
      </c>
      <c r="B1125" s="28" t="s">
        <v>493</v>
      </c>
      <c r="C1125" s="28" t="s">
        <v>255</v>
      </c>
    </row>
    <row r="1126" spans="1:3">
      <c r="A1126" s="28" t="s">
        <v>494</v>
      </c>
      <c r="B1126" s="28" t="s">
        <v>547</v>
      </c>
      <c r="C1126" s="28" t="s">
        <v>255</v>
      </c>
    </row>
    <row r="1127" spans="1:3">
      <c r="A1127" s="28" t="s">
        <v>494</v>
      </c>
      <c r="B1127" s="28" t="s">
        <v>551</v>
      </c>
      <c r="C1127" s="28" t="s">
        <v>255</v>
      </c>
    </row>
    <row r="1128" spans="1:3">
      <c r="A1128" s="28" t="s">
        <v>494</v>
      </c>
      <c r="B1128" s="28" t="s">
        <v>548</v>
      </c>
      <c r="C1128" s="28" t="s">
        <v>255</v>
      </c>
    </row>
    <row r="1129" spans="1:3">
      <c r="A1129" s="28" t="s">
        <v>3390</v>
      </c>
      <c r="B1129" s="28" t="s">
        <v>3391</v>
      </c>
      <c r="C1129" s="28" t="s">
        <v>255</v>
      </c>
    </row>
    <row r="1130" spans="1:3">
      <c r="A1130" s="28" t="s">
        <v>89</v>
      </c>
      <c r="B1130" s="28" t="s">
        <v>88</v>
      </c>
      <c r="C1130" s="28" t="s">
        <v>260</v>
      </c>
    </row>
    <row r="1131" spans="1:3">
      <c r="A1131" s="28" t="s">
        <v>89</v>
      </c>
      <c r="B1131" s="28" t="s">
        <v>90</v>
      </c>
      <c r="C1131" s="28" t="s">
        <v>260</v>
      </c>
    </row>
    <row r="1132" spans="1:3">
      <c r="A1132" s="28" t="s">
        <v>87</v>
      </c>
      <c r="B1132" s="28" t="s">
        <v>132</v>
      </c>
      <c r="C1132" s="28" t="s">
        <v>260</v>
      </c>
    </row>
    <row r="1133" spans="1:3">
      <c r="A1133" s="28" t="s">
        <v>87</v>
      </c>
      <c r="B1133" s="28" t="s">
        <v>86</v>
      </c>
      <c r="C1133" s="28" t="s">
        <v>260</v>
      </c>
    </row>
    <row r="1134" spans="1:3">
      <c r="A1134" s="28" t="s">
        <v>1778</v>
      </c>
      <c r="B1134" s="28" t="s">
        <v>1779</v>
      </c>
      <c r="C1134" s="28" t="s">
        <v>260</v>
      </c>
    </row>
    <row r="1135" spans="1:3">
      <c r="A1135" s="28" t="s">
        <v>1784</v>
      </c>
      <c r="B1135" s="28" t="s">
        <v>1785</v>
      </c>
      <c r="C1135" s="28" t="s">
        <v>260</v>
      </c>
    </row>
    <row r="1136" spans="1:3">
      <c r="A1136" s="28" t="s">
        <v>1784</v>
      </c>
      <c r="B1136" s="28" t="s">
        <v>2976</v>
      </c>
      <c r="C1136" s="28" t="s">
        <v>260</v>
      </c>
    </row>
    <row r="1137" spans="1:3">
      <c r="A1137" s="28" t="s">
        <v>1854</v>
      </c>
      <c r="B1137" s="28" t="s">
        <v>1856</v>
      </c>
      <c r="C1137" s="28" t="s">
        <v>260</v>
      </c>
    </row>
    <row r="1138" spans="1:3">
      <c r="A1138" s="28" t="s">
        <v>1854</v>
      </c>
      <c r="B1138" s="28" t="s">
        <v>1855</v>
      </c>
      <c r="C1138" s="28" t="s">
        <v>260</v>
      </c>
    </row>
    <row r="1139" spans="1:3">
      <c r="A1139" s="28" t="s">
        <v>1499</v>
      </c>
      <c r="B1139" s="28" t="s">
        <v>1821</v>
      </c>
      <c r="C1139" s="28" t="s">
        <v>260</v>
      </c>
    </row>
    <row r="1140" spans="1:3">
      <c r="A1140" s="28" t="s">
        <v>1499</v>
      </c>
      <c r="B1140" s="28" t="s">
        <v>1822</v>
      </c>
      <c r="C1140" s="28" t="s">
        <v>260</v>
      </c>
    </row>
    <row r="1141" spans="1:3">
      <c r="A1141" s="28" t="s">
        <v>1499</v>
      </c>
      <c r="B1141" s="28" t="s">
        <v>1500</v>
      </c>
      <c r="C1141" s="28" t="s">
        <v>260</v>
      </c>
    </row>
    <row r="1142" spans="1:3">
      <c r="A1142" s="28" t="s">
        <v>1499</v>
      </c>
      <c r="B1142" s="28" t="s">
        <v>1857</v>
      </c>
      <c r="C1142" s="28" t="s">
        <v>260</v>
      </c>
    </row>
    <row r="1143" spans="1:3">
      <c r="A1143" s="28" t="s">
        <v>1819</v>
      </c>
      <c r="B1143" s="28" t="s">
        <v>1820</v>
      </c>
      <c r="C1143" s="28" t="s">
        <v>260</v>
      </c>
    </row>
    <row r="1144" spans="1:3">
      <c r="A1144" s="28" t="s">
        <v>1815</v>
      </c>
      <c r="B1144" s="28" t="s">
        <v>1816</v>
      </c>
      <c r="C1144" s="28" t="s">
        <v>260</v>
      </c>
    </row>
    <row r="1145" spans="1:3">
      <c r="A1145" s="28" t="s">
        <v>4271</v>
      </c>
      <c r="B1145" s="28" t="s">
        <v>4272</v>
      </c>
      <c r="C1145" s="28" t="s">
        <v>260</v>
      </c>
    </row>
    <row r="1146" spans="1:3">
      <c r="A1146" s="28" t="s">
        <v>4271</v>
      </c>
      <c r="B1146" s="28" t="s">
        <v>4273</v>
      </c>
      <c r="C1146" s="28" t="s">
        <v>260</v>
      </c>
    </row>
    <row r="1147" spans="1:3">
      <c r="A1147" s="28" t="s">
        <v>2068</v>
      </c>
      <c r="B1147" s="28" t="s">
        <v>2069</v>
      </c>
      <c r="C1147" s="28" t="s">
        <v>260</v>
      </c>
    </row>
    <row r="1148" spans="1:3">
      <c r="A1148" s="28" t="s">
        <v>2058</v>
      </c>
      <c r="B1148" s="28" t="s">
        <v>2059</v>
      </c>
      <c r="C1148" s="28" t="s">
        <v>260</v>
      </c>
    </row>
    <row r="1149" spans="1:3">
      <c r="A1149" s="28" t="s">
        <v>774</v>
      </c>
      <c r="B1149" s="28" t="s">
        <v>773</v>
      </c>
      <c r="C1149" s="28" t="s">
        <v>255</v>
      </c>
    </row>
    <row r="1150" spans="1:3">
      <c r="A1150" s="28" t="s">
        <v>692</v>
      </c>
      <c r="B1150" s="28" t="s">
        <v>691</v>
      </c>
      <c r="C1150" s="28" t="s">
        <v>255</v>
      </c>
    </row>
    <row r="1151" spans="1:3">
      <c r="A1151" s="28" t="s">
        <v>692</v>
      </c>
      <c r="B1151" s="28" t="s">
        <v>693</v>
      </c>
      <c r="C1151" s="28" t="s">
        <v>255</v>
      </c>
    </row>
    <row r="1152" spans="1:3">
      <c r="A1152" s="28" t="s">
        <v>692</v>
      </c>
      <c r="B1152" s="28" t="s">
        <v>695</v>
      </c>
      <c r="C1152" s="28" t="s">
        <v>255</v>
      </c>
    </row>
    <row r="1153" spans="1:3">
      <c r="A1153" s="28" t="s">
        <v>692</v>
      </c>
      <c r="B1153" s="28" t="s">
        <v>694</v>
      </c>
      <c r="C1153" s="28" t="s">
        <v>255</v>
      </c>
    </row>
    <row r="1154" spans="1:3">
      <c r="A1154" s="28" t="s">
        <v>3137</v>
      </c>
      <c r="B1154" s="28" t="s">
        <v>3138</v>
      </c>
      <c r="C1154" s="28" t="s">
        <v>260</v>
      </c>
    </row>
    <row r="1155" spans="1:3">
      <c r="A1155" s="28" t="s">
        <v>3135</v>
      </c>
      <c r="B1155" s="28" t="s">
        <v>3136</v>
      </c>
      <c r="C1155" s="28" t="s">
        <v>260</v>
      </c>
    </row>
    <row r="1156" spans="1:3">
      <c r="A1156" s="28" t="s">
        <v>134</v>
      </c>
      <c r="B1156" s="28" t="s">
        <v>133</v>
      </c>
      <c r="C1156" s="28" t="s">
        <v>260</v>
      </c>
    </row>
    <row r="1157" spans="1:3">
      <c r="A1157" s="28" t="s">
        <v>144</v>
      </c>
      <c r="B1157" s="28" t="s">
        <v>143</v>
      </c>
      <c r="C1157" s="28" t="s">
        <v>260</v>
      </c>
    </row>
    <row r="1158" spans="1:3">
      <c r="A1158" s="28" t="s">
        <v>142</v>
      </c>
      <c r="B1158" s="28" t="s">
        <v>141</v>
      </c>
      <c r="C1158" s="28" t="s">
        <v>260</v>
      </c>
    </row>
    <row r="1159" spans="1:3">
      <c r="A1159" s="28" t="s">
        <v>3031</v>
      </c>
      <c r="B1159" s="28" t="s">
        <v>3033</v>
      </c>
      <c r="C1159" s="28" t="s">
        <v>255</v>
      </c>
    </row>
    <row r="1160" spans="1:3">
      <c r="A1160" s="28" t="s">
        <v>3031</v>
      </c>
      <c r="B1160" s="28" t="s">
        <v>3032</v>
      </c>
      <c r="C1160" s="28" t="s">
        <v>255</v>
      </c>
    </row>
    <row r="1161" spans="1:3">
      <c r="A1161" s="28" t="s">
        <v>718</v>
      </c>
      <c r="B1161" s="28" t="s">
        <v>719</v>
      </c>
      <c r="C1161" s="28" t="s">
        <v>260</v>
      </c>
    </row>
    <row r="1162" spans="1:3">
      <c r="A1162" s="28" t="s">
        <v>718</v>
      </c>
      <c r="B1162" s="28" t="s">
        <v>717</v>
      </c>
      <c r="C1162" s="28" t="s">
        <v>260</v>
      </c>
    </row>
    <row r="1163" spans="1:3">
      <c r="A1163" s="28" t="s">
        <v>716</v>
      </c>
      <c r="B1163" s="28" t="s">
        <v>715</v>
      </c>
      <c r="C1163" s="28" t="s">
        <v>260</v>
      </c>
    </row>
    <row r="1164" spans="1:3">
      <c r="A1164" s="28" t="s">
        <v>711</v>
      </c>
      <c r="B1164" s="28" t="s">
        <v>710</v>
      </c>
      <c r="C1164" s="28" t="s">
        <v>260</v>
      </c>
    </row>
    <row r="1165" spans="1:3">
      <c r="A1165" s="28" t="s">
        <v>711</v>
      </c>
      <c r="B1165" s="28" t="s">
        <v>712</v>
      </c>
      <c r="C1165" s="28" t="s">
        <v>260</v>
      </c>
    </row>
    <row r="1166" spans="1:3">
      <c r="A1166" s="28" t="s">
        <v>711</v>
      </c>
      <c r="B1166" s="28" t="s">
        <v>713</v>
      </c>
      <c r="C1166" s="28" t="s">
        <v>260</v>
      </c>
    </row>
    <row r="1167" spans="1:3">
      <c r="A1167" s="28" t="s">
        <v>711</v>
      </c>
      <c r="B1167" s="28" t="s">
        <v>714</v>
      </c>
      <c r="C1167" s="28" t="s">
        <v>260</v>
      </c>
    </row>
    <row r="1168" spans="1:3">
      <c r="A1168" s="28" t="s">
        <v>706</v>
      </c>
      <c r="B1168" s="28" t="s">
        <v>707</v>
      </c>
      <c r="C1168" s="28" t="s">
        <v>260</v>
      </c>
    </row>
    <row r="1169" spans="1:3">
      <c r="A1169" s="28" t="s">
        <v>706</v>
      </c>
      <c r="B1169" s="28" t="s">
        <v>705</v>
      </c>
      <c r="C1169" s="28" t="s">
        <v>260</v>
      </c>
    </row>
    <row r="1170" spans="1:3">
      <c r="A1170" s="28" t="s">
        <v>706</v>
      </c>
      <c r="B1170" s="28" t="s">
        <v>709</v>
      </c>
      <c r="C1170" s="28" t="s">
        <v>260</v>
      </c>
    </row>
    <row r="1171" spans="1:3">
      <c r="A1171" s="28" t="s">
        <v>706</v>
      </c>
      <c r="B1171" s="28" t="s">
        <v>708</v>
      </c>
      <c r="C1171" s="28" t="s">
        <v>260</v>
      </c>
    </row>
    <row r="1172" spans="1:3">
      <c r="A1172" s="28" t="s">
        <v>602</v>
      </c>
      <c r="B1172" s="28" t="s">
        <v>601</v>
      </c>
      <c r="C1172" s="28" t="s">
        <v>260</v>
      </c>
    </row>
    <row r="1173" spans="1:3">
      <c r="A1173" s="28" t="s">
        <v>602</v>
      </c>
      <c r="B1173" s="28" t="s">
        <v>704</v>
      </c>
      <c r="C1173" s="28" t="s">
        <v>260</v>
      </c>
    </row>
    <row r="1174" spans="1:3">
      <c r="A1174" s="28" t="s">
        <v>3972</v>
      </c>
      <c r="B1174" s="28" t="s">
        <v>3974</v>
      </c>
      <c r="C1174" s="28" t="s">
        <v>255</v>
      </c>
    </row>
    <row r="1175" spans="1:3">
      <c r="A1175" s="28" t="s">
        <v>3972</v>
      </c>
      <c r="B1175" s="28" t="s">
        <v>3973</v>
      </c>
      <c r="C1175" s="28" t="s">
        <v>255</v>
      </c>
    </row>
    <row r="1176" spans="1:3">
      <c r="A1176" s="28" t="s">
        <v>2236</v>
      </c>
      <c r="B1176" s="28" t="s">
        <v>2237</v>
      </c>
      <c r="C1176" s="28" t="s">
        <v>260</v>
      </c>
    </row>
    <row r="1177" spans="1:3">
      <c r="A1177" s="28" t="s">
        <v>2060</v>
      </c>
      <c r="B1177" s="28" t="s">
        <v>2061</v>
      </c>
      <c r="C1177" s="28" t="s">
        <v>260</v>
      </c>
    </row>
    <row r="1178" spans="1:3">
      <c r="A1178" s="28" t="s">
        <v>2062</v>
      </c>
      <c r="B1178" s="28" t="s">
        <v>2063</v>
      </c>
      <c r="C1178" s="28" t="s">
        <v>260</v>
      </c>
    </row>
    <row r="1179" spans="1:3">
      <c r="A1179" s="28" t="s">
        <v>2064</v>
      </c>
      <c r="B1179" s="28" t="s">
        <v>2065</v>
      </c>
      <c r="C1179" s="28" t="s">
        <v>260</v>
      </c>
    </row>
    <row r="1180" spans="1:3">
      <c r="A1180" s="28" t="s">
        <v>2066</v>
      </c>
      <c r="B1180" s="28" t="s">
        <v>2067</v>
      </c>
      <c r="C1180" s="28" t="s">
        <v>260</v>
      </c>
    </row>
    <row r="1181" spans="1:3">
      <c r="A1181" s="28" t="s">
        <v>107</v>
      </c>
      <c r="B1181" s="28" t="s">
        <v>145</v>
      </c>
      <c r="C1181" s="28" t="s">
        <v>260</v>
      </c>
    </row>
    <row r="1182" spans="1:3">
      <c r="A1182" s="28" t="s">
        <v>107</v>
      </c>
      <c r="B1182" s="28" t="s">
        <v>106</v>
      </c>
      <c r="C1182" s="28" t="s">
        <v>260</v>
      </c>
    </row>
    <row r="1183" spans="1:3">
      <c r="A1183" s="28" t="s">
        <v>1780</v>
      </c>
      <c r="B1183" s="28" t="s">
        <v>1809</v>
      </c>
      <c r="C1183" s="28" t="s">
        <v>260</v>
      </c>
    </row>
    <row r="1184" spans="1:3">
      <c r="A1184" s="28" t="s">
        <v>1780</v>
      </c>
      <c r="B1184" s="28" t="s">
        <v>1783</v>
      </c>
      <c r="C1184" s="28" t="s">
        <v>260</v>
      </c>
    </row>
    <row r="1185" spans="1:3">
      <c r="A1185" s="28" t="s">
        <v>1780</v>
      </c>
      <c r="B1185" s="28" t="s">
        <v>1807</v>
      </c>
      <c r="C1185" s="28" t="s">
        <v>260</v>
      </c>
    </row>
    <row r="1186" spans="1:3">
      <c r="A1186" s="28" t="s">
        <v>1780</v>
      </c>
      <c r="B1186" s="28" t="s">
        <v>1808</v>
      </c>
      <c r="C1186" s="28" t="s">
        <v>260</v>
      </c>
    </row>
    <row r="1187" spans="1:3">
      <c r="A1187" s="28" t="s">
        <v>1780</v>
      </c>
      <c r="B1187" s="28" t="s">
        <v>1810</v>
      </c>
      <c r="C1187" s="28" t="s">
        <v>260</v>
      </c>
    </row>
    <row r="1188" spans="1:3">
      <c r="A1188" s="28" t="s">
        <v>1780</v>
      </c>
      <c r="B1188" s="28" t="s">
        <v>1782</v>
      </c>
      <c r="C1188" s="28" t="s">
        <v>260</v>
      </c>
    </row>
    <row r="1189" spans="1:3">
      <c r="A1189" s="28" t="s">
        <v>1780</v>
      </c>
      <c r="B1189" s="28" t="s">
        <v>1781</v>
      </c>
      <c r="C1189" s="28" t="s">
        <v>260</v>
      </c>
    </row>
    <row r="1190" spans="1:3">
      <c r="A1190" s="28" t="s">
        <v>3753</v>
      </c>
      <c r="B1190" s="28" t="s">
        <v>3755</v>
      </c>
      <c r="C1190" s="28" t="s">
        <v>255</v>
      </c>
    </row>
    <row r="1191" spans="1:3">
      <c r="A1191" s="28" t="s">
        <v>3753</v>
      </c>
      <c r="B1191" s="28" t="s">
        <v>3754</v>
      </c>
      <c r="C1191" s="28" t="s">
        <v>255</v>
      </c>
    </row>
    <row r="1192" spans="1:3">
      <c r="A1192" s="28" t="s">
        <v>1519</v>
      </c>
      <c r="B1192" s="28" t="s">
        <v>1795</v>
      </c>
      <c r="C1192" s="28" t="s">
        <v>260</v>
      </c>
    </row>
    <row r="1193" spans="1:3">
      <c r="A1193" s="28" t="s">
        <v>1519</v>
      </c>
      <c r="B1193" s="28" t="s">
        <v>1522</v>
      </c>
      <c r="C1193" s="28" t="s">
        <v>260</v>
      </c>
    </row>
    <row r="1194" spans="1:3">
      <c r="A1194" s="28" t="s">
        <v>1519</v>
      </c>
      <c r="B1194" s="28" t="s">
        <v>1520</v>
      </c>
      <c r="C1194" s="28" t="s">
        <v>260</v>
      </c>
    </row>
    <row r="1195" spans="1:3">
      <c r="A1195" s="28" t="s">
        <v>1519</v>
      </c>
      <c r="B1195" s="28" t="s">
        <v>2973</v>
      </c>
      <c r="C1195" s="28" t="s">
        <v>260</v>
      </c>
    </row>
    <row r="1196" spans="1:3">
      <c r="A1196" s="28" t="s">
        <v>1519</v>
      </c>
      <c r="B1196" s="28" t="s">
        <v>1794</v>
      </c>
      <c r="C1196" s="28" t="s">
        <v>260</v>
      </c>
    </row>
    <row r="1197" spans="1:3">
      <c r="A1197" s="28" t="s">
        <v>1519</v>
      </c>
      <c r="B1197" s="28" t="s">
        <v>1531</v>
      </c>
      <c r="C1197" s="28" t="s">
        <v>260</v>
      </c>
    </row>
    <row r="1198" spans="1:3">
      <c r="A1198" s="28" t="s">
        <v>1519</v>
      </c>
      <c r="B1198" s="28" t="s">
        <v>1521</v>
      </c>
      <c r="C1198" s="28" t="s">
        <v>260</v>
      </c>
    </row>
    <row r="1199" spans="1:3">
      <c r="A1199" s="28" t="s">
        <v>1519</v>
      </c>
      <c r="B1199" s="28" t="s">
        <v>2972</v>
      </c>
      <c r="C1199" s="28" t="s">
        <v>260</v>
      </c>
    </row>
    <row r="1200" spans="1:3">
      <c r="A1200" s="28" t="s">
        <v>3990</v>
      </c>
      <c r="B1200" s="28" t="s">
        <v>3991</v>
      </c>
      <c r="C1200" s="28" t="s">
        <v>260</v>
      </c>
    </row>
    <row r="1201" spans="1:3">
      <c r="A1201" s="28" t="s">
        <v>909</v>
      </c>
      <c r="B1201" s="28" t="s">
        <v>911</v>
      </c>
      <c r="C1201" s="28" t="s">
        <v>260</v>
      </c>
    </row>
    <row r="1202" spans="1:3">
      <c r="A1202" s="28" t="s">
        <v>909</v>
      </c>
      <c r="B1202" s="28" t="s">
        <v>908</v>
      </c>
      <c r="C1202" s="28" t="s">
        <v>260</v>
      </c>
    </row>
    <row r="1203" spans="1:3">
      <c r="A1203" s="28" t="s">
        <v>909</v>
      </c>
      <c r="B1203" s="28" t="s">
        <v>910</v>
      </c>
      <c r="C1203" s="28" t="s">
        <v>260</v>
      </c>
    </row>
    <row r="1204" spans="1:3">
      <c r="A1204" s="28" t="s">
        <v>2021</v>
      </c>
      <c r="B1204" s="28" t="s">
        <v>2022</v>
      </c>
      <c r="C1204" s="28" t="s">
        <v>255</v>
      </c>
    </row>
    <row r="1205" spans="1:3">
      <c r="A1205" s="28" t="s">
        <v>913</v>
      </c>
      <c r="B1205" s="28" t="s">
        <v>912</v>
      </c>
      <c r="C1205" s="28" t="s">
        <v>260</v>
      </c>
    </row>
    <row r="1206" spans="1:3">
      <c r="A1206" s="28" t="s">
        <v>913</v>
      </c>
      <c r="B1206" s="28" t="s">
        <v>933</v>
      </c>
      <c r="C1206" s="28" t="s">
        <v>260</v>
      </c>
    </row>
    <row r="1207" spans="1:3">
      <c r="A1207" s="28" t="s">
        <v>2019</v>
      </c>
      <c r="B1207" s="28" t="s">
        <v>2020</v>
      </c>
      <c r="C1207" s="28" t="s">
        <v>255</v>
      </c>
    </row>
    <row r="1208" spans="1:3">
      <c r="A1208" s="28" t="s">
        <v>1817</v>
      </c>
      <c r="B1208" s="28" t="s">
        <v>1818</v>
      </c>
      <c r="C1208" s="28" t="s">
        <v>260</v>
      </c>
    </row>
    <row r="1209" spans="1:3">
      <c r="A1209" s="28" t="s">
        <v>790</v>
      </c>
      <c r="B1209" s="28" t="s">
        <v>877</v>
      </c>
      <c r="C1209" s="28" t="s">
        <v>255</v>
      </c>
    </row>
    <row r="1210" spans="1:3">
      <c r="A1210" s="28" t="s">
        <v>790</v>
      </c>
      <c r="B1210" s="28" t="s">
        <v>789</v>
      </c>
      <c r="C1210" s="28" t="s">
        <v>255</v>
      </c>
    </row>
    <row r="1211" spans="1:3">
      <c r="A1211" s="28" t="s">
        <v>97</v>
      </c>
      <c r="B1211" s="28" t="s">
        <v>96</v>
      </c>
      <c r="C1211" s="28" t="s">
        <v>260</v>
      </c>
    </row>
    <row r="1212" spans="1:3">
      <c r="A1212" s="28" t="s">
        <v>781</v>
      </c>
      <c r="B1212" s="28" t="s">
        <v>780</v>
      </c>
      <c r="C1212" s="28" t="s">
        <v>255</v>
      </c>
    </row>
    <row r="1213" spans="1:3">
      <c r="A1213" s="28" t="s">
        <v>3888</v>
      </c>
      <c r="B1213" s="28" t="s">
        <v>3889</v>
      </c>
      <c r="C1213" s="28" t="s">
        <v>260</v>
      </c>
    </row>
    <row r="1214" spans="1:3">
      <c r="A1214" s="28" t="s">
        <v>3888</v>
      </c>
      <c r="B1214" s="28" t="s">
        <v>3890</v>
      </c>
      <c r="C1214" s="28" t="s">
        <v>260</v>
      </c>
    </row>
    <row r="1215" spans="1:3">
      <c r="A1215" s="28" t="s">
        <v>3992</v>
      </c>
      <c r="B1215" s="28" t="s">
        <v>3993</v>
      </c>
      <c r="C1215" s="28" t="s">
        <v>260</v>
      </c>
    </row>
    <row r="1216" spans="1:3">
      <c r="A1216" s="28" t="s">
        <v>1729</v>
      </c>
      <c r="B1216" s="28" t="s">
        <v>1730</v>
      </c>
      <c r="C1216" s="28" t="s">
        <v>260</v>
      </c>
    </row>
    <row r="1217" spans="1:3">
      <c r="A1217" s="28" t="s">
        <v>1729</v>
      </c>
      <c r="B1217" s="28" t="s">
        <v>1731</v>
      </c>
      <c r="C1217" s="28" t="s">
        <v>260</v>
      </c>
    </row>
    <row r="1218" spans="1:3">
      <c r="A1218" s="28" t="s">
        <v>2432</v>
      </c>
      <c r="B1218" s="28" t="s">
        <v>2433</v>
      </c>
      <c r="C1218" s="28" t="s">
        <v>255</v>
      </c>
    </row>
    <row r="1219" spans="1:3">
      <c r="A1219" s="28" t="s">
        <v>1548</v>
      </c>
      <c r="B1219" s="28" t="s">
        <v>1549</v>
      </c>
      <c r="C1219" s="28" t="s">
        <v>255</v>
      </c>
    </row>
    <row r="1220" spans="1:3">
      <c r="A1220" s="28" t="s">
        <v>477</v>
      </c>
      <c r="B1220" s="28" t="s">
        <v>476</v>
      </c>
      <c r="C1220" s="28" t="s">
        <v>260</v>
      </c>
    </row>
    <row r="1221" spans="1:3">
      <c r="A1221" s="28" t="s">
        <v>477</v>
      </c>
      <c r="B1221" s="28" t="s">
        <v>478</v>
      </c>
      <c r="C1221" s="28" t="s">
        <v>260</v>
      </c>
    </row>
    <row r="1222" spans="1:3">
      <c r="A1222" s="28" t="s">
        <v>1903</v>
      </c>
      <c r="B1222" s="28" t="s">
        <v>1904</v>
      </c>
      <c r="C1222" s="28" t="s">
        <v>255</v>
      </c>
    </row>
    <row r="1223" spans="1:3">
      <c r="A1223" s="28" t="s">
        <v>1903</v>
      </c>
      <c r="B1223" s="28" t="s">
        <v>1935</v>
      </c>
      <c r="C1223" s="28" t="s">
        <v>255</v>
      </c>
    </row>
    <row r="1224" spans="1:3">
      <c r="A1224" s="28" t="s">
        <v>1903</v>
      </c>
      <c r="B1224" s="28" t="s">
        <v>1936</v>
      </c>
      <c r="C1224" s="28" t="s">
        <v>255</v>
      </c>
    </row>
    <row r="1225" spans="1:3">
      <c r="A1225" s="28" t="s">
        <v>1903</v>
      </c>
      <c r="B1225" s="28" t="s">
        <v>2096</v>
      </c>
      <c r="C1225" s="28" t="s">
        <v>255</v>
      </c>
    </row>
    <row r="1226" spans="1:3">
      <c r="A1226" s="28" t="s">
        <v>2761</v>
      </c>
      <c r="B1226" s="28" t="s">
        <v>2762</v>
      </c>
      <c r="C1226" s="28" t="s">
        <v>255</v>
      </c>
    </row>
    <row r="1227" spans="1:3">
      <c r="A1227" s="28" t="s">
        <v>466</v>
      </c>
      <c r="B1227" s="28" t="s">
        <v>465</v>
      </c>
      <c r="C1227" s="28" t="s">
        <v>260</v>
      </c>
    </row>
    <row r="1228" spans="1:3">
      <c r="A1228" s="28" t="s">
        <v>466</v>
      </c>
      <c r="B1228" s="28" t="s">
        <v>1792</v>
      </c>
      <c r="C1228" s="28" t="s">
        <v>260</v>
      </c>
    </row>
    <row r="1229" spans="1:3">
      <c r="A1229" s="28" t="s">
        <v>687</v>
      </c>
      <c r="B1229" s="28" t="s">
        <v>686</v>
      </c>
      <c r="C1229" s="28" t="s">
        <v>255</v>
      </c>
    </row>
    <row r="1230" spans="1:3">
      <c r="A1230" s="28" t="s">
        <v>687</v>
      </c>
      <c r="B1230" s="28" t="s">
        <v>688</v>
      </c>
      <c r="C1230" s="28" t="s">
        <v>255</v>
      </c>
    </row>
    <row r="1231" spans="1:3">
      <c r="A1231" s="28" t="s">
        <v>687</v>
      </c>
      <c r="B1231" s="28" t="s">
        <v>689</v>
      </c>
      <c r="C1231" s="28" t="s">
        <v>255</v>
      </c>
    </row>
    <row r="1232" spans="1:3">
      <c r="A1232" s="28" t="s">
        <v>687</v>
      </c>
      <c r="B1232" s="28" t="s">
        <v>690</v>
      </c>
      <c r="C1232" s="28" t="s">
        <v>255</v>
      </c>
    </row>
    <row r="1233" spans="1:3">
      <c r="A1233" s="28" t="s">
        <v>1285</v>
      </c>
      <c r="B1233" s="28" t="s">
        <v>1307</v>
      </c>
      <c r="C1233" s="28" t="s">
        <v>255</v>
      </c>
    </row>
    <row r="1234" spans="1:3">
      <c r="A1234" s="28" t="s">
        <v>1285</v>
      </c>
      <c r="B1234" s="28" t="s">
        <v>1308</v>
      </c>
      <c r="C1234" s="28" t="s">
        <v>255</v>
      </c>
    </row>
    <row r="1235" spans="1:3">
      <c r="A1235" s="28" t="s">
        <v>1285</v>
      </c>
      <c r="B1235" s="28" t="s">
        <v>1286</v>
      </c>
      <c r="C1235" s="28" t="s">
        <v>255</v>
      </c>
    </row>
    <row r="1236" spans="1:3">
      <c r="A1236" s="28" t="s">
        <v>1285</v>
      </c>
      <c r="B1236" s="28" t="s">
        <v>1287</v>
      </c>
      <c r="C1236" s="28" t="s">
        <v>255</v>
      </c>
    </row>
    <row r="1237" spans="1:3">
      <c r="A1237" s="28" t="s">
        <v>1285</v>
      </c>
      <c r="B1237" s="28" t="s">
        <v>1288</v>
      </c>
      <c r="C1237" s="28" t="s">
        <v>255</v>
      </c>
    </row>
    <row r="1238" spans="1:3">
      <c r="A1238" s="28" t="s">
        <v>1285</v>
      </c>
      <c r="B1238" s="28" t="s">
        <v>1295</v>
      </c>
      <c r="C1238" s="28" t="s">
        <v>255</v>
      </c>
    </row>
    <row r="1239" spans="1:3">
      <c r="A1239" s="28" t="s">
        <v>1285</v>
      </c>
      <c r="B1239" s="28" t="s">
        <v>1296</v>
      </c>
      <c r="C1239" s="28" t="s">
        <v>255</v>
      </c>
    </row>
    <row r="1240" spans="1:3">
      <c r="A1240" s="28" t="s">
        <v>859</v>
      </c>
      <c r="B1240" s="28" t="s">
        <v>858</v>
      </c>
      <c r="C1240" s="28" t="s">
        <v>255</v>
      </c>
    </row>
    <row r="1241" spans="1:3">
      <c r="A1241" s="28" t="s">
        <v>856</v>
      </c>
      <c r="B1241" s="28" t="s">
        <v>855</v>
      </c>
      <c r="C1241" s="28" t="s">
        <v>255</v>
      </c>
    </row>
    <row r="1242" spans="1:3">
      <c r="A1242" s="28" t="s">
        <v>1006</v>
      </c>
      <c r="B1242" s="28" t="s">
        <v>1087</v>
      </c>
      <c r="C1242" s="28" t="s">
        <v>260</v>
      </c>
    </row>
    <row r="1243" spans="1:3">
      <c r="A1243" s="28" t="s">
        <v>1006</v>
      </c>
      <c r="B1243" s="28" t="s">
        <v>1194</v>
      </c>
      <c r="C1243" s="28" t="s">
        <v>260</v>
      </c>
    </row>
    <row r="1244" spans="1:3">
      <c r="A1244" s="28" t="s">
        <v>1006</v>
      </c>
      <c r="B1244" s="28" t="s">
        <v>1033</v>
      </c>
      <c r="C1244" s="28" t="s">
        <v>260</v>
      </c>
    </row>
    <row r="1245" spans="1:3">
      <c r="A1245" s="28" t="s">
        <v>1006</v>
      </c>
      <c r="B1245" s="28" t="s">
        <v>1191</v>
      </c>
      <c r="C1245" s="28" t="s">
        <v>260</v>
      </c>
    </row>
    <row r="1246" spans="1:3">
      <c r="A1246" s="28" t="s">
        <v>1006</v>
      </c>
      <c r="B1246" s="28" t="s">
        <v>1192</v>
      </c>
      <c r="C1246" s="28" t="s">
        <v>260</v>
      </c>
    </row>
    <row r="1247" spans="1:3">
      <c r="A1247" s="28" t="s">
        <v>1006</v>
      </c>
      <c r="B1247" s="28" t="s">
        <v>1032</v>
      </c>
      <c r="C1247" s="28" t="s">
        <v>260</v>
      </c>
    </row>
    <row r="1248" spans="1:3">
      <c r="A1248" s="28" t="s">
        <v>1006</v>
      </c>
      <c r="B1248" s="28" t="s">
        <v>1193</v>
      </c>
      <c r="C1248" s="28" t="s">
        <v>260</v>
      </c>
    </row>
    <row r="1249" spans="1:3">
      <c r="A1249" s="28" t="s">
        <v>1006</v>
      </c>
      <c r="B1249" s="28" t="s">
        <v>1031</v>
      </c>
      <c r="C1249" s="28" t="s">
        <v>260</v>
      </c>
    </row>
    <row r="1250" spans="1:3">
      <c r="A1250" s="28" t="s">
        <v>1006</v>
      </c>
      <c r="B1250" s="28" t="s">
        <v>1190</v>
      </c>
      <c r="C1250" s="28" t="s">
        <v>260</v>
      </c>
    </row>
    <row r="1251" spans="1:3">
      <c r="A1251" s="28" t="s">
        <v>1006</v>
      </c>
      <c r="B1251" s="28" t="s">
        <v>1167</v>
      </c>
      <c r="C1251" s="28" t="s">
        <v>260</v>
      </c>
    </row>
    <row r="1252" spans="1:3">
      <c r="A1252" s="28" t="s">
        <v>1006</v>
      </c>
      <c r="B1252" s="28" t="s">
        <v>1035</v>
      </c>
      <c r="C1252" s="28" t="s">
        <v>260</v>
      </c>
    </row>
    <row r="1253" spans="1:3">
      <c r="A1253" s="28" t="s">
        <v>1006</v>
      </c>
      <c r="B1253" s="28" t="s">
        <v>1034</v>
      </c>
      <c r="C1253" s="28" t="s">
        <v>260</v>
      </c>
    </row>
    <row r="1254" spans="1:3">
      <c r="A1254" s="28" t="s">
        <v>1006</v>
      </c>
      <c r="B1254" s="28" t="s">
        <v>1326</v>
      </c>
      <c r="C1254" s="28" t="s">
        <v>260</v>
      </c>
    </row>
    <row r="1255" spans="1:3">
      <c r="A1255" s="28" t="s">
        <v>1006</v>
      </c>
      <c r="B1255" s="28" t="s">
        <v>1110</v>
      </c>
      <c r="C1255" s="28" t="s">
        <v>260</v>
      </c>
    </row>
    <row r="1256" spans="1:3">
      <c r="A1256" s="28" t="s">
        <v>1006</v>
      </c>
      <c r="B1256" s="28" t="s">
        <v>1125</v>
      </c>
      <c r="C1256" s="28" t="s">
        <v>260</v>
      </c>
    </row>
    <row r="1257" spans="1:3">
      <c r="A1257" s="28" t="s">
        <v>1006</v>
      </c>
      <c r="B1257" s="28" t="s">
        <v>1133</v>
      </c>
      <c r="C1257" s="28" t="s">
        <v>260</v>
      </c>
    </row>
    <row r="1258" spans="1:3">
      <c r="A1258" s="28" t="s">
        <v>1006</v>
      </c>
      <c r="B1258" s="28" t="s">
        <v>1132</v>
      </c>
      <c r="C1258" s="28" t="s">
        <v>260</v>
      </c>
    </row>
    <row r="1259" spans="1:3">
      <c r="A1259" s="28" t="s">
        <v>1006</v>
      </c>
      <c r="B1259" s="28" t="s">
        <v>1134</v>
      </c>
      <c r="C1259" s="28" t="s">
        <v>260</v>
      </c>
    </row>
    <row r="1260" spans="1:3">
      <c r="A1260" s="28" t="s">
        <v>1006</v>
      </c>
      <c r="B1260" s="28" t="s">
        <v>1009</v>
      </c>
      <c r="C1260" s="28" t="s">
        <v>260</v>
      </c>
    </row>
    <row r="1261" spans="1:3">
      <c r="A1261" s="28" t="s">
        <v>1006</v>
      </c>
      <c r="B1261" s="28" t="s">
        <v>1203</v>
      </c>
      <c r="C1261" s="28" t="s">
        <v>260</v>
      </c>
    </row>
    <row r="1262" spans="1:3">
      <c r="A1262" s="28" t="s">
        <v>1006</v>
      </c>
      <c r="B1262" s="28" t="s">
        <v>1131</v>
      </c>
      <c r="C1262" s="28" t="s">
        <v>260</v>
      </c>
    </row>
    <row r="1263" spans="1:3">
      <c r="A1263" s="28" t="s">
        <v>1006</v>
      </c>
      <c r="B1263" s="28" t="s">
        <v>1010</v>
      </c>
      <c r="C1263" s="28" t="s">
        <v>260</v>
      </c>
    </row>
    <row r="1264" spans="1:3">
      <c r="A1264" s="28" t="s">
        <v>1006</v>
      </c>
      <c r="B1264" s="28" t="s">
        <v>1008</v>
      </c>
      <c r="C1264" s="28" t="s">
        <v>260</v>
      </c>
    </row>
    <row r="1265" spans="1:3">
      <c r="A1265" s="28" t="s">
        <v>1006</v>
      </c>
      <c r="B1265" s="28" t="s">
        <v>1123</v>
      </c>
      <c r="C1265" s="28" t="s">
        <v>260</v>
      </c>
    </row>
    <row r="1266" spans="1:3">
      <c r="A1266" s="28" t="s">
        <v>1006</v>
      </c>
      <c r="B1266" s="28" t="s">
        <v>1122</v>
      </c>
      <c r="C1266" s="28" t="s">
        <v>260</v>
      </c>
    </row>
    <row r="1267" spans="1:3">
      <c r="A1267" s="28" t="s">
        <v>1006</v>
      </c>
      <c r="B1267" s="28" t="s">
        <v>1121</v>
      </c>
      <c r="C1267" s="28" t="s">
        <v>260</v>
      </c>
    </row>
    <row r="1268" spans="1:3">
      <c r="A1268" s="28" t="s">
        <v>1006</v>
      </c>
      <c r="B1268" s="28" t="s">
        <v>1120</v>
      </c>
      <c r="C1268" s="28" t="s">
        <v>260</v>
      </c>
    </row>
    <row r="1269" spans="1:3">
      <c r="A1269" s="28" t="s">
        <v>1006</v>
      </c>
      <c r="B1269" s="28" t="s">
        <v>1183</v>
      </c>
      <c r="C1269" s="28" t="s">
        <v>260</v>
      </c>
    </row>
    <row r="1270" spans="1:3">
      <c r="A1270" s="28" t="s">
        <v>1006</v>
      </c>
      <c r="B1270" s="28" t="s">
        <v>1182</v>
      </c>
      <c r="C1270" s="28" t="s">
        <v>260</v>
      </c>
    </row>
    <row r="1271" spans="1:3">
      <c r="A1271" s="28" t="s">
        <v>1006</v>
      </c>
      <c r="B1271" s="28" t="s">
        <v>1185</v>
      </c>
      <c r="C1271" s="28" t="s">
        <v>260</v>
      </c>
    </row>
    <row r="1272" spans="1:3">
      <c r="A1272" s="28" t="s">
        <v>1006</v>
      </c>
      <c r="B1272" s="28" t="s">
        <v>1184</v>
      </c>
      <c r="C1272" s="28" t="s">
        <v>260</v>
      </c>
    </row>
    <row r="1273" spans="1:3">
      <c r="A1273" s="28" t="s">
        <v>1006</v>
      </c>
      <c r="B1273" s="28" t="s">
        <v>1181</v>
      </c>
      <c r="C1273" s="28" t="s">
        <v>260</v>
      </c>
    </row>
    <row r="1274" spans="1:3">
      <c r="A1274" s="28" t="s">
        <v>1006</v>
      </c>
      <c r="B1274" s="28" t="s">
        <v>1180</v>
      </c>
      <c r="C1274" s="28" t="s">
        <v>260</v>
      </c>
    </row>
    <row r="1275" spans="1:3">
      <c r="A1275" s="28" t="s">
        <v>1006</v>
      </c>
      <c r="B1275" s="28" t="s">
        <v>1124</v>
      </c>
      <c r="C1275" s="28" t="s">
        <v>260</v>
      </c>
    </row>
    <row r="1276" spans="1:3">
      <c r="A1276" s="28" t="s">
        <v>1006</v>
      </c>
      <c r="B1276" s="28" t="s">
        <v>1126</v>
      </c>
      <c r="C1276" s="28" t="s">
        <v>260</v>
      </c>
    </row>
    <row r="1277" spans="1:3">
      <c r="A1277" s="28" t="s">
        <v>1006</v>
      </c>
      <c r="B1277" s="28" t="s">
        <v>1127</v>
      </c>
      <c r="C1277" s="28" t="s">
        <v>260</v>
      </c>
    </row>
    <row r="1278" spans="1:3">
      <c r="A1278" s="28" t="s">
        <v>1006</v>
      </c>
      <c r="B1278" s="28" t="s">
        <v>1018</v>
      </c>
      <c r="C1278" s="28" t="s">
        <v>260</v>
      </c>
    </row>
    <row r="1279" spans="1:3">
      <c r="A1279" s="28" t="s">
        <v>1006</v>
      </c>
      <c r="B1279" s="28" t="s">
        <v>1111</v>
      </c>
      <c r="C1279" s="28" t="s">
        <v>260</v>
      </c>
    </row>
    <row r="1280" spans="1:3">
      <c r="A1280" s="28" t="s">
        <v>1006</v>
      </c>
      <c r="B1280" s="28" t="s">
        <v>1112</v>
      </c>
      <c r="C1280" s="28" t="s">
        <v>260</v>
      </c>
    </row>
    <row r="1281" spans="1:3">
      <c r="A1281" s="28" t="s">
        <v>1006</v>
      </c>
      <c r="B1281" s="28" t="s">
        <v>1007</v>
      </c>
      <c r="C1281" s="28" t="s">
        <v>260</v>
      </c>
    </row>
    <row r="1282" spans="1:3">
      <c r="A1282" s="28" t="s">
        <v>1006</v>
      </c>
      <c r="B1282" s="28" t="s">
        <v>1129</v>
      </c>
      <c r="C1282" s="28" t="s">
        <v>260</v>
      </c>
    </row>
    <row r="1283" spans="1:3">
      <c r="A1283" s="28" t="s">
        <v>1006</v>
      </c>
      <c r="B1283" s="28" t="s">
        <v>1128</v>
      </c>
      <c r="C1283" s="28" t="s">
        <v>260</v>
      </c>
    </row>
    <row r="1284" spans="1:3">
      <c r="A1284" s="28" t="s">
        <v>1006</v>
      </c>
      <c r="B1284" s="28" t="s">
        <v>1130</v>
      </c>
      <c r="C1284" s="28" t="s">
        <v>260</v>
      </c>
    </row>
    <row r="1285" spans="1:3">
      <c r="A1285" s="28" t="s">
        <v>1006</v>
      </c>
      <c r="B1285" s="28" t="s">
        <v>1119</v>
      </c>
      <c r="C1285" s="28" t="s">
        <v>260</v>
      </c>
    </row>
    <row r="1286" spans="1:3">
      <c r="A1286" s="28" t="s">
        <v>1006</v>
      </c>
      <c r="B1286" s="28" t="s">
        <v>1090</v>
      </c>
      <c r="C1286" s="28" t="s">
        <v>260</v>
      </c>
    </row>
    <row r="1287" spans="1:3">
      <c r="A1287" s="28" t="s">
        <v>1006</v>
      </c>
      <c r="B1287" s="28" t="s">
        <v>1176</v>
      </c>
      <c r="C1287" s="28" t="s">
        <v>260</v>
      </c>
    </row>
    <row r="1288" spans="1:3">
      <c r="A1288" s="28" t="s">
        <v>1006</v>
      </c>
      <c r="B1288" s="28" t="s">
        <v>1149</v>
      </c>
      <c r="C1288" s="28" t="s">
        <v>260</v>
      </c>
    </row>
    <row r="1289" spans="1:3">
      <c r="A1289" s="28" t="s">
        <v>1006</v>
      </c>
      <c r="B1289" s="28" t="s">
        <v>1150</v>
      </c>
      <c r="C1289" s="28" t="s">
        <v>260</v>
      </c>
    </row>
    <row r="1290" spans="1:3">
      <c r="A1290" s="28" t="s">
        <v>1006</v>
      </c>
      <c r="B1290" s="28" t="s">
        <v>1173</v>
      </c>
      <c r="C1290" s="28" t="s">
        <v>260</v>
      </c>
    </row>
    <row r="1291" spans="1:3">
      <c r="A1291" s="28" t="s">
        <v>1006</v>
      </c>
      <c r="B1291" s="28" t="s">
        <v>1151</v>
      </c>
      <c r="C1291" s="28" t="s">
        <v>260</v>
      </c>
    </row>
    <row r="1292" spans="1:3">
      <c r="A1292" s="28" t="s">
        <v>1006</v>
      </c>
      <c r="B1292" s="28" t="s">
        <v>1202</v>
      </c>
      <c r="C1292" s="28" t="s">
        <v>260</v>
      </c>
    </row>
    <row r="1293" spans="1:3">
      <c r="A1293" s="28" t="s">
        <v>1006</v>
      </c>
      <c r="B1293" s="28" t="s">
        <v>1179</v>
      </c>
      <c r="C1293" s="28" t="s">
        <v>260</v>
      </c>
    </row>
    <row r="1294" spans="1:3">
      <c r="A1294" s="28" t="s">
        <v>1006</v>
      </c>
      <c r="B1294" s="28" t="s">
        <v>1172</v>
      </c>
      <c r="C1294" s="28" t="s">
        <v>260</v>
      </c>
    </row>
    <row r="1295" spans="1:3">
      <c r="A1295" s="28" t="s">
        <v>1006</v>
      </c>
      <c r="B1295" s="28" t="s">
        <v>1168</v>
      </c>
      <c r="C1295" s="28" t="s">
        <v>260</v>
      </c>
    </row>
    <row r="1296" spans="1:3">
      <c r="A1296" s="28" t="s">
        <v>1006</v>
      </c>
      <c r="B1296" s="28" t="s">
        <v>1171</v>
      </c>
      <c r="C1296" s="28" t="s">
        <v>260</v>
      </c>
    </row>
    <row r="1297" spans="1:3">
      <c r="A1297" s="28" t="s">
        <v>1006</v>
      </c>
      <c r="B1297" s="28" t="s">
        <v>1169</v>
      </c>
      <c r="C1297" s="28" t="s">
        <v>260</v>
      </c>
    </row>
    <row r="1298" spans="1:3">
      <c r="A1298" s="28" t="s">
        <v>1006</v>
      </c>
      <c r="B1298" s="28" t="s">
        <v>1170</v>
      </c>
      <c r="C1298" s="28" t="s">
        <v>260</v>
      </c>
    </row>
    <row r="1299" spans="1:3">
      <c r="A1299" s="28" t="s">
        <v>1006</v>
      </c>
      <c r="B1299" s="28" t="s">
        <v>1174</v>
      </c>
      <c r="C1299" s="28" t="s">
        <v>260</v>
      </c>
    </row>
    <row r="1300" spans="1:3">
      <c r="A1300" s="28" t="s">
        <v>1006</v>
      </c>
      <c r="B1300" s="28" t="s">
        <v>1175</v>
      </c>
      <c r="C1300" s="28" t="s">
        <v>260</v>
      </c>
    </row>
    <row r="1301" spans="1:3">
      <c r="A1301" s="28" t="s">
        <v>1006</v>
      </c>
      <c r="B1301" s="28" t="s">
        <v>1178</v>
      </c>
      <c r="C1301" s="28" t="s">
        <v>260</v>
      </c>
    </row>
    <row r="1302" spans="1:3">
      <c r="A1302" s="28" t="s">
        <v>1006</v>
      </c>
      <c r="B1302" s="28" t="s">
        <v>1089</v>
      </c>
      <c r="C1302" s="28" t="s">
        <v>260</v>
      </c>
    </row>
    <row r="1303" spans="1:3">
      <c r="A1303" s="28" t="s">
        <v>1006</v>
      </c>
      <c r="B1303" s="28" t="s">
        <v>1200</v>
      </c>
      <c r="C1303" s="28" t="s">
        <v>260</v>
      </c>
    </row>
    <row r="1304" spans="1:3">
      <c r="A1304" s="28" t="s">
        <v>1006</v>
      </c>
      <c r="B1304" s="28" t="s">
        <v>1199</v>
      </c>
      <c r="C1304" s="28" t="s">
        <v>260</v>
      </c>
    </row>
    <row r="1305" spans="1:3">
      <c r="A1305" s="28" t="s">
        <v>1006</v>
      </c>
      <c r="B1305" s="28" t="s">
        <v>1088</v>
      </c>
      <c r="C1305" s="28" t="s">
        <v>260</v>
      </c>
    </row>
    <row r="1306" spans="1:3">
      <c r="A1306" s="28" t="s">
        <v>1006</v>
      </c>
      <c r="B1306" s="28" t="s">
        <v>1177</v>
      </c>
      <c r="C1306" s="28" t="s">
        <v>260</v>
      </c>
    </row>
    <row r="1307" spans="1:3">
      <c r="A1307" s="28" t="s">
        <v>1006</v>
      </c>
      <c r="B1307" s="28" t="s">
        <v>1201</v>
      </c>
      <c r="C1307" s="28" t="s">
        <v>260</v>
      </c>
    </row>
    <row r="1308" spans="1:3">
      <c r="A1308" s="28" t="s">
        <v>1006</v>
      </c>
      <c r="B1308" s="28" t="s">
        <v>1098</v>
      </c>
      <c r="C1308" s="28" t="s">
        <v>260</v>
      </c>
    </row>
    <row r="1309" spans="1:3">
      <c r="A1309" s="28" t="s">
        <v>1006</v>
      </c>
      <c r="B1309" s="28" t="s">
        <v>1083</v>
      </c>
      <c r="C1309" s="28" t="s">
        <v>260</v>
      </c>
    </row>
    <row r="1310" spans="1:3">
      <c r="A1310" s="28" t="s">
        <v>1006</v>
      </c>
      <c r="B1310" s="28" t="s">
        <v>1096</v>
      </c>
      <c r="C1310" s="28" t="s">
        <v>260</v>
      </c>
    </row>
    <row r="1311" spans="1:3">
      <c r="A1311" s="28" t="s">
        <v>1006</v>
      </c>
      <c r="B1311" s="28" t="s">
        <v>1097</v>
      </c>
      <c r="C1311" s="28" t="s">
        <v>260</v>
      </c>
    </row>
    <row r="1312" spans="1:3">
      <c r="A1312" s="28" t="s">
        <v>1969</v>
      </c>
      <c r="B1312" s="28" t="s">
        <v>1970</v>
      </c>
      <c r="C1312" s="28" t="s">
        <v>255</v>
      </c>
    </row>
    <row r="1313" spans="1:3">
      <c r="A1313" s="28" t="s">
        <v>1974</v>
      </c>
      <c r="B1313" s="28" t="s">
        <v>1976</v>
      </c>
      <c r="C1313" s="28" t="s">
        <v>255</v>
      </c>
    </row>
    <row r="1314" spans="1:3">
      <c r="A1314" s="28" t="s">
        <v>1974</v>
      </c>
      <c r="B1314" s="28" t="s">
        <v>1975</v>
      </c>
      <c r="C1314" s="28" t="s">
        <v>255</v>
      </c>
    </row>
    <row r="1315" spans="1:3">
      <c r="A1315" s="28" t="s">
        <v>1977</v>
      </c>
      <c r="B1315" s="28" t="s">
        <v>1978</v>
      </c>
      <c r="C1315" s="28" t="s">
        <v>255</v>
      </c>
    </row>
    <row r="1316" spans="1:3">
      <c r="A1316" s="28" t="s">
        <v>2894</v>
      </c>
      <c r="B1316" s="28" t="s">
        <v>2895</v>
      </c>
      <c r="C1316" s="28" t="s">
        <v>255</v>
      </c>
    </row>
    <row r="1317" spans="1:3">
      <c r="A1317" s="28" t="s">
        <v>1963</v>
      </c>
      <c r="B1317" s="28" t="s">
        <v>1966</v>
      </c>
      <c r="C1317" s="28" t="s">
        <v>255</v>
      </c>
    </row>
    <row r="1318" spans="1:3">
      <c r="A1318" s="28" t="s">
        <v>1963</v>
      </c>
      <c r="B1318" s="28" t="s">
        <v>2897</v>
      </c>
      <c r="C1318" s="28" t="s">
        <v>255</v>
      </c>
    </row>
    <row r="1319" spans="1:3">
      <c r="A1319" s="28" t="s">
        <v>1963</v>
      </c>
      <c r="B1319" s="28" t="s">
        <v>1964</v>
      </c>
      <c r="C1319" s="28" t="s">
        <v>255</v>
      </c>
    </row>
    <row r="1320" spans="1:3">
      <c r="A1320" s="28" t="s">
        <v>1963</v>
      </c>
      <c r="B1320" s="28" t="s">
        <v>1965</v>
      </c>
      <c r="C1320" s="28" t="s">
        <v>255</v>
      </c>
    </row>
    <row r="1321" spans="1:3">
      <c r="A1321" s="28" t="s">
        <v>1963</v>
      </c>
      <c r="B1321" s="28" t="s">
        <v>2896</v>
      </c>
      <c r="C1321" s="28" t="s">
        <v>255</v>
      </c>
    </row>
    <row r="1322" spans="1:3">
      <c r="A1322" s="28" t="s">
        <v>1963</v>
      </c>
      <c r="B1322" s="28" t="s">
        <v>1967</v>
      </c>
      <c r="C1322" s="28" t="s">
        <v>255</v>
      </c>
    </row>
    <row r="1323" spans="1:3">
      <c r="A1323" s="28" t="s">
        <v>1039</v>
      </c>
      <c r="B1323" s="28" t="s">
        <v>1040</v>
      </c>
      <c r="C1323" s="28" t="s">
        <v>260</v>
      </c>
    </row>
    <row r="1324" spans="1:3">
      <c r="A1324" s="28" t="s">
        <v>1039</v>
      </c>
      <c r="B1324" s="28" t="s">
        <v>1075</v>
      </c>
      <c r="C1324" s="28" t="s">
        <v>260</v>
      </c>
    </row>
    <row r="1325" spans="1:3">
      <c r="A1325" s="28" t="s">
        <v>1039</v>
      </c>
      <c r="B1325" s="28" t="s">
        <v>1055</v>
      </c>
      <c r="C1325" s="28" t="s">
        <v>260</v>
      </c>
    </row>
    <row r="1326" spans="1:3">
      <c r="A1326" s="28" t="s">
        <v>1039</v>
      </c>
      <c r="B1326" s="28" t="s">
        <v>1079</v>
      </c>
      <c r="C1326" s="28" t="s">
        <v>260</v>
      </c>
    </row>
    <row r="1327" spans="1:3">
      <c r="A1327" s="28" t="s">
        <v>1039</v>
      </c>
      <c r="B1327" s="28" t="s">
        <v>1080</v>
      </c>
      <c r="C1327" s="28" t="s">
        <v>260</v>
      </c>
    </row>
    <row r="1328" spans="1:3">
      <c r="A1328" s="28" t="s">
        <v>1039</v>
      </c>
      <c r="B1328" s="28" t="s">
        <v>1076</v>
      </c>
      <c r="C1328" s="28" t="s">
        <v>260</v>
      </c>
    </row>
    <row r="1329" spans="1:3">
      <c r="A1329" s="28" t="s">
        <v>1039</v>
      </c>
      <c r="B1329" s="28" t="s">
        <v>1081</v>
      </c>
      <c r="C1329" s="28" t="s">
        <v>260</v>
      </c>
    </row>
    <row r="1330" spans="1:3">
      <c r="A1330" s="28" t="s">
        <v>1039</v>
      </c>
      <c r="B1330" s="28" t="s">
        <v>1082</v>
      </c>
      <c r="C1330" s="28" t="s">
        <v>260</v>
      </c>
    </row>
    <row r="1331" spans="1:3">
      <c r="A1331" s="28" t="s">
        <v>1039</v>
      </c>
      <c r="B1331" s="28" t="s">
        <v>1077</v>
      </c>
      <c r="C1331" s="28" t="s">
        <v>260</v>
      </c>
    </row>
    <row r="1332" spans="1:3">
      <c r="A1332" s="28" t="s">
        <v>1039</v>
      </c>
      <c r="B1332" s="28" t="s">
        <v>1060</v>
      </c>
      <c r="C1332" s="28" t="s">
        <v>260</v>
      </c>
    </row>
    <row r="1333" spans="1:3">
      <c r="A1333" s="28" t="s">
        <v>1563</v>
      </c>
      <c r="B1333" s="28" t="s">
        <v>1564</v>
      </c>
      <c r="C1333" s="28" t="s">
        <v>260</v>
      </c>
    </row>
    <row r="1334" spans="1:3">
      <c r="A1334" s="28" t="s">
        <v>873</v>
      </c>
      <c r="B1334" s="28" t="s">
        <v>872</v>
      </c>
      <c r="C1334" s="28" t="s">
        <v>255</v>
      </c>
    </row>
    <row r="1335" spans="1:3">
      <c r="A1335" s="28" t="s">
        <v>3978</v>
      </c>
      <c r="B1335" s="28" t="s">
        <v>3979</v>
      </c>
      <c r="C1335" s="28" t="s">
        <v>255</v>
      </c>
    </row>
    <row r="1336" spans="1:3">
      <c r="A1336" s="28" t="s">
        <v>4075</v>
      </c>
      <c r="B1336" s="28" t="s">
        <v>4076</v>
      </c>
      <c r="C1336" s="28" t="s">
        <v>255</v>
      </c>
    </row>
    <row r="1337" spans="1:3">
      <c r="A1337" s="28" t="s">
        <v>4075</v>
      </c>
      <c r="B1337" s="28" t="s">
        <v>4077</v>
      </c>
      <c r="C1337" s="28" t="s">
        <v>255</v>
      </c>
    </row>
    <row r="1338" spans="1:3">
      <c r="A1338" s="28" t="s">
        <v>1231</v>
      </c>
      <c r="B1338" s="28" t="s">
        <v>4078</v>
      </c>
      <c r="C1338" s="28" t="s">
        <v>255</v>
      </c>
    </row>
    <row r="1339" spans="1:3">
      <c r="A1339" s="28" t="s">
        <v>1231</v>
      </c>
      <c r="B1339" s="28" t="s">
        <v>3877</v>
      </c>
      <c r="C1339" s="28" t="s">
        <v>255</v>
      </c>
    </row>
    <row r="1340" spans="1:3">
      <c r="A1340" s="28" t="s">
        <v>3894</v>
      </c>
      <c r="B1340" s="28" t="s">
        <v>3895</v>
      </c>
      <c r="C1340" s="28" t="s">
        <v>260</v>
      </c>
    </row>
    <row r="1341" spans="1:3">
      <c r="A1341" s="28" t="s">
        <v>3068</v>
      </c>
      <c r="B1341" s="28" t="s">
        <v>3069</v>
      </c>
      <c r="C1341" s="28" t="s">
        <v>260</v>
      </c>
    </row>
    <row r="1342" spans="1:3">
      <c r="A1342" s="28" t="s">
        <v>1713</v>
      </c>
      <c r="B1342" s="28" t="s">
        <v>1714</v>
      </c>
      <c r="C1342" s="28" t="s">
        <v>260</v>
      </c>
    </row>
    <row r="1343" spans="1:3">
      <c r="A1343" s="28" t="s">
        <v>1715</v>
      </c>
      <c r="B1343" s="28" t="s">
        <v>1716</v>
      </c>
      <c r="C1343" s="28" t="s">
        <v>260</v>
      </c>
    </row>
    <row r="1344" spans="1:3">
      <c r="A1344" s="28" t="s">
        <v>1717</v>
      </c>
      <c r="B1344" s="28" t="s">
        <v>1718</v>
      </c>
      <c r="C1344" s="28" t="s">
        <v>260</v>
      </c>
    </row>
    <row r="1345" spans="1:3">
      <c r="A1345" s="28" t="s">
        <v>2030</v>
      </c>
      <c r="B1345" s="28" t="s">
        <v>2031</v>
      </c>
      <c r="C1345" s="28" t="s">
        <v>260</v>
      </c>
    </row>
    <row r="1346" spans="1:3">
      <c r="A1346" s="28" t="s">
        <v>2032</v>
      </c>
      <c r="B1346" s="28" t="s">
        <v>2033</v>
      </c>
      <c r="C1346" s="28" t="s">
        <v>260</v>
      </c>
    </row>
    <row r="1347" spans="1:3">
      <c r="A1347" s="28" t="s">
        <v>2034</v>
      </c>
      <c r="B1347" s="28" t="s">
        <v>2036</v>
      </c>
      <c r="C1347" s="28" t="s">
        <v>260</v>
      </c>
    </row>
    <row r="1348" spans="1:3">
      <c r="A1348" s="28" t="s">
        <v>2034</v>
      </c>
      <c r="B1348" s="28" t="s">
        <v>2035</v>
      </c>
      <c r="C1348" s="28" t="s">
        <v>260</v>
      </c>
    </row>
    <row r="1349" spans="1:3">
      <c r="A1349" s="28" t="s">
        <v>3847</v>
      </c>
      <c r="B1349" s="28" t="s">
        <v>3848</v>
      </c>
      <c r="C1349" s="28" t="s">
        <v>260</v>
      </c>
    </row>
    <row r="1350" spans="1:3">
      <c r="A1350" s="28" t="s">
        <v>919</v>
      </c>
      <c r="B1350" s="28" t="s">
        <v>918</v>
      </c>
      <c r="C1350" s="28" t="s">
        <v>260</v>
      </c>
    </row>
    <row r="1351" spans="1:3">
      <c r="A1351" s="28" t="s">
        <v>919</v>
      </c>
      <c r="B1351" s="28" t="s">
        <v>920</v>
      </c>
      <c r="C1351" s="28" t="s">
        <v>260</v>
      </c>
    </row>
    <row r="1352" spans="1:3">
      <c r="A1352" s="28" t="s">
        <v>2017</v>
      </c>
      <c r="B1352" s="28" t="s">
        <v>3030</v>
      </c>
      <c r="C1352" s="28" t="s">
        <v>255</v>
      </c>
    </row>
    <row r="1353" spans="1:3">
      <c r="A1353" s="28" t="s">
        <v>2017</v>
      </c>
      <c r="B1353" s="28" t="s">
        <v>2018</v>
      </c>
      <c r="C1353" s="28" t="s">
        <v>255</v>
      </c>
    </row>
    <row r="1354" spans="1:3">
      <c r="A1354" s="28" t="s">
        <v>668</v>
      </c>
      <c r="B1354" s="28" t="s">
        <v>667</v>
      </c>
      <c r="C1354" s="28" t="s">
        <v>255</v>
      </c>
    </row>
    <row r="1355" spans="1:3">
      <c r="A1355" s="28" t="s">
        <v>668</v>
      </c>
      <c r="B1355" s="28" t="s">
        <v>670</v>
      </c>
      <c r="C1355" s="28" t="s">
        <v>255</v>
      </c>
    </row>
    <row r="1356" spans="1:3">
      <c r="A1356" s="28" t="s">
        <v>668</v>
      </c>
      <c r="B1356" s="28" t="s">
        <v>669</v>
      </c>
      <c r="C1356" s="28" t="s">
        <v>255</v>
      </c>
    </row>
    <row r="1357" spans="1:3">
      <c r="A1357" s="28" t="s">
        <v>446</v>
      </c>
      <c r="B1357" s="28" t="s">
        <v>662</v>
      </c>
      <c r="C1357" s="28" t="s">
        <v>255</v>
      </c>
    </row>
    <row r="1358" spans="1:3">
      <c r="A1358" s="28" t="s">
        <v>446</v>
      </c>
      <c r="B1358" s="28" t="s">
        <v>663</v>
      </c>
      <c r="C1358" s="28" t="s">
        <v>255</v>
      </c>
    </row>
    <row r="1359" spans="1:3">
      <c r="A1359" s="28" t="s">
        <v>446</v>
      </c>
      <c r="B1359" s="28" t="s">
        <v>826</v>
      </c>
      <c r="C1359" s="28" t="s">
        <v>255</v>
      </c>
    </row>
    <row r="1360" spans="1:3">
      <c r="A1360" s="28" t="s">
        <v>801</v>
      </c>
      <c r="B1360" s="28" t="s">
        <v>800</v>
      </c>
      <c r="C1360" s="28" t="s">
        <v>255</v>
      </c>
    </row>
    <row r="1361" spans="1:3">
      <c r="A1361" s="28" t="s">
        <v>3034</v>
      </c>
      <c r="B1361" s="28" t="s">
        <v>3035</v>
      </c>
      <c r="C1361" s="28" t="s">
        <v>255</v>
      </c>
    </row>
    <row r="1362" spans="1:3">
      <c r="A1362" s="28" t="s">
        <v>785</v>
      </c>
      <c r="B1362" s="28" t="s">
        <v>784</v>
      </c>
      <c r="C1362" s="28" t="s">
        <v>255</v>
      </c>
    </row>
    <row r="1363" spans="1:3">
      <c r="A1363" s="28" t="s">
        <v>2816</v>
      </c>
      <c r="B1363" s="28" t="s">
        <v>2818</v>
      </c>
      <c r="C1363" s="28" t="s">
        <v>255</v>
      </c>
    </row>
    <row r="1364" spans="1:3">
      <c r="A1364" s="28" t="s">
        <v>2816</v>
      </c>
      <c r="B1364" s="28" t="s">
        <v>2817</v>
      </c>
      <c r="C1364" s="28" t="s">
        <v>255</v>
      </c>
    </row>
    <row r="1365" spans="1:3">
      <c r="A1365" s="28" t="s">
        <v>770</v>
      </c>
      <c r="B1365" s="28" t="s">
        <v>769</v>
      </c>
      <c r="C1365" s="28" t="s">
        <v>255</v>
      </c>
    </row>
    <row r="1366" spans="1:3">
      <c r="A1366" s="28" t="s">
        <v>770</v>
      </c>
      <c r="B1366" s="28" t="s">
        <v>2412</v>
      </c>
      <c r="C1366" s="28" t="s">
        <v>260</v>
      </c>
    </row>
    <row r="1367" spans="1:3">
      <c r="A1367" s="28" t="s">
        <v>101</v>
      </c>
      <c r="B1367" s="28" t="s">
        <v>100</v>
      </c>
      <c r="C1367" s="28" t="s">
        <v>260</v>
      </c>
    </row>
    <row r="1368" spans="1:3">
      <c r="A1368" s="28" t="s">
        <v>576</v>
      </c>
      <c r="B1368" s="28" t="s">
        <v>757</v>
      </c>
      <c r="C1368" s="28" t="s">
        <v>255</v>
      </c>
    </row>
    <row r="1369" spans="1:3">
      <c r="A1369" s="28" t="s">
        <v>576</v>
      </c>
      <c r="B1369" s="28" t="s">
        <v>758</v>
      </c>
      <c r="C1369" s="28" t="s">
        <v>255</v>
      </c>
    </row>
    <row r="1370" spans="1:3">
      <c r="A1370" s="28" t="s">
        <v>576</v>
      </c>
      <c r="B1370" s="28" t="s">
        <v>771</v>
      </c>
      <c r="C1370" s="28" t="s">
        <v>255</v>
      </c>
    </row>
    <row r="1371" spans="1:3">
      <c r="A1371" s="28" t="s">
        <v>576</v>
      </c>
      <c r="B1371" s="28" t="s">
        <v>772</v>
      </c>
      <c r="C1371" s="28" t="s">
        <v>255</v>
      </c>
    </row>
    <row r="1372" spans="1:3">
      <c r="A1372" s="28" t="s">
        <v>576</v>
      </c>
      <c r="B1372" s="28" t="s">
        <v>575</v>
      </c>
      <c r="C1372" s="28" t="s">
        <v>255</v>
      </c>
    </row>
    <row r="1373" spans="1:3">
      <c r="A1373" s="28" t="s">
        <v>1062</v>
      </c>
      <c r="B1373" s="28" t="s">
        <v>1065</v>
      </c>
      <c r="C1373" s="28" t="s">
        <v>260</v>
      </c>
    </row>
    <row r="1374" spans="1:3">
      <c r="A1374" s="28" t="s">
        <v>1062</v>
      </c>
      <c r="B1374" s="28" t="s">
        <v>1064</v>
      </c>
      <c r="C1374" s="28" t="s">
        <v>260</v>
      </c>
    </row>
    <row r="1375" spans="1:3">
      <c r="A1375" s="28" t="s">
        <v>1062</v>
      </c>
      <c r="B1375" s="28" t="s">
        <v>1063</v>
      </c>
      <c r="C1375" s="28" t="s">
        <v>260</v>
      </c>
    </row>
    <row r="1376" spans="1:3">
      <c r="A1376" s="28" t="s">
        <v>750</v>
      </c>
      <c r="B1376" s="28" t="s">
        <v>749</v>
      </c>
      <c r="C1376" s="28" t="s">
        <v>255</v>
      </c>
    </row>
    <row r="1377" spans="1:3">
      <c r="A1377" s="28" t="s">
        <v>642</v>
      </c>
      <c r="B1377" s="28" t="s">
        <v>641</v>
      </c>
      <c r="C1377" s="28" t="s">
        <v>255</v>
      </c>
    </row>
    <row r="1378" spans="1:3">
      <c r="A1378" s="28" t="s">
        <v>642</v>
      </c>
      <c r="B1378" s="28" t="s">
        <v>643</v>
      </c>
      <c r="C1378" s="28" t="s">
        <v>255</v>
      </c>
    </row>
    <row r="1379" spans="1:3">
      <c r="A1379" s="28" t="s">
        <v>1763</v>
      </c>
      <c r="B1379" s="28" t="s">
        <v>1764</v>
      </c>
      <c r="C1379" s="28" t="s">
        <v>255</v>
      </c>
    </row>
    <row r="1380" spans="1:3">
      <c r="A1380" s="28" t="s">
        <v>819</v>
      </c>
      <c r="B1380" s="28" t="s">
        <v>818</v>
      </c>
      <c r="C1380" s="28" t="s">
        <v>260</v>
      </c>
    </row>
    <row r="1381" spans="1:3">
      <c r="A1381" s="28" t="s">
        <v>1752</v>
      </c>
      <c r="B1381" s="28" t="s">
        <v>1753</v>
      </c>
      <c r="C1381" s="28" t="s">
        <v>255</v>
      </c>
    </row>
    <row r="1382" spans="1:3">
      <c r="A1382" s="28" t="s">
        <v>2007</v>
      </c>
      <c r="B1382" s="28" t="s">
        <v>2008</v>
      </c>
      <c r="C1382" s="28" t="s">
        <v>255</v>
      </c>
    </row>
    <row r="1383" spans="1:3">
      <c r="A1383" s="28" t="s">
        <v>2007</v>
      </c>
      <c r="B1383" s="28" t="s">
        <v>2009</v>
      </c>
      <c r="C1383" s="28" t="s">
        <v>255</v>
      </c>
    </row>
    <row r="1384" spans="1:3">
      <c r="A1384" s="28" t="s">
        <v>928</v>
      </c>
      <c r="B1384" s="28" t="s">
        <v>927</v>
      </c>
      <c r="C1384" s="28" t="s">
        <v>260</v>
      </c>
    </row>
    <row r="1385" spans="1:3">
      <c r="A1385" s="28" t="s">
        <v>817</v>
      </c>
      <c r="B1385" s="28" t="s">
        <v>816</v>
      </c>
      <c r="C1385" s="28" t="s">
        <v>260</v>
      </c>
    </row>
    <row r="1386" spans="1:3">
      <c r="A1386" s="28" t="s">
        <v>957</v>
      </c>
      <c r="B1386" s="28" t="s">
        <v>958</v>
      </c>
      <c r="C1386" s="28" t="s">
        <v>255</v>
      </c>
    </row>
    <row r="1387" spans="1:3">
      <c r="A1387" s="28" t="s">
        <v>957</v>
      </c>
      <c r="B1387" s="28" t="s">
        <v>959</v>
      </c>
      <c r="C1387" s="28" t="s">
        <v>255</v>
      </c>
    </row>
    <row r="1388" spans="1:3">
      <c r="A1388" s="28" t="s">
        <v>4277</v>
      </c>
      <c r="B1388" s="28" t="s">
        <v>4278</v>
      </c>
      <c r="C1388" s="28" t="s">
        <v>260</v>
      </c>
    </row>
    <row r="1389" spans="1:3">
      <c r="A1389" s="28" t="s">
        <v>4277</v>
      </c>
      <c r="B1389" s="28" t="s">
        <v>4279</v>
      </c>
      <c r="C1389" s="28" t="s">
        <v>260</v>
      </c>
    </row>
  </sheetData>
  <sortState ref="A39:C130">
    <sortCondition ref="A39:A130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2:G50"/>
  <sheetViews>
    <sheetView workbookViewId="0">
      <selection activeCell="D47" sqref="D47"/>
    </sheetView>
  </sheetViews>
  <sheetFormatPr defaultColWidth="8.85546875" defaultRowHeight="12.75"/>
  <cols>
    <col min="1" max="1" width="4.28515625" style="16" bestFit="1" customWidth="1"/>
    <col min="2" max="2" width="16.140625" style="16" bestFit="1" customWidth="1"/>
    <col min="3" max="3" width="14.28515625" style="16" bestFit="1" customWidth="1"/>
    <col min="4" max="4" width="14.28515625" style="16" customWidth="1"/>
    <col min="5" max="5" width="10.7109375" style="16" bestFit="1" customWidth="1"/>
    <col min="6" max="6" width="13.28515625" style="16" bestFit="1" customWidth="1"/>
    <col min="7" max="7" width="22.42578125" style="16" bestFit="1" customWidth="1"/>
    <col min="8" max="16384" width="8.85546875" style="21"/>
  </cols>
  <sheetData>
    <row r="2" spans="1:7" ht="13.5" thickBot="1"/>
    <row r="3" spans="1:7" ht="15.75" thickBot="1">
      <c r="A3" s="37" t="s">
        <v>4357</v>
      </c>
      <c r="B3" s="37" t="s">
        <v>4358</v>
      </c>
      <c r="C3" s="37" t="s">
        <v>4359</v>
      </c>
      <c r="D3" s="37" t="s">
        <v>4360</v>
      </c>
      <c r="E3" s="37" t="s">
        <v>4361</v>
      </c>
      <c r="F3" s="37" t="s">
        <v>4362</v>
      </c>
      <c r="G3" s="37" t="s">
        <v>4363</v>
      </c>
    </row>
    <row r="4" spans="1:7" ht="13.15" customHeight="1">
      <c r="A4" s="38">
        <v>1</v>
      </c>
      <c r="B4" s="38" t="s">
        <v>4364</v>
      </c>
      <c r="C4" s="38" t="s">
        <v>353</v>
      </c>
      <c r="D4" s="16" t="s">
        <v>4365</v>
      </c>
      <c r="E4" s="38" t="s">
        <v>4366</v>
      </c>
      <c r="F4" s="39" t="s">
        <v>4367</v>
      </c>
      <c r="G4" s="40" t="s">
        <v>4368</v>
      </c>
    </row>
    <row r="5" spans="1:7">
      <c r="A5" s="41">
        <v>2</v>
      </c>
      <c r="B5" s="41" t="s">
        <v>4369</v>
      </c>
      <c r="C5" s="41" t="s">
        <v>359</v>
      </c>
      <c r="D5" s="16" t="s">
        <v>4365</v>
      </c>
      <c r="E5" s="41" t="s">
        <v>4366</v>
      </c>
      <c r="F5" s="39"/>
      <c r="G5" s="42"/>
    </row>
    <row r="6" spans="1:7" ht="13.5" thickBot="1">
      <c r="A6" s="43">
        <v>3</v>
      </c>
      <c r="B6" s="43" t="s">
        <v>4370</v>
      </c>
      <c r="C6" s="43" t="s">
        <v>489</v>
      </c>
      <c r="D6" s="16" t="s">
        <v>4365</v>
      </c>
      <c r="E6" s="43" t="s">
        <v>4366</v>
      </c>
      <c r="F6" s="44"/>
      <c r="G6" s="42"/>
    </row>
    <row r="7" spans="1:7" ht="13.5" thickBot="1">
      <c r="A7" s="45">
        <v>1</v>
      </c>
      <c r="B7" s="46" t="s">
        <v>4371</v>
      </c>
      <c r="C7" s="46" t="s">
        <v>279</v>
      </c>
      <c r="D7" s="47" t="s">
        <v>4372</v>
      </c>
      <c r="E7" s="46" t="s">
        <v>4373</v>
      </c>
      <c r="F7" s="48" t="s">
        <v>4374</v>
      </c>
      <c r="G7" s="42"/>
    </row>
    <row r="8" spans="1:7" ht="13.5" thickBot="1">
      <c r="A8" s="41">
        <v>2</v>
      </c>
      <c r="B8" s="38" t="s">
        <v>4375</v>
      </c>
      <c r="C8" s="38" t="s">
        <v>62</v>
      </c>
      <c r="D8" s="38" t="s">
        <v>4372</v>
      </c>
      <c r="E8" s="46" t="s">
        <v>4373</v>
      </c>
      <c r="F8" s="49"/>
      <c r="G8" s="42"/>
    </row>
    <row r="9" spans="1:7" ht="13.5" thickBot="1">
      <c r="A9" s="38">
        <v>3</v>
      </c>
      <c r="B9" s="41" t="s">
        <v>4376</v>
      </c>
      <c r="C9" s="38" t="s">
        <v>37</v>
      </c>
      <c r="D9" s="38" t="s">
        <v>4372</v>
      </c>
      <c r="E9" s="46" t="s">
        <v>4373</v>
      </c>
      <c r="F9" s="49"/>
      <c r="G9" s="42"/>
    </row>
    <row r="10" spans="1:7" ht="13.5" thickBot="1">
      <c r="A10" s="43">
        <v>4</v>
      </c>
      <c r="B10" s="43" t="s">
        <v>4367</v>
      </c>
      <c r="C10" s="50"/>
      <c r="D10" s="50" t="s">
        <v>4372</v>
      </c>
      <c r="E10" s="46" t="s">
        <v>4373</v>
      </c>
      <c r="F10" s="51"/>
      <c r="G10" s="42"/>
    </row>
    <row r="11" spans="1:7">
      <c r="A11" s="38">
        <v>1</v>
      </c>
      <c r="B11" s="38" t="s">
        <v>4377</v>
      </c>
      <c r="C11" s="46" t="s">
        <v>32</v>
      </c>
      <c r="D11" s="47" t="s">
        <v>4378</v>
      </c>
      <c r="E11" s="38" t="s">
        <v>4379</v>
      </c>
      <c r="F11" s="39" t="s">
        <v>4380</v>
      </c>
      <c r="G11" s="42"/>
    </row>
    <row r="12" spans="1:7">
      <c r="A12" s="38">
        <v>2</v>
      </c>
      <c r="B12" s="41" t="s">
        <v>4381</v>
      </c>
      <c r="C12" s="41" t="s">
        <v>283</v>
      </c>
      <c r="D12" s="41" t="s">
        <v>4378</v>
      </c>
      <c r="E12" s="41" t="s">
        <v>4379</v>
      </c>
      <c r="F12" s="39"/>
      <c r="G12" s="42"/>
    </row>
    <row r="13" spans="1:7">
      <c r="A13" s="41">
        <v>3</v>
      </c>
      <c r="B13" s="41" t="s">
        <v>4382</v>
      </c>
      <c r="C13" s="41" t="s">
        <v>63</v>
      </c>
      <c r="D13" s="41" t="s">
        <v>4378</v>
      </c>
      <c r="E13" s="41" t="s">
        <v>4379</v>
      </c>
      <c r="F13" s="39"/>
      <c r="G13" s="42"/>
    </row>
    <row r="14" spans="1:7">
      <c r="A14" s="52">
        <v>4</v>
      </c>
      <c r="B14" s="53" t="s">
        <v>313</v>
      </c>
      <c r="C14" s="54" t="s">
        <v>313</v>
      </c>
      <c r="D14" s="41" t="s">
        <v>4378</v>
      </c>
      <c r="E14" s="41" t="s">
        <v>4379</v>
      </c>
      <c r="F14" s="39"/>
      <c r="G14" s="42"/>
    </row>
    <row r="15" spans="1:7" ht="13.15" customHeight="1" thickBot="1">
      <c r="A15" s="43">
        <v>5</v>
      </c>
      <c r="B15" s="55" t="s">
        <v>4367</v>
      </c>
      <c r="C15" s="55"/>
      <c r="D15" s="55" t="s">
        <v>4378</v>
      </c>
      <c r="E15" s="43" t="s">
        <v>4379</v>
      </c>
      <c r="F15" s="44"/>
      <c r="G15" s="56"/>
    </row>
    <row r="16" spans="1:7">
      <c r="A16" s="57">
        <v>1</v>
      </c>
      <c r="B16" s="58" t="s">
        <v>4383</v>
      </c>
      <c r="C16" s="58" t="s">
        <v>22</v>
      </c>
      <c r="D16" s="58" t="s">
        <v>4384</v>
      </c>
      <c r="E16" s="57" t="s">
        <v>4385</v>
      </c>
      <c r="F16" s="98" t="s">
        <v>4386</v>
      </c>
      <c r="G16" s="101" t="s">
        <v>4387</v>
      </c>
    </row>
    <row r="17" spans="1:7">
      <c r="A17" s="59">
        <v>2</v>
      </c>
      <c r="B17" s="59" t="s">
        <v>4388</v>
      </c>
      <c r="C17" s="59" t="s">
        <v>65</v>
      </c>
      <c r="D17" s="59" t="s">
        <v>4384</v>
      </c>
      <c r="E17" s="59" t="s">
        <v>4385</v>
      </c>
      <c r="F17" s="99"/>
      <c r="G17" s="102"/>
    </row>
    <row r="18" spans="1:7">
      <c r="A18" s="59">
        <v>3</v>
      </c>
      <c r="B18" s="59" t="s">
        <v>4389</v>
      </c>
      <c r="C18" s="59" t="s">
        <v>45</v>
      </c>
      <c r="D18" s="59" t="s">
        <v>4384</v>
      </c>
      <c r="E18" s="59" t="s">
        <v>4385</v>
      </c>
      <c r="F18" s="99"/>
      <c r="G18" s="102"/>
    </row>
    <row r="19" spans="1:7">
      <c r="A19" s="59">
        <v>4</v>
      </c>
      <c r="B19" s="59" t="s">
        <v>4390</v>
      </c>
      <c r="C19" s="59" t="s">
        <v>289</v>
      </c>
      <c r="D19" s="59" t="s">
        <v>4384</v>
      </c>
      <c r="E19" s="59" t="s">
        <v>4385</v>
      </c>
      <c r="F19" s="99"/>
      <c r="G19" s="102"/>
    </row>
    <row r="20" spans="1:7">
      <c r="A20" s="41">
        <v>5</v>
      </c>
      <c r="B20" s="41" t="s">
        <v>4367</v>
      </c>
      <c r="C20" s="41"/>
      <c r="D20" s="41" t="s">
        <v>4384</v>
      </c>
      <c r="E20" s="41" t="s">
        <v>4385</v>
      </c>
      <c r="F20" s="99"/>
      <c r="G20" s="102"/>
    </row>
    <row r="21" spans="1:7" ht="13.5" thickBot="1">
      <c r="A21" s="43">
        <v>6</v>
      </c>
      <c r="B21" s="60" t="s">
        <v>4386</v>
      </c>
      <c r="C21" s="55" t="s">
        <v>251</v>
      </c>
      <c r="D21" s="55" t="s">
        <v>4384</v>
      </c>
      <c r="E21" s="43" t="s">
        <v>4385</v>
      </c>
      <c r="F21" s="100"/>
      <c r="G21" s="103"/>
    </row>
    <row r="26" spans="1:7">
      <c r="B26" s="61" t="s">
        <v>32</v>
      </c>
    </row>
    <row r="27" spans="1:7">
      <c r="B27" s="61" t="s">
        <v>289</v>
      </c>
    </row>
    <row r="28" spans="1:7">
      <c r="B28" s="61" t="s">
        <v>279</v>
      </c>
    </row>
    <row r="29" spans="1:7">
      <c r="B29" s="61" t="s">
        <v>251</v>
      </c>
    </row>
    <row r="30" spans="1:7">
      <c r="B30" s="61" t="s">
        <v>353</v>
      </c>
    </row>
    <row r="31" spans="1:7">
      <c r="B31" s="62" t="s">
        <v>71</v>
      </c>
      <c r="C31" s="16" t="s">
        <v>71</v>
      </c>
      <c r="D31" s="16" t="s">
        <v>4378</v>
      </c>
    </row>
    <row r="32" spans="1:7">
      <c r="B32" s="61" t="s">
        <v>65</v>
      </c>
    </row>
    <row r="33" spans="2:4">
      <c r="B33" s="61" t="s">
        <v>359</v>
      </c>
    </row>
    <row r="34" spans="2:4">
      <c r="B34" s="61" t="s">
        <v>283</v>
      </c>
    </row>
    <row r="35" spans="2:4">
      <c r="B35" s="61" t="s">
        <v>45</v>
      </c>
    </row>
    <row r="36" spans="2:4">
      <c r="B36" s="61" t="s">
        <v>489</v>
      </c>
    </row>
    <row r="37" spans="2:4">
      <c r="B37" s="61" t="s">
        <v>62</v>
      </c>
    </row>
    <row r="38" spans="2:4">
      <c r="B38" s="62" t="s">
        <v>432</v>
      </c>
      <c r="C38" s="16" t="s">
        <v>432</v>
      </c>
      <c r="D38" s="16" t="s">
        <v>4384</v>
      </c>
    </row>
    <row r="39" spans="2:4">
      <c r="B39" s="61" t="s">
        <v>37</v>
      </c>
    </row>
    <row r="40" spans="2:4">
      <c r="B40" s="61" t="s">
        <v>22</v>
      </c>
    </row>
    <row r="41" spans="2:4">
      <c r="B41" s="61" t="s">
        <v>63</v>
      </c>
    </row>
    <row r="42" spans="2:4">
      <c r="B42" s="62" t="s">
        <v>3858</v>
      </c>
      <c r="C42" s="16" t="s">
        <v>3858</v>
      </c>
      <c r="D42" s="16" t="s">
        <v>4391</v>
      </c>
    </row>
    <row r="45" spans="2:4">
      <c r="B45" s="62" t="s">
        <v>23</v>
      </c>
      <c r="C45" s="16" t="s">
        <v>23</v>
      </c>
      <c r="D45" s="16" t="s">
        <v>4391</v>
      </c>
    </row>
    <row r="46" spans="2:4">
      <c r="B46" s="62" t="s">
        <v>264</v>
      </c>
      <c r="C46" s="16" t="s">
        <v>264</v>
      </c>
      <c r="D46" s="16" t="s">
        <v>4391</v>
      </c>
    </row>
    <row r="47" spans="2:4">
      <c r="B47" s="62" t="s">
        <v>290</v>
      </c>
      <c r="C47" s="16" t="s">
        <v>290</v>
      </c>
      <c r="D47" s="30" t="s">
        <v>4399</v>
      </c>
    </row>
    <row r="50" spans="3:4">
      <c r="C50" s="16" t="s">
        <v>4392</v>
      </c>
      <c r="D50" s="16" t="s">
        <v>4391</v>
      </c>
    </row>
  </sheetData>
  <mergeCells count="2">
    <mergeCell ref="F16:F21"/>
    <mergeCell ref="G16:G2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>
    <tabColor rgb="FFFFC000"/>
  </sheetPr>
  <dimension ref="A1:E91"/>
  <sheetViews>
    <sheetView zoomScale="80" zoomScaleNormal="80" workbookViewId="0">
      <selection activeCell="H25" sqref="A17:H25"/>
    </sheetView>
  </sheetViews>
  <sheetFormatPr defaultRowHeight="12.75"/>
  <cols>
    <col min="1" max="1" width="12.28515625" style="16" bestFit="1" customWidth="1"/>
    <col min="2" max="2" width="10" style="16" bestFit="1" customWidth="1"/>
    <col min="3" max="3" width="9.85546875" style="31" bestFit="1" customWidth="1"/>
    <col min="4" max="5" width="13.140625" style="19" bestFit="1" customWidth="1"/>
  </cols>
  <sheetData>
    <row r="1" spans="1:5">
      <c r="A1" s="30" t="s">
        <v>4395</v>
      </c>
    </row>
    <row r="4" spans="1:5">
      <c r="E4" s="32" t="s">
        <v>4398</v>
      </c>
    </row>
    <row r="5" spans="1:5" ht="25.5">
      <c r="A5" s="30" t="s">
        <v>4750</v>
      </c>
      <c r="B5" s="30" t="s">
        <v>4361</v>
      </c>
      <c r="D5" s="33" t="s">
        <v>4396</v>
      </c>
      <c r="E5" s="34" t="s">
        <v>4397</v>
      </c>
    </row>
    <row r="6" spans="1:5">
      <c r="A6" s="16" t="s">
        <v>4585</v>
      </c>
      <c r="B6" s="30" t="s">
        <v>20</v>
      </c>
      <c r="C6" s="31">
        <v>0.32</v>
      </c>
      <c r="D6" s="35">
        <f>SUMIFS(Sheet1!J:J,Sheet1!V:V,A6,Sheet1!N:N,B6)</f>
        <v>0</v>
      </c>
      <c r="E6" s="35">
        <f>SUMIFS(Sheet1!X:X,Sheet1!V:V,A6,Sheet1!N:N,B6)</f>
        <v>0</v>
      </c>
    </row>
    <row r="7" spans="1:5">
      <c r="A7" s="16" t="s">
        <v>4585</v>
      </c>
      <c r="B7" s="30" t="s">
        <v>18</v>
      </c>
      <c r="C7" s="31">
        <v>0.31</v>
      </c>
      <c r="D7" s="35">
        <f>SUMIFS(Sheet1!J:J,Sheet1!V:V,A7,Sheet1!N:N,B7)</f>
        <v>0</v>
      </c>
      <c r="E7" s="35">
        <f>SUMIFS(Sheet1!X:X,Sheet1!V:V,A7,Sheet1!N:N,B7)</f>
        <v>0</v>
      </c>
    </row>
    <row r="8" spans="1:5">
      <c r="A8" s="16" t="s">
        <v>4586</v>
      </c>
      <c r="B8" s="16" t="s">
        <v>4365</v>
      </c>
      <c r="C8" s="31">
        <v>0.49</v>
      </c>
      <c r="D8" s="19">
        <f>SUMIFS(Sheet1!J:J,Sheet1!V:V,A8,Sheet1!AA:AA,B8)</f>
        <v>0</v>
      </c>
      <c r="E8" s="19">
        <f>SUMIFS(Sheet1!X:X,Sheet1!V:V,A8,Sheet1!AA:AA,B8)</f>
        <v>0</v>
      </c>
    </row>
    <row r="9" spans="1:5">
      <c r="A9" s="16" t="s">
        <v>4586</v>
      </c>
      <c r="B9" s="16" t="s">
        <v>4372</v>
      </c>
      <c r="C9" s="31">
        <v>0.49</v>
      </c>
      <c r="D9" s="19">
        <f>SUMIFS(Sheet1!J:J,Sheet1!V:V,A9,Sheet1!AA:AA,B9)</f>
        <v>0</v>
      </c>
      <c r="E9" s="19">
        <f>SUMIFS(Sheet1!X:X,Sheet1!V:V,A9,Sheet1!AA:AA,B9)</f>
        <v>0</v>
      </c>
    </row>
    <row r="10" spans="1:5">
      <c r="A10" s="16" t="s">
        <v>4586</v>
      </c>
      <c r="B10" s="16" t="s">
        <v>4378</v>
      </c>
      <c r="C10" s="31">
        <v>0.49</v>
      </c>
      <c r="D10" s="19">
        <f>SUMIFS(Sheet1!J:J,Sheet1!V:V,A10,Sheet1!AA:AA,B10)</f>
        <v>0</v>
      </c>
      <c r="E10" s="19">
        <f>SUMIFS(Sheet1!X:X,Sheet1!V:V,A10,Sheet1!AA:AA,B10)</f>
        <v>0</v>
      </c>
    </row>
    <row r="11" spans="1:5">
      <c r="A11" s="16" t="s">
        <v>4586</v>
      </c>
      <c r="B11" s="16" t="s">
        <v>4384</v>
      </c>
      <c r="C11" s="31">
        <v>0.3</v>
      </c>
      <c r="D11" s="19">
        <f>SUMIFS(Sheet1!J:J,Sheet1!V:V,A11,Sheet1!AA:AA,B11)</f>
        <v>0</v>
      </c>
      <c r="E11" s="19">
        <f>SUMIFS(Sheet1!X:X,Sheet1!V:V,A11,Sheet1!AA:AA,B11)</f>
        <v>0</v>
      </c>
    </row>
    <row r="12" spans="1:5">
      <c r="A12" s="16" t="s">
        <v>4586</v>
      </c>
      <c r="B12" s="30" t="s">
        <v>4399</v>
      </c>
      <c r="C12" s="31">
        <v>0.49</v>
      </c>
      <c r="D12" s="19">
        <f>SUMIFS(Sheet1!J:J,Sheet1!V:V,A12,Sheet1!AA:AA,B12)</f>
        <v>0</v>
      </c>
      <c r="E12" s="19">
        <f>SUMIFS(Sheet1!X:X,Sheet1!V:V,A12,Sheet1!AA:AA,B12)</f>
        <v>0</v>
      </c>
    </row>
    <row r="13" spans="1:5">
      <c r="A13" s="16" t="s">
        <v>4586</v>
      </c>
      <c r="B13" s="16" t="s">
        <v>4391</v>
      </c>
      <c r="C13" s="63">
        <v>0.31</v>
      </c>
      <c r="D13" s="19">
        <f>SUMIFS(Sheet1!J:J,Sheet1!V:V,A13,Sheet1!AA:AA,B13)</f>
        <v>0</v>
      </c>
      <c r="E13" s="19">
        <f>SUMIFS(Sheet1!X:X,Sheet1!V:V,A13,Sheet1!AA:AA,B13)</f>
        <v>0</v>
      </c>
    </row>
    <row r="14" spans="1:5">
      <c r="A14" s="16" t="s">
        <v>4587</v>
      </c>
      <c r="B14" s="16" t="s">
        <v>4365</v>
      </c>
      <c r="C14" s="31">
        <v>0.45</v>
      </c>
      <c r="D14" s="19">
        <f>SUMIFS(Sheet1!J:J,Sheet1!V:V,A14,Sheet1!AA:AA,B14)</f>
        <v>0</v>
      </c>
      <c r="E14" s="19">
        <f>SUMIFS(Sheet1!X:X,Sheet1!V:V,A14,Sheet1!AA:AA,B14)</f>
        <v>0</v>
      </c>
    </row>
    <row r="15" spans="1:5">
      <c r="A15" s="16" t="s">
        <v>4587</v>
      </c>
      <c r="B15" s="16" t="s">
        <v>4372</v>
      </c>
      <c r="C15" s="31">
        <v>0.45</v>
      </c>
      <c r="D15" s="19">
        <f>SUMIFS(Sheet1!J:J,Sheet1!V:V,A15,Sheet1!AA:AA,B15)</f>
        <v>0</v>
      </c>
      <c r="E15" s="19">
        <f>SUMIFS(Sheet1!X:X,Sheet1!V:V,A15,Sheet1!AA:AA,B15)</f>
        <v>0</v>
      </c>
    </row>
    <row r="16" spans="1:5">
      <c r="A16" s="16" t="s">
        <v>4587</v>
      </c>
      <c r="B16" s="16" t="s">
        <v>4378</v>
      </c>
      <c r="C16" s="31">
        <v>0.45</v>
      </c>
      <c r="D16" s="19">
        <f>SUMIFS(Sheet1!J:J,Sheet1!V:V,A16,Sheet1!AA:AA,B16)</f>
        <v>0</v>
      </c>
      <c r="E16" s="19">
        <f>SUMIFS(Sheet1!X:X,Sheet1!V:V,A16,Sheet1!AA:AA,B16)</f>
        <v>0</v>
      </c>
    </row>
    <row r="17" spans="1:5">
      <c r="A17" s="16" t="s">
        <v>4587</v>
      </c>
      <c r="B17" s="16" t="s">
        <v>4384</v>
      </c>
      <c r="C17" s="31">
        <v>0.45</v>
      </c>
      <c r="D17" s="19">
        <f>SUMIFS(Sheet1!J:J,Sheet1!V:V,A17,Sheet1!AA:AA,B17)</f>
        <v>0</v>
      </c>
      <c r="E17" s="19">
        <f>SUMIFS(Sheet1!X:X,Sheet1!V:V,A17,Sheet1!AA:AA,B17)</f>
        <v>0</v>
      </c>
    </row>
    <row r="18" spans="1:5">
      <c r="A18" s="16" t="s">
        <v>4587</v>
      </c>
      <c r="B18" s="30" t="s">
        <v>4399</v>
      </c>
      <c r="C18" s="31">
        <v>0.45</v>
      </c>
      <c r="D18" s="19">
        <f>SUMIFS(Sheet1!J:J,Sheet1!V:V,A18,Sheet1!AA:AA,B18)</f>
        <v>0</v>
      </c>
      <c r="E18" s="19">
        <f>SUMIFS(Sheet1!X:X,Sheet1!V:V,A18,Sheet1!AA:AA,B18)</f>
        <v>0</v>
      </c>
    </row>
    <row r="19" spans="1:5">
      <c r="A19" s="16" t="s">
        <v>4587</v>
      </c>
      <c r="B19" s="16" t="s">
        <v>4391</v>
      </c>
      <c r="C19" s="63">
        <v>0.3</v>
      </c>
      <c r="D19" s="19">
        <f>SUMIFS(Sheet1!J:J,Sheet1!V:V,A19,Sheet1!AA:AA,B19)</f>
        <v>0</v>
      </c>
      <c r="E19" s="19">
        <f>SUMIFS(Sheet1!X:X,Sheet1!V:V,A19,Sheet1!AA:AA,B19)</f>
        <v>0</v>
      </c>
    </row>
    <row r="20" spans="1:5">
      <c r="A20" s="16" t="s">
        <v>4588</v>
      </c>
      <c r="B20" s="16" t="s">
        <v>4365</v>
      </c>
      <c r="C20" s="31">
        <v>0.28000000000000003</v>
      </c>
      <c r="D20" s="19">
        <f>SUMIFS(Sheet1!J:J,Sheet1!V:V,A20,Sheet1!AA:AA,B20)</f>
        <v>0</v>
      </c>
      <c r="E20" s="19">
        <f>SUMIFS(Sheet1!X:X,Sheet1!V:V,A20,Sheet1!AA:AA,B20)</f>
        <v>0</v>
      </c>
    </row>
    <row r="21" spans="1:5">
      <c r="A21" s="16" t="s">
        <v>4588</v>
      </c>
      <c r="B21" s="16" t="s">
        <v>4372</v>
      </c>
      <c r="C21" s="31">
        <v>0.34</v>
      </c>
      <c r="D21" s="19">
        <f>SUMIFS(Sheet1!J:J,Sheet1!V:V,A21,Sheet1!AA:AA,B21)</f>
        <v>0</v>
      </c>
      <c r="E21" s="19">
        <f>SUMIFS(Sheet1!X:X,Sheet1!V:V,A21,Sheet1!AA:AA,B21)</f>
        <v>0</v>
      </c>
    </row>
    <row r="22" spans="1:5">
      <c r="A22" s="16" t="s">
        <v>4588</v>
      </c>
      <c r="B22" s="16" t="s">
        <v>4378</v>
      </c>
      <c r="C22" s="31">
        <v>0.34</v>
      </c>
      <c r="D22" s="19">
        <f>SUMIFS(Sheet1!J:J,Sheet1!V:V,A22,Sheet1!AA:AA,B22)</f>
        <v>0</v>
      </c>
      <c r="E22" s="19">
        <f>SUMIFS(Sheet1!X:X,Sheet1!V:V,A22,Sheet1!AA:AA,B22)</f>
        <v>0</v>
      </c>
    </row>
    <row r="23" spans="1:5">
      <c r="A23" s="16" t="s">
        <v>4588</v>
      </c>
      <c r="B23" s="16" t="s">
        <v>4384</v>
      </c>
      <c r="C23" s="31">
        <v>0.1</v>
      </c>
      <c r="D23" s="19">
        <f>SUMIFS(Sheet1!J:J,Sheet1!V:V,A23,Sheet1!AA:AA,B23)</f>
        <v>0</v>
      </c>
      <c r="E23" s="19">
        <f>SUMIFS(Sheet1!X:X,Sheet1!V:V,A23,Sheet1!AA:AA,B23)</f>
        <v>0</v>
      </c>
    </row>
    <row r="24" spans="1:5">
      <c r="A24" s="16" t="s">
        <v>4588</v>
      </c>
      <c r="B24" s="30" t="s">
        <v>4399</v>
      </c>
      <c r="C24" s="31">
        <v>0.28000000000000003</v>
      </c>
      <c r="D24" s="19">
        <f>SUMIFS(Sheet1!J:J,Sheet1!V:V,A24,Sheet1!AA:AA,B24)</f>
        <v>0</v>
      </c>
      <c r="E24" s="19">
        <f>SUMIFS(Sheet1!X:X,Sheet1!V:V,A24,Sheet1!AA:AA,B24)</f>
        <v>0</v>
      </c>
    </row>
    <row r="25" spans="1:5">
      <c r="A25" s="16" t="s">
        <v>4588</v>
      </c>
      <c r="B25" s="16" t="s">
        <v>4391</v>
      </c>
      <c r="C25" s="63">
        <v>0.18</v>
      </c>
      <c r="D25" s="19">
        <f>SUMIFS(Sheet1!J:J,Sheet1!V:V,A25,Sheet1!AA:AA,B25)</f>
        <v>0</v>
      </c>
      <c r="E25" s="19">
        <f>SUMIFS(Sheet1!X:X,Sheet1!V:V,A25,Sheet1!AA:AA,B25)</f>
        <v>0</v>
      </c>
    </row>
    <row r="26" spans="1:5">
      <c r="A26" s="16" t="s">
        <v>4589</v>
      </c>
      <c r="B26" s="16" t="s">
        <v>4365</v>
      </c>
      <c r="C26" s="31">
        <v>0.2</v>
      </c>
      <c r="D26" s="19">
        <f>SUMIFS(Sheet1!J:J,Sheet1!V:V,A26,Sheet1!AA:AA,B26)</f>
        <v>0</v>
      </c>
      <c r="E26" s="19">
        <f>SUMIFS(Sheet1!X:X,Sheet1!V:V,A26,Sheet1!AA:AA,B26)</f>
        <v>0</v>
      </c>
    </row>
    <row r="27" spans="1:5">
      <c r="A27" s="16" t="s">
        <v>4589</v>
      </c>
      <c r="B27" s="16" t="s">
        <v>4372</v>
      </c>
      <c r="C27" s="31">
        <v>0.23</v>
      </c>
      <c r="D27" s="19">
        <f>SUMIFS(Sheet1!J:J,Sheet1!V:V,A27,Sheet1!AA:AA,B27)</f>
        <v>0</v>
      </c>
      <c r="E27" s="19">
        <f>SUMIFS(Sheet1!X:X,Sheet1!V:V,A27,Sheet1!AA:AA,B27)</f>
        <v>0</v>
      </c>
    </row>
    <row r="28" spans="1:5">
      <c r="A28" s="16" t="s">
        <v>4589</v>
      </c>
      <c r="B28" s="16" t="s">
        <v>4378</v>
      </c>
      <c r="C28" s="31">
        <v>0.23</v>
      </c>
      <c r="D28" s="19">
        <f>SUMIFS(Sheet1!J:J,Sheet1!V:V,A28,Sheet1!AA:AA,B28)</f>
        <v>0</v>
      </c>
      <c r="E28" s="19">
        <f>SUMIFS(Sheet1!X:X,Sheet1!V:V,A28,Sheet1!AA:AA,B28)</f>
        <v>0</v>
      </c>
    </row>
    <row r="29" spans="1:5">
      <c r="A29" s="16" t="s">
        <v>4589</v>
      </c>
      <c r="B29" s="16" t="s">
        <v>4384</v>
      </c>
      <c r="C29" s="31">
        <v>0.18</v>
      </c>
      <c r="D29" s="19">
        <f>SUMIFS(Sheet1!J:J,Sheet1!V:V,A29,Sheet1!AA:AA,B29)</f>
        <v>0</v>
      </c>
      <c r="E29" s="19">
        <f>SUMIFS(Sheet1!X:X,Sheet1!V:V,A29,Sheet1!AA:AA,B29)</f>
        <v>0</v>
      </c>
    </row>
    <row r="30" spans="1:5">
      <c r="A30" s="16" t="s">
        <v>4589</v>
      </c>
      <c r="B30" s="30" t="s">
        <v>4399</v>
      </c>
      <c r="C30" s="64"/>
      <c r="D30" s="19">
        <f>SUMIFS(Sheet1!J:J,Sheet1!V:V,A30,Sheet1!AA:AA,B30)</f>
        <v>0</v>
      </c>
      <c r="E30" s="19">
        <f>SUMIFS(Sheet1!X:X,Sheet1!V:V,A30,Sheet1!AA:AA,B30)</f>
        <v>0</v>
      </c>
    </row>
    <row r="31" spans="1:5">
      <c r="A31" s="16" t="s">
        <v>4589</v>
      </c>
      <c r="B31" s="16" t="s">
        <v>4391</v>
      </c>
      <c r="C31" s="63">
        <v>0.2</v>
      </c>
      <c r="D31" s="19">
        <f>SUMIFS(Sheet1!J:J,Sheet1!V:V,A31,Sheet1!AA:AA,B31)</f>
        <v>0</v>
      </c>
      <c r="E31" s="19">
        <f>SUMIFS(Sheet1!X:X,Sheet1!V:V,A31,Sheet1!AA:AA,B31)</f>
        <v>0</v>
      </c>
    </row>
    <row r="32" spans="1:5">
      <c r="A32" s="16" t="s">
        <v>4590</v>
      </c>
      <c r="B32" s="16" t="s">
        <v>4365</v>
      </c>
      <c r="C32" s="31">
        <v>0.35</v>
      </c>
      <c r="D32" s="19">
        <f>SUMIFS(Sheet1!J:J,Sheet1!V:V,A32,Sheet1!AA:AA,B32)</f>
        <v>0</v>
      </c>
      <c r="E32" s="19">
        <f>SUMIFS(Sheet1!X:X,Sheet1!V:V,A32,Sheet1!AA:AA,B32)</f>
        <v>0</v>
      </c>
    </row>
    <row r="33" spans="1:5">
      <c r="A33" s="16" t="s">
        <v>4590</v>
      </c>
      <c r="B33" s="16" t="s">
        <v>4372</v>
      </c>
      <c r="C33" s="31">
        <v>0.35</v>
      </c>
      <c r="D33" s="19">
        <f>SUMIFS(Sheet1!J:J,Sheet1!V:V,A33,Sheet1!AA:AA,B33)</f>
        <v>0</v>
      </c>
      <c r="E33" s="19">
        <f>SUMIFS(Sheet1!X:X,Sheet1!V:V,A33,Sheet1!AA:AA,B33)</f>
        <v>0</v>
      </c>
    </row>
    <row r="34" spans="1:5">
      <c r="A34" s="16" t="s">
        <v>4590</v>
      </c>
      <c r="B34" s="16" t="s">
        <v>4378</v>
      </c>
      <c r="C34" s="31">
        <v>0.35</v>
      </c>
      <c r="D34" s="19">
        <f>SUMIFS(Sheet1!J:J,Sheet1!V:V,A34,Sheet1!AA:AA,B34)</f>
        <v>0</v>
      </c>
      <c r="E34" s="19">
        <f>SUMIFS(Sheet1!X:X,Sheet1!V:V,A34,Sheet1!AA:AA,B34)</f>
        <v>0</v>
      </c>
    </row>
    <row r="35" spans="1:5">
      <c r="A35" s="16" t="s">
        <v>4590</v>
      </c>
      <c r="B35" s="16" t="s">
        <v>4384</v>
      </c>
      <c r="C35" s="31">
        <v>0</v>
      </c>
      <c r="D35" s="19">
        <f>SUMIFS(Sheet1!J:J,Sheet1!V:V,A35,Sheet1!AA:AA,B35)</f>
        <v>0</v>
      </c>
      <c r="E35" s="19">
        <f>SUMIFS(Sheet1!X:X,Sheet1!V:V,A35,Sheet1!AA:AA,B35)</f>
        <v>0</v>
      </c>
    </row>
    <row r="36" spans="1:5">
      <c r="A36" s="16" t="s">
        <v>4590</v>
      </c>
      <c r="B36" s="30" t="s">
        <v>4399</v>
      </c>
      <c r="C36" s="31">
        <v>0.35</v>
      </c>
      <c r="D36" s="19">
        <f>SUMIFS(Sheet1!J:J,Sheet1!V:V,A36,Sheet1!AA:AA,B36)</f>
        <v>0</v>
      </c>
      <c r="E36" s="19">
        <f>SUMIFS(Sheet1!X:X,Sheet1!V:V,A36,Sheet1!AA:AA,B36)</f>
        <v>0</v>
      </c>
    </row>
    <row r="37" spans="1:5">
      <c r="A37" s="16" t="s">
        <v>4590</v>
      </c>
      <c r="B37" s="16" t="s">
        <v>4391</v>
      </c>
      <c r="C37" s="63">
        <v>0.35</v>
      </c>
      <c r="D37" s="19">
        <f>SUMIFS(Sheet1!J:J,Sheet1!V:V,A37,Sheet1!AA:AA,B37)</f>
        <v>0</v>
      </c>
      <c r="E37" s="19">
        <f>SUMIFS(Sheet1!X:X,Sheet1!V:V,A37,Sheet1!AA:AA,B37)</f>
        <v>0</v>
      </c>
    </row>
    <row r="38" spans="1:5">
      <c r="A38" s="16" t="s">
        <v>4591</v>
      </c>
      <c r="B38" s="16" t="s">
        <v>4365</v>
      </c>
      <c r="C38" s="31">
        <v>0.22</v>
      </c>
      <c r="D38" s="19">
        <f>SUMIFS(Sheet1!J:J,Sheet1!V:V,A38,Sheet1!AA:AA,B38)</f>
        <v>0</v>
      </c>
      <c r="E38" s="19">
        <f>SUMIFS(Sheet1!X:X,Sheet1!V:V,A38,Sheet1!AA:AA,B38)</f>
        <v>0</v>
      </c>
    </row>
    <row r="39" spans="1:5">
      <c r="A39" s="16" t="s">
        <v>4591</v>
      </c>
      <c r="B39" s="16" t="s">
        <v>4372</v>
      </c>
      <c r="C39" s="31">
        <v>0.22</v>
      </c>
      <c r="D39" s="19">
        <f>SUMIFS(Sheet1!J:J,Sheet1!V:V,A39,Sheet1!AA:AA,B39)</f>
        <v>0</v>
      </c>
      <c r="E39" s="19">
        <f>SUMIFS(Sheet1!X:X,Sheet1!V:V,A39,Sheet1!AA:AA,B39)</f>
        <v>0</v>
      </c>
    </row>
    <row r="40" spans="1:5">
      <c r="A40" s="16" t="s">
        <v>4591</v>
      </c>
      <c r="B40" s="16" t="s">
        <v>4378</v>
      </c>
      <c r="C40" s="31">
        <v>0.22</v>
      </c>
      <c r="D40" s="19">
        <f>SUMIFS(Sheet1!J:J,Sheet1!V:V,A40,Sheet1!AA:AA,B40)</f>
        <v>0</v>
      </c>
      <c r="E40" s="19">
        <f>SUMIFS(Sheet1!X:X,Sheet1!V:V,A40,Sheet1!AA:AA,B40)</f>
        <v>0</v>
      </c>
    </row>
    <row r="41" spans="1:5">
      <c r="A41" s="16" t="s">
        <v>4591</v>
      </c>
      <c r="B41" s="16" t="s">
        <v>4384</v>
      </c>
      <c r="C41" s="64">
        <v>0</v>
      </c>
      <c r="D41" s="19">
        <f>SUMIFS(Sheet1!J:J,Sheet1!V:V,A41,Sheet1!AA:AA,B41)</f>
        <v>0</v>
      </c>
      <c r="E41" s="19">
        <f>SUMIFS(Sheet1!X:X,Sheet1!V:V,A41,Sheet1!AA:AA,B41)</f>
        <v>0</v>
      </c>
    </row>
    <row r="42" spans="1:5">
      <c r="A42" s="16" t="s">
        <v>4591</v>
      </c>
      <c r="B42" s="16" t="s">
        <v>4391</v>
      </c>
      <c r="C42" s="63">
        <v>0.22</v>
      </c>
      <c r="D42" s="19">
        <f>SUMIFS(Sheet1!J:J,Sheet1!V:V,A42,Sheet1!AA:AA,B42)</f>
        <v>0</v>
      </c>
      <c r="E42" s="19">
        <f>SUMIFS(Sheet1!X:X,Sheet1!V:V,A42,Sheet1!AA:AA,B42)</f>
        <v>0</v>
      </c>
    </row>
    <row r="43" spans="1:5" s="16" customFormat="1">
      <c r="A43" s="16" t="s">
        <v>4592</v>
      </c>
      <c r="B43" s="16" t="s">
        <v>4365</v>
      </c>
      <c r="C43" s="31"/>
      <c r="D43" s="19">
        <f>SUMIFS(Sheet1!J:J,Sheet1!V:V,A43,Sheet1!AA:AA,B43)</f>
        <v>0</v>
      </c>
      <c r="E43" s="19">
        <f>SUMIFS(Sheet1!X:X,Sheet1!V:V,A43,Sheet1!AA:AA,B43)</f>
        <v>0</v>
      </c>
    </row>
    <row r="44" spans="1:5" s="16" customFormat="1">
      <c r="A44" s="16" t="s">
        <v>4592</v>
      </c>
      <c r="B44" s="16" t="s">
        <v>4372</v>
      </c>
      <c r="C44" s="31"/>
      <c r="D44" s="19">
        <f>SUMIFS(Sheet1!J:J,Sheet1!V:V,A44,Sheet1!AA:AA,B44)</f>
        <v>0</v>
      </c>
      <c r="E44" s="19">
        <f>SUMIFS(Sheet1!X:X,Sheet1!V:V,A44,Sheet1!AA:AA,B44)</f>
        <v>0</v>
      </c>
    </row>
    <row r="45" spans="1:5" s="16" customFormat="1">
      <c r="A45" s="16" t="s">
        <v>4592</v>
      </c>
      <c r="B45" s="16" t="s">
        <v>4378</v>
      </c>
      <c r="C45" s="31"/>
      <c r="D45" s="19">
        <f>SUMIFS(Sheet1!J:J,Sheet1!V:V,A45,Sheet1!AA:AA,B45)</f>
        <v>0</v>
      </c>
      <c r="E45" s="19">
        <f>SUMIFS(Sheet1!X:X,Sheet1!V:V,A45,Sheet1!AA:AA,B45)</f>
        <v>0</v>
      </c>
    </row>
    <row r="46" spans="1:5" s="16" customFormat="1">
      <c r="A46" s="16" t="s">
        <v>4592</v>
      </c>
      <c r="B46" s="16" t="s">
        <v>4384</v>
      </c>
      <c r="C46" s="31"/>
      <c r="D46" s="19">
        <f>SUMIFS(Sheet1!J:J,Sheet1!V:V,A46,Sheet1!AA:AA,B46)</f>
        <v>0</v>
      </c>
      <c r="E46" s="19">
        <f>SUMIFS(Sheet1!X:X,Sheet1!V:V,A46,Sheet1!AA:AA,B46)</f>
        <v>0</v>
      </c>
    </row>
    <row r="47" spans="1:5">
      <c r="A47" s="16" t="s">
        <v>4592</v>
      </c>
      <c r="B47" s="30" t="s">
        <v>4391</v>
      </c>
      <c r="D47" s="19">
        <f>SUMIFS(Sheet1!J:J,Sheet1!V:V,A47,Sheet1!AA:AA,B47)</f>
        <v>0</v>
      </c>
      <c r="E47" s="19">
        <f>SUMIFS(Sheet1!X:X,Sheet1!V:V,A47,Sheet1!AA:AA,B47)</f>
        <v>0</v>
      </c>
    </row>
    <row r="48" spans="1:5">
      <c r="A48" s="16" t="s">
        <v>4356</v>
      </c>
      <c r="B48" s="16" t="s">
        <v>4365</v>
      </c>
      <c r="D48" s="19">
        <f>SUMIFS(Sheet1!J:J,Sheet1!V:V,A48,Sheet1!AA:AA,B48)</f>
        <v>0</v>
      </c>
      <c r="E48" s="19">
        <f>SUMIFS(Sheet1!X:X,Sheet1!V:V,A48,Sheet1!AA:AA,B48)</f>
        <v>0</v>
      </c>
    </row>
    <row r="49" spans="1:5">
      <c r="A49" s="16" t="s">
        <v>4356</v>
      </c>
      <c r="B49" s="16" t="s">
        <v>4372</v>
      </c>
      <c r="D49" s="19">
        <f>SUMIFS(Sheet1!J:J,Sheet1!V:V,A49,Sheet1!AA:AA,B49)</f>
        <v>0</v>
      </c>
      <c r="E49" s="19">
        <f>SUMIFS(Sheet1!X:X,Sheet1!V:V,A49,Sheet1!AA:AA,B49)</f>
        <v>0</v>
      </c>
    </row>
    <row r="50" spans="1:5">
      <c r="A50" s="16" t="s">
        <v>4356</v>
      </c>
      <c r="B50" s="16" t="s">
        <v>4378</v>
      </c>
      <c r="D50" s="19">
        <f>SUMIFS(Sheet1!J:J,Sheet1!V:V,A50,Sheet1!AA:AA,B50)</f>
        <v>0</v>
      </c>
      <c r="E50" s="19">
        <f>SUMIFS(Sheet1!X:X,Sheet1!V:V,A50,Sheet1!AA:AA,B50)</f>
        <v>0</v>
      </c>
    </row>
    <row r="51" spans="1:5">
      <c r="A51" s="16" t="s">
        <v>4356</v>
      </c>
      <c r="B51" s="16" t="s">
        <v>4384</v>
      </c>
      <c r="D51" s="19">
        <f>SUMIFS(Sheet1!J:J,Sheet1!V:V,A51,Sheet1!AA:AA,B51)</f>
        <v>0</v>
      </c>
      <c r="E51" s="19">
        <f>SUMIFS(Sheet1!X:X,Sheet1!V:V,A51,Sheet1!AA:AA,B51)</f>
        <v>0</v>
      </c>
    </row>
    <row r="52" spans="1:5">
      <c r="A52" s="16" t="s">
        <v>4356</v>
      </c>
      <c r="B52" s="16" t="s">
        <v>4391</v>
      </c>
      <c r="D52" s="19">
        <f>SUMIFS(Sheet1!J:J,Sheet1!V:V,A52,Sheet1!AA:AA,B52)</f>
        <v>0</v>
      </c>
      <c r="E52" s="19">
        <f>SUMIFS(Sheet1!X:X,Sheet1!V:V,A52,Sheet1!AA:AA,B52)</f>
        <v>0</v>
      </c>
    </row>
    <row r="53" spans="1:5">
      <c r="A53" s="16" t="s">
        <v>1217</v>
      </c>
      <c r="B53" s="16" t="s">
        <v>4365</v>
      </c>
      <c r="D53" s="19">
        <f>SUMIFS(Sheet1!J:J,Sheet1!V:V,A53,Sheet1!AA:AA,B53)</f>
        <v>0</v>
      </c>
      <c r="E53" s="19">
        <f>SUMIFS(Sheet1!X:X,Sheet1!V:V,A53,Sheet1!AA:AA,B53)</f>
        <v>0</v>
      </c>
    </row>
    <row r="54" spans="1:5" s="16" customFormat="1">
      <c r="A54" s="16" t="s">
        <v>1217</v>
      </c>
      <c r="B54" s="16" t="s">
        <v>4372</v>
      </c>
      <c r="C54" s="31"/>
      <c r="D54" s="19">
        <f>SUMIFS(Sheet1!J:J,Sheet1!V:V,A54,Sheet1!AA:AA,B54)</f>
        <v>0</v>
      </c>
      <c r="E54" s="19">
        <f>SUMIFS(Sheet1!X:X,Sheet1!V:V,A54,Sheet1!AA:AA,B54)</f>
        <v>0</v>
      </c>
    </row>
    <row r="55" spans="1:5" s="16" customFormat="1">
      <c r="A55" s="16" t="s">
        <v>1217</v>
      </c>
      <c r="B55" s="16" t="s">
        <v>4378</v>
      </c>
      <c r="C55" s="31"/>
      <c r="D55" s="19">
        <f>SUMIFS(Sheet1!J:J,Sheet1!V:V,A55,Sheet1!AA:AA,B55)</f>
        <v>0</v>
      </c>
      <c r="E55" s="19">
        <f>SUMIFS(Sheet1!X:X,Sheet1!V:V,A55,Sheet1!AA:AA,B55)</f>
        <v>0</v>
      </c>
    </row>
    <row r="56" spans="1:5" s="16" customFormat="1">
      <c r="A56" s="16" t="s">
        <v>1217</v>
      </c>
      <c r="B56" s="16" t="s">
        <v>4384</v>
      </c>
      <c r="C56" s="31"/>
      <c r="D56" s="19">
        <f>SUMIFS(Sheet1!J:J,Sheet1!V:V,A56,Sheet1!AA:AA,B56)</f>
        <v>0</v>
      </c>
      <c r="E56" s="19">
        <f>SUMIFS(Sheet1!X:X,Sheet1!V:V,A56,Sheet1!AA:AA,B56)</f>
        <v>0</v>
      </c>
    </row>
    <row r="57" spans="1:5" s="16" customFormat="1">
      <c r="A57" s="16" t="s">
        <v>1217</v>
      </c>
      <c r="B57" s="16" t="s">
        <v>4391</v>
      </c>
      <c r="C57" s="31"/>
      <c r="D57" s="19">
        <f>SUMIFS(Sheet1!J:J,Sheet1!V:V,A57,Sheet1!AA:AA,B57)</f>
        <v>0</v>
      </c>
      <c r="E57" s="19">
        <f>SUMIFS(Sheet1!X:X,Sheet1!V:V,A57,Sheet1!AA:AA,B57)</f>
        <v>0</v>
      </c>
    </row>
    <row r="58" spans="1:5" s="16" customFormat="1">
      <c r="C58" s="31"/>
      <c r="D58" s="19">
        <f>SUMIFS(Sheet1!J:J,Sheet1!V:V,A58,Sheet1!AA:AA,B58)</f>
        <v>0</v>
      </c>
      <c r="E58" s="19">
        <f>SUMIFS(Sheet1!X:X,Sheet1!V:V,A58,Sheet1!AA:AA,B58)</f>
        <v>0</v>
      </c>
    </row>
    <row r="59" spans="1:5">
      <c r="D59" s="19">
        <f>SUMIFS(Sheet1!J:J,Sheet1!V:V,A59,Sheet1!AA:AA,B59)</f>
        <v>0</v>
      </c>
      <c r="E59" s="19">
        <f>SUMIFS(Sheet1!X:X,Sheet1!V:V,A59,Sheet1!AA:AA,B59)</f>
        <v>0</v>
      </c>
    </row>
    <row r="60" spans="1:5" ht="13.5" thickBot="1">
      <c r="D60" s="36">
        <f>SUM(D6:D59)</f>
        <v>0</v>
      </c>
      <c r="E60" s="36">
        <f>SUM(E6:E59)</f>
        <v>0</v>
      </c>
    </row>
    <row r="61" spans="1:5" ht="13.5" thickTop="1"/>
    <row r="62" spans="1:5">
      <c r="D62" s="19">
        <f>Sheet1!J3265</f>
        <v>0</v>
      </c>
      <c r="E62" s="19">
        <f>Sheet1!X3265</f>
        <v>0</v>
      </c>
    </row>
    <row r="63" spans="1:5">
      <c r="D63" s="19">
        <f>D62-D60</f>
        <v>0</v>
      </c>
      <c r="E63" s="19">
        <f>E62-E60</f>
        <v>0</v>
      </c>
    </row>
    <row r="64" spans="1:5" s="16" customFormat="1">
      <c r="C64" s="31"/>
      <c r="D64" s="19"/>
      <c r="E64" s="19"/>
    </row>
    <row r="65" spans="1:5" s="16" customFormat="1">
      <c r="A65" s="62"/>
      <c r="B65" s="62"/>
      <c r="C65" s="63"/>
      <c r="D65" s="94"/>
      <c r="E65" s="94"/>
    </row>
    <row r="67" spans="1:5" s="16" customFormat="1">
      <c r="A67" s="67" t="s">
        <v>4748</v>
      </c>
      <c r="C67" s="31"/>
      <c r="D67" s="19"/>
      <c r="E67" s="19"/>
    </row>
    <row r="68" spans="1:5">
      <c r="A68" s="67" t="s">
        <v>4745</v>
      </c>
    </row>
    <row r="69" spans="1:5" s="16" customFormat="1" ht="25.5">
      <c r="A69" s="67"/>
      <c r="C69" s="31"/>
      <c r="D69" s="33" t="s">
        <v>4396</v>
      </c>
      <c r="E69" s="34" t="s">
        <v>4397</v>
      </c>
    </row>
    <row r="70" spans="1:5">
      <c r="A70" s="92" t="s">
        <v>4747</v>
      </c>
      <c r="C70" s="16"/>
    </row>
    <row r="71" spans="1:5" s="16" customFormat="1">
      <c r="A71" s="16" t="s">
        <v>4585</v>
      </c>
      <c r="B71" s="16" t="s">
        <v>4365</v>
      </c>
      <c r="C71" s="67" t="s">
        <v>18</v>
      </c>
      <c r="D71" s="19">
        <f>SUMIFS(Sheet1!$J:$J,Sheet1!$V:$V,A71,Sheet1!$AA:$AA,B71,Sheet1!$N:$N,C71)</f>
        <v>0</v>
      </c>
      <c r="E71" s="19">
        <f>SUMIFS(Sheet1!$X:$X,Sheet1!$V:$V,A71,Sheet1!$AA:$AA,B71,Sheet1!$N:$N,C71)</f>
        <v>0</v>
      </c>
    </row>
    <row r="72" spans="1:5" s="16" customFormat="1">
      <c r="A72" s="16" t="s">
        <v>4585</v>
      </c>
      <c r="B72" s="16" t="s">
        <v>4372</v>
      </c>
      <c r="C72" s="67" t="s">
        <v>18</v>
      </c>
      <c r="D72" s="19">
        <f>SUMIFS(Sheet1!$J:$J,Sheet1!$V:$V,A72,Sheet1!$AA:$AA,B72,Sheet1!$N:$N,C72)</f>
        <v>0</v>
      </c>
      <c r="E72" s="19">
        <f>SUMIFS(Sheet1!$X:$X,Sheet1!$V:$V,A72,Sheet1!$AA:$AA,B72,Sheet1!$N:$N,C72)</f>
        <v>0</v>
      </c>
    </row>
    <row r="73" spans="1:5" s="16" customFormat="1">
      <c r="A73" s="16" t="s">
        <v>4585</v>
      </c>
      <c r="B73" s="16" t="s">
        <v>4378</v>
      </c>
      <c r="C73" s="67" t="s">
        <v>18</v>
      </c>
      <c r="D73" s="19">
        <f>SUMIFS(Sheet1!$J:$J,Sheet1!$V:$V,A73,Sheet1!$AA:$AA,B73,Sheet1!$N:$N,C73)</f>
        <v>0</v>
      </c>
      <c r="E73" s="19">
        <f>SUMIFS(Sheet1!$X:$X,Sheet1!$V:$V,A73,Sheet1!$AA:$AA,B73,Sheet1!$N:$N,C73)</f>
        <v>0</v>
      </c>
    </row>
    <row r="74" spans="1:5" s="16" customFormat="1">
      <c r="A74" s="16" t="s">
        <v>4585</v>
      </c>
      <c r="B74" s="16" t="s">
        <v>4384</v>
      </c>
      <c r="C74" s="67" t="s">
        <v>18</v>
      </c>
      <c r="D74" s="19">
        <f>SUMIFS(Sheet1!$J:$J,Sheet1!$V:$V,A74,Sheet1!$AA:$AA,B74,Sheet1!$N:$N,C74)</f>
        <v>0</v>
      </c>
      <c r="E74" s="19">
        <f>SUMIFS(Sheet1!$X:$X,Sheet1!$V:$V,A74,Sheet1!$AA:$AA,B74,Sheet1!$N:$N,C74)</f>
        <v>0</v>
      </c>
    </row>
    <row r="75" spans="1:5" s="16" customFormat="1">
      <c r="A75" s="16" t="s">
        <v>4585</v>
      </c>
      <c r="B75" s="16" t="s">
        <v>4399</v>
      </c>
      <c r="C75" s="67" t="s">
        <v>18</v>
      </c>
      <c r="D75" s="19">
        <f>SUMIFS(Sheet1!$J:$J,Sheet1!$V:$V,A75,Sheet1!$AA:$AA,B75,Sheet1!$N:$N,C75)</f>
        <v>0</v>
      </c>
      <c r="E75" s="19">
        <f>SUMIFS(Sheet1!$X:$X,Sheet1!$V:$V,A75,Sheet1!$AA:$AA,B75,Sheet1!$N:$N,C75)</f>
        <v>0</v>
      </c>
    </row>
    <row r="76" spans="1:5">
      <c r="A76" s="16" t="s">
        <v>4585</v>
      </c>
      <c r="B76" s="16" t="s">
        <v>4391</v>
      </c>
      <c r="C76" s="67" t="s">
        <v>18</v>
      </c>
      <c r="D76" s="19">
        <f>SUMIFS(Sheet1!$J:$J,Sheet1!$V:$V,A76,Sheet1!$AA:$AA,B76,Sheet1!$N:$N,C76)</f>
        <v>0</v>
      </c>
      <c r="E76" s="19">
        <f>SUMIFS(Sheet1!$X:$X,Sheet1!$V:$V,A76,Sheet1!$AA:$AA,B76,Sheet1!$N:$N,C76)</f>
        <v>0</v>
      </c>
    </row>
    <row r="78" spans="1:5" ht="13.5" thickBot="1">
      <c r="D78" s="36">
        <f>SUM(D71:D77)</f>
        <v>0</v>
      </c>
      <c r="E78" s="36">
        <f>SUM(E71:E77)</f>
        <v>0</v>
      </c>
    </row>
    <row r="79" spans="1:5" ht="13.5" thickTop="1">
      <c r="D79" s="19">
        <f>D78-D7</f>
        <v>0</v>
      </c>
      <c r="E79" s="19">
        <f>E78-E7</f>
        <v>0</v>
      </c>
    </row>
    <row r="82" spans="1:5">
      <c r="A82" s="92" t="s">
        <v>4746</v>
      </c>
    </row>
    <row r="83" spans="1:5">
      <c r="A83" s="93">
        <v>0.31</v>
      </c>
      <c r="B83" s="16" t="s">
        <v>4365</v>
      </c>
      <c r="C83" s="67" t="s">
        <v>4596</v>
      </c>
      <c r="D83" s="19">
        <f>SUMIFS('AX 121040 (by inv)'!$J:$J,'AX 121040 (by inv)'!$P:$P,$B83,'AX 121040 (by inv)'!$E:$E,$C83)</f>
        <v>0</v>
      </c>
      <c r="E83" s="19">
        <f>ROUND(D83*A83,2)</f>
        <v>0</v>
      </c>
    </row>
    <row r="84" spans="1:5">
      <c r="A84" s="93">
        <v>0.31</v>
      </c>
      <c r="B84" s="16" t="s">
        <v>4372</v>
      </c>
      <c r="C84" s="67" t="s">
        <v>4596</v>
      </c>
      <c r="D84" s="19">
        <f>SUMIFS('AX 121040 (by inv)'!$J:$J,'AX 121040 (by inv)'!$P:$P,$B84,'AX 121040 (by inv)'!$E:$E,$C84)</f>
        <v>0</v>
      </c>
      <c r="E84" s="19">
        <f t="shared" ref="E84:E88" si="0">ROUND(D84*A84,2)</f>
        <v>0</v>
      </c>
    </row>
    <row r="85" spans="1:5">
      <c r="A85" s="93">
        <v>0.31</v>
      </c>
      <c r="B85" s="16" t="s">
        <v>4378</v>
      </c>
      <c r="C85" s="67" t="s">
        <v>4596</v>
      </c>
      <c r="D85" s="19">
        <f>SUMIFS('AX 121040 (by inv)'!$J:$J,'AX 121040 (by inv)'!$P:$P,$B85,'AX 121040 (by inv)'!$E:$E,$C85)</f>
        <v>0</v>
      </c>
      <c r="E85" s="19">
        <f t="shared" si="0"/>
        <v>0</v>
      </c>
    </row>
    <row r="86" spans="1:5">
      <c r="A86" s="93">
        <v>0.31</v>
      </c>
      <c r="B86" s="16" t="s">
        <v>4384</v>
      </c>
      <c r="C86" s="67" t="s">
        <v>4596</v>
      </c>
      <c r="D86" s="19">
        <f>SUMIFS('AX 121040 (by inv)'!$J:$J,'AX 121040 (by inv)'!$P:$P,$B86,'AX 121040 (by inv)'!$E:$E,$C86)</f>
        <v>0</v>
      </c>
      <c r="E86" s="19">
        <f t="shared" si="0"/>
        <v>0</v>
      </c>
    </row>
    <row r="87" spans="1:5">
      <c r="A87" s="93">
        <v>0.31</v>
      </c>
      <c r="B87" s="16" t="s">
        <v>4399</v>
      </c>
      <c r="C87" s="67" t="s">
        <v>4596</v>
      </c>
      <c r="D87" s="19">
        <f>SUMIFS('AX 121040 (by inv)'!$J:$J,'AX 121040 (by inv)'!$P:$P,$B87,'AX 121040 (by inv)'!$E:$E,$C87)</f>
        <v>0</v>
      </c>
      <c r="E87" s="19">
        <f t="shared" si="0"/>
        <v>0</v>
      </c>
    </row>
    <row r="88" spans="1:5">
      <c r="A88" s="93">
        <v>0.31</v>
      </c>
      <c r="B88" s="16" t="s">
        <v>4391</v>
      </c>
      <c r="C88" s="67" t="s">
        <v>4596</v>
      </c>
      <c r="D88" s="19">
        <f>SUMIFS('AX 121040 (by inv)'!$J:$J,'AX 121040 (by inv)'!$P:$P,$B88,'AX 121040 (by inv)'!$E:$E,$C88)</f>
        <v>0</v>
      </c>
      <c r="E88" s="19">
        <f t="shared" si="0"/>
        <v>0</v>
      </c>
    </row>
    <row r="90" spans="1:5" ht="13.5" thickBot="1">
      <c r="D90" s="36">
        <f>SUM(D83:D89)</f>
        <v>0</v>
      </c>
      <c r="E90" s="36">
        <f>SUM(E83:E89)</f>
        <v>0</v>
      </c>
    </row>
    <row r="91" spans="1:5" ht="13.5" thickTop="1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>
    <tabColor rgb="FFF44E72"/>
  </sheetPr>
  <dimension ref="A1:K1164"/>
  <sheetViews>
    <sheetView topLeftCell="A365" workbookViewId="0">
      <selection activeCell="K8" sqref="K8"/>
    </sheetView>
  </sheetViews>
  <sheetFormatPr defaultRowHeight="12.75"/>
  <cols>
    <col min="1" max="2" width="6.28515625" customWidth="1"/>
    <col min="3" max="3" width="10.28515625" customWidth="1"/>
    <col min="4" max="4" width="12.42578125" bestFit="1" customWidth="1"/>
    <col min="5" max="5" width="27.42578125" customWidth="1"/>
    <col min="6" max="6" width="15.140625" customWidth="1"/>
    <col min="7" max="7" width="12.5703125" bestFit="1" customWidth="1"/>
    <col min="8" max="8" width="16.28515625" bestFit="1" customWidth="1"/>
    <col min="9" max="9" width="13.7109375" bestFit="1" customWidth="1"/>
    <col min="10" max="11" width="13.28515625" customWidth="1"/>
  </cols>
  <sheetData>
    <row r="1" spans="1:11">
      <c r="J1" s="17" t="s">
        <v>949</v>
      </c>
    </row>
    <row r="2" spans="1:11" ht="25.5">
      <c r="A2" s="17" t="s">
        <v>50</v>
      </c>
      <c r="B2" s="17" t="s">
        <v>54</v>
      </c>
      <c r="C2" s="17" t="s">
        <v>1</v>
      </c>
      <c r="D2" s="17" t="s">
        <v>2</v>
      </c>
      <c r="E2" s="17" t="s">
        <v>3</v>
      </c>
      <c r="F2" s="66" t="s">
        <v>4393</v>
      </c>
      <c r="G2" s="17" t="s">
        <v>5</v>
      </c>
      <c r="H2" s="17" t="s">
        <v>4</v>
      </c>
      <c r="I2" s="17" t="s">
        <v>51</v>
      </c>
      <c r="J2" s="5" t="s">
        <v>4584</v>
      </c>
      <c r="K2" s="5" t="s">
        <v>4583</v>
      </c>
    </row>
    <row r="3" spans="1:11">
      <c r="A3" s="16">
        <v>1501</v>
      </c>
      <c r="B3" s="16" t="s">
        <v>52</v>
      </c>
      <c r="C3" s="16" t="s">
        <v>32</v>
      </c>
      <c r="D3" s="16" t="s">
        <v>341</v>
      </c>
      <c r="E3" s="16" t="s">
        <v>340</v>
      </c>
      <c r="F3" s="16" t="s">
        <v>4458</v>
      </c>
      <c r="G3" s="16" t="s">
        <v>2411</v>
      </c>
      <c r="H3" s="16" t="s">
        <v>2410</v>
      </c>
      <c r="I3" s="16" t="s">
        <v>4403</v>
      </c>
      <c r="J3" s="19">
        <v>2150</v>
      </c>
      <c r="K3" s="19">
        <v>643</v>
      </c>
    </row>
    <row r="4" spans="1:11">
      <c r="A4" s="16">
        <v>1501</v>
      </c>
      <c r="B4" s="16" t="s">
        <v>52</v>
      </c>
      <c r="C4" s="16" t="s">
        <v>32</v>
      </c>
      <c r="D4" s="16" t="s">
        <v>341</v>
      </c>
      <c r="E4" s="16" t="s">
        <v>340</v>
      </c>
      <c r="F4" s="16" t="s">
        <v>4458</v>
      </c>
      <c r="G4" s="16" t="s">
        <v>2411</v>
      </c>
      <c r="H4" s="16" t="s">
        <v>2410</v>
      </c>
      <c r="I4" s="16" t="s">
        <v>4356</v>
      </c>
      <c r="J4" s="19">
        <v>0</v>
      </c>
      <c r="K4" s="19">
        <v>0</v>
      </c>
    </row>
    <row r="5" spans="1:11">
      <c r="A5" s="16">
        <v>1501</v>
      </c>
      <c r="B5" s="16" t="s">
        <v>52</v>
      </c>
      <c r="C5" s="16" t="s">
        <v>32</v>
      </c>
      <c r="D5" s="16" t="s">
        <v>300</v>
      </c>
      <c r="E5" s="16" t="s">
        <v>299</v>
      </c>
      <c r="F5" s="16" t="s">
        <v>1218</v>
      </c>
      <c r="G5" s="16" t="s">
        <v>3653</v>
      </c>
      <c r="H5" s="16" t="s">
        <v>298</v>
      </c>
      <c r="I5" s="16" t="s">
        <v>4406</v>
      </c>
      <c r="J5" s="19">
        <v>2300</v>
      </c>
      <c r="K5" s="19">
        <v>414</v>
      </c>
    </row>
    <row r="6" spans="1:11">
      <c r="A6" s="16">
        <v>1501</v>
      </c>
      <c r="B6" s="16" t="s">
        <v>52</v>
      </c>
      <c r="C6" s="16" t="s">
        <v>32</v>
      </c>
      <c r="D6" s="16" t="s">
        <v>992</v>
      </c>
      <c r="E6" s="16" t="s">
        <v>993</v>
      </c>
      <c r="F6" s="16" t="s">
        <v>4518</v>
      </c>
      <c r="G6" s="16" t="s">
        <v>4148</v>
      </c>
      <c r="H6" s="16" t="s">
        <v>4147</v>
      </c>
      <c r="I6" s="16" t="s">
        <v>4402</v>
      </c>
      <c r="J6" s="19">
        <v>3000</v>
      </c>
      <c r="K6" s="19">
        <v>930</v>
      </c>
    </row>
    <row r="7" spans="1:11">
      <c r="A7" s="16">
        <v>1501</v>
      </c>
      <c r="B7" s="16" t="s">
        <v>52</v>
      </c>
      <c r="C7" s="16" t="s">
        <v>32</v>
      </c>
      <c r="D7" s="16" t="s">
        <v>992</v>
      </c>
      <c r="E7" s="16" t="s">
        <v>993</v>
      </c>
      <c r="F7" s="16" t="s">
        <v>4518</v>
      </c>
      <c r="G7" s="16" t="s">
        <v>4148</v>
      </c>
      <c r="H7" s="16" t="s">
        <v>4147</v>
      </c>
      <c r="I7" s="16" t="s">
        <v>4356</v>
      </c>
      <c r="J7" s="19">
        <v>0</v>
      </c>
      <c r="K7" s="19">
        <v>0</v>
      </c>
    </row>
    <row r="8" spans="1:11">
      <c r="A8" s="16">
        <v>1501</v>
      </c>
      <c r="B8" s="16" t="s">
        <v>52</v>
      </c>
      <c r="C8" s="16" t="s">
        <v>32</v>
      </c>
      <c r="D8" s="16" t="s">
        <v>48</v>
      </c>
      <c r="E8" s="16" t="s">
        <v>49</v>
      </c>
      <c r="F8" s="16" t="s">
        <v>4481</v>
      </c>
      <c r="G8" s="16" t="s">
        <v>3588</v>
      </c>
      <c r="H8" s="16" t="s">
        <v>3587</v>
      </c>
      <c r="I8" s="16" t="s">
        <v>4408</v>
      </c>
      <c r="J8" s="19">
        <v>723.6</v>
      </c>
      <c r="K8" s="19">
        <v>115.78</v>
      </c>
    </row>
    <row r="9" spans="1:11">
      <c r="A9" s="16">
        <v>1501</v>
      </c>
      <c r="B9" s="16" t="s">
        <v>52</v>
      </c>
      <c r="C9" s="16" t="s">
        <v>32</v>
      </c>
      <c r="D9" s="16" t="s">
        <v>48</v>
      </c>
      <c r="E9" s="16" t="s">
        <v>49</v>
      </c>
      <c r="F9" s="16" t="s">
        <v>4501</v>
      </c>
      <c r="G9" s="16" t="s">
        <v>3759</v>
      </c>
      <c r="H9" s="16" t="s">
        <v>3758</v>
      </c>
      <c r="I9" s="16" t="s">
        <v>4404</v>
      </c>
      <c r="J9" s="19">
        <v>2733.6</v>
      </c>
      <c r="K9" s="19">
        <v>1230.1199999999999</v>
      </c>
    </row>
    <row r="10" spans="1:11">
      <c r="A10" s="16">
        <v>1501</v>
      </c>
      <c r="B10" s="16" t="s">
        <v>52</v>
      </c>
      <c r="C10" s="16" t="s">
        <v>32</v>
      </c>
      <c r="D10" s="16" t="s">
        <v>48</v>
      </c>
      <c r="E10" s="16" t="s">
        <v>49</v>
      </c>
      <c r="F10" s="16" t="s">
        <v>4502</v>
      </c>
      <c r="G10" s="16" t="s">
        <v>3764</v>
      </c>
      <c r="H10" s="16" t="s">
        <v>3763</v>
      </c>
      <c r="I10" s="16" t="s">
        <v>4408</v>
      </c>
      <c r="J10" s="19">
        <v>7950.22</v>
      </c>
      <c r="K10" s="19">
        <v>1749.0484000000001</v>
      </c>
    </row>
    <row r="11" spans="1:11">
      <c r="A11" s="16">
        <v>1501</v>
      </c>
      <c r="B11" s="16" t="s">
        <v>52</v>
      </c>
      <c r="C11" s="16" t="s">
        <v>32</v>
      </c>
      <c r="D11" s="16" t="s">
        <v>121</v>
      </c>
      <c r="E11" s="16" t="s">
        <v>120</v>
      </c>
      <c r="F11" s="16" t="s">
        <v>4459</v>
      </c>
      <c r="G11" s="16" t="s">
        <v>2107</v>
      </c>
      <c r="H11" s="16" t="s">
        <v>509</v>
      </c>
      <c r="I11" s="16" t="s">
        <v>4406</v>
      </c>
      <c r="J11" s="19">
        <v>8911</v>
      </c>
      <c r="K11" s="19">
        <v>1603.98</v>
      </c>
    </row>
    <row r="12" spans="1:11">
      <c r="A12" s="16">
        <v>1501</v>
      </c>
      <c r="B12" s="16" t="s">
        <v>52</v>
      </c>
      <c r="C12" s="16" t="s">
        <v>32</v>
      </c>
      <c r="D12" s="16" t="s">
        <v>121</v>
      </c>
      <c r="E12" s="16" t="s">
        <v>120</v>
      </c>
      <c r="F12" s="16" t="s">
        <v>4567</v>
      </c>
      <c r="G12" s="16" t="s">
        <v>4097</v>
      </c>
      <c r="H12" s="16" t="s">
        <v>311</v>
      </c>
      <c r="I12" s="16" t="s">
        <v>4408</v>
      </c>
      <c r="J12" s="19">
        <v>2652.05</v>
      </c>
      <c r="K12" s="19">
        <v>530.41</v>
      </c>
    </row>
    <row r="13" spans="1:11">
      <c r="A13" s="16">
        <v>1501</v>
      </c>
      <c r="B13" s="16" t="s">
        <v>52</v>
      </c>
      <c r="C13" s="16" t="s">
        <v>32</v>
      </c>
      <c r="D13" s="16" t="s">
        <v>596</v>
      </c>
      <c r="E13" s="16" t="s">
        <v>595</v>
      </c>
      <c r="F13" s="16" t="s">
        <v>4575</v>
      </c>
      <c r="G13" s="16" t="s">
        <v>4065</v>
      </c>
      <c r="H13" s="16" t="s">
        <v>594</v>
      </c>
      <c r="I13" s="16" t="s">
        <v>4406</v>
      </c>
      <c r="J13" s="19">
        <v>6250</v>
      </c>
      <c r="K13" s="19">
        <v>1125</v>
      </c>
    </row>
    <row r="14" spans="1:11">
      <c r="A14" s="16">
        <v>1501</v>
      </c>
      <c r="B14" s="16" t="s">
        <v>52</v>
      </c>
      <c r="C14" s="16" t="s">
        <v>32</v>
      </c>
      <c r="D14" s="16" t="s">
        <v>1709</v>
      </c>
      <c r="E14" s="16" t="s">
        <v>1710</v>
      </c>
      <c r="F14" s="16" t="s">
        <v>4423</v>
      </c>
      <c r="G14" s="16" t="s">
        <v>1712</v>
      </c>
      <c r="H14" s="16" t="s">
        <v>1711</v>
      </c>
      <c r="I14" s="16" t="s">
        <v>4403</v>
      </c>
      <c r="J14" s="19">
        <v>3640</v>
      </c>
      <c r="K14" s="19">
        <v>450.8</v>
      </c>
    </row>
    <row r="15" spans="1:11">
      <c r="A15" s="16">
        <v>1501</v>
      </c>
      <c r="B15" s="16" t="s">
        <v>52</v>
      </c>
      <c r="C15" s="16" t="s">
        <v>32</v>
      </c>
      <c r="D15" s="16" t="s">
        <v>1709</v>
      </c>
      <c r="E15" s="16" t="s">
        <v>1710</v>
      </c>
      <c r="F15" s="16" t="s">
        <v>4423</v>
      </c>
      <c r="G15" s="16" t="s">
        <v>1712</v>
      </c>
      <c r="H15" s="16" t="s">
        <v>1711</v>
      </c>
      <c r="I15" s="16" t="s">
        <v>4356</v>
      </c>
      <c r="J15" s="19">
        <v>0</v>
      </c>
      <c r="K15" s="19">
        <v>0</v>
      </c>
    </row>
    <row r="16" spans="1:11">
      <c r="A16" s="16">
        <v>1501</v>
      </c>
      <c r="B16" s="16" t="s">
        <v>52</v>
      </c>
      <c r="C16" s="16" t="s">
        <v>32</v>
      </c>
      <c r="D16" s="16" t="s">
        <v>899</v>
      </c>
      <c r="E16" s="16" t="s">
        <v>898</v>
      </c>
      <c r="F16" s="16" t="s">
        <v>4457</v>
      </c>
      <c r="G16" s="16" t="s">
        <v>2057</v>
      </c>
      <c r="H16" s="16" t="s">
        <v>2056</v>
      </c>
      <c r="I16" s="16" t="s">
        <v>4403</v>
      </c>
      <c r="J16" s="19">
        <v>51990.33</v>
      </c>
      <c r="K16" s="19">
        <v>4139.8500000000004</v>
      </c>
    </row>
    <row r="17" spans="1:11">
      <c r="A17" s="16">
        <v>1501</v>
      </c>
      <c r="B17" s="16" t="s">
        <v>52</v>
      </c>
      <c r="C17" s="16" t="s">
        <v>32</v>
      </c>
      <c r="D17" s="16" t="s">
        <v>899</v>
      </c>
      <c r="E17" s="16" t="s">
        <v>898</v>
      </c>
      <c r="F17" s="16" t="s">
        <v>4457</v>
      </c>
      <c r="G17" s="16" t="s">
        <v>2057</v>
      </c>
      <c r="H17" s="16" t="s">
        <v>2056</v>
      </c>
      <c r="I17" s="16" t="s">
        <v>4356</v>
      </c>
      <c r="J17" s="19">
        <v>0</v>
      </c>
      <c r="K17" s="19">
        <v>0</v>
      </c>
    </row>
    <row r="18" spans="1:11">
      <c r="A18" s="16">
        <v>1501</v>
      </c>
      <c r="B18" s="16" t="s">
        <v>52</v>
      </c>
      <c r="C18" s="16" t="s">
        <v>32</v>
      </c>
      <c r="D18" s="16" t="s">
        <v>516</v>
      </c>
      <c r="E18" s="16" t="s">
        <v>515</v>
      </c>
      <c r="F18" s="16" t="s">
        <v>1218</v>
      </c>
      <c r="G18" s="16" t="s">
        <v>2471</v>
      </c>
      <c r="H18" s="16" t="s">
        <v>2470</v>
      </c>
      <c r="I18" s="16" t="s">
        <v>4408</v>
      </c>
      <c r="J18" s="19">
        <v>3650.43</v>
      </c>
      <c r="K18" s="19">
        <v>730.09</v>
      </c>
    </row>
    <row r="19" spans="1:11">
      <c r="A19" s="16">
        <v>1501</v>
      </c>
      <c r="B19" s="16" t="s">
        <v>52</v>
      </c>
      <c r="C19" s="16" t="s">
        <v>32</v>
      </c>
      <c r="D19" s="16" t="s">
        <v>516</v>
      </c>
      <c r="E19" s="16" t="s">
        <v>515</v>
      </c>
      <c r="F19" s="16" t="s">
        <v>1218</v>
      </c>
      <c r="G19" s="16" t="s">
        <v>2541</v>
      </c>
      <c r="H19" s="16" t="s">
        <v>2540</v>
      </c>
      <c r="I19" s="16" t="s">
        <v>4408</v>
      </c>
      <c r="J19" s="19">
        <v>4864.2</v>
      </c>
      <c r="K19" s="19">
        <v>1488.45</v>
      </c>
    </row>
    <row r="20" spans="1:11">
      <c r="A20" s="16">
        <v>1501</v>
      </c>
      <c r="B20" s="16" t="s">
        <v>52</v>
      </c>
      <c r="C20" s="16" t="s">
        <v>32</v>
      </c>
      <c r="D20" s="16" t="s">
        <v>516</v>
      </c>
      <c r="E20" s="16" t="s">
        <v>515</v>
      </c>
      <c r="F20" s="16" t="s">
        <v>4474</v>
      </c>
      <c r="G20" s="16" t="s">
        <v>2652</v>
      </c>
      <c r="H20" s="16" t="s">
        <v>2651</v>
      </c>
      <c r="I20" s="16" t="s">
        <v>4408</v>
      </c>
      <c r="J20" s="19">
        <v>-403.8</v>
      </c>
      <c r="K20" s="19">
        <v>-403.8</v>
      </c>
    </row>
    <row r="21" spans="1:11">
      <c r="A21" s="16">
        <v>1501</v>
      </c>
      <c r="B21" s="16" t="s">
        <v>52</v>
      </c>
      <c r="C21" s="16" t="s">
        <v>32</v>
      </c>
      <c r="D21" s="16" t="s">
        <v>516</v>
      </c>
      <c r="E21" s="16" t="s">
        <v>515</v>
      </c>
      <c r="F21" s="16" t="s">
        <v>4476</v>
      </c>
      <c r="G21" s="16" t="s">
        <v>2608</v>
      </c>
      <c r="H21" s="16" t="s">
        <v>2607</v>
      </c>
      <c r="I21" s="16" t="s">
        <v>4408</v>
      </c>
      <c r="J21" s="19">
        <v>19033.7</v>
      </c>
      <c r="K21" s="19">
        <v>4758.43</v>
      </c>
    </row>
    <row r="22" spans="1:11">
      <c r="A22" s="16">
        <v>1501</v>
      </c>
      <c r="B22" s="16" t="s">
        <v>52</v>
      </c>
      <c r="C22" s="16" t="s">
        <v>32</v>
      </c>
      <c r="D22" s="16" t="s">
        <v>516</v>
      </c>
      <c r="E22" s="16" t="s">
        <v>515</v>
      </c>
      <c r="F22" s="16" t="s">
        <v>4477</v>
      </c>
      <c r="G22" s="16" t="s">
        <v>4298</v>
      </c>
      <c r="H22" s="16" t="s">
        <v>4297</v>
      </c>
      <c r="I22" s="16" t="s">
        <v>4408</v>
      </c>
      <c r="J22" s="19">
        <v>2274.7399999999998</v>
      </c>
      <c r="K22" s="19">
        <v>1273.8499999999999</v>
      </c>
    </row>
    <row r="23" spans="1:11">
      <c r="A23" s="16">
        <v>1501</v>
      </c>
      <c r="B23" s="16" t="s">
        <v>52</v>
      </c>
      <c r="C23" s="16" t="s">
        <v>32</v>
      </c>
      <c r="D23" s="16" t="s">
        <v>3884</v>
      </c>
      <c r="E23" s="16" t="s">
        <v>3885</v>
      </c>
      <c r="F23" s="16" t="s">
        <v>4480</v>
      </c>
      <c r="G23" s="16" t="s">
        <v>3887</v>
      </c>
      <c r="H23" s="16" t="s">
        <v>3886</v>
      </c>
      <c r="I23" s="16" t="s">
        <v>4403</v>
      </c>
      <c r="J23" s="19">
        <v>4768</v>
      </c>
      <c r="K23" s="19">
        <v>339.3</v>
      </c>
    </row>
    <row r="24" spans="1:11">
      <c r="A24" s="16">
        <v>1501</v>
      </c>
      <c r="B24" s="16" t="s">
        <v>52</v>
      </c>
      <c r="C24" s="16" t="s">
        <v>32</v>
      </c>
      <c r="D24" s="16" t="s">
        <v>3884</v>
      </c>
      <c r="E24" s="16" t="s">
        <v>3885</v>
      </c>
      <c r="F24" s="16" t="s">
        <v>4480</v>
      </c>
      <c r="G24" s="16" t="s">
        <v>3887</v>
      </c>
      <c r="H24" s="16" t="s">
        <v>3886</v>
      </c>
      <c r="I24" s="16" t="s">
        <v>4356</v>
      </c>
      <c r="J24" s="19">
        <v>0</v>
      </c>
      <c r="K24" s="19">
        <v>0</v>
      </c>
    </row>
    <row r="25" spans="1:11">
      <c r="A25" s="16">
        <v>1501</v>
      </c>
      <c r="B25" s="16" t="s">
        <v>52</v>
      </c>
      <c r="C25" s="16" t="s">
        <v>32</v>
      </c>
      <c r="D25" s="16" t="s">
        <v>3599</v>
      </c>
      <c r="E25" s="16" t="s">
        <v>3600</v>
      </c>
      <c r="F25" s="16" t="s">
        <v>4522</v>
      </c>
      <c r="G25" s="16" t="s">
        <v>3602</v>
      </c>
      <c r="H25" s="16" t="s">
        <v>3601</v>
      </c>
      <c r="I25" s="16" t="s">
        <v>4402</v>
      </c>
      <c r="J25" s="19">
        <v>536</v>
      </c>
      <c r="K25" s="19">
        <v>166.16</v>
      </c>
    </row>
    <row r="26" spans="1:11">
      <c r="A26" s="16">
        <v>1501</v>
      </c>
      <c r="B26" s="16" t="s">
        <v>52</v>
      </c>
      <c r="C26" s="16" t="s">
        <v>32</v>
      </c>
      <c r="D26" s="16" t="s">
        <v>2772</v>
      </c>
      <c r="E26" s="16" t="s">
        <v>2773</v>
      </c>
      <c r="F26" s="16" t="s">
        <v>2774</v>
      </c>
      <c r="G26" s="16" t="s">
        <v>2775</v>
      </c>
      <c r="H26" s="16" t="s">
        <v>2774</v>
      </c>
      <c r="I26" s="16" t="s">
        <v>4356</v>
      </c>
      <c r="J26" s="19">
        <v>0</v>
      </c>
      <c r="K26" s="19">
        <v>0</v>
      </c>
    </row>
    <row r="27" spans="1:11">
      <c r="A27" s="16">
        <v>1501</v>
      </c>
      <c r="B27" s="16" t="s">
        <v>52</v>
      </c>
      <c r="C27" s="16" t="s">
        <v>289</v>
      </c>
      <c r="D27" s="16" t="s">
        <v>440</v>
      </c>
      <c r="E27" s="16" t="s">
        <v>439</v>
      </c>
      <c r="F27" s="16" t="s">
        <v>4494</v>
      </c>
      <c r="G27" s="16" t="s">
        <v>3340</v>
      </c>
      <c r="H27" s="16" t="s">
        <v>490</v>
      </c>
      <c r="I27" s="16" t="s">
        <v>4406</v>
      </c>
      <c r="J27" s="19">
        <v>6000</v>
      </c>
      <c r="K27" s="19">
        <v>1080</v>
      </c>
    </row>
    <row r="28" spans="1:11">
      <c r="A28" s="16">
        <v>1501</v>
      </c>
      <c r="B28" s="16" t="s">
        <v>52</v>
      </c>
      <c r="C28" s="16" t="s">
        <v>289</v>
      </c>
      <c r="D28" s="16" t="s">
        <v>440</v>
      </c>
      <c r="E28" s="16" t="s">
        <v>439</v>
      </c>
      <c r="F28" s="16" t="s">
        <v>4494</v>
      </c>
      <c r="G28" s="16" t="s">
        <v>3215</v>
      </c>
      <c r="H28" s="16" t="s">
        <v>438</v>
      </c>
      <c r="I28" s="16" t="s">
        <v>4406</v>
      </c>
      <c r="J28" s="19">
        <v>3900</v>
      </c>
      <c r="K28" s="19">
        <v>702</v>
      </c>
    </row>
    <row r="29" spans="1:11">
      <c r="A29" s="16">
        <v>1501</v>
      </c>
      <c r="B29" s="16" t="s">
        <v>52</v>
      </c>
      <c r="C29" s="16" t="s">
        <v>289</v>
      </c>
      <c r="D29" s="16" t="s">
        <v>440</v>
      </c>
      <c r="E29" s="16" t="s">
        <v>439</v>
      </c>
      <c r="F29" s="16" t="s">
        <v>4494</v>
      </c>
      <c r="G29" s="16" t="s">
        <v>3187</v>
      </c>
      <c r="H29" s="16" t="s">
        <v>448</v>
      </c>
      <c r="I29" s="16" t="s">
        <v>4406</v>
      </c>
      <c r="J29" s="19">
        <v>3900</v>
      </c>
      <c r="K29" s="19">
        <v>702</v>
      </c>
    </row>
    <row r="30" spans="1:11">
      <c r="A30" s="16">
        <v>1501</v>
      </c>
      <c r="B30" s="16" t="s">
        <v>52</v>
      </c>
      <c r="C30" s="16" t="s">
        <v>289</v>
      </c>
      <c r="D30" s="16" t="s">
        <v>440</v>
      </c>
      <c r="E30" s="16" t="s">
        <v>439</v>
      </c>
      <c r="F30" s="16" t="s">
        <v>4494</v>
      </c>
      <c r="G30" s="16" t="s">
        <v>3849</v>
      </c>
      <c r="H30" s="16" t="s">
        <v>500</v>
      </c>
      <c r="I30" s="16" t="s">
        <v>4406</v>
      </c>
      <c r="J30" s="19">
        <v>3900</v>
      </c>
      <c r="K30" s="19">
        <v>702</v>
      </c>
    </row>
    <row r="31" spans="1:11">
      <c r="A31" s="16">
        <v>1501</v>
      </c>
      <c r="B31" s="16" t="s">
        <v>52</v>
      </c>
      <c r="C31" s="16" t="s">
        <v>289</v>
      </c>
      <c r="D31" s="16" t="s">
        <v>372</v>
      </c>
      <c r="E31" s="16" t="s">
        <v>371</v>
      </c>
      <c r="F31" s="16" t="s">
        <v>4453</v>
      </c>
      <c r="G31" s="16" t="s">
        <v>3421</v>
      </c>
      <c r="H31" s="16" t="s">
        <v>3420</v>
      </c>
      <c r="I31" s="16" t="s">
        <v>4405</v>
      </c>
      <c r="J31" s="19">
        <v>2940</v>
      </c>
      <c r="K31" s="19">
        <v>294</v>
      </c>
    </row>
    <row r="32" spans="1:11">
      <c r="A32" s="16">
        <v>1501</v>
      </c>
      <c r="B32" s="16" t="s">
        <v>52</v>
      </c>
      <c r="C32" s="16" t="s">
        <v>289</v>
      </c>
      <c r="D32" s="16" t="s">
        <v>372</v>
      </c>
      <c r="E32" s="16" t="s">
        <v>371</v>
      </c>
      <c r="F32" s="16" t="s">
        <v>4453</v>
      </c>
      <c r="G32" s="16" t="s">
        <v>3719</v>
      </c>
      <c r="H32" s="16" t="s">
        <v>3718</v>
      </c>
      <c r="I32" s="16" t="s">
        <v>4405</v>
      </c>
      <c r="J32" s="19">
        <v>5092.96</v>
      </c>
      <c r="K32" s="19">
        <v>509.29600000000005</v>
      </c>
    </row>
    <row r="33" spans="1:11">
      <c r="A33" s="16">
        <v>1501</v>
      </c>
      <c r="B33" s="16" t="s">
        <v>52</v>
      </c>
      <c r="C33" s="16" t="s">
        <v>289</v>
      </c>
      <c r="D33" s="16" t="s">
        <v>372</v>
      </c>
      <c r="E33" s="16" t="s">
        <v>371</v>
      </c>
      <c r="F33" s="16" t="s">
        <v>4429</v>
      </c>
      <c r="G33" s="16" t="s">
        <v>1726</v>
      </c>
      <c r="H33" s="16" t="s">
        <v>1725</v>
      </c>
      <c r="I33" s="16" t="s">
        <v>4403</v>
      </c>
      <c r="J33" s="19">
        <v>27966</v>
      </c>
      <c r="K33" s="19">
        <v>1398.3</v>
      </c>
    </row>
    <row r="34" spans="1:11">
      <c r="A34" s="16">
        <v>1501</v>
      </c>
      <c r="B34" s="16" t="s">
        <v>52</v>
      </c>
      <c r="C34" s="16" t="s">
        <v>289</v>
      </c>
      <c r="D34" s="16" t="s">
        <v>372</v>
      </c>
      <c r="E34" s="16" t="s">
        <v>371</v>
      </c>
      <c r="F34" s="16" t="s">
        <v>4429</v>
      </c>
      <c r="G34" s="16" t="s">
        <v>1726</v>
      </c>
      <c r="H34" s="16" t="s">
        <v>1725</v>
      </c>
      <c r="I34" s="16" t="s">
        <v>4356</v>
      </c>
      <c r="J34" s="19">
        <v>0</v>
      </c>
      <c r="K34" s="19">
        <v>0</v>
      </c>
    </row>
    <row r="35" spans="1:11">
      <c r="A35" s="16">
        <v>1501</v>
      </c>
      <c r="B35" s="16" t="s">
        <v>52</v>
      </c>
      <c r="C35" s="16" t="s">
        <v>289</v>
      </c>
      <c r="D35" s="16" t="s">
        <v>372</v>
      </c>
      <c r="E35" s="16" t="s">
        <v>371</v>
      </c>
      <c r="F35" s="16" t="s">
        <v>2427</v>
      </c>
      <c r="G35" s="16" t="s">
        <v>2428</v>
      </c>
      <c r="H35" s="16" t="s">
        <v>2427</v>
      </c>
      <c r="I35" s="16" t="s">
        <v>4403</v>
      </c>
      <c r="J35" s="19">
        <v>1473</v>
      </c>
      <c r="K35" s="19">
        <v>441.9</v>
      </c>
    </row>
    <row r="36" spans="1:11">
      <c r="A36" s="16">
        <v>1501</v>
      </c>
      <c r="B36" s="16" t="s">
        <v>52</v>
      </c>
      <c r="C36" s="16" t="s">
        <v>289</v>
      </c>
      <c r="D36" s="16" t="s">
        <v>372</v>
      </c>
      <c r="E36" s="16" t="s">
        <v>371</v>
      </c>
      <c r="F36" s="16" t="s">
        <v>2427</v>
      </c>
      <c r="G36" s="16" t="s">
        <v>2428</v>
      </c>
      <c r="H36" s="16" t="s">
        <v>2427</v>
      </c>
      <c r="I36" s="16" t="s">
        <v>4356</v>
      </c>
      <c r="J36" s="19">
        <v>0</v>
      </c>
      <c r="K36" s="19">
        <v>0</v>
      </c>
    </row>
    <row r="37" spans="1:11">
      <c r="A37" s="16">
        <v>1501</v>
      </c>
      <c r="B37" s="16" t="s">
        <v>52</v>
      </c>
      <c r="C37" s="16" t="s">
        <v>289</v>
      </c>
      <c r="D37" s="16" t="s">
        <v>372</v>
      </c>
      <c r="E37" s="16" t="s">
        <v>371</v>
      </c>
      <c r="F37" s="16" t="s">
        <v>4442</v>
      </c>
      <c r="G37" s="16" t="s">
        <v>2232</v>
      </c>
      <c r="H37" s="16" t="s">
        <v>2231</v>
      </c>
      <c r="I37" s="16" t="s">
        <v>4403</v>
      </c>
      <c r="J37" s="19">
        <v>141.5</v>
      </c>
      <c r="K37" s="19">
        <v>42.449999999999996</v>
      </c>
    </row>
    <row r="38" spans="1:11">
      <c r="A38" s="16">
        <v>1501</v>
      </c>
      <c r="B38" s="16" t="s">
        <v>52</v>
      </c>
      <c r="C38" s="16" t="s">
        <v>289</v>
      </c>
      <c r="D38" s="16" t="s">
        <v>372</v>
      </c>
      <c r="E38" s="16" t="s">
        <v>371</v>
      </c>
      <c r="F38" s="16" t="s">
        <v>4442</v>
      </c>
      <c r="G38" s="16" t="s">
        <v>2232</v>
      </c>
      <c r="H38" s="16" t="s">
        <v>2231</v>
      </c>
      <c r="I38" s="16" t="s">
        <v>4356</v>
      </c>
      <c r="J38" s="19">
        <v>0</v>
      </c>
      <c r="K38" s="19">
        <v>0</v>
      </c>
    </row>
    <row r="39" spans="1:11">
      <c r="A39" s="16">
        <v>1501</v>
      </c>
      <c r="B39" s="16" t="s">
        <v>52</v>
      </c>
      <c r="C39" s="16" t="s">
        <v>289</v>
      </c>
      <c r="D39" s="16" t="s">
        <v>372</v>
      </c>
      <c r="E39" s="16" t="s">
        <v>371</v>
      </c>
      <c r="F39" s="16" t="s">
        <v>4528</v>
      </c>
      <c r="G39" s="16" t="s">
        <v>3802</v>
      </c>
      <c r="H39" s="16" t="s">
        <v>3801</v>
      </c>
      <c r="I39" s="16" t="s">
        <v>4356</v>
      </c>
      <c r="J39" s="19">
        <v>0</v>
      </c>
      <c r="K39" s="19">
        <v>0</v>
      </c>
    </row>
    <row r="40" spans="1:11">
      <c r="A40" s="16">
        <v>1501</v>
      </c>
      <c r="B40" s="16" t="s">
        <v>52</v>
      </c>
      <c r="C40" s="16" t="s">
        <v>289</v>
      </c>
      <c r="D40" s="16" t="s">
        <v>306</v>
      </c>
      <c r="E40" s="16" t="s">
        <v>305</v>
      </c>
      <c r="F40" s="16" t="s">
        <v>4417</v>
      </c>
      <c r="G40" s="16" t="s">
        <v>1386</v>
      </c>
      <c r="H40" s="16" t="s">
        <v>567</v>
      </c>
      <c r="I40" s="16" t="s">
        <v>4403</v>
      </c>
      <c r="J40" s="19">
        <v>2248.5</v>
      </c>
      <c r="K40" s="19">
        <v>674.55</v>
      </c>
    </row>
    <row r="41" spans="1:11">
      <c r="A41" s="16">
        <v>1501</v>
      </c>
      <c r="B41" s="16" t="s">
        <v>52</v>
      </c>
      <c r="C41" s="16" t="s">
        <v>289</v>
      </c>
      <c r="D41" s="16" t="s">
        <v>306</v>
      </c>
      <c r="E41" s="16" t="s">
        <v>305</v>
      </c>
      <c r="F41" s="16" t="s">
        <v>4417</v>
      </c>
      <c r="G41" s="16" t="s">
        <v>1386</v>
      </c>
      <c r="H41" s="16" t="s">
        <v>567</v>
      </c>
      <c r="I41" s="16" t="s">
        <v>4356</v>
      </c>
      <c r="J41" s="19">
        <v>0</v>
      </c>
      <c r="K41" s="19">
        <v>0</v>
      </c>
    </row>
    <row r="42" spans="1:11">
      <c r="A42" s="16">
        <v>1501</v>
      </c>
      <c r="B42" s="16" t="s">
        <v>52</v>
      </c>
      <c r="C42" s="16" t="s">
        <v>289</v>
      </c>
      <c r="D42" s="16" t="s">
        <v>830</v>
      </c>
      <c r="E42" s="16" t="s">
        <v>829</v>
      </c>
      <c r="F42" s="16" t="s">
        <v>4438</v>
      </c>
      <c r="G42" s="16" t="s">
        <v>3448</v>
      </c>
      <c r="H42" s="16" t="s">
        <v>849</v>
      </c>
      <c r="I42" s="16" t="s">
        <v>4403</v>
      </c>
      <c r="J42" s="19">
        <v>636</v>
      </c>
      <c r="K42" s="19">
        <v>190.79999999999998</v>
      </c>
    </row>
    <row r="43" spans="1:11">
      <c r="A43" s="16">
        <v>1501</v>
      </c>
      <c r="B43" s="16" t="s">
        <v>52</v>
      </c>
      <c r="C43" s="16" t="s">
        <v>289</v>
      </c>
      <c r="D43" s="16" t="s">
        <v>830</v>
      </c>
      <c r="E43" s="16" t="s">
        <v>829</v>
      </c>
      <c r="F43" s="16" t="s">
        <v>4438</v>
      </c>
      <c r="G43" s="16" t="s">
        <v>3448</v>
      </c>
      <c r="H43" s="16" t="s">
        <v>849</v>
      </c>
      <c r="I43" s="16" t="s">
        <v>4356</v>
      </c>
      <c r="J43" s="19">
        <v>0</v>
      </c>
      <c r="K43" s="19">
        <v>0</v>
      </c>
    </row>
    <row r="44" spans="1:11">
      <c r="A44" s="16">
        <v>1501</v>
      </c>
      <c r="B44" s="16" t="s">
        <v>52</v>
      </c>
      <c r="C44" s="16" t="s">
        <v>289</v>
      </c>
      <c r="D44" s="16" t="s">
        <v>589</v>
      </c>
      <c r="E44" s="16" t="s">
        <v>588</v>
      </c>
      <c r="F44" s="16" t="s">
        <v>4541</v>
      </c>
      <c r="G44" s="16" t="s">
        <v>3675</v>
      </c>
      <c r="H44" s="16" t="s">
        <v>625</v>
      </c>
      <c r="I44" s="16" t="s">
        <v>4403</v>
      </c>
      <c r="J44" s="19">
        <v>590</v>
      </c>
      <c r="K44" s="19">
        <v>177</v>
      </c>
    </row>
    <row r="45" spans="1:11">
      <c r="A45" s="16">
        <v>1501</v>
      </c>
      <c r="B45" s="16" t="s">
        <v>52</v>
      </c>
      <c r="C45" s="16" t="s">
        <v>289</v>
      </c>
      <c r="D45" s="16" t="s">
        <v>589</v>
      </c>
      <c r="E45" s="16" t="s">
        <v>588</v>
      </c>
      <c r="F45" s="16" t="s">
        <v>4541</v>
      </c>
      <c r="G45" s="16" t="s">
        <v>3675</v>
      </c>
      <c r="H45" s="16" t="s">
        <v>625</v>
      </c>
      <c r="I45" s="16" t="s">
        <v>4356</v>
      </c>
      <c r="J45" s="19">
        <v>0</v>
      </c>
      <c r="K45" s="19">
        <v>0</v>
      </c>
    </row>
    <row r="46" spans="1:11">
      <c r="A46" s="16">
        <v>1501</v>
      </c>
      <c r="B46" s="16" t="s">
        <v>52</v>
      </c>
      <c r="C46" s="16" t="s">
        <v>289</v>
      </c>
      <c r="D46" s="16" t="s">
        <v>608</v>
      </c>
      <c r="E46" s="16" t="s">
        <v>607</v>
      </c>
      <c r="F46" s="16" t="s">
        <v>4519</v>
      </c>
      <c r="G46" s="16" t="s">
        <v>4211</v>
      </c>
      <c r="H46" s="16" t="s">
        <v>606</v>
      </c>
      <c r="I46" s="16" t="s">
        <v>4406</v>
      </c>
      <c r="J46" s="19">
        <v>3900</v>
      </c>
      <c r="K46" s="19">
        <v>702</v>
      </c>
    </row>
    <row r="47" spans="1:11">
      <c r="A47" s="16">
        <v>1501</v>
      </c>
      <c r="B47" s="16" t="s">
        <v>52</v>
      </c>
      <c r="C47" s="16" t="s">
        <v>289</v>
      </c>
      <c r="D47" s="16" t="s">
        <v>2103</v>
      </c>
      <c r="E47" s="16" t="s">
        <v>2104</v>
      </c>
      <c r="F47" s="16" t="s">
        <v>4412</v>
      </c>
      <c r="G47" s="16" t="s">
        <v>2106</v>
      </c>
      <c r="H47" s="16" t="s">
        <v>2105</v>
      </c>
      <c r="I47" s="16" t="s">
        <v>4406</v>
      </c>
      <c r="J47" s="19">
        <v>2500</v>
      </c>
      <c r="K47" s="19">
        <v>450</v>
      </c>
    </row>
    <row r="48" spans="1:11">
      <c r="A48" s="16">
        <v>1501</v>
      </c>
      <c r="B48" s="16" t="s">
        <v>52</v>
      </c>
      <c r="C48" s="16" t="s">
        <v>289</v>
      </c>
      <c r="D48" s="16" t="s">
        <v>286</v>
      </c>
      <c r="E48" s="16" t="s">
        <v>275</v>
      </c>
      <c r="F48" s="16" t="s">
        <v>4551</v>
      </c>
      <c r="G48" s="16" t="s">
        <v>3955</v>
      </c>
      <c r="H48" s="16" t="s">
        <v>285</v>
      </c>
      <c r="I48" s="16" t="s">
        <v>4405</v>
      </c>
      <c r="J48" s="19">
        <v>42878</v>
      </c>
      <c r="K48" s="19">
        <v>4287.8</v>
      </c>
    </row>
    <row r="49" spans="1:11">
      <c r="A49" s="16">
        <v>1501</v>
      </c>
      <c r="B49" s="16" t="s">
        <v>52</v>
      </c>
      <c r="C49" s="16" t="s">
        <v>289</v>
      </c>
      <c r="D49" s="16" t="s">
        <v>1240</v>
      </c>
      <c r="E49" s="16" t="s">
        <v>348</v>
      </c>
      <c r="F49" s="16" t="s">
        <v>4449</v>
      </c>
      <c r="G49" s="16" t="s">
        <v>3903</v>
      </c>
      <c r="H49" s="16" t="s">
        <v>1325</v>
      </c>
      <c r="I49" s="16" t="s">
        <v>4402</v>
      </c>
      <c r="J49" s="19">
        <v>0</v>
      </c>
      <c r="K49" s="19">
        <v>0</v>
      </c>
    </row>
    <row r="50" spans="1:11">
      <c r="A50" s="16">
        <v>1501</v>
      </c>
      <c r="B50" s="16" t="s">
        <v>52</v>
      </c>
      <c r="C50" s="16" t="s">
        <v>289</v>
      </c>
      <c r="D50" s="16" t="s">
        <v>1240</v>
      </c>
      <c r="E50" s="16" t="s">
        <v>348</v>
      </c>
      <c r="F50" s="16" t="s">
        <v>4449</v>
      </c>
      <c r="G50" s="16" t="s">
        <v>4215</v>
      </c>
      <c r="H50" s="16" t="s">
        <v>1325</v>
      </c>
      <c r="I50" s="16" t="s">
        <v>4402</v>
      </c>
      <c r="J50" s="19">
        <v>0</v>
      </c>
      <c r="K50" s="19">
        <v>0</v>
      </c>
    </row>
    <row r="51" spans="1:11">
      <c r="A51" s="16">
        <v>1501</v>
      </c>
      <c r="B51" s="16" t="s">
        <v>52</v>
      </c>
      <c r="C51" s="16" t="s">
        <v>289</v>
      </c>
      <c r="D51" s="16" t="s">
        <v>742</v>
      </c>
      <c r="E51" s="16" t="s">
        <v>348</v>
      </c>
      <c r="F51" s="16" t="s">
        <v>4483</v>
      </c>
      <c r="G51" s="16" t="s">
        <v>2548</v>
      </c>
      <c r="H51" s="16" t="s">
        <v>2547</v>
      </c>
      <c r="I51" s="16" t="s">
        <v>4356</v>
      </c>
      <c r="J51" s="19">
        <v>0</v>
      </c>
      <c r="K51" s="19">
        <v>0</v>
      </c>
    </row>
    <row r="52" spans="1:11">
      <c r="A52" s="16">
        <v>1501</v>
      </c>
      <c r="B52" s="16" t="s">
        <v>52</v>
      </c>
      <c r="C52" s="16" t="s">
        <v>289</v>
      </c>
      <c r="D52" s="16" t="s">
        <v>1309</v>
      </c>
      <c r="E52" s="16" t="s">
        <v>348</v>
      </c>
      <c r="F52" s="16" t="s">
        <v>4572</v>
      </c>
      <c r="G52" s="16" t="s">
        <v>3331</v>
      </c>
      <c r="H52" s="16" t="s">
        <v>3330</v>
      </c>
      <c r="I52" s="16" t="s">
        <v>4402</v>
      </c>
      <c r="J52" s="19">
        <v>0</v>
      </c>
      <c r="K52" s="19">
        <v>0</v>
      </c>
    </row>
    <row r="53" spans="1:11">
      <c r="A53" s="16">
        <v>1501</v>
      </c>
      <c r="B53" s="16" t="s">
        <v>52</v>
      </c>
      <c r="C53" s="16" t="s">
        <v>289</v>
      </c>
      <c r="D53" s="16" t="s">
        <v>1263</v>
      </c>
      <c r="E53" s="16" t="s">
        <v>1264</v>
      </c>
      <c r="F53" s="16" t="s">
        <v>4453</v>
      </c>
      <c r="G53" s="16" t="s">
        <v>2189</v>
      </c>
      <c r="H53" s="16" t="s">
        <v>2188</v>
      </c>
      <c r="I53" s="16" t="s">
        <v>4405</v>
      </c>
      <c r="J53" s="19">
        <v>68</v>
      </c>
      <c r="K53" s="19">
        <v>6.8000000000000007</v>
      </c>
    </row>
    <row r="54" spans="1:11">
      <c r="A54" s="16">
        <v>1501</v>
      </c>
      <c r="B54" s="16" t="s">
        <v>52</v>
      </c>
      <c r="C54" s="16" t="s">
        <v>289</v>
      </c>
      <c r="D54" s="16" t="s">
        <v>1214</v>
      </c>
      <c r="E54" s="16" t="s">
        <v>348</v>
      </c>
      <c r="F54" s="16" t="s">
        <v>4545</v>
      </c>
      <c r="G54" s="16" t="s">
        <v>3684</v>
      </c>
      <c r="H54" s="16" t="s">
        <v>1247</v>
      </c>
      <c r="I54" s="16" t="s">
        <v>4402</v>
      </c>
      <c r="J54" s="19">
        <v>0</v>
      </c>
      <c r="K54" s="19">
        <v>0</v>
      </c>
    </row>
    <row r="55" spans="1:11">
      <c r="A55" s="16">
        <v>1501</v>
      </c>
      <c r="B55" s="16" t="s">
        <v>52</v>
      </c>
      <c r="C55" s="16" t="s">
        <v>289</v>
      </c>
      <c r="D55" s="16" t="s">
        <v>1214</v>
      </c>
      <c r="E55" s="16" t="s">
        <v>348</v>
      </c>
      <c r="F55" s="16" t="s">
        <v>4545</v>
      </c>
      <c r="G55" s="16" t="s">
        <v>3438</v>
      </c>
      <c r="H55" s="16" t="s">
        <v>1247</v>
      </c>
      <c r="I55" s="16" t="s">
        <v>4402</v>
      </c>
      <c r="J55" s="19">
        <v>0</v>
      </c>
      <c r="K55" s="19">
        <v>0</v>
      </c>
    </row>
    <row r="56" spans="1:11">
      <c r="A56" s="16">
        <v>1501</v>
      </c>
      <c r="B56" s="16" t="s">
        <v>52</v>
      </c>
      <c r="C56" s="16" t="s">
        <v>279</v>
      </c>
      <c r="D56" s="16" t="s">
        <v>2637</v>
      </c>
      <c r="E56" s="16" t="s">
        <v>2638</v>
      </c>
      <c r="F56" s="16" t="s">
        <v>4490</v>
      </c>
      <c r="G56" s="16" t="s">
        <v>2640</v>
      </c>
      <c r="H56" s="16" t="s">
        <v>2639</v>
      </c>
      <c r="I56" s="16" t="s">
        <v>4404</v>
      </c>
      <c r="J56" s="19">
        <v>24375</v>
      </c>
      <c r="K56" s="19">
        <v>10968.75</v>
      </c>
    </row>
    <row r="57" spans="1:11">
      <c r="A57" s="16">
        <v>1501</v>
      </c>
      <c r="B57" s="16" t="s">
        <v>52</v>
      </c>
      <c r="C57" s="16" t="s">
        <v>279</v>
      </c>
      <c r="D57" s="16" t="s">
        <v>2637</v>
      </c>
      <c r="E57" s="16" t="s">
        <v>2638</v>
      </c>
      <c r="F57" s="16" t="s">
        <v>4490</v>
      </c>
      <c r="G57" s="16" t="s">
        <v>2640</v>
      </c>
      <c r="H57" s="16" t="s">
        <v>2639</v>
      </c>
      <c r="I57" s="16" t="s">
        <v>4356</v>
      </c>
      <c r="J57" s="19">
        <v>0</v>
      </c>
      <c r="K57" s="19">
        <v>0</v>
      </c>
    </row>
    <row r="58" spans="1:11">
      <c r="A58" s="16">
        <v>1501</v>
      </c>
      <c r="B58" s="16" t="s">
        <v>52</v>
      </c>
      <c r="C58" s="16" t="s">
        <v>279</v>
      </c>
      <c r="D58" s="16" t="s">
        <v>370</v>
      </c>
      <c r="E58" s="16" t="s">
        <v>369</v>
      </c>
      <c r="F58" s="16" t="s">
        <v>1218</v>
      </c>
      <c r="G58" s="16" t="s">
        <v>2334</v>
      </c>
      <c r="H58" s="16" t="s">
        <v>2333</v>
      </c>
      <c r="I58" s="16" t="s">
        <v>4402</v>
      </c>
      <c r="J58" s="19">
        <v>1200</v>
      </c>
      <c r="K58" s="19">
        <v>108.5</v>
      </c>
    </row>
    <row r="59" spans="1:11">
      <c r="A59" s="16">
        <v>1501</v>
      </c>
      <c r="B59" s="16" t="s">
        <v>52</v>
      </c>
      <c r="C59" s="16" t="s">
        <v>279</v>
      </c>
      <c r="D59" s="16" t="s">
        <v>370</v>
      </c>
      <c r="E59" s="16" t="s">
        <v>369</v>
      </c>
      <c r="F59" s="16" t="s">
        <v>1218</v>
      </c>
      <c r="G59" s="16" t="s">
        <v>2334</v>
      </c>
      <c r="H59" s="16" t="s">
        <v>2333</v>
      </c>
      <c r="I59" s="16" t="s">
        <v>4356</v>
      </c>
      <c r="J59" s="19">
        <v>0</v>
      </c>
      <c r="K59" s="19">
        <v>0</v>
      </c>
    </row>
    <row r="60" spans="1:11">
      <c r="A60" s="16">
        <v>1501</v>
      </c>
      <c r="B60" s="16" t="s">
        <v>52</v>
      </c>
      <c r="C60" s="16" t="s">
        <v>279</v>
      </c>
      <c r="D60" s="16" t="s">
        <v>370</v>
      </c>
      <c r="E60" s="16" t="s">
        <v>369</v>
      </c>
      <c r="F60" s="16" t="s">
        <v>4427</v>
      </c>
      <c r="G60" s="16" t="s">
        <v>1743</v>
      </c>
      <c r="H60" s="16" t="s">
        <v>1742</v>
      </c>
      <c r="I60" s="16" t="s">
        <v>4402</v>
      </c>
      <c r="J60" s="19">
        <v>6400</v>
      </c>
      <c r="K60" s="19">
        <v>1984</v>
      </c>
    </row>
    <row r="61" spans="1:11">
      <c r="A61" s="16">
        <v>1501</v>
      </c>
      <c r="B61" s="16" t="s">
        <v>52</v>
      </c>
      <c r="C61" s="16" t="s">
        <v>279</v>
      </c>
      <c r="D61" s="16" t="s">
        <v>370</v>
      </c>
      <c r="E61" s="16" t="s">
        <v>369</v>
      </c>
      <c r="F61" s="16" t="s">
        <v>4427</v>
      </c>
      <c r="G61" s="16" t="s">
        <v>1743</v>
      </c>
      <c r="H61" s="16" t="s">
        <v>1742</v>
      </c>
      <c r="I61" s="16" t="s">
        <v>4356</v>
      </c>
      <c r="J61" s="19">
        <v>0</v>
      </c>
      <c r="K61" s="19">
        <v>0</v>
      </c>
    </row>
    <row r="62" spans="1:11">
      <c r="A62" s="16">
        <v>1501</v>
      </c>
      <c r="B62" s="16" t="s">
        <v>52</v>
      </c>
      <c r="C62" s="16" t="s">
        <v>279</v>
      </c>
      <c r="D62" s="16" t="s">
        <v>370</v>
      </c>
      <c r="E62" s="16" t="s">
        <v>369</v>
      </c>
      <c r="F62" s="16" t="s">
        <v>4430</v>
      </c>
      <c r="G62" s="16" t="s">
        <v>2115</v>
      </c>
      <c r="H62" s="16" t="s">
        <v>2114</v>
      </c>
      <c r="I62" s="16" t="s">
        <v>4402</v>
      </c>
      <c r="J62" s="19">
        <v>2800</v>
      </c>
      <c r="K62" s="19">
        <v>868</v>
      </c>
    </row>
    <row r="63" spans="1:11">
      <c r="A63" s="16">
        <v>1501</v>
      </c>
      <c r="B63" s="16" t="s">
        <v>52</v>
      </c>
      <c r="C63" s="16" t="s">
        <v>279</v>
      </c>
      <c r="D63" s="16" t="s">
        <v>370</v>
      </c>
      <c r="E63" s="16" t="s">
        <v>369</v>
      </c>
      <c r="F63" s="16" t="s">
        <v>4430</v>
      </c>
      <c r="G63" s="16" t="s">
        <v>2115</v>
      </c>
      <c r="H63" s="16" t="s">
        <v>2114</v>
      </c>
      <c r="I63" s="16" t="s">
        <v>4356</v>
      </c>
      <c r="J63" s="19">
        <v>0</v>
      </c>
      <c r="K63" s="19">
        <v>0</v>
      </c>
    </row>
    <row r="64" spans="1:11">
      <c r="A64" s="16">
        <v>1501</v>
      </c>
      <c r="B64" s="16" t="s">
        <v>52</v>
      </c>
      <c r="C64" s="16" t="s">
        <v>279</v>
      </c>
      <c r="D64" s="16" t="s">
        <v>876</v>
      </c>
      <c r="E64" s="16" t="s">
        <v>875</v>
      </c>
      <c r="F64" s="16" t="s">
        <v>4437</v>
      </c>
      <c r="G64" s="16" t="s">
        <v>2151</v>
      </c>
      <c r="H64" s="16" t="s">
        <v>874</v>
      </c>
      <c r="I64" s="16" t="s">
        <v>4403</v>
      </c>
      <c r="J64" s="19">
        <v>833</v>
      </c>
      <c r="K64" s="19">
        <v>408.17</v>
      </c>
    </row>
    <row r="65" spans="1:11">
      <c r="A65" s="16">
        <v>1501</v>
      </c>
      <c r="B65" s="16" t="s">
        <v>52</v>
      </c>
      <c r="C65" s="16" t="s">
        <v>279</v>
      </c>
      <c r="D65" s="16" t="s">
        <v>876</v>
      </c>
      <c r="E65" s="16" t="s">
        <v>875</v>
      </c>
      <c r="F65" s="16" t="s">
        <v>4437</v>
      </c>
      <c r="G65" s="16" t="s">
        <v>2151</v>
      </c>
      <c r="H65" s="16" t="s">
        <v>874</v>
      </c>
      <c r="I65" s="16" t="s">
        <v>4356</v>
      </c>
      <c r="J65" s="19">
        <v>0</v>
      </c>
      <c r="K65" s="19">
        <v>0</v>
      </c>
    </row>
    <row r="66" spans="1:11">
      <c r="A66" s="16">
        <v>1501</v>
      </c>
      <c r="B66" s="16" t="s">
        <v>52</v>
      </c>
      <c r="C66" s="16" t="s">
        <v>279</v>
      </c>
      <c r="D66" s="16" t="s">
        <v>48</v>
      </c>
      <c r="E66" s="16" t="s">
        <v>49</v>
      </c>
      <c r="F66" s="16" t="s">
        <v>4492</v>
      </c>
      <c r="G66" s="16" t="s">
        <v>4022</v>
      </c>
      <c r="H66" s="16" t="s">
        <v>4021</v>
      </c>
      <c r="I66" s="16" t="s">
        <v>4405</v>
      </c>
      <c r="J66" s="19">
        <v>22173.23</v>
      </c>
      <c r="K66" s="19">
        <v>6208.5044000000007</v>
      </c>
    </row>
    <row r="67" spans="1:11">
      <c r="A67" s="16">
        <v>1501</v>
      </c>
      <c r="B67" s="16" t="s">
        <v>52</v>
      </c>
      <c r="C67" s="16" t="s">
        <v>279</v>
      </c>
      <c r="D67" s="16" t="s">
        <v>48</v>
      </c>
      <c r="E67" s="16" t="s">
        <v>49</v>
      </c>
      <c r="F67" s="16" t="s">
        <v>4448</v>
      </c>
      <c r="G67" s="16" t="s">
        <v>4255</v>
      </c>
      <c r="H67" s="16" t="s">
        <v>4254</v>
      </c>
      <c r="I67" s="16" t="s">
        <v>4408</v>
      </c>
      <c r="J67" s="19">
        <v>549.94000000000005</v>
      </c>
      <c r="K67" s="19">
        <v>120.98680000000002</v>
      </c>
    </row>
    <row r="68" spans="1:11">
      <c r="A68" s="16">
        <v>1501</v>
      </c>
      <c r="B68" s="16" t="s">
        <v>52</v>
      </c>
      <c r="C68" s="16" t="s">
        <v>279</v>
      </c>
      <c r="D68" s="16" t="s">
        <v>1272</v>
      </c>
      <c r="E68" s="16" t="s">
        <v>1273</v>
      </c>
      <c r="F68" s="16" t="s">
        <v>1218</v>
      </c>
      <c r="G68" s="16" t="s">
        <v>4333</v>
      </c>
      <c r="H68" s="16" t="s">
        <v>4332</v>
      </c>
      <c r="I68" s="16" t="s">
        <v>4407</v>
      </c>
      <c r="J68" s="19">
        <v>3100</v>
      </c>
      <c r="K68" s="19">
        <v>1085</v>
      </c>
    </row>
    <row r="69" spans="1:11">
      <c r="A69" s="16">
        <v>1501</v>
      </c>
      <c r="B69" s="16" t="s">
        <v>52</v>
      </c>
      <c r="C69" s="16" t="s">
        <v>279</v>
      </c>
      <c r="D69" s="16" t="s">
        <v>541</v>
      </c>
      <c r="E69" s="16" t="s">
        <v>540</v>
      </c>
      <c r="F69" s="16" t="s">
        <v>1218</v>
      </c>
      <c r="G69" s="16" t="s">
        <v>3440</v>
      </c>
      <c r="H69" s="16" t="s">
        <v>539</v>
      </c>
      <c r="I69" s="16" t="s">
        <v>4406</v>
      </c>
      <c r="J69" s="19">
        <v>5090</v>
      </c>
      <c r="K69" s="19">
        <v>916.19999999999993</v>
      </c>
    </row>
    <row r="70" spans="1:11">
      <c r="A70" s="16">
        <v>1501</v>
      </c>
      <c r="B70" s="16" t="s">
        <v>52</v>
      </c>
      <c r="C70" s="16" t="s">
        <v>279</v>
      </c>
      <c r="D70" s="16" t="s">
        <v>1237</v>
      </c>
      <c r="E70" s="16" t="s">
        <v>1238</v>
      </c>
      <c r="F70" s="16" t="s">
        <v>4448</v>
      </c>
      <c r="G70" s="16" t="s">
        <v>3274</v>
      </c>
      <c r="H70" s="16" t="s">
        <v>1239</v>
      </c>
      <c r="I70" s="16" t="s">
        <v>4408</v>
      </c>
      <c r="J70" s="19">
        <v>-552.4</v>
      </c>
      <c r="K70" s="19">
        <v>-121.52799999999999</v>
      </c>
    </row>
    <row r="71" spans="1:11">
      <c r="A71" s="16">
        <v>1501</v>
      </c>
      <c r="B71" s="16" t="s">
        <v>52</v>
      </c>
      <c r="C71" s="16" t="s">
        <v>279</v>
      </c>
      <c r="D71" s="16" t="s">
        <v>2601</v>
      </c>
      <c r="E71" s="16" t="s">
        <v>2602</v>
      </c>
      <c r="F71" s="16" t="s">
        <v>4472</v>
      </c>
      <c r="G71" s="16" t="s">
        <v>2604</v>
      </c>
      <c r="H71" s="16" t="s">
        <v>2603</v>
      </c>
      <c r="I71" s="16" t="s">
        <v>4405</v>
      </c>
      <c r="J71" s="19">
        <v>3240</v>
      </c>
      <c r="K71" s="19">
        <v>907.2</v>
      </c>
    </row>
    <row r="72" spans="1:11">
      <c r="A72" s="16">
        <v>1501</v>
      </c>
      <c r="B72" s="16" t="s">
        <v>52</v>
      </c>
      <c r="C72" s="16" t="s">
        <v>251</v>
      </c>
      <c r="D72" s="16" t="s">
        <v>73</v>
      </c>
      <c r="E72" s="16" t="s">
        <v>72</v>
      </c>
      <c r="F72" s="16" t="s">
        <v>4420</v>
      </c>
      <c r="G72" s="16" t="s">
        <v>1334</v>
      </c>
      <c r="H72" s="16" t="s">
        <v>1333</v>
      </c>
      <c r="I72" s="16" t="s">
        <v>4403</v>
      </c>
      <c r="J72" s="19">
        <v>23652</v>
      </c>
      <c r="K72" s="19">
        <v>7095.5999999999995</v>
      </c>
    </row>
    <row r="73" spans="1:11">
      <c r="A73" s="16">
        <v>1501</v>
      </c>
      <c r="B73" s="16" t="s">
        <v>52</v>
      </c>
      <c r="C73" s="16" t="s">
        <v>251</v>
      </c>
      <c r="D73" s="16" t="s">
        <v>73</v>
      </c>
      <c r="E73" s="16" t="s">
        <v>72</v>
      </c>
      <c r="F73" s="16" t="s">
        <v>4420</v>
      </c>
      <c r="G73" s="16" t="s">
        <v>1334</v>
      </c>
      <c r="H73" s="16" t="s">
        <v>1333</v>
      </c>
      <c r="I73" s="16" t="s">
        <v>4356</v>
      </c>
      <c r="J73" s="19">
        <v>0</v>
      </c>
      <c r="K73" s="19">
        <v>0</v>
      </c>
    </row>
    <row r="74" spans="1:11">
      <c r="A74" s="16">
        <v>1501</v>
      </c>
      <c r="B74" s="16" t="s">
        <v>52</v>
      </c>
      <c r="C74" s="16" t="s">
        <v>251</v>
      </c>
      <c r="D74" s="16" t="s">
        <v>73</v>
      </c>
      <c r="E74" s="16" t="s">
        <v>72</v>
      </c>
      <c r="F74" s="16" t="s">
        <v>4422</v>
      </c>
      <c r="G74" s="16" t="s">
        <v>1962</v>
      </c>
      <c r="H74" s="16" t="s">
        <v>1961</v>
      </c>
      <c r="I74" s="16" t="s">
        <v>4403</v>
      </c>
      <c r="J74" s="19">
        <v>2475</v>
      </c>
      <c r="K74" s="19">
        <v>742.5</v>
      </c>
    </row>
    <row r="75" spans="1:11">
      <c r="A75" s="16">
        <v>1501</v>
      </c>
      <c r="B75" s="16" t="s">
        <v>52</v>
      </c>
      <c r="C75" s="16" t="s">
        <v>251</v>
      </c>
      <c r="D75" s="16" t="s">
        <v>73</v>
      </c>
      <c r="E75" s="16" t="s">
        <v>72</v>
      </c>
      <c r="F75" s="16" t="s">
        <v>4422</v>
      </c>
      <c r="G75" s="16" t="s">
        <v>1962</v>
      </c>
      <c r="H75" s="16" t="s">
        <v>1961</v>
      </c>
      <c r="I75" s="16" t="s">
        <v>4356</v>
      </c>
      <c r="J75" s="19">
        <v>0</v>
      </c>
      <c r="K75" s="19">
        <v>0</v>
      </c>
    </row>
    <row r="76" spans="1:11">
      <c r="A76" s="16">
        <v>1501</v>
      </c>
      <c r="B76" s="16" t="s">
        <v>52</v>
      </c>
      <c r="C76" s="16" t="s">
        <v>251</v>
      </c>
      <c r="D76" s="16" t="s">
        <v>904</v>
      </c>
      <c r="E76" s="16" t="s">
        <v>903</v>
      </c>
      <c r="F76" s="16" t="s">
        <v>4486</v>
      </c>
      <c r="G76" s="16" t="s">
        <v>3631</v>
      </c>
      <c r="H76" s="16" t="s">
        <v>3630</v>
      </c>
      <c r="I76" s="16" t="s">
        <v>4402</v>
      </c>
      <c r="J76" s="19">
        <v>0</v>
      </c>
      <c r="K76" s="19">
        <v>0</v>
      </c>
    </row>
    <row r="77" spans="1:11">
      <c r="A77" s="16">
        <v>1501</v>
      </c>
      <c r="B77" s="16" t="s">
        <v>52</v>
      </c>
      <c r="C77" s="16" t="s">
        <v>251</v>
      </c>
      <c r="D77" s="16" t="s">
        <v>904</v>
      </c>
      <c r="E77" s="16" t="s">
        <v>903</v>
      </c>
      <c r="F77" s="16" t="s">
        <v>4486</v>
      </c>
      <c r="G77" s="16" t="s">
        <v>3631</v>
      </c>
      <c r="H77" s="16" t="s">
        <v>3630</v>
      </c>
      <c r="I77" s="16" t="s">
        <v>4356</v>
      </c>
      <c r="J77" s="19">
        <v>0</v>
      </c>
      <c r="K77" s="19">
        <v>0</v>
      </c>
    </row>
    <row r="78" spans="1:11">
      <c r="A78" s="16">
        <v>1501</v>
      </c>
      <c r="B78" s="16" t="s">
        <v>52</v>
      </c>
      <c r="C78" s="16" t="s">
        <v>251</v>
      </c>
      <c r="D78" s="16" t="s">
        <v>844</v>
      </c>
      <c r="E78" s="16" t="s">
        <v>348</v>
      </c>
      <c r="F78" s="16" t="s">
        <v>4538</v>
      </c>
      <c r="G78" s="16" t="s">
        <v>3408</v>
      </c>
      <c r="H78" s="16" t="s">
        <v>1314</v>
      </c>
      <c r="I78" s="16" t="s">
        <v>4402</v>
      </c>
      <c r="J78" s="19">
        <v>0</v>
      </c>
      <c r="K78" s="19">
        <v>0</v>
      </c>
    </row>
    <row r="79" spans="1:11">
      <c r="A79" s="16">
        <v>1501</v>
      </c>
      <c r="B79" s="16" t="s">
        <v>52</v>
      </c>
      <c r="C79" s="16" t="s">
        <v>251</v>
      </c>
      <c r="D79" s="16" t="s">
        <v>844</v>
      </c>
      <c r="E79" s="16" t="s">
        <v>348</v>
      </c>
      <c r="F79" s="16" t="s">
        <v>4538</v>
      </c>
      <c r="G79" s="16" t="s">
        <v>3072</v>
      </c>
      <c r="H79" s="16" t="s">
        <v>1314</v>
      </c>
      <c r="I79" s="16" t="s">
        <v>4402</v>
      </c>
      <c r="J79" s="19">
        <v>0</v>
      </c>
      <c r="K79" s="19">
        <v>0</v>
      </c>
    </row>
    <row r="80" spans="1:11">
      <c r="A80" s="16">
        <v>1501</v>
      </c>
      <c r="B80" s="16" t="s">
        <v>52</v>
      </c>
      <c r="C80" s="16" t="s">
        <v>251</v>
      </c>
      <c r="D80" s="16" t="s">
        <v>844</v>
      </c>
      <c r="E80" s="16" t="s">
        <v>348</v>
      </c>
      <c r="F80" s="16" t="s">
        <v>4538</v>
      </c>
      <c r="G80" s="16" t="s">
        <v>3072</v>
      </c>
      <c r="H80" s="16" t="s">
        <v>1314</v>
      </c>
      <c r="I80" s="16" t="s">
        <v>4356</v>
      </c>
      <c r="J80" s="19">
        <v>0</v>
      </c>
      <c r="K80" s="19">
        <v>0</v>
      </c>
    </row>
    <row r="81" spans="1:11">
      <c r="A81" s="16">
        <v>1501</v>
      </c>
      <c r="B81" s="16" t="s">
        <v>52</v>
      </c>
      <c r="C81" s="16" t="s">
        <v>251</v>
      </c>
      <c r="D81" s="16" t="s">
        <v>2455</v>
      </c>
      <c r="E81" s="16" t="s">
        <v>348</v>
      </c>
      <c r="F81" s="16" t="s">
        <v>4463</v>
      </c>
      <c r="G81" s="16" t="s">
        <v>2457</v>
      </c>
      <c r="H81" s="16" t="s">
        <v>2456</v>
      </c>
      <c r="I81" s="16" t="s">
        <v>4402</v>
      </c>
      <c r="J81" s="19">
        <v>0</v>
      </c>
      <c r="K81" s="19">
        <v>0</v>
      </c>
    </row>
    <row r="82" spans="1:11">
      <c r="A82" s="16">
        <v>1501</v>
      </c>
      <c r="B82" s="16" t="s">
        <v>52</v>
      </c>
      <c r="C82" s="16" t="s">
        <v>251</v>
      </c>
      <c r="D82" s="16" t="s">
        <v>2294</v>
      </c>
      <c r="E82" s="16" t="s">
        <v>2295</v>
      </c>
      <c r="F82" s="16" t="s">
        <v>4441</v>
      </c>
      <c r="G82" s="16" t="s">
        <v>2297</v>
      </c>
      <c r="H82" s="16" t="s">
        <v>2296</v>
      </c>
      <c r="I82" s="16" t="s">
        <v>4403</v>
      </c>
      <c r="J82" s="19">
        <v>100</v>
      </c>
      <c r="K82" s="19">
        <v>30</v>
      </c>
    </row>
    <row r="83" spans="1:11">
      <c r="A83" s="16">
        <v>1501</v>
      </c>
      <c r="B83" s="16" t="s">
        <v>52</v>
      </c>
      <c r="C83" s="16" t="s">
        <v>251</v>
      </c>
      <c r="D83" s="16" t="s">
        <v>2294</v>
      </c>
      <c r="E83" s="16" t="s">
        <v>2295</v>
      </c>
      <c r="F83" s="16" t="s">
        <v>4441</v>
      </c>
      <c r="G83" s="16" t="s">
        <v>2297</v>
      </c>
      <c r="H83" s="16" t="s">
        <v>2296</v>
      </c>
      <c r="I83" s="16" t="s">
        <v>4356</v>
      </c>
      <c r="J83" s="19">
        <v>0</v>
      </c>
      <c r="K83" s="19">
        <v>0</v>
      </c>
    </row>
    <row r="84" spans="1:11">
      <c r="A84" s="16">
        <v>1501</v>
      </c>
      <c r="B84" s="16" t="s">
        <v>52</v>
      </c>
      <c r="C84" s="16" t="s">
        <v>251</v>
      </c>
      <c r="D84" s="16" t="s">
        <v>3964</v>
      </c>
      <c r="E84" s="16" t="s">
        <v>3965</v>
      </c>
      <c r="F84" s="16" t="s">
        <v>4552</v>
      </c>
      <c r="G84" s="16" t="s">
        <v>3967</v>
      </c>
      <c r="H84" s="16" t="s">
        <v>3966</v>
      </c>
      <c r="I84" s="16" t="s">
        <v>4405</v>
      </c>
      <c r="J84" s="19">
        <v>86400</v>
      </c>
      <c r="K84" s="19">
        <v>8640</v>
      </c>
    </row>
    <row r="85" spans="1:11">
      <c r="A85" s="16">
        <v>1501</v>
      </c>
      <c r="B85" s="16" t="s">
        <v>52</v>
      </c>
      <c r="C85" s="16" t="s">
        <v>313</v>
      </c>
      <c r="D85" s="16" t="s">
        <v>889</v>
      </c>
      <c r="E85" s="16" t="s">
        <v>888</v>
      </c>
      <c r="F85" s="16" t="s">
        <v>4467</v>
      </c>
      <c r="G85" s="16" t="s">
        <v>2281</v>
      </c>
      <c r="H85" s="16" t="s">
        <v>2280</v>
      </c>
      <c r="I85" s="16" t="s">
        <v>4356</v>
      </c>
      <c r="J85" s="19">
        <v>0</v>
      </c>
      <c r="K85" s="19">
        <v>0</v>
      </c>
    </row>
    <row r="86" spans="1:11">
      <c r="A86" s="16">
        <v>1501</v>
      </c>
      <c r="B86" s="16" t="s">
        <v>52</v>
      </c>
      <c r="C86" s="16" t="s">
        <v>313</v>
      </c>
      <c r="D86" s="16" t="s">
        <v>3416</v>
      </c>
      <c r="E86" s="16" t="s">
        <v>3417</v>
      </c>
      <c r="F86" s="16" t="s">
        <v>3418</v>
      </c>
      <c r="G86" s="16" t="s">
        <v>3419</v>
      </c>
      <c r="H86" s="16" t="s">
        <v>3418</v>
      </c>
      <c r="I86" s="16" t="s">
        <v>4402</v>
      </c>
      <c r="J86" s="19">
        <v>0</v>
      </c>
      <c r="K86" s="19">
        <v>0</v>
      </c>
    </row>
    <row r="87" spans="1:11">
      <c r="A87" s="16">
        <v>1501</v>
      </c>
      <c r="B87" s="16" t="s">
        <v>52</v>
      </c>
      <c r="C87" s="16" t="s">
        <v>313</v>
      </c>
      <c r="D87" s="16" t="s">
        <v>3416</v>
      </c>
      <c r="E87" s="16" t="s">
        <v>3417</v>
      </c>
      <c r="F87" s="16" t="s">
        <v>3418</v>
      </c>
      <c r="G87" s="16" t="s">
        <v>3419</v>
      </c>
      <c r="H87" s="16" t="s">
        <v>3418</v>
      </c>
      <c r="I87" s="16" t="s">
        <v>4356</v>
      </c>
      <c r="J87" s="19">
        <v>0</v>
      </c>
      <c r="K87" s="19">
        <v>0</v>
      </c>
    </row>
    <row r="88" spans="1:11">
      <c r="A88" s="16">
        <v>1501</v>
      </c>
      <c r="B88" s="16" t="s">
        <v>52</v>
      </c>
      <c r="C88" s="16" t="s">
        <v>353</v>
      </c>
      <c r="D88" s="16" t="s">
        <v>397</v>
      </c>
      <c r="E88" s="16" t="s">
        <v>396</v>
      </c>
      <c r="F88" s="16" t="s">
        <v>4473</v>
      </c>
      <c r="G88" s="16" t="s">
        <v>2703</v>
      </c>
      <c r="H88" s="16" t="s">
        <v>863</v>
      </c>
      <c r="I88" s="16" t="s">
        <v>4403</v>
      </c>
      <c r="J88" s="19">
        <v>32402.58</v>
      </c>
      <c r="K88" s="19">
        <v>6584.69</v>
      </c>
    </row>
    <row r="89" spans="1:11">
      <c r="A89" s="16">
        <v>1501</v>
      </c>
      <c r="B89" s="16" t="s">
        <v>52</v>
      </c>
      <c r="C89" s="16" t="s">
        <v>353</v>
      </c>
      <c r="D89" s="16" t="s">
        <v>397</v>
      </c>
      <c r="E89" s="16" t="s">
        <v>396</v>
      </c>
      <c r="F89" s="16" t="s">
        <v>4473</v>
      </c>
      <c r="G89" s="16" t="s">
        <v>2703</v>
      </c>
      <c r="H89" s="16" t="s">
        <v>863</v>
      </c>
      <c r="I89" s="16" t="s">
        <v>4356</v>
      </c>
      <c r="J89" s="19">
        <v>0</v>
      </c>
      <c r="K89" s="19">
        <v>0</v>
      </c>
    </row>
    <row r="90" spans="1:11">
      <c r="A90" s="16">
        <v>1501</v>
      </c>
      <c r="B90" s="16" t="s">
        <v>52</v>
      </c>
      <c r="C90" s="16" t="s">
        <v>353</v>
      </c>
      <c r="D90" s="16" t="s">
        <v>431</v>
      </c>
      <c r="E90" s="16" t="s">
        <v>430</v>
      </c>
      <c r="F90" s="16" t="s">
        <v>4436</v>
      </c>
      <c r="G90" s="16" t="s">
        <v>2340</v>
      </c>
      <c r="H90" s="16" t="s">
        <v>2339</v>
      </c>
      <c r="I90" s="16" t="s">
        <v>4402</v>
      </c>
      <c r="J90" s="19">
        <v>4500</v>
      </c>
      <c r="K90" s="19">
        <v>1395</v>
      </c>
    </row>
    <row r="91" spans="1:11">
      <c r="A91" s="16">
        <v>1501</v>
      </c>
      <c r="B91" s="16" t="s">
        <v>52</v>
      </c>
      <c r="C91" s="16" t="s">
        <v>353</v>
      </c>
      <c r="D91" s="16" t="s">
        <v>431</v>
      </c>
      <c r="E91" s="16" t="s">
        <v>430</v>
      </c>
      <c r="F91" s="16" t="s">
        <v>4436</v>
      </c>
      <c r="G91" s="16" t="s">
        <v>2340</v>
      </c>
      <c r="H91" s="16" t="s">
        <v>2339</v>
      </c>
      <c r="I91" s="16" t="s">
        <v>4356</v>
      </c>
      <c r="J91" s="19">
        <v>0</v>
      </c>
      <c r="K91" s="19">
        <v>0</v>
      </c>
    </row>
    <row r="92" spans="1:11">
      <c r="A92" s="16">
        <v>1501</v>
      </c>
      <c r="B92" s="16" t="s">
        <v>52</v>
      </c>
      <c r="C92" s="16" t="s">
        <v>353</v>
      </c>
      <c r="D92" s="16" t="s">
        <v>431</v>
      </c>
      <c r="E92" s="16" t="s">
        <v>430</v>
      </c>
      <c r="F92" s="16" t="s">
        <v>4581</v>
      </c>
      <c r="G92" s="16" t="s">
        <v>4039</v>
      </c>
      <c r="H92" s="16" t="s">
        <v>4038</v>
      </c>
      <c r="I92" s="16" t="s">
        <v>4406</v>
      </c>
      <c r="J92" s="19">
        <v>20400</v>
      </c>
      <c r="K92" s="19">
        <v>3450</v>
      </c>
    </row>
    <row r="93" spans="1:11">
      <c r="A93" s="16">
        <v>1501</v>
      </c>
      <c r="B93" s="16" t="s">
        <v>52</v>
      </c>
      <c r="C93" s="16" t="s">
        <v>353</v>
      </c>
      <c r="D93" s="16" t="s">
        <v>1255</v>
      </c>
      <c r="E93" s="16" t="s">
        <v>430</v>
      </c>
      <c r="F93" s="16" t="s">
        <v>1218</v>
      </c>
      <c r="G93" s="16" t="s">
        <v>1659</v>
      </c>
      <c r="H93" s="16" t="s">
        <v>1658</v>
      </c>
      <c r="I93" s="16" t="s">
        <v>4402</v>
      </c>
      <c r="J93" s="19">
        <v>1800</v>
      </c>
      <c r="K93" s="19">
        <v>558</v>
      </c>
    </row>
    <row r="94" spans="1:11">
      <c r="A94" s="16">
        <v>1501</v>
      </c>
      <c r="B94" s="16" t="s">
        <v>52</v>
      </c>
      <c r="C94" s="16" t="s">
        <v>353</v>
      </c>
      <c r="D94" s="16" t="s">
        <v>1255</v>
      </c>
      <c r="E94" s="16" t="s">
        <v>430</v>
      </c>
      <c r="F94" s="16" t="s">
        <v>1218</v>
      </c>
      <c r="G94" s="16" t="s">
        <v>1659</v>
      </c>
      <c r="H94" s="16" t="s">
        <v>1658</v>
      </c>
      <c r="I94" s="16" t="s">
        <v>4356</v>
      </c>
      <c r="J94" s="19">
        <v>0</v>
      </c>
      <c r="K94" s="19">
        <v>0</v>
      </c>
    </row>
    <row r="95" spans="1:11">
      <c r="A95" s="16">
        <v>1501</v>
      </c>
      <c r="B95" s="16" t="s">
        <v>52</v>
      </c>
      <c r="C95" s="16" t="s">
        <v>353</v>
      </c>
      <c r="D95" s="16" t="s">
        <v>1255</v>
      </c>
      <c r="E95" s="16" t="s">
        <v>430</v>
      </c>
      <c r="F95" s="16" t="s">
        <v>4561</v>
      </c>
      <c r="G95" s="16" t="s">
        <v>2005</v>
      </c>
      <c r="H95" s="16" t="s">
        <v>2004</v>
      </c>
      <c r="I95" s="16" t="s">
        <v>4404</v>
      </c>
      <c r="J95" s="19">
        <v>14600</v>
      </c>
      <c r="K95" s="19">
        <v>6570</v>
      </c>
    </row>
    <row r="96" spans="1:11">
      <c r="A96" s="16">
        <v>1501</v>
      </c>
      <c r="B96" s="16" t="s">
        <v>52</v>
      </c>
      <c r="C96" s="16" t="s">
        <v>353</v>
      </c>
      <c r="D96" s="16" t="s">
        <v>1255</v>
      </c>
      <c r="E96" s="16" t="s">
        <v>430</v>
      </c>
      <c r="F96" s="16" t="s">
        <v>4561</v>
      </c>
      <c r="G96" s="16" t="s">
        <v>2005</v>
      </c>
      <c r="H96" s="16" t="s">
        <v>2004</v>
      </c>
      <c r="I96" s="16" t="s">
        <v>4356</v>
      </c>
      <c r="J96" s="19">
        <v>0</v>
      </c>
      <c r="K96" s="19">
        <v>0</v>
      </c>
    </row>
    <row r="97" spans="1:11">
      <c r="A97" s="16">
        <v>1501</v>
      </c>
      <c r="B97" s="16" t="s">
        <v>52</v>
      </c>
      <c r="C97" s="16" t="s">
        <v>353</v>
      </c>
      <c r="D97" s="16" t="s">
        <v>1298</v>
      </c>
      <c r="E97" s="16" t="s">
        <v>1299</v>
      </c>
      <c r="F97" s="16" t="s">
        <v>4439</v>
      </c>
      <c r="G97" s="16" t="s">
        <v>1537</v>
      </c>
      <c r="H97" s="16" t="s">
        <v>1536</v>
      </c>
      <c r="I97" s="16" t="s">
        <v>4403</v>
      </c>
      <c r="J97" s="19">
        <v>13020</v>
      </c>
      <c r="K97" s="19">
        <v>6379.8</v>
      </c>
    </row>
    <row r="98" spans="1:11">
      <c r="A98" s="16">
        <v>1501</v>
      </c>
      <c r="B98" s="16" t="s">
        <v>52</v>
      </c>
      <c r="C98" s="16" t="s">
        <v>353</v>
      </c>
      <c r="D98" s="16" t="s">
        <v>1298</v>
      </c>
      <c r="E98" s="16" t="s">
        <v>1299</v>
      </c>
      <c r="F98" s="16" t="s">
        <v>4439</v>
      </c>
      <c r="G98" s="16" t="s">
        <v>1537</v>
      </c>
      <c r="H98" s="16" t="s">
        <v>1536</v>
      </c>
      <c r="I98" s="16" t="s">
        <v>4356</v>
      </c>
      <c r="J98" s="19">
        <v>0</v>
      </c>
      <c r="K98" s="19">
        <v>0</v>
      </c>
    </row>
    <row r="99" spans="1:11">
      <c r="A99" s="16">
        <v>1501</v>
      </c>
      <c r="B99" s="16" t="s">
        <v>52</v>
      </c>
      <c r="C99" s="16" t="s">
        <v>353</v>
      </c>
      <c r="D99" s="16" t="s">
        <v>1289</v>
      </c>
      <c r="E99" s="16" t="s">
        <v>1290</v>
      </c>
      <c r="F99" s="16" t="s">
        <v>1218</v>
      </c>
      <c r="G99" s="16" t="s">
        <v>3751</v>
      </c>
      <c r="H99" s="16" t="s">
        <v>3750</v>
      </c>
      <c r="I99" s="16" t="s">
        <v>4356</v>
      </c>
      <c r="J99" s="19">
        <v>0</v>
      </c>
      <c r="K99" s="19">
        <v>0</v>
      </c>
    </row>
    <row r="100" spans="1:11">
      <c r="A100" s="16">
        <v>1501</v>
      </c>
      <c r="B100" s="16" t="s">
        <v>52</v>
      </c>
      <c r="C100" s="16" t="s">
        <v>353</v>
      </c>
      <c r="D100" s="16" t="s">
        <v>1289</v>
      </c>
      <c r="E100" s="16" t="s">
        <v>1290</v>
      </c>
      <c r="F100" s="16" t="s">
        <v>3799</v>
      </c>
      <c r="G100" s="16" t="s">
        <v>3800</v>
      </c>
      <c r="H100" s="16" t="s">
        <v>3799</v>
      </c>
      <c r="I100" s="16" t="s">
        <v>4402</v>
      </c>
      <c r="J100" s="19">
        <v>4000</v>
      </c>
      <c r="K100" s="19">
        <v>1240</v>
      </c>
    </row>
    <row r="101" spans="1:11">
      <c r="A101" s="16">
        <v>1501</v>
      </c>
      <c r="B101" s="16" t="s">
        <v>52</v>
      </c>
      <c r="C101" s="16" t="s">
        <v>65</v>
      </c>
      <c r="D101" s="16" t="s">
        <v>497</v>
      </c>
      <c r="E101" s="16" t="s">
        <v>496</v>
      </c>
      <c r="F101" s="16" t="s">
        <v>4568</v>
      </c>
      <c r="G101" s="16" t="s">
        <v>3097</v>
      </c>
      <c r="H101" s="16" t="s">
        <v>495</v>
      </c>
      <c r="I101" s="16" t="s">
        <v>4403</v>
      </c>
      <c r="J101" s="19">
        <v>365</v>
      </c>
      <c r="K101" s="19">
        <v>109.5</v>
      </c>
    </row>
    <row r="102" spans="1:11">
      <c r="A102" s="16">
        <v>1501</v>
      </c>
      <c r="B102" s="16" t="s">
        <v>52</v>
      </c>
      <c r="C102" s="16" t="s">
        <v>65</v>
      </c>
      <c r="D102" s="16" t="s">
        <v>497</v>
      </c>
      <c r="E102" s="16" t="s">
        <v>496</v>
      </c>
      <c r="F102" s="16" t="s">
        <v>4568</v>
      </c>
      <c r="G102" s="16" t="s">
        <v>3097</v>
      </c>
      <c r="H102" s="16" t="s">
        <v>495</v>
      </c>
      <c r="I102" s="16" t="s">
        <v>4356</v>
      </c>
      <c r="J102" s="19">
        <v>0</v>
      </c>
      <c r="K102" s="19">
        <v>0</v>
      </c>
    </row>
    <row r="103" spans="1:11">
      <c r="A103" s="16">
        <v>1501</v>
      </c>
      <c r="B103" s="16" t="s">
        <v>52</v>
      </c>
      <c r="C103" s="16" t="s">
        <v>65</v>
      </c>
      <c r="D103" s="16" t="s">
        <v>613</v>
      </c>
      <c r="E103" s="16" t="s">
        <v>612</v>
      </c>
      <c r="F103" s="16" t="s">
        <v>4520</v>
      </c>
      <c r="G103" s="16" t="s">
        <v>2590</v>
      </c>
      <c r="H103" s="16" t="s">
        <v>611</v>
      </c>
      <c r="I103" s="16" t="s">
        <v>4403</v>
      </c>
      <c r="J103" s="19">
        <v>1346.6</v>
      </c>
      <c r="K103" s="19">
        <v>403.97999999999996</v>
      </c>
    </row>
    <row r="104" spans="1:11">
      <c r="A104" s="16">
        <v>1501</v>
      </c>
      <c r="B104" s="16" t="s">
        <v>52</v>
      </c>
      <c r="C104" s="16" t="s">
        <v>65</v>
      </c>
      <c r="D104" s="16" t="s">
        <v>613</v>
      </c>
      <c r="E104" s="16" t="s">
        <v>612</v>
      </c>
      <c r="F104" s="16" t="s">
        <v>4520</v>
      </c>
      <c r="G104" s="16" t="s">
        <v>2590</v>
      </c>
      <c r="H104" s="16" t="s">
        <v>611</v>
      </c>
      <c r="I104" s="16" t="s">
        <v>4356</v>
      </c>
      <c r="J104" s="19">
        <v>0</v>
      </c>
      <c r="K104" s="19">
        <v>0</v>
      </c>
    </row>
    <row r="105" spans="1:11">
      <c r="A105" s="16">
        <v>1501</v>
      </c>
      <c r="B105" s="16" t="s">
        <v>52</v>
      </c>
      <c r="C105" s="16" t="s">
        <v>65</v>
      </c>
      <c r="D105" s="16" t="s">
        <v>308</v>
      </c>
      <c r="E105" s="16" t="s">
        <v>307</v>
      </c>
      <c r="F105" s="16" t="s">
        <v>4414</v>
      </c>
      <c r="G105" s="16" t="s">
        <v>1483</v>
      </c>
      <c r="H105" s="16" t="s">
        <v>896</v>
      </c>
      <c r="I105" s="16" t="s">
        <v>4403</v>
      </c>
      <c r="J105" s="19">
        <v>39478</v>
      </c>
      <c r="K105" s="19">
        <v>3159.05</v>
      </c>
    </row>
    <row r="106" spans="1:11">
      <c r="A106" s="16">
        <v>1501</v>
      </c>
      <c r="B106" s="16" t="s">
        <v>52</v>
      </c>
      <c r="C106" s="16" t="s">
        <v>65</v>
      </c>
      <c r="D106" s="16" t="s">
        <v>308</v>
      </c>
      <c r="E106" s="16" t="s">
        <v>307</v>
      </c>
      <c r="F106" s="16" t="s">
        <v>4414</v>
      </c>
      <c r="G106" s="16" t="s">
        <v>1483</v>
      </c>
      <c r="H106" s="16" t="s">
        <v>896</v>
      </c>
      <c r="I106" s="16" t="s">
        <v>4356</v>
      </c>
      <c r="J106" s="19">
        <v>0</v>
      </c>
      <c r="K106" s="19">
        <v>0</v>
      </c>
    </row>
    <row r="107" spans="1:11">
      <c r="A107" s="16">
        <v>1501</v>
      </c>
      <c r="B107" s="16" t="s">
        <v>52</v>
      </c>
      <c r="C107" s="16" t="s">
        <v>65</v>
      </c>
      <c r="D107" s="16" t="s">
        <v>308</v>
      </c>
      <c r="E107" s="16" t="s">
        <v>307</v>
      </c>
      <c r="F107" s="16" t="s">
        <v>4416</v>
      </c>
      <c r="G107" s="16" t="s">
        <v>1388</v>
      </c>
      <c r="H107" s="16" t="s">
        <v>1387</v>
      </c>
      <c r="I107" s="16" t="s">
        <v>4403</v>
      </c>
      <c r="J107" s="19">
        <v>25342.25</v>
      </c>
      <c r="K107" s="19">
        <v>6687.69</v>
      </c>
    </row>
    <row r="108" spans="1:11">
      <c r="A108" s="16">
        <v>1501</v>
      </c>
      <c r="B108" s="16" t="s">
        <v>52</v>
      </c>
      <c r="C108" s="16" t="s">
        <v>65</v>
      </c>
      <c r="D108" s="16" t="s">
        <v>308</v>
      </c>
      <c r="E108" s="16" t="s">
        <v>307</v>
      </c>
      <c r="F108" s="16" t="s">
        <v>4416</v>
      </c>
      <c r="G108" s="16" t="s">
        <v>1388</v>
      </c>
      <c r="H108" s="16" t="s">
        <v>1387</v>
      </c>
      <c r="I108" s="16" t="s">
        <v>4356</v>
      </c>
      <c r="J108" s="19">
        <v>0</v>
      </c>
      <c r="K108" s="19">
        <v>0</v>
      </c>
    </row>
    <row r="109" spans="1:11">
      <c r="A109" s="16">
        <v>1501</v>
      </c>
      <c r="B109" s="16" t="s">
        <v>52</v>
      </c>
      <c r="C109" s="16" t="s">
        <v>65</v>
      </c>
      <c r="D109" s="16" t="s">
        <v>967</v>
      </c>
      <c r="E109" s="16" t="s">
        <v>968</v>
      </c>
      <c r="F109" s="16" t="s">
        <v>4428</v>
      </c>
      <c r="G109" s="16" t="s">
        <v>1905</v>
      </c>
      <c r="H109" s="16" t="s">
        <v>969</v>
      </c>
      <c r="I109" s="16" t="s">
        <v>4403</v>
      </c>
      <c r="J109" s="19">
        <v>912.5</v>
      </c>
      <c r="K109" s="19">
        <v>626.79</v>
      </c>
    </row>
    <row r="110" spans="1:11">
      <c r="A110" s="16">
        <v>1501</v>
      </c>
      <c r="B110" s="16" t="s">
        <v>52</v>
      </c>
      <c r="C110" s="16" t="s">
        <v>65</v>
      </c>
      <c r="D110" s="16" t="s">
        <v>967</v>
      </c>
      <c r="E110" s="16" t="s">
        <v>968</v>
      </c>
      <c r="F110" s="16" t="s">
        <v>4428</v>
      </c>
      <c r="G110" s="16" t="s">
        <v>1905</v>
      </c>
      <c r="H110" s="16" t="s">
        <v>969</v>
      </c>
      <c r="I110" s="16" t="s">
        <v>4356</v>
      </c>
      <c r="J110" s="19">
        <v>0</v>
      </c>
      <c r="K110" s="19">
        <v>0</v>
      </c>
    </row>
    <row r="111" spans="1:11">
      <c r="A111" s="16">
        <v>1501</v>
      </c>
      <c r="B111" s="16" t="s">
        <v>52</v>
      </c>
      <c r="C111" s="16" t="s">
        <v>65</v>
      </c>
      <c r="D111" s="16" t="s">
        <v>415</v>
      </c>
      <c r="E111" s="16" t="s">
        <v>348</v>
      </c>
      <c r="F111" s="16" t="s">
        <v>4444</v>
      </c>
      <c r="G111" s="16" t="s">
        <v>2179</v>
      </c>
      <c r="H111" s="16" t="s">
        <v>2178</v>
      </c>
      <c r="I111" s="16" t="s">
        <v>4402</v>
      </c>
      <c r="J111" s="19">
        <v>0</v>
      </c>
      <c r="K111" s="19">
        <v>0</v>
      </c>
    </row>
    <row r="112" spans="1:11">
      <c r="A112" s="16">
        <v>1501</v>
      </c>
      <c r="B112" s="16" t="s">
        <v>52</v>
      </c>
      <c r="C112" s="16" t="s">
        <v>65</v>
      </c>
      <c r="D112" s="16" t="s">
        <v>351</v>
      </c>
      <c r="E112" s="16" t="s">
        <v>348</v>
      </c>
      <c r="F112" s="16" t="s">
        <v>4488</v>
      </c>
      <c r="G112" s="16" t="s">
        <v>4072</v>
      </c>
      <c r="H112" s="16" t="s">
        <v>4071</v>
      </c>
      <c r="I112" s="16" t="s">
        <v>4402</v>
      </c>
      <c r="J112" s="19">
        <v>0</v>
      </c>
      <c r="K112" s="19">
        <v>0</v>
      </c>
    </row>
    <row r="113" spans="1:11">
      <c r="A113" s="16">
        <v>1501</v>
      </c>
      <c r="B113" s="16" t="s">
        <v>52</v>
      </c>
      <c r="C113" s="16" t="s">
        <v>65</v>
      </c>
      <c r="D113" s="16" t="s">
        <v>351</v>
      </c>
      <c r="E113" s="16" t="s">
        <v>348</v>
      </c>
      <c r="F113" s="16" t="s">
        <v>4488</v>
      </c>
      <c r="G113" s="16" t="s">
        <v>4072</v>
      </c>
      <c r="H113" s="16" t="s">
        <v>4071</v>
      </c>
      <c r="I113" s="16" t="s">
        <v>4356</v>
      </c>
      <c r="J113" s="19">
        <v>0</v>
      </c>
      <c r="K113" s="19">
        <v>0</v>
      </c>
    </row>
    <row r="114" spans="1:11">
      <c r="A114" s="16">
        <v>1501</v>
      </c>
      <c r="B114" s="16" t="s">
        <v>52</v>
      </c>
      <c r="C114" s="16" t="s">
        <v>65</v>
      </c>
      <c r="D114" s="16" t="s">
        <v>351</v>
      </c>
      <c r="E114" s="16" t="s">
        <v>348</v>
      </c>
      <c r="F114" s="16" t="s">
        <v>4495</v>
      </c>
      <c r="G114" s="16" t="s">
        <v>4086</v>
      </c>
      <c r="H114" s="16" t="s">
        <v>4085</v>
      </c>
      <c r="I114" s="16" t="s">
        <v>4402</v>
      </c>
      <c r="J114" s="19">
        <v>0</v>
      </c>
      <c r="K114" s="19">
        <v>0</v>
      </c>
    </row>
    <row r="115" spans="1:11">
      <c r="A115" s="16">
        <v>1501</v>
      </c>
      <c r="B115" s="16" t="s">
        <v>52</v>
      </c>
      <c r="C115" s="16" t="s">
        <v>65</v>
      </c>
      <c r="D115" s="16" t="s">
        <v>351</v>
      </c>
      <c r="E115" s="16" t="s">
        <v>348</v>
      </c>
      <c r="F115" s="16" t="s">
        <v>4495</v>
      </c>
      <c r="G115" s="16" t="s">
        <v>4086</v>
      </c>
      <c r="H115" s="16" t="s">
        <v>4085</v>
      </c>
      <c r="I115" s="16" t="s">
        <v>4356</v>
      </c>
      <c r="J115" s="19">
        <v>0</v>
      </c>
      <c r="K115" s="19">
        <v>0</v>
      </c>
    </row>
    <row r="116" spans="1:11">
      <c r="A116" s="16">
        <v>1501</v>
      </c>
      <c r="B116" s="16" t="s">
        <v>52</v>
      </c>
      <c r="C116" s="16" t="s">
        <v>65</v>
      </c>
      <c r="D116" s="16" t="s">
        <v>351</v>
      </c>
      <c r="E116" s="16" t="s">
        <v>348</v>
      </c>
      <c r="F116" s="16" t="s">
        <v>4498</v>
      </c>
      <c r="G116" s="16" t="s">
        <v>4070</v>
      </c>
      <c r="H116" s="16" t="s">
        <v>4069</v>
      </c>
      <c r="I116" s="16" t="s">
        <v>4402</v>
      </c>
      <c r="J116" s="19">
        <v>0</v>
      </c>
      <c r="K116" s="19">
        <v>0</v>
      </c>
    </row>
    <row r="117" spans="1:11">
      <c r="A117" s="16">
        <v>1501</v>
      </c>
      <c r="B117" s="16" t="s">
        <v>52</v>
      </c>
      <c r="C117" s="16" t="s">
        <v>65</v>
      </c>
      <c r="D117" s="16" t="s">
        <v>351</v>
      </c>
      <c r="E117" s="16" t="s">
        <v>348</v>
      </c>
      <c r="F117" s="16" t="s">
        <v>4498</v>
      </c>
      <c r="G117" s="16" t="s">
        <v>4070</v>
      </c>
      <c r="H117" s="16" t="s">
        <v>4069</v>
      </c>
      <c r="I117" s="16" t="s">
        <v>4356</v>
      </c>
      <c r="J117" s="19">
        <v>0</v>
      </c>
      <c r="K117" s="19">
        <v>0</v>
      </c>
    </row>
    <row r="118" spans="1:11">
      <c r="A118" s="16">
        <v>1501</v>
      </c>
      <c r="B118" s="16" t="s">
        <v>52</v>
      </c>
      <c r="C118" s="16" t="s">
        <v>65</v>
      </c>
      <c r="D118" s="16" t="s">
        <v>351</v>
      </c>
      <c r="E118" s="16" t="s">
        <v>348</v>
      </c>
      <c r="F118" s="16" t="s">
        <v>4500</v>
      </c>
      <c r="G118" s="16" t="s">
        <v>3383</v>
      </c>
      <c r="H118" s="16" t="s">
        <v>3382</v>
      </c>
      <c r="I118" s="16" t="s">
        <v>4356</v>
      </c>
      <c r="J118" s="19">
        <v>0</v>
      </c>
      <c r="K118" s="19">
        <v>0</v>
      </c>
    </row>
    <row r="119" spans="1:11">
      <c r="A119" s="16">
        <v>1501</v>
      </c>
      <c r="B119" s="16" t="s">
        <v>52</v>
      </c>
      <c r="C119" s="16" t="s">
        <v>65</v>
      </c>
      <c r="D119" s="16" t="s">
        <v>351</v>
      </c>
      <c r="E119" s="16" t="s">
        <v>348</v>
      </c>
      <c r="F119" s="16" t="s">
        <v>4517</v>
      </c>
      <c r="G119" s="16" t="s">
        <v>4140</v>
      </c>
      <c r="H119" s="16" t="s">
        <v>4139</v>
      </c>
      <c r="I119" s="16" t="s">
        <v>4356</v>
      </c>
      <c r="J119" s="19">
        <v>0</v>
      </c>
      <c r="K119" s="19">
        <v>0</v>
      </c>
    </row>
    <row r="120" spans="1:11">
      <c r="A120" s="16">
        <v>1501</v>
      </c>
      <c r="B120" s="16" t="s">
        <v>52</v>
      </c>
      <c r="C120" s="16" t="s">
        <v>65</v>
      </c>
      <c r="D120" s="16" t="s">
        <v>351</v>
      </c>
      <c r="E120" s="16" t="s">
        <v>348</v>
      </c>
      <c r="F120" s="16" t="s">
        <v>4525</v>
      </c>
      <c r="G120" s="16" t="s">
        <v>3810</v>
      </c>
      <c r="H120" s="16" t="s">
        <v>3809</v>
      </c>
      <c r="I120" s="16" t="s">
        <v>4356</v>
      </c>
      <c r="J120" s="19">
        <v>0</v>
      </c>
      <c r="K120" s="19">
        <v>0</v>
      </c>
    </row>
    <row r="121" spans="1:11">
      <c r="A121" s="16">
        <v>1501</v>
      </c>
      <c r="B121" s="16" t="s">
        <v>52</v>
      </c>
      <c r="C121" s="16" t="s">
        <v>65</v>
      </c>
      <c r="D121" s="16" t="s">
        <v>351</v>
      </c>
      <c r="E121" s="16" t="s">
        <v>348</v>
      </c>
      <c r="F121" s="16" t="s">
        <v>4526</v>
      </c>
      <c r="G121" s="16" t="s">
        <v>3812</v>
      </c>
      <c r="H121" s="16" t="s">
        <v>3811</v>
      </c>
      <c r="I121" s="16" t="s">
        <v>4402</v>
      </c>
      <c r="J121" s="19">
        <v>0</v>
      </c>
      <c r="K121" s="19">
        <v>0</v>
      </c>
    </row>
    <row r="122" spans="1:11">
      <c r="A122" s="16">
        <v>1501</v>
      </c>
      <c r="B122" s="16" t="s">
        <v>52</v>
      </c>
      <c r="C122" s="16" t="s">
        <v>65</v>
      </c>
      <c r="D122" s="16" t="s">
        <v>351</v>
      </c>
      <c r="E122" s="16" t="s">
        <v>348</v>
      </c>
      <c r="F122" s="16" t="s">
        <v>4526</v>
      </c>
      <c r="G122" s="16" t="s">
        <v>4242</v>
      </c>
      <c r="H122" s="16" t="s">
        <v>3811</v>
      </c>
      <c r="I122" s="16" t="s">
        <v>4356</v>
      </c>
      <c r="J122" s="19">
        <v>0</v>
      </c>
      <c r="K122" s="19">
        <v>0</v>
      </c>
    </row>
    <row r="123" spans="1:11">
      <c r="A123" s="16">
        <v>1501</v>
      </c>
      <c r="B123" s="16" t="s">
        <v>52</v>
      </c>
      <c r="C123" s="16" t="s">
        <v>65</v>
      </c>
      <c r="D123" s="16" t="s">
        <v>351</v>
      </c>
      <c r="E123" s="16" t="s">
        <v>348</v>
      </c>
      <c r="F123" s="16" t="s">
        <v>4558</v>
      </c>
      <c r="G123" s="16" t="s">
        <v>3997</v>
      </c>
      <c r="H123" s="16" t="s">
        <v>3996</v>
      </c>
      <c r="I123" s="16" t="s">
        <v>4356</v>
      </c>
      <c r="J123" s="19">
        <v>0</v>
      </c>
      <c r="K123" s="19">
        <v>0</v>
      </c>
    </row>
    <row r="124" spans="1:11">
      <c r="A124" s="16">
        <v>1501</v>
      </c>
      <c r="B124" s="16" t="s">
        <v>52</v>
      </c>
      <c r="C124" s="16" t="s">
        <v>65</v>
      </c>
      <c r="D124" s="16" t="s">
        <v>2509</v>
      </c>
      <c r="E124" s="16" t="s">
        <v>348</v>
      </c>
      <c r="F124" s="16" t="s">
        <v>4468</v>
      </c>
      <c r="G124" s="16" t="s">
        <v>2511</v>
      </c>
      <c r="H124" s="16" t="s">
        <v>2510</v>
      </c>
      <c r="I124" s="16" t="s">
        <v>4402</v>
      </c>
      <c r="J124" s="19">
        <v>0</v>
      </c>
      <c r="K124" s="19">
        <v>0</v>
      </c>
    </row>
    <row r="125" spans="1:11">
      <c r="A125" s="16">
        <v>1501</v>
      </c>
      <c r="B125" s="16" t="s">
        <v>52</v>
      </c>
      <c r="C125" s="16" t="s">
        <v>65</v>
      </c>
      <c r="D125" s="16" t="s">
        <v>3646</v>
      </c>
      <c r="E125" s="16" t="s">
        <v>348</v>
      </c>
      <c r="F125" s="16" t="s">
        <v>4532</v>
      </c>
      <c r="G125" s="16" t="s">
        <v>3648</v>
      </c>
      <c r="H125" s="16" t="s">
        <v>3647</v>
      </c>
      <c r="I125" s="16" t="s">
        <v>4402</v>
      </c>
      <c r="J125" s="19">
        <v>0</v>
      </c>
      <c r="K125" s="19">
        <v>0</v>
      </c>
    </row>
    <row r="126" spans="1:11">
      <c r="A126" s="16">
        <v>1501</v>
      </c>
      <c r="B126" s="16" t="s">
        <v>52</v>
      </c>
      <c r="C126" s="16" t="s">
        <v>65</v>
      </c>
      <c r="D126" s="16" t="s">
        <v>3646</v>
      </c>
      <c r="E126" s="16" t="s">
        <v>348</v>
      </c>
      <c r="F126" s="16" t="s">
        <v>4532</v>
      </c>
      <c r="G126" s="16" t="s">
        <v>3648</v>
      </c>
      <c r="H126" s="16" t="s">
        <v>3647</v>
      </c>
      <c r="I126" s="16" t="s">
        <v>4356</v>
      </c>
      <c r="J126" s="19">
        <v>0</v>
      </c>
      <c r="K126" s="19">
        <v>0</v>
      </c>
    </row>
    <row r="127" spans="1:11">
      <c r="A127" s="16">
        <v>1501</v>
      </c>
      <c r="B127" s="16" t="s">
        <v>52</v>
      </c>
      <c r="C127" s="16" t="s">
        <v>65</v>
      </c>
      <c r="D127" s="16" t="s">
        <v>519</v>
      </c>
      <c r="E127" s="16" t="s">
        <v>348</v>
      </c>
      <c r="F127" s="16" t="s">
        <v>4576</v>
      </c>
      <c r="G127" s="16" t="s">
        <v>2206</v>
      </c>
      <c r="H127" s="16" t="s">
        <v>2205</v>
      </c>
      <c r="I127" s="16" t="s">
        <v>4402</v>
      </c>
      <c r="J127" s="19">
        <v>0</v>
      </c>
      <c r="K127" s="19">
        <v>0</v>
      </c>
    </row>
    <row r="128" spans="1:11">
      <c r="A128" s="16">
        <v>1501</v>
      </c>
      <c r="B128" s="16" t="s">
        <v>52</v>
      </c>
      <c r="C128" s="16" t="s">
        <v>65</v>
      </c>
      <c r="D128" s="16" t="s">
        <v>4066</v>
      </c>
      <c r="E128" s="16" t="s">
        <v>348</v>
      </c>
      <c r="F128" s="16" t="s">
        <v>4521</v>
      </c>
      <c r="G128" s="16" t="s">
        <v>4068</v>
      </c>
      <c r="H128" s="16" t="s">
        <v>4067</v>
      </c>
      <c r="I128" s="16" t="s">
        <v>4402</v>
      </c>
      <c r="J128" s="19">
        <v>0</v>
      </c>
      <c r="K128" s="19">
        <v>0</v>
      </c>
    </row>
    <row r="129" spans="1:11">
      <c r="A129" s="16">
        <v>1501</v>
      </c>
      <c r="B129" s="16" t="s">
        <v>52</v>
      </c>
      <c r="C129" s="16" t="s">
        <v>65</v>
      </c>
      <c r="D129" s="16" t="s">
        <v>940</v>
      </c>
      <c r="E129" s="16" t="s">
        <v>348</v>
      </c>
      <c r="F129" s="16" t="s">
        <v>4542</v>
      </c>
      <c r="G129" s="16" t="s">
        <v>3741</v>
      </c>
      <c r="H129" s="16" t="s">
        <v>3740</v>
      </c>
      <c r="I129" s="16" t="s">
        <v>4402</v>
      </c>
      <c r="J129" s="19">
        <v>0</v>
      </c>
      <c r="K129" s="19">
        <v>0</v>
      </c>
    </row>
    <row r="130" spans="1:11">
      <c r="A130" s="16">
        <v>1501</v>
      </c>
      <c r="B130" s="16" t="s">
        <v>52</v>
      </c>
      <c r="C130" s="16" t="s">
        <v>65</v>
      </c>
      <c r="D130" s="16" t="s">
        <v>940</v>
      </c>
      <c r="E130" s="16" t="s">
        <v>348</v>
      </c>
      <c r="F130" s="16" t="s">
        <v>4559</v>
      </c>
      <c r="G130" s="16" t="s">
        <v>4032</v>
      </c>
      <c r="H130" s="16" t="s">
        <v>4031</v>
      </c>
      <c r="I130" s="16" t="s">
        <v>4402</v>
      </c>
      <c r="J130" s="19">
        <v>0</v>
      </c>
      <c r="K130" s="19">
        <v>0</v>
      </c>
    </row>
    <row r="131" spans="1:11">
      <c r="A131" s="16">
        <v>1501</v>
      </c>
      <c r="B131" s="16" t="s">
        <v>52</v>
      </c>
      <c r="C131" s="16" t="s">
        <v>65</v>
      </c>
      <c r="D131" s="16" t="s">
        <v>940</v>
      </c>
      <c r="E131" s="16" t="s">
        <v>348</v>
      </c>
      <c r="F131" s="16" t="s">
        <v>4559</v>
      </c>
      <c r="G131" s="16" t="s">
        <v>4032</v>
      </c>
      <c r="H131" s="16" t="s">
        <v>4031</v>
      </c>
      <c r="I131" s="16" t="s">
        <v>4356</v>
      </c>
      <c r="J131" s="19">
        <v>0</v>
      </c>
      <c r="K131" s="19">
        <v>0</v>
      </c>
    </row>
    <row r="132" spans="1:11">
      <c r="A132" s="16">
        <v>1501</v>
      </c>
      <c r="B132" s="16" t="s">
        <v>52</v>
      </c>
      <c r="C132" s="16" t="s">
        <v>65</v>
      </c>
      <c r="D132" s="16" t="s">
        <v>4284</v>
      </c>
      <c r="E132" s="16" t="s">
        <v>348</v>
      </c>
      <c r="F132" s="16" t="s">
        <v>4447</v>
      </c>
      <c r="G132" s="16" t="s">
        <v>4286</v>
      </c>
      <c r="H132" s="16" t="s">
        <v>4285</v>
      </c>
      <c r="I132" s="16" t="s">
        <v>4356</v>
      </c>
      <c r="J132" s="19">
        <v>0</v>
      </c>
      <c r="K132" s="19">
        <v>0</v>
      </c>
    </row>
    <row r="133" spans="1:11">
      <c r="A133" s="16">
        <v>1501</v>
      </c>
      <c r="B133" s="16" t="s">
        <v>52</v>
      </c>
      <c r="C133" s="16" t="s">
        <v>65</v>
      </c>
      <c r="D133" s="16" t="s">
        <v>621</v>
      </c>
      <c r="E133" s="16" t="s">
        <v>620</v>
      </c>
      <c r="F133" s="16" t="s">
        <v>4512</v>
      </c>
      <c r="G133" s="16" t="s">
        <v>3010</v>
      </c>
      <c r="H133" s="16" t="s">
        <v>3009</v>
      </c>
      <c r="I133" s="16" t="s">
        <v>4403</v>
      </c>
      <c r="J133" s="19">
        <v>3838</v>
      </c>
      <c r="K133" s="19">
        <v>1528.63</v>
      </c>
    </row>
    <row r="134" spans="1:11">
      <c r="A134" s="16">
        <v>1501</v>
      </c>
      <c r="B134" s="16" t="s">
        <v>52</v>
      </c>
      <c r="C134" s="16" t="s">
        <v>65</v>
      </c>
      <c r="D134" s="16" t="s">
        <v>621</v>
      </c>
      <c r="E134" s="16" t="s">
        <v>620</v>
      </c>
      <c r="F134" s="16" t="s">
        <v>4512</v>
      </c>
      <c r="G134" s="16" t="s">
        <v>3010</v>
      </c>
      <c r="H134" s="16" t="s">
        <v>3009</v>
      </c>
      <c r="I134" s="16" t="s">
        <v>4356</v>
      </c>
      <c r="J134" s="19">
        <v>0</v>
      </c>
      <c r="K134" s="19">
        <v>0</v>
      </c>
    </row>
    <row r="135" spans="1:11">
      <c r="A135" s="16">
        <v>1501</v>
      </c>
      <c r="B135" s="16" t="s">
        <v>52</v>
      </c>
      <c r="C135" s="16" t="s">
        <v>359</v>
      </c>
      <c r="D135" s="16" t="s">
        <v>3813</v>
      </c>
      <c r="E135" s="16" t="s">
        <v>3814</v>
      </c>
      <c r="F135" s="16" t="s">
        <v>4582</v>
      </c>
      <c r="G135" s="16" t="s">
        <v>4317</v>
      </c>
      <c r="H135" s="16" t="s">
        <v>4316</v>
      </c>
      <c r="I135" s="16" t="s">
        <v>4404</v>
      </c>
      <c r="J135" s="19">
        <v>95462.95</v>
      </c>
      <c r="K135" s="19">
        <v>8592</v>
      </c>
    </row>
    <row r="136" spans="1:11">
      <c r="A136" s="16">
        <v>1501</v>
      </c>
      <c r="B136" s="16" t="s">
        <v>52</v>
      </c>
      <c r="C136" s="16" t="s">
        <v>359</v>
      </c>
      <c r="D136" s="16" t="s">
        <v>3813</v>
      </c>
      <c r="E136" s="16" t="s">
        <v>3814</v>
      </c>
      <c r="F136" s="16" t="s">
        <v>4409</v>
      </c>
      <c r="G136" s="16" t="s">
        <v>3816</v>
      </c>
      <c r="H136" s="16" t="s">
        <v>3815</v>
      </c>
      <c r="I136" s="16" t="s">
        <v>4404</v>
      </c>
      <c r="J136" s="19">
        <v>103489.23</v>
      </c>
      <c r="K136" s="19">
        <v>9314</v>
      </c>
    </row>
    <row r="137" spans="1:11">
      <c r="A137" s="16">
        <v>1501</v>
      </c>
      <c r="B137" s="16" t="s">
        <v>52</v>
      </c>
      <c r="C137" s="16" t="s">
        <v>359</v>
      </c>
      <c r="D137" s="16" t="s">
        <v>3733</v>
      </c>
      <c r="E137" s="16" t="s">
        <v>3734</v>
      </c>
      <c r="F137" s="16" t="s">
        <v>4573</v>
      </c>
      <c r="G137" s="16" t="s">
        <v>3736</v>
      </c>
      <c r="H137" s="16" t="s">
        <v>3735</v>
      </c>
      <c r="I137" s="16" t="s">
        <v>4356</v>
      </c>
      <c r="J137" s="19">
        <v>0</v>
      </c>
      <c r="K137" s="19">
        <v>0</v>
      </c>
    </row>
    <row r="138" spans="1:11">
      <c r="A138" s="16">
        <v>1501</v>
      </c>
      <c r="B138" s="16" t="s">
        <v>52</v>
      </c>
      <c r="C138" s="16" t="s">
        <v>283</v>
      </c>
      <c r="D138" s="16" t="s">
        <v>807</v>
      </c>
      <c r="E138" s="16" t="s">
        <v>806</v>
      </c>
      <c r="F138" s="16" t="s">
        <v>4440</v>
      </c>
      <c r="G138" s="16" t="s">
        <v>3905</v>
      </c>
      <c r="H138" s="16" t="s">
        <v>3904</v>
      </c>
      <c r="I138" s="16" t="s">
        <v>4402</v>
      </c>
      <c r="J138" s="19">
        <v>0</v>
      </c>
      <c r="K138" s="19">
        <v>0</v>
      </c>
    </row>
    <row r="139" spans="1:11">
      <c r="A139" s="16">
        <v>1501</v>
      </c>
      <c r="B139" s="16" t="s">
        <v>52</v>
      </c>
      <c r="C139" s="16" t="s">
        <v>283</v>
      </c>
      <c r="D139" s="16" t="s">
        <v>807</v>
      </c>
      <c r="E139" s="16" t="s">
        <v>806</v>
      </c>
      <c r="F139" s="16" t="s">
        <v>4454</v>
      </c>
      <c r="G139" s="16" t="s">
        <v>2187</v>
      </c>
      <c r="H139" s="16" t="s">
        <v>2186</v>
      </c>
      <c r="I139" s="16" t="s">
        <v>4356</v>
      </c>
      <c r="J139" s="19">
        <v>0</v>
      </c>
      <c r="K139" s="19">
        <v>0</v>
      </c>
    </row>
    <row r="140" spans="1:11">
      <c r="A140" s="16">
        <v>1501</v>
      </c>
      <c r="B140" s="16" t="s">
        <v>52</v>
      </c>
      <c r="C140" s="16" t="s">
        <v>283</v>
      </c>
      <c r="D140" s="16" t="s">
        <v>807</v>
      </c>
      <c r="E140" s="16" t="s">
        <v>806</v>
      </c>
      <c r="F140" s="16" t="s">
        <v>4455</v>
      </c>
      <c r="G140" s="16" t="s">
        <v>2155</v>
      </c>
      <c r="H140" s="16" t="s">
        <v>2154</v>
      </c>
      <c r="I140" s="16" t="s">
        <v>4402</v>
      </c>
      <c r="J140" s="19">
        <v>0</v>
      </c>
      <c r="K140" s="19">
        <v>0</v>
      </c>
    </row>
    <row r="141" spans="1:11">
      <c r="A141" s="16">
        <v>1501</v>
      </c>
      <c r="B141" s="16" t="s">
        <v>52</v>
      </c>
      <c r="C141" s="16" t="s">
        <v>283</v>
      </c>
      <c r="D141" s="16" t="s">
        <v>807</v>
      </c>
      <c r="E141" s="16" t="s">
        <v>806</v>
      </c>
      <c r="F141" s="16" t="s">
        <v>4497</v>
      </c>
      <c r="G141" s="16" t="s">
        <v>4006</v>
      </c>
      <c r="H141" s="16" t="s">
        <v>4005</v>
      </c>
      <c r="I141" s="16" t="s">
        <v>4356</v>
      </c>
      <c r="J141" s="19">
        <v>0</v>
      </c>
      <c r="K141" s="19">
        <v>0</v>
      </c>
    </row>
    <row r="142" spans="1:11">
      <c r="A142" s="16">
        <v>1501</v>
      </c>
      <c r="B142" s="16" t="s">
        <v>52</v>
      </c>
      <c r="C142" s="16" t="s">
        <v>283</v>
      </c>
      <c r="D142" s="16" t="s">
        <v>807</v>
      </c>
      <c r="E142" s="16" t="s">
        <v>806</v>
      </c>
      <c r="F142" s="16" t="s">
        <v>4497</v>
      </c>
      <c r="G142" s="16" t="s">
        <v>4010</v>
      </c>
      <c r="H142" s="16" t="s">
        <v>4005</v>
      </c>
      <c r="I142" s="16" t="s">
        <v>4356</v>
      </c>
      <c r="J142" s="19">
        <v>0</v>
      </c>
      <c r="K142" s="19">
        <v>0</v>
      </c>
    </row>
    <row r="143" spans="1:11">
      <c r="A143" s="16">
        <v>1501</v>
      </c>
      <c r="B143" s="16" t="s">
        <v>52</v>
      </c>
      <c r="C143" s="16" t="s">
        <v>283</v>
      </c>
      <c r="D143" s="16" t="s">
        <v>807</v>
      </c>
      <c r="E143" s="16" t="s">
        <v>806</v>
      </c>
      <c r="F143" s="16" t="s">
        <v>4511</v>
      </c>
      <c r="G143" s="16" t="s">
        <v>3376</v>
      </c>
      <c r="H143" s="16" t="s">
        <v>3375</v>
      </c>
      <c r="I143" s="16" t="s">
        <v>4356</v>
      </c>
      <c r="J143" s="19">
        <v>0</v>
      </c>
      <c r="K143" s="19">
        <v>0</v>
      </c>
    </row>
    <row r="144" spans="1:11">
      <c r="A144" s="16">
        <v>1501</v>
      </c>
      <c r="B144" s="16" t="s">
        <v>52</v>
      </c>
      <c r="C144" s="16" t="s">
        <v>283</v>
      </c>
      <c r="D144" s="16" t="s">
        <v>807</v>
      </c>
      <c r="E144" s="16" t="s">
        <v>806</v>
      </c>
      <c r="F144" s="16" t="s">
        <v>4523</v>
      </c>
      <c r="G144" s="16" t="s">
        <v>2230</v>
      </c>
      <c r="H144" s="16" t="s">
        <v>2229</v>
      </c>
      <c r="I144" s="16" t="s">
        <v>4356</v>
      </c>
      <c r="J144" s="19">
        <v>0</v>
      </c>
      <c r="K144" s="19">
        <v>0</v>
      </c>
    </row>
    <row r="145" spans="1:11">
      <c r="A145" s="16">
        <v>1501</v>
      </c>
      <c r="B145" s="16" t="s">
        <v>52</v>
      </c>
      <c r="C145" s="16" t="s">
        <v>283</v>
      </c>
      <c r="D145" s="16" t="s">
        <v>807</v>
      </c>
      <c r="E145" s="16" t="s">
        <v>806</v>
      </c>
      <c r="F145" s="16" t="s">
        <v>4534</v>
      </c>
      <c r="G145" s="16" t="s">
        <v>4003</v>
      </c>
      <c r="H145" s="16" t="s">
        <v>4002</v>
      </c>
      <c r="I145" s="16" t="s">
        <v>4356</v>
      </c>
      <c r="J145" s="19">
        <v>0</v>
      </c>
      <c r="K145" s="19">
        <v>0</v>
      </c>
    </row>
    <row r="146" spans="1:11">
      <c r="A146" s="16">
        <v>1501</v>
      </c>
      <c r="B146" s="16" t="s">
        <v>52</v>
      </c>
      <c r="C146" s="16" t="s">
        <v>283</v>
      </c>
      <c r="D146" s="16" t="s">
        <v>807</v>
      </c>
      <c r="E146" s="16" t="s">
        <v>806</v>
      </c>
      <c r="F146" s="16" t="s">
        <v>4536</v>
      </c>
      <c r="G146" s="16" t="s">
        <v>3273</v>
      </c>
      <c r="H146" s="16" t="s">
        <v>3272</v>
      </c>
      <c r="I146" s="16" t="s">
        <v>4356</v>
      </c>
      <c r="J146" s="19">
        <v>0</v>
      </c>
      <c r="K146" s="19">
        <v>0</v>
      </c>
    </row>
    <row r="147" spans="1:11">
      <c r="A147" s="16">
        <v>1501</v>
      </c>
      <c r="B147" s="16" t="s">
        <v>52</v>
      </c>
      <c r="C147" s="16" t="s">
        <v>283</v>
      </c>
      <c r="D147" s="16" t="s">
        <v>296</v>
      </c>
      <c r="E147" s="16" t="s">
        <v>295</v>
      </c>
      <c r="F147" s="16" t="s">
        <v>1218</v>
      </c>
      <c r="G147" s="16" t="s">
        <v>4290</v>
      </c>
      <c r="H147" s="16" t="s">
        <v>4289</v>
      </c>
      <c r="I147" s="16" t="s">
        <v>4406</v>
      </c>
      <c r="J147" s="19">
        <v>31610</v>
      </c>
      <c r="K147" s="19">
        <v>5689.8</v>
      </c>
    </row>
    <row r="148" spans="1:11">
      <c r="A148" s="16">
        <v>1501</v>
      </c>
      <c r="B148" s="16" t="s">
        <v>52</v>
      </c>
      <c r="C148" s="16" t="s">
        <v>283</v>
      </c>
      <c r="D148" s="16" t="s">
        <v>296</v>
      </c>
      <c r="E148" s="16" t="s">
        <v>295</v>
      </c>
      <c r="F148" s="16" t="s">
        <v>1218</v>
      </c>
      <c r="G148" s="16" t="s">
        <v>4323</v>
      </c>
      <c r="H148" s="16" t="s">
        <v>4322</v>
      </c>
      <c r="I148" s="16" t="s">
        <v>4406</v>
      </c>
      <c r="J148" s="19">
        <v>1164.9100000000001</v>
      </c>
      <c r="K148" s="19">
        <v>209.68380000000002</v>
      </c>
    </row>
    <row r="149" spans="1:11">
      <c r="A149" s="16">
        <v>1501</v>
      </c>
      <c r="B149" s="16" t="s">
        <v>52</v>
      </c>
      <c r="C149" s="16" t="s">
        <v>283</v>
      </c>
      <c r="D149" s="16" t="s">
        <v>296</v>
      </c>
      <c r="E149" s="16" t="s">
        <v>295</v>
      </c>
      <c r="F149" s="16" t="s">
        <v>4548</v>
      </c>
      <c r="G149" s="16" t="s">
        <v>3774</v>
      </c>
      <c r="H149" s="16" t="s">
        <v>3773</v>
      </c>
      <c r="I149" s="16" t="s">
        <v>4406</v>
      </c>
      <c r="J149" s="19">
        <v>5487.3</v>
      </c>
      <c r="K149" s="19">
        <v>987.71399999999994</v>
      </c>
    </row>
    <row r="150" spans="1:11">
      <c r="A150" s="16">
        <v>1501</v>
      </c>
      <c r="B150" s="16" t="s">
        <v>52</v>
      </c>
      <c r="C150" s="16" t="s">
        <v>283</v>
      </c>
      <c r="D150" s="16" t="s">
        <v>296</v>
      </c>
      <c r="E150" s="16" t="s">
        <v>295</v>
      </c>
      <c r="F150" s="16" t="s">
        <v>4548</v>
      </c>
      <c r="G150" s="16" t="s">
        <v>3774</v>
      </c>
      <c r="H150" s="16" t="s">
        <v>3773</v>
      </c>
      <c r="I150" s="16" t="s">
        <v>4356</v>
      </c>
      <c r="J150" s="19">
        <v>0</v>
      </c>
      <c r="K150" s="19">
        <v>0</v>
      </c>
    </row>
    <row r="151" spans="1:11">
      <c r="A151" s="16">
        <v>1501</v>
      </c>
      <c r="B151" s="16" t="s">
        <v>52</v>
      </c>
      <c r="C151" s="16" t="s">
        <v>283</v>
      </c>
      <c r="D151" s="16" t="s">
        <v>296</v>
      </c>
      <c r="E151" s="16" t="s">
        <v>295</v>
      </c>
      <c r="F151" s="16" t="s">
        <v>4554</v>
      </c>
      <c r="G151" s="16" t="s">
        <v>3012</v>
      </c>
      <c r="H151" s="16" t="s">
        <v>591</v>
      </c>
      <c r="I151" s="16" t="s">
        <v>4405</v>
      </c>
      <c r="J151" s="19">
        <v>9940</v>
      </c>
      <c r="K151" s="19">
        <v>2783.2000000000003</v>
      </c>
    </row>
    <row r="152" spans="1:11">
      <c r="A152" s="16">
        <v>1501</v>
      </c>
      <c r="B152" s="16" t="s">
        <v>52</v>
      </c>
      <c r="C152" s="16" t="s">
        <v>283</v>
      </c>
      <c r="D152" s="16" t="s">
        <v>296</v>
      </c>
      <c r="E152" s="16" t="s">
        <v>295</v>
      </c>
      <c r="F152" s="16" t="s">
        <v>4529</v>
      </c>
      <c r="G152" s="16" t="s">
        <v>4315</v>
      </c>
      <c r="H152" s="16" t="s">
        <v>4314</v>
      </c>
      <c r="I152" s="16" t="s">
        <v>4406</v>
      </c>
      <c r="J152" s="19">
        <v>5700</v>
      </c>
      <c r="K152" s="19">
        <v>1026</v>
      </c>
    </row>
    <row r="153" spans="1:11">
      <c r="A153" s="16">
        <v>1501</v>
      </c>
      <c r="B153" s="16" t="s">
        <v>52</v>
      </c>
      <c r="C153" s="16" t="s">
        <v>283</v>
      </c>
      <c r="D153" s="16" t="s">
        <v>296</v>
      </c>
      <c r="E153" s="16" t="s">
        <v>295</v>
      </c>
      <c r="F153" s="16" t="s">
        <v>4529</v>
      </c>
      <c r="G153" s="16" t="s">
        <v>4325</v>
      </c>
      <c r="H153" s="16" t="s">
        <v>4324</v>
      </c>
      <c r="I153" s="16" t="s">
        <v>4406</v>
      </c>
      <c r="J153" s="19">
        <v>1135</v>
      </c>
      <c r="K153" s="19">
        <v>204.29999999999998</v>
      </c>
    </row>
    <row r="154" spans="1:11">
      <c r="A154" s="16">
        <v>1501</v>
      </c>
      <c r="B154" s="16" t="s">
        <v>52</v>
      </c>
      <c r="C154" s="16" t="s">
        <v>283</v>
      </c>
      <c r="D154" s="16" t="s">
        <v>296</v>
      </c>
      <c r="E154" s="16" t="s">
        <v>295</v>
      </c>
      <c r="F154" s="16" t="s">
        <v>4529</v>
      </c>
      <c r="G154" s="16" t="s">
        <v>4338</v>
      </c>
      <c r="H154" s="16" t="s">
        <v>4337</v>
      </c>
      <c r="I154" s="16" t="s">
        <v>4406</v>
      </c>
      <c r="J154" s="19">
        <v>4935</v>
      </c>
      <c r="K154" s="19">
        <v>888.3</v>
      </c>
    </row>
    <row r="155" spans="1:11">
      <c r="A155" s="16">
        <v>1501</v>
      </c>
      <c r="B155" s="16" t="s">
        <v>52</v>
      </c>
      <c r="C155" s="16" t="s">
        <v>283</v>
      </c>
      <c r="D155" s="16" t="s">
        <v>296</v>
      </c>
      <c r="E155" s="16" t="s">
        <v>295</v>
      </c>
      <c r="F155" s="16" t="s">
        <v>4529</v>
      </c>
      <c r="G155" s="16" t="s">
        <v>4340</v>
      </c>
      <c r="H155" s="16" t="s">
        <v>4339</v>
      </c>
      <c r="I155" s="16" t="s">
        <v>4406</v>
      </c>
      <c r="J155" s="19">
        <v>4935</v>
      </c>
      <c r="K155" s="19">
        <v>888.3</v>
      </c>
    </row>
    <row r="156" spans="1:11">
      <c r="A156" s="16">
        <v>1501</v>
      </c>
      <c r="B156" s="16" t="s">
        <v>52</v>
      </c>
      <c r="C156" s="16" t="s">
        <v>283</v>
      </c>
      <c r="D156" s="16" t="s">
        <v>296</v>
      </c>
      <c r="E156" s="16" t="s">
        <v>295</v>
      </c>
      <c r="F156" s="16" t="s">
        <v>4535</v>
      </c>
      <c r="G156" s="16" t="s">
        <v>3179</v>
      </c>
      <c r="H156" s="16" t="s">
        <v>3178</v>
      </c>
      <c r="I156" s="16" t="s">
        <v>4403</v>
      </c>
      <c r="J156" s="19">
        <v>5210</v>
      </c>
      <c r="K156" s="19">
        <v>2552.9</v>
      </c>
    </row>
    <row r="157" spans="1:11">
      <c r="A157" s="16">
        <v>1501</v>
      </c>
      <c r="B157" s="16" t="s">
        <v>52</v>
      </c>
      <c r="C157" s="16" t="s">
        <v>283</v>
      </c>
      <c r="D157" s="16" t="s">
        <v>296</v>
      </c>
      <c r="E157" s="16" t="s">
        <v>295</v>
      </c>
      <c r="F157" s="16" t="s">
        <v>4535</v>
      </c>
      <c r="G157" s="16" t="s">
        <v>3179</v>
      </c>
      <c r="H157" s="16" t="s">
        <v>3178</v>
      </c>
      <c r="I157" s="16" t="s">
        <v>4356</v>
      </c>
      <c r="J157" s="19">
        <v>0</v>
      </c>
      <c r="K157" s="19">
        <v>0</v>
      </c>
    </row>
    <row r="158" spans="1:11">
      <c r="A158" s="16">
        <v>1501</v>
      </c>
      <c r="B158" s="16" t="s">
        <v>52</v>
      </c>
      <c r="C158" s="16" t="s">
        <v>283</v>
      </c>
      <c r="D158" s="16" t="s">
        <v>296</v>
      </c>
      <c r="E158" s="16" t="s">
        <v>295</v>
      </c>
      <c r="F158" s="16" t="s">
        <v>4549</v>
      </c>
      <c r="G158" s="16" t="s">
        <v>3497</v>
      </c>
      <c r="H158" s="16" t="s">
        <v>3496</v>
      </c>
      <c r="I158" s="16" t="s">
        <v>4405</v>
      </c>
      <c r="J158" s="19">
        <v>60885.83</v>
      </c>
      <c r="K158" s="19">
        <v>17048.032400000004</v>
      </c>
    </row>
    <row r="159" spans="1:11">
      <c r="A159" s="16">
        <v>1501</v>
      </c>
      <c r="B159" s="16" t="s">
        <v>52</v>
      </c>
      <c r="C159" s="16" t="s">
        <v>283</v>
      </c>
      <c r="D159" s="16" t="s">
        <v>892</v>
      </c>
      <c r="E159" s="16" t="s">
        <v>891</v>
      </c>
      <c r="F159" s="16" t="s">
        <v>1218</v>
      </c>
      <c r="G159" s="16" t="s">
        <v>1437</v>
      </c>
      <c r="H159" s="16" t="s">
        <v>980</v>
      </c>
      <c r="I159" s="16" t="s">
        <v>4406</v>
      </c>
      <c r="J159" s="19">
        <v>4900</v>
      </c>
      <c r="K159" s="19">
        <v>882</v>
      </c>
    </row>
    <row r="160" spans="1:11">
      <c r="A160" s="16">
        <v>1501</v>
      </c>
      <c r="B160" s="16" t="s">
        <v>52</v>
      </c>
      <c r="C160" s="16" t="s">
        <v>283</v>
      </c>
      <c r="D160" s="16" t="s">
        <v>73</v>
      </c>
      <c r="E160" s="16" t="s">
        <v>72</v>
      </c>
      <c r="F160" s="16" t="s">
        <v>1218</v>
      </c>
      <c r="G160" s="16" t="s">
        <v>2046</v>
      </c>
      <c r="H160" s="16" t="s">
        <v>2045</v>
      </c>
      <c r="I160" s="16" t="s">
        <v>4403</v>
      </c>
      <c r="J160" s="19">
        <v>4260</v>
      </c>
      <c r="K160" s="19">
        <v>2087.4</v>
      </c>
    </row>
    <row r="161" spans="1:11">
      <c r="A161" s="16">
        <v>1501</v>
      </c>
      <c r="B161" s="16" t="s">
        <v>52</v>
      </c>
      <c r="C161" s="16" t="s">
        <v>283</v>
      </c>
      <c r="D161" s="16" t="s">
        <v>73</v>
      </c>
      <c r="E161" s="16" t="s">
        <v>72</v>
      </c>
      <c r="F161" s="16" t="s">
        <v>1218</v>
      </c>
      <c r="G161" s="16" t="s">
        <v>2046</v>
      </c>
      <c r="H161" s="16" t="s">
        <v>2045</v>
      </c>
      <c r="I161" s="16" t="s">
        <v>4356</v>
      </c>
      <c r="J161" s="19">
        <v>0</v>
      </c>
      <c r="K161" s="19">
        <v>0</v>
      </c>
    </row>
    <row r="162" spans="1:11">
      <c r="A162" s="16">
        <v>1501</v>
      </c>
      <c r="B162" s="16" t="s">
        <v>52</v>
      </c>
      <c r="C162" s="16" t="s">
        <v>283</v>
      </c>
      <c r="D162" s="16" t="s">
        <v>73</v>
      </c>
      <c r="E162" s="16" t="s">
        <v>72</v>
      </c>
      <c r="F162" s="16" t="s">
        <v>4562</v>
      </c>
      <c r="G162" s="16" t="s">
        <v>3897</v>
      </c>
      <c r="H162" s="16" t="s">
        <v>3896</v>
      </c>
      <c r="I162" s="16" t="s">
        <v>4403</v>
      </c>
      <c r="J162" s="19">
        <v>41965.78</v>
      </c>
      <c r="K162" s="19">
        <v>20563.232199999999</v>
      </c>
    </row>
    <row r="163" spans="1:11">
      <c r="A163" s="16">
        <v>1501</v>
      </c>
      <c r="B163" s="16" t="s">
        <v>52</v>
      </c>
      <c r="C163" s="16" t="s">
        <v>283</v>
      </c>
      <c r="D163" s="16" t="s">
        <v>48</v>
      </c>
      <c r="E163" s="16" t="s">
        <v>49</v>
      </c>
      <c r="F163" s="16" t="s">
        <v>4484</v>
      </c>
      <c r="G163" s="16" t="s">
        <v>3919</v>
      </c>
      <c r="H163" s="16" t="s">
        <v>836</v>
      </c>
      <c r="I163" s="16" t="s">
        <v>4408</v>
      </c>
      <c r="J163" s="19">
        <v>15443.5</v>
      </c>
      <c r="K163" s="19">
        <v>1544.35</v>
      </c>
    </row>
    <row r="164" spans="1:11">
      <c r="A164" s="16">
        <v>1501</v>
      </c>
      <c r="B164" s="16" t="s">
        <v>52</v>
      </c>
      <c r="C164" s="16" t="s">
        <v>283</v>
      </c>
      <c r="D164" s="16" t="s">
        <v>48</v>
      </c>
      <c r="E164" s="16" t="s">
        <v>49</v>
      </c>
      <c r="F164" s="16" t="s">
        <v>4484</v>
      </c>
      <c r="G164" s="16" t="s">
        <v>3663</v>
      </c>
      <c r="H164" s="16" t="s">
        <v>838</v>
      </c>
      <c r="I164" s="16" t="s">
        <v>4408</v>
      </c>
      <c r="J164" s="19">
        <v>2211</v>
      </c>
      <c r="K164" s="19">
        <v>464.31</v>
      </c>
    </row>
    <row r="165" spans="1:11">
      <c r="A165" s="16">
        <v>1501</v>
      </c>
      <c r="B165" s="16" t="s">
        <v>52</v>
      </c>
      <c r="C165" s="16" t="s">
        <v>283</v>
      </c>
      <c r="D165" s="16" t="s">
        <v>288</v>
      </c>
      <c r="E165" s="16" t="s">
        <v>287</v>
      </c>
      <c r="F165" s="16" t="s">
        <v>1218</v>
      </c>
      <c r="G165" s="16" t="s">
        <v>3171</v>
      </c>
      <c r="H165" s="16" t="s">
        <v>3170</v>
      </c>
      <c r="I165" s="16" t="s">
        <v>4406</v>
      </c>
      <c r="J165" s="19">
        <v>4755</v>
      </c>
      <c r="K165" s="19">
        <v>855.9</v>
      </c>
    </row>
    <row r="166" spans="1:11">
      <c r="A166" s="16">
        <v>1501</v>
      </c>
      <c r="B166" s="16" t="s">
        <v>52</v>
      </c>
      <c r="C166" s="16" t="s">
        <v>283</v>
      </c>
      <c r="D166" s="16" t="s">
        <v>288</v>
      </c>
      <c r="E166" s="16" t="s">
        <v>287</v>
      </c>
      <c r="F166" s="16" t="s">
        <v>1218</v>
      </c>
      <c r="G166" s="16" t="s">
        <v>3171</v>
      </c>
      <c r="H166" s="16" t="s">
        <v>3439</v>
      </c>
      <c r="I166" s="16" t="s">
        <v>4406</v>
      </c>
      <c r="J166" s="19">
        <v>4755</v>
      </c>
      <c r="K166" s="19">
        <v>855.9</v>
      </c>
    </row>
    <row r="167" spans="1:11">
      <c r="A167" s="16">
        <v>1501</v>
      </c>
      <c r="B167" s="16" t="s">
        <v>52</v>
      </c>
      <c r="C167" s="16" t="s">
        <v>283</v>
      </c>
      <c r="D167" s="16" t="s">
        <v>823</v>
      </c>
      <c r="E167" s="16" t="s">
        <v>822</v>
      </c>
      <c r="F167" s="16" t="s">
        <v>4431</v>
      </c>
      <c r="G167" s="16" t="s">
        <v>1750</v>
      </c>
      <c r="H167" s="16" t="s">
        <v>1749</v>
      </c>
      <c r="I167" s="16" t="s">
        <v>4403</v>
      </c>
      <c r="J167" s="19">
        <v>30200</v>
      </c>
      <c r="K167" s="19">
        <v>14798</v>
      </c>
    </row>
    <row r="168" spans="1:11">
      <c r="A168" s="16">
        <v>1501</v>
      </c>
      <c r="B168" s="16" t="s">
        <v>52</v>
      </c>
      <c r="C168" s="16" t="s">
        <v>283</v>
      </c>
      <c r="D168" s="16" t="s">
        <v>823</v>
      </c>
      <c r="E168" s="16" t="s">
        <v>822</v>
      </c>
      <c r="F168" s="16" t="s">
        <v>4431</v>
      </c>
      <c r="G168" s="16" t="s">
        <v>1750</v>
      </c>
      <c r="H168" s="16" t="s">
        <v>1749</v>
      </c>
      <c r="I168" s="16" t="s">
        <v>4356</v>
      </c>
      <c r="J168" s="19">
        <v>0</v>
      </c>
      <c r="K168" s="19">
        <v>0</v>
      </c>
    </row>
    <row r="169" spans="1:11">
      <c r="A169" s="16">
        <v>1501</v>
      </c>
      <c r="B169" s="16" t="s">
        <v>52</v>
      </c>
      <c r="C169" s="16" t="s">
        <v>283</v>
      </c>
      <c r="D169" s="16" t="s">
        <v>504</v>
      </c>
      <c r="E169" s="16" t="s">
        <v>503</v>
      </c>
      <c r="F169" s="16" t="s">
        <v>1218</v>
      </c>
      <c r="G169" s="16" t="s">
        <v>3739</v>
      </c>
      <c r="H169" s="16" t="s">
        <v>926</v>
      </c>
      <c r="I169" s="16" t="s">
        <v>4405</v>
      </c>
      <c r="J169" s="19">
        <v>14880</v>
      </c>
      <c r="K169" s="19">
        <v>4166.4000000000005</v>
      </c>
    </row>
    <row r="170" spans="1:11">
      <c r="A170" s="16">
        <v>1501</v>
      </c>
      <c r="B170" s="16" t="s">
        <v>52</v>
      </c>
      <c r="C170" s="16" t="s">
        <v>283</v>
      </c>
      <c r="D170" s="16" t="s">
        <v>504</v>
      </c>
      <c r="E170" s="16" t="s">
        <v>503</v>
      </c>
      <c r="F170" s="16" t="s">
        <v>1218</v>
      </c>
      <c r="G170" s="16" t="s">
        <v>3739</v>
      </c>
      <c r="H170" s="16" t="s">
        <v>3760</v>
      </c>
      <c r="I170" s="16" t="s">
        <v>4406</v>
      </c>
      <c r="J170" s="19">
        <v>32976.01</v>
      </c>
      <c r="K170" s="19">
        <v>5935.6818000000003</v>
      </c>
    </row>
    <row r="171" spans="1:11">
      <c r="A171" s="16">
        <v>1501</v>
      </c>
      <c r="B171" s="16" t="s">
        <v>52</v>
      </c>
      <c r="C171" s="16" t="s">
        <v>283</v>
      </c>
      <c r="D171" s="16" t="s">
        <v>504</v>
      </c>
      <c r="E171" s="16" t="s">
        <v>503</v>
      </c>
      <c r="F171" s="16" t="s">
        <v>1218</v>
      </c>
      <c r="G171" s="16" t="s">
        <v>3590</v>
      </c>
      <c r="H171" s="16" t="s">
        <v>3589</v>
      </c>
      <c r="I171" s="16" t="s">
        <v>4406</v>
      </c>
      <c r="J171" s="19">
        <v>5338.52</v>
      </c>
      <c r="K171" s="19">
        <v>960.93360000000007</v>
      </c>
    </row>
    <row r="172" spans="1:11">
      <c r="A172" s="16">
        <v>1501</v>
      </c>
      <c r="B172" s="16" t="s">
        <v>52</v>
      </c>
      <c r="C172" s="16" t="s">
        <v>283</v>
      </c>
      <c r="D172" s="16" t="s">
        <v>504</v>
      </c>
      <c r="E172" s="16" t="s">
        <v>503</v>
      </c>
      <c r="F172" s="16" t="s">
        <v>1218</v>
      </c>
      <c r="G172" s="16" t="s">
        <v>4151</v>
      </c>
      <c r="H172" s="16" t="s">
        <v>837</v>
      </c>
      <c r="I172" s="16" t="s">
        <v>4406</v>
      </c>
      <c r="J172" s="19">
        <v>12130</v>
      </c>
      <c r="K172" s="19">
        <v>2183.4</v>
      </c>
    </row>
    <row r="173" spans="1:11">
      <c r="A173" s="16">
        <v>1501</v>
      </c>
      <c r="B173" s="16" t="s">
        <v>52</v>
      </c>
      <c r="C173" s="16" t="s">
        <v>283</v>
      </c>
      <c r="D173" s="16" t="s">
        <v>75</v>
      </c>
      <c r="E173" s="16" t="s">
        <v>74</v>
      </c>
      <c r="F173" s="16" t="s">
        <v>4578</v>
      </c>
      <c r="G173" s="16" t="s">
        <v>2444</v>
      </c>
      <c r="H173" s="16" t="s">
        <v>433</v>
      </c>
      <c r="I173" s="16" t="s">
        <v>4406</v>
      </c>
      <c r="J173" s="19">
        <v>5000</v>
      </c>
      <c r="K173" s="19">
        <v>900</v>
      </c>
    </row>
    <row r="174" spans="1:11">
      <c r="A174" s="16">
        <v>1501</v>
      </c>
      <c r="B174" s="16" t="s">
        <v>52</v>
      </c>
      <c r="C174" s="16" t="s">
        <v>283</v>
      </c>
      <c r="D174" s="16" t="s">
        <v>75</v>
      </c>
      <c r="E174" s="16" t="s">
        <v>74</v>
      </c>
      <c r="F174" s="16" t="s">
        <v>4443</v>
      </c>
      <c r="G174" s="16" t="s">
        <v>2723</v>
      </c>
      <c r="H174" s="16" t="s">
        <v>2722</v>
      </c>
      <c r="I174" s="16" t="s">
        <v>4402</v>
      </c>
      <c r="J174" s="19">
        <v>1200</v>
      </c>
      <c r="K174" s="19">
        <v>372</v>
      </c>
    </row>
    <row r="175" spans="1:11">
      <c r="A175" s="16">
        <v>1501</v>
      </c>
      <c r="B175" s="16" t="s">
        <v>52</v>
      </c>
      <c r="C175" s="16" t="s">
        <v>283</v>
      </c>
      <c r="D175" s="16" t="s">
        <v>75</v>
      </c>
      <c r="E175" s="16" t="s">
        <v>74</v>
      </c>
      <c r="F175" s="16" t="s">
        <v>4443</v>
      </c>
      <c r="G175" s="16" t="s">
        <v>2723</v>
      </c>
      <c r="H175" s="16" t="s">
        <v>2722</v>
      </c>
      <c r="I175" s="16" t="s">
        <v>4356</v>
      </c>
      <c r="J175" s="19">
        <v>0</v>
      </c>
      <c r="K175" s="19">
        <v>0</v>
      </c>
    </row>
    <row r="176" spans="1:11">
      <c r="A176" s="16">
        <v>1501</v>
      </c>
      <c r="B176" s="16" t="s">
        <v>52</v>
      </c>
      <c r="C176" s="16" t="s">
        <v>283</v>
      </c>
      <c r="D176" s="16" t="s">
        <v>75</v>
      </c>
      <c r="E176" s="16" t="s">
        <v>74</v>
      </c>
      <c r="F176" s="16" t="s">
        <v>4461</v>
      </c>
      <c r="G176" s="16" t="s">
        <v>2446</v>
      </c>
      <c r="H176" s="16" t="s">
        <v>2445</v>
      </c>
      <c r="I176" s="16" t="s">
        <v>4406</v>
      </c>
      <c r="J176" s="19">
        <v>21600</v>
      </c>
      <c r="K176" s="19">
        <v>3888</v>
      </c>
    </row>
    <row r="177" spans="1:11">
      <c r="A177" s="16">
        <v>1501</v>
      </c>
      <c r="B177" s="16" t="s">
        <v>52</v>
      </c>
      <c r="C177" s="16" t="s">
        <v>283</v>
      </c>
      <c r="D177" s="16" t="s">
        <v>75</v>
      </c>
      <c r="E177" s="16" t="s">
        <v>74</v>
      </c>
      <c r="F177" s="16" t="s">
        <v>4509</v>
      </c>
      <c r="G177" s="16" t="s">
        <v>2989</v>
      </c>
      <c r="H177" s="16" t="s">
        <v>2988</v>
      </c>
      <c r="I177" s="16" t="s">
        <v>4356</v>
      </c>
      <c r="J177" s="19">
        <v>0</v>
      </c>
      <c r="K177" s="19">
        <v>0</v>
      </c>
    </row>
    <row r="178" spans="1:11">
      <c r="A178" s="16">
        <v>1501</v>
      </c>
      <c r="B178" s="16" t="s">
        <v>52</v>
      </c>
      <c r="C178" s="16" t="s">
        <v>283</v>
      </c>
      <c r="D178" s="16" t="s">
        <v>75</v>
      </c>
      <c r="E178" s="16" t="s">
        <v>74</v>
      </c>
      <c r="F178" s="16" t="s">
        <v>4510</v>
      </c>
      <c r="G178" s="16" t="s">
        <v>2863</v>
      </c>
      <c r="H178" s="16" t="s">
        <v>2862</v>
      </c>
      <c r="I178" s="16" t="s">
        <v>4402</v>
      </c>
      <c r="J178" s="19">
        <v>220</v>
      </c>
      <c r="K178" s="19">
        <v>68.2</v>
      </c>
    </row>
    <row r="179" spans="1:11">
      <c r="A179" s="16">
        <v>1501</v>
      </c>
      <c r="B179" s="16" t="s">
        <v>52</v>
      </c>
      <c r="C179" s="16" t="s">
        <v>283</v>
      </c>
      <c r="D179" s="16" t="s">
        <v>75</v>
      </c>
      <c r="E179" s="16" t="s">
        <v>74</v>
      </c>
      <c r="F179" s="16" t="s">
        <v>4510</v>
      </c>
      <c r="G179" s="16" t="s">
        <v>2863</v>
      </c>
      <c r="H179" s="16" t="s">
        <v>2862</v>
      </c>
      <c r="I179" s="16" t="s">
        <v>4356</v>
      </c>
      <c r="J179" s="19">
        <v>0</v>
      </c>
      <c r="K179" s="19">
        <v>0</v>
      </c>
    </row>
    <row r="180" spans="1:11">
      <c r="A180" s="16">
        <v>1501</v>
      </c>
      <c r="B180" s="16" t="s">
        <v>52</v>
      </c>
      <c r="C180" s="16" t="s">
        <v>283</v>
      </c>
      <c r="D180" s="16" t="s">
        <v>75</v>
      </c>
      <c r="E180" s="16" t="s">
        <v>74</v>
      </c>
      <c r="F180" s="16" t="s">
        <v>4510</v>
      </c>
      <c r="G180" s="16" t="s">
        <v>2863</v>
      </c>
      <c r="H180" s="16" t="s">
        <v>2862</v>
      </c>
      <c r="I180" s="16" t="s">
        <v>1217</v>
      </c>
      <c r="J180" s="19">
        <v>218</v>
      </c>
      <c r="K180" s="19">
        <v>0</v>
      </c>
    </row>
    <row r="181" spans="1:11">
      <c r="A181" s="16">
        <v>1501</v>
      </c>
      <c r="B181" s="16" t="s">
        <v>52</v>
      </c>
      <c r="C181" s="16" t="s">
        <v>283</v>
      </c>
      <c r="D181" s="16" t="s">
        <v>2486</v>
      </c>
      <c r="E181" s="16" t="s">
        <v>2487</v>
      </c>
      <c r="F181" s="16" t="s">
        <v>4465</v>
      </c>
      <c r="G181" s="16" t="s">
        <v>2489</v>
      </c>
      <c r="H181" s="16" t="s">
        <v>2488</v>
      </c>
      <c r="I181" s="16" t="s">
        <v>4405</v>
      </c>
      <c r="J181" s="19">
        <v>51711</v>
      </c>
      <c r="K181" s="19">
        <v>19908.740000000002</v>
      </c>
    </row>
    <row r="182" spans="1:11">
      <c r="A182" s="16">
        <v>1501</v>
      </c>
      <c r="B182" s="16" t="s">
        <v>52</v>
      </c>
      <c r="C182" s="16" t="s">
        <v>45</v>
      </c>
      <c r="D182" s="16" t="s">
        <v>904</v>
      </c>
      <c r="E182" s="16" t="s">
        <v>903</v>
      </c>
      <c r="F182" s="16" t="s">
        <v>4489</v>
      </c>
      <c r="G182" s="16" t="s">
        <v>3543</v>
      </c>
      <c r="H182" s="16" t="s">
        <v>3542</v>
      </c>
      <c r="I182" s="16" t="s">
        <v>4404</v>
      </c>
      <c r="J182" s="19">
        <v>12592.5</v>
      </c>
      <c r="K182" s="19">
        <v>546.83000000000004</v>
      </c>
    </row>
    <row r="183" spans="1:11">
      <c r="A183" s="16">
        <v>1501</v>
      </c>
      <c r="B183" s="16" t="s">
        <v>52</v>
      </c>
      <c r="C183" s="16" t="s">
        <v>45</v>
      </c>
      <c r="D183" s="16" t="s">
        <v>904</v>
      </c>
      <c r="E183" s="16" t="s">
        <v>903</v>
      </c>
      <c r="F183" s="16" t="s">
        <v>4489</v>
      </c>
      <c r="G183" s="16" t="s">
        <v>3543</v>
      </c>
      <c r="H183" s="16" t="s">
        <v>3542</v>
      </c>
      <c r="I183" s="16" t="s">
        <v>4356</v>
      </c>
      <c r="J183" s="19">
        <v>0</v>
      </c>
      <c r="K183" s="19">
        <v>0</v>
      </c>
    </row>
    <row r="184" spans="1:11">
      <c r="A184" s="16">
        <v>1501</v>
      </c>
      <c r="B184" s="16" t="s">
        <v>52</v>
      </c>
      <c r="C184" s="16" t="s">
        <v>45</v>
      </c>
      <c r="D184" s="16" t="s">
        <v>423</v>
      </c>
      <c r="E184" s="16" t="s">
        <v>422</v>
      </c>
      <c r="F184" s="16" t="s">
        <v>4426</v>
      </c>
      <c r="G184" s="16" t="s">
        <v>1451</v>
      </c>
      <c r="H184" s="16" t="s">
        <v>421</v>
      </c>
      <c r="I184" s="16" t="s">
        <v>4403</v>
      </c>
      <c r="J184" s="19">
        <v>9761.5</v>
      </c>
      <c r="K184" s="19">
        <v>5243.97</v>
      </c>
    </row>
    <row r="185" spans="1:11">
      <c r="A185" s="16">
        <v>1501</v>
      </c>
      <c r="B185" s="16" t="s">
        <v>52</v>
      </c>
      <c r="C185" s="16" t="s">
        <v>45</v>
      </c>
      <c r="D185" s="16" t="s">
        <v>423</v>
      </c>
      <c r="E185" s="16" t="s">
        <v>422</v>
      </c>
      <c r="F185" s="16" t="s">
        <v>4426</v>
      </c>
      <c r="G185" s="16" t="s">
        <v>1451</v>
      </c>
      <c r="H185" s="16" t="s">
        <v>421</v>
      </c>
      <c r="I185" s="16" t="s">
        <v>4356</v>
      </c>
      <c r="J185" s="19">
        <v>0</v>
      </c>
      <c r="K185" s="19">
        <v>0</v>
      </c>
    </row>
    <row r="186" spans="1:11">
      <c r="A186" s="16">
        <v>1501</v>
      </c>
      <c r="B186" s="16" t="s">
        <v>52</v>
      </c>
      <c r="C186" s="16" t="s">
        <v>45</v>
      </c>
      <c r="D186" s="16" t="s">
        <v>492</v>
      </c>
      <c r="E186" s="16" t="s">
        <v>491</v>
      </c>
      <c r="F186" s="16" t="s">
        <v>4413</v>
      </c>
      <c r="G186" s="16" t="s">
        <v>1409</v>
      </c>
      <c r="H186" s="16" t="s">
        <v>1408</v>
      </c>
      <c r="I186" s="16" t="s">
        <v>4402</v>
      </c>
      <c r="J186" s="19">
        <v>0</v>
      </c>
      <c r="K186" s="19">
        <v>0</v>
      </c>
    </row>
    <row r="187" spans="1:11">
      <c r="A187" s="16">
        <v>1501</v>
      </c>
      <c r="B187" s="16" t="s">
        <v>52</v>
      </c>
      <c r="C187" s="16" t="s">
        <v>45</v>
      </c>
      <c r="D187" s="16" t="s">
        <v>492</v>
      </c>
      <c r="E187" s="16" t="s">
        <v>491</v>
      </c>
      <c r="F187" s="16" t="s">
        <v>4413</v>
      </c>
      <c r="G187" s="16" t="s">
        <v>1409</v>
      </c>
      <c r="H187" s="16" t="s">
        <v>1408</v>
      </c>
      <c r="I187" s="16" t="s">
        <v>4356</v>
      </c>
      <c r="J187" s="19">
        <v>0</v>
      </c>
      <c r="K187" s="19">
        <v>0</v>
      </c>
    </row>
    <row r="188" spans="1:11">
      <c r="A188" s="16">
        <v>1501</v>
      </c>
      <c r="B188" s="16" t="s">
        <v>52</v>
      </c>
      <c r="C188" s="16" t="s">
        <v>45</v>
      </c>
      <c r="D188" s="16" t="s">
        <v>492</v>
      </c>
      <c r="E188" s="16" t="s">
        <v>491</v>
      </c>
      <c r="F188" s="16" t="s">
        <v>4415</v>
      </c>
      <c r="G188" s="16" t="s">
        <v>4265</v>
      </c>
      <c r="H188" s="16" t="s">
        <v>4264</v>
      </c>
      <c r="I188" s="16" t="s">
        <v>4402</v>
      </c>
      <c r="J188" s="19">
        <v>0</v>
      </c>
      <c r="K188" s="19">
        <v>0</v>
      </c>
    </row>
    <row r="189" spans="1:11">
      <c r="A189" s="16">
        <v>1501</v>
      </c>
      <c r="B189" s="16" t="s">
        <v>52</v>
      </c>
      <c r="C189" s="16" t="s">
        <v>45</v>
      </c>
      <c r="D189" s="16" t="s">
        <v>492</v>
      </c>
      <c r="E189" s="16" t="s">
        <v>491</v>
      </c>
      <c r="F189" s="16" t="s">
        <v>4415</v>
      </c>
      <c r="G189" s="16" t="s">
        <v>4265</v>
      </c>
      <c r="H189" s="16" t="s">
        <v>4264</v>
      </c>
      <c r="I189" s="16" t="s">
        <v>4356</v>
      </c>
      <c r="J189" s="19">
        <v>0</v>
      </c>
      <c r="K189" s="19">
        <v>0</v>
      </c>
    </row>
    <row r="190" spans="1:11">
      <c r="A190" s="16">
        <v>1501</v>
      </c>
      <c r="B190" s="16" t="s">
        <v>52</v>
      </c>
      <c r="C190" s="16" t="s">
        <v>45</v>
      </c>
      <c r="D190" s="16" t="s">
        <v>492</v>
      </c>
      <c r="E190" s="16" t="s">
        <v>491</v>
      </c>
      <c r="F190" s="16" t="s">
        <v>4566</v>
      </c>
      <c r="G190" s="16" t="s">
        <v>3532</v>
      </c>
      <c r="H190" s="16" t="s">
        <v>3531</v>
      </c>
      <c r="I190" s="16" t="s">
        <v>4405</v>
      </c>
      <c r="J190" s="19">
        <v>85099.14</v>
      </c>
      <c r="K190" s="19">
        <v>8509.9140000000007</v>
      </c>
    </row>
    <row r="191" spans="1:11">
      <c r="A191" s="16">
        <v>1501</v>
      </c>
      <c r="B191" s="16" t="s">
        <v>52</v>
      </c>
      <c r="C191" s="16" t="s">
        <v>45</v>
      </c>
      <c r="D191" s="16" t="s">
        <v>46</v>
      </c>
      <c r="E191" s="16" t="s">
        <v>47</v>
      </c>
      <c r="F191" s="16" t="s">
        <v>4569</v>
      </c>
      <c r="G191" s="16" t="s">
        <v>4112</v>
      </c>
      <c r="H191" s="16" t="s">
        <v>382</v>
      </c>
      <c r="I191" s="16" t="s">
        <v>4405</v>
      </c>
      <c r="J191" s="19">
        <v>30660</v>
      </c>
      <c r="K191" s="19">
        <v>3066</v>
      </c>
    </row>
    <row r="192" spans="1:11">
      <c r="A192" s="16">
        <v>1501</v>
      </c>
      <c r="B192" s="16" t="s">
        <v>52</v>
      </c>
      <c r="C192" s="16" t="s">
        <v>45</v>
      </c>
      <c r="D192" s="16" t="s">
        <v>46</v>
      </c>
      <c r="E192" s="16" t="s">
        <v>47</v>
      </c>
      <c r="F192" s="16" t="s">
        <v>4546</v>
      </c>
      <c r="G192" s="16" t="s">
        <v>3838</v>
      </c>
      <c r="H192" s="16" t="s">
        <v>535</v>
      </c>
      <c r="I192" s="16" t="s">
        <v>4403</v>
      </c>
      <c r="J192" s="19">
        <v>778.1</v>
      </c>
      <c r="K192" s="19">
        <v>233.43</v>
      </c>
    </row>
    <row r="193" spans="1:11">
      <c r="A193" s="16">
        <v>1501</v>
      </c>
      <c r="B193" s="16" t="s">
        <v>52</v>
      </c>
      <c r="C193" s="16" t="s">
        <v>45</v>
      </c>
      <c r="D193" s="16" t="s">
        <v>46</v>
      </c>
      <c r="E193" s="16" t="s">
        <v>47</v>
      </c>
      <c r="F193" s="16" t="s">
        <v>4537</v>
      </c>
      <c r="G193" s="16" t="s">
        <v>3541</v>
      </c>
      <c r="H193" s="16" t="s">
        <v>741</v>
      </c>
      <c r="I193" s="16" t="s">
        <v>4405</v>
      </c>
      <c r="J193" s="19">
        <v>3465</v>
      </c>
      <c r="K193" s="19">
        <v>346.5</v>
      </c>
    </row>
    <row r="194" spans="1:11">
      <c r="A194" s="16">
        <v>1501</v>
      </c>
      <c r="B194" s="16" t="s">
        <v>52</v>
      </c>
      <c r="C194" s="16" t="s">
        <v>45</v>
      </c>
      <c r="D194" s="16" t="s">
        <v>46</v>
      </c>
      <c r="E194" s="16" t="s">
        <v>47</v>
      </c>
      <c r="F194" s="16" t="s">
        <v>4555</v>
      </c>
      <c r="G194" s="16" t="s">
        <v>3576</v>
      </c>
      <c r="H194" s="16" t="s">
        <v>527</v>
      </c>
      <c r="I194" s="16" t="s">
        <v>4405</v>
      </c>
      <c r="J194" s="19">
        <v>3465</v>
      </c>
      <c r="K194" s="19">
        <v>346.5</v>
      </c>
    </row>
    <row r="195" spans="1:11">
      <c r="A195" s="16">
        <v>1501</v>
      </c>
      <c r="B195" s="16" t="s">
        <v>52</v>
      </c>
      <c r="C195" s="16" t="s">
        <v>45</v>
      </c>
      <c r="D195" s="16" t="s">
        <v>46</v>
      </c>
      <c r="E195" s="16" t="s">
        <v>47</v>
      </c>
      <c r="F195" s="16" t="s">
        <v>4550</v>
      </c>
      <c r="G195" s="16" t="s">
        <v>3685</v>
      </c>
      <c r="H195" s="16" t="s">
        <v>743</v>
      </c>
      <c r="I195" s="16" t="s">
        <v>4405</v>
      </c>
      <c r="J195" s="19">
        <v>6930</v>
      </c>
      <c r="K195" s="19">
        <v>693</v>
      </c>
    </row>
    <row r="196" spans="1:11">
      <c r="A196" s="16">
        <v>1501</v>
      </c>
      <c r="B196" s="16" t="s">
        <v>52</v>
      </c>
      <c r="C196" s="16" t="s">
        <v>45</v>
      </c>
      <c r="D196" s="16" t="s">
        <v>46</v>
      </c>
      <c r="E196" s="16" t="s">
        <v>47</v>
      </c>
      <c r="F196" s="16" t="s">
        <v>4543</v>
      </c>
      <c r="G196" s="16" t="s">
        <v>3458</v>
      </c>
      <c r="H196" s="16" t="s">
        <v>3457</v>
      </c>
      <c r="I196" s="16" t="s">
        <v>4405</v>
      </c>
      <c r="J196" s="19">
        <v>1134</v>
      </c>
      <c r="K196" s="19">
        <v>113.4</v>
      </c>
    </row>
    <row r="197" spans="1:11">
      <c r="A197" s="16">
        <v>1501</v>
      </c>
      <c r="B197" s="16" t="s">
        <v>52</v>
      </c>
      <c r="C197" s="16" t="s">
        <v>45</v>
      </c>
      <c r="D197" s="16" t="s">
        <v>522</v>
      </c>
      <c r="E197" s="16" t="s">
        <v>521</v>
      </c>
      <c r="F197" s="16" t="s">
        <v>4506</v>
      </c>
      <c r="G197" s="16" t="s">
        <v>4007</v>
      </c>
      <c r="H197" s="16" t="s">
        <v>520</v>
      </c>
      <c r="I197" s="16" t="s">
        <v>4405</v>
      </c>
      <c r="J197" s="19">
        <v>6930</v>
      </c>
      <c r="K197" s="19">
        <v>693</v>
      </c>
    </row>
    <row r="198" spans="1:11">
      <c r="A198" s="16">
        <v>1501</v>
      </c>
      <c r="B198" s="16" t="s">
        <v>52</v>
      </c>
      <c r="C198" s="16" t="s">
        <v>45</v>
      </c>
      <c r="D198" s="16" t="s">
        <v>292</v>
      </c>
      <c r="E198" s="16" t="s">
        <v>291</v>
      </c>
      <c r="F198" s="16" t="s">
        <v>4446</v>
      </c>
      <c r="G198" s="16" t="s">
        <v>3445</v>
      </c>
      <c r="H198" s="16" t="s">
        <v>862</v>
      </c>
      <c r="I198" s="16" t="s">
        <v>4405</v>
      </c>
      <c r="J198" s="19">
        <v>12764</v>
      </c>
      <c r="K198" s="19">
        <v>1097.7</v>
      </c>
    </row>
    <row r="199" spans="1:11">
      <c r="A199" s="16">
        <v>1501</v>
      </c>
      <c r="B199" s="16" t="s">
        <v>52</v>
      </c>
      <c r="C199" s="16" t="s">
        <v>45</v>
      </c>
      <c r="D199" s="16" t="s">
        <v>292</v>
      </c>
      <c r="E199" s="16" t="s">
        <v>291</v>
      </c>
      <c r="F199" s="16" t="s">
        <v>4464</v>
      </c>
      <c r="G199" s="16" t="s">
        <v>3167</v>
      </c>
      <c r="H199" s="16" t="s">
        <v>861</v>
      </c>
      <c r="I199" s="16" t="s">
        <v>4405</v>
      </c>
      <c r="J199" s="19">
        <v>12763</v>
      </c>
      <c r="K199" s="19">
        <v>1097.6199999999999</v>
      </c>
    </row>
    <row r="200" spans="1:11">
      <c r="A200" s="16">
        <v>1501</v>
      </c>
      <c r="B200" s="16" t="s">
        <v>52</v>
      </c>
      <c r="C200" s="16" t="s">
        <v>45</v>
      </c>
      <c r="D200" s="16" t="s">
        <v>292</v>
      </c>
      <c r="E200" s="16" t="s">
        <v>291</v>
      </c>
      <c r="F200" s="16" t="s">
        <v>4470</v>
      </c>
      <c r="G200" s="16" t="s">
        <v>3938</v>
      </c>
      <c r="H200" s="16" t="s">
        <v>843</v>
      </c>
      <c r="I200" s="16" t="s">
        <v>4405</v>
      </c>
      <c r="J200" s="19">
        <v>12763</v>
      </c>
      <c r="K200" s="19">
        <v>1097.6199999999999</v>
      </c>
    </row>
    <row r="201" spans="1:11">
      <c r="A201" s="16">
        <v>1501</v>
      </c>
      <c r="B201" s="16" t="s">
        <v>52</v>
      </c>
      <c r="C201" s="16" t="s">
        <v>45</v>
      </c>
      <c r="D201" s="16" t="s">
        <v>292</v>
      </c>
      <c r="E201" s="16" t="s">
        <v>291</v>
      </c>
      <c r="F201" s="16" t="s">
        <v>4471</v>
      </c>
      <c r="G201" s="16" t="s">
        <v>3939</v>
      </c>
      <c r="H201" s="16" t="s">
        <v>1327</v>
      </c>
      <c r="I201" s="16" t="s">
        <v>4405</v>
      </c>
      <c r="J201" s="19">
        <v>12764</v>
      </c>
      <c r="K201" s="19">
        <v>1097.7</v>
      </c>
    </row>
    <row r="202" spans="1:11">
      <c r="A202" s="16">
        <v>1501</v>
      </c>
      <c r="B202" s="16" t="s">
        <v>52</v>
      </c>
      <c r="C202" s="16" t="s">
        <v>45</v>
      </c>
      <c r="D202" s="16" t="s">
        <v>292</v>
      </c>
      <c r="E202" s="16" t="s">
        <v>291</v>
      </c>
      <c r="F202" s="16" t="s">
        <v>4450</v>
      </c>
      <c r="G202" s="16" t="s">
        <v>4292</v>
      </c>
      <c r="H202" s="16" t="s">
        <v>4291</v>
      </c>
      <c r="I202" s="16" t="s">
        <v>4405</v>
      </c>
      <c r="J202" s="19">
        <v>12763</v>
      </c>
      <c r="K202" s="19">
        <v>1097.6199999999999</v>
      </c>
    </row>
    <row r="203" spans="1:11">
      <c r="A203" s="16">
        <v>1501</v>
      </c>
      <c r="B203" s="16" t="s">
        <v>52</v>
      </c>
      <c r="C203" s="16" t="s">
        <v>45</v>
      </c>
      <c r="D203" s="16" t="s">
        <v>292</v>
      </c>
      <c r="E203" s="16" t="s">
        <v>291</v>
      </c>
      <c r="F203" s="16" t="s">
        <v>4450</v>
      </c>
      <c r="G203" s="16" t="s">
        <v>4300</v>
      </c>
      <c r="H203" s="16" t="s">
        <v>4291</v>
      </c>
      <c r="I203" s="16" t="s">
        <v>4405</v>
      </c>
      <c r="J203" s="19">
        <v>12763</v>
      </c>
      <c r="K203" s="19">
        <v>1097.6199999999999</v>
      </c>
    </row>
    <row r="204" spans="1:11">
      <c r="A204" s="16">
        <v>1501</v>
      </c>
      <c r="B204" s="16" t="s">
        <v>52</v>
      </c>
      <c r="C204" s="16" t="s">
        <v>45</v>
      </c>
      <c r="D204" s="16" t="s">
        <v>292</v>
      </c>
      <c r="E204" s="16" t="s">
        <v>291</v>
      </c>
      <c r="F204" s="16" t="s">
        <v>4479</v>
      </c>
      <c r="G204" s="16" t="s">
        <v>3294</v>
      </c>
      <c r="H204" s="16" t="s">
        <v>3293</v>
      </c>
      <c r="I204" s="16" t="s">
        <v>4403</v>
      </c>
      <c r="J204" s="19">
        <v>1920</v>
      </c>
      <c r="K204" s="19">
        <v>576</v>
      </c>
    </row>
    <row r="205" spans="1:11">
      <c r="A205" s="16">
        <v>1501</v>
      </c>
      <c r="B205" s="16" t="s">
        <v>52</v>
      </c>
      <c r="C205" s="16" t="s">
        <v>45</v>
      </c>
      <c r="D205" s="16" t="s">
        <v>292</v>
      </c>
      <c r="E205" s="16" t="s">
        <v>291</v>
      </c>
      <c r="F205" s="16" t="s">
        <v>4479</v>
      </c>
      <c r="G205" s="16" t="s">
        <v>3294</v>
      </c>
      <c r="H205" s="16" t="s">
        <v>3293</v>
      </c>
      <c r="I205" s="16" t="s">
        <v>4356</v>
      </c>
      <c r="J205" s="19">
        <v>0</v>
      </c>
      <c r="K205" s="19">
        <v>0</v>
      </c>
    </row>
    <row r="206" spans="1:11">
      <c r="A206" s="16">
        <v>1501</v>
      </c>
      <c r="B206" s="16" t="s">
        <v>52</v>
      </c>
      <c r="C206" s="16" t="s">
        <v>45</v>
      </c>
      <c r="D206" s="16" t="s">
        <v>362</v>
      </c>
      <c r="E206" s="16" t="s">
        <v>348</v>
      </c>
      <c r="F206" s="16" t="s">
        <v>4505</v>
      </c>
      <c r="G206" s="16" t="s">
        <v>1987</v>
      </c>
      <c r="H206" s="16" t="s">
        <v>1986</v>
      </c>
      <c r="I206" s="16" t="s">
        <v>4402</v>
      </c>
      <c r="J206" s="19">
        <v>0</v>
      </c>
      <c r="K206" s="19">
        <v>0</v>
      </c>
    </row>
    <row r="207" spans="1:11">
      <c r="A207" s="16">
        <v>1501</v>
      </c>
      <c r="B207" s="16" t="s">
        <v>52</v>
      </c>
      <c r="C207" s="16" t="s">
        <v>45</v>
      </c>
      <c r="D207" s="16" t="s">
        <v>362</v>
      </c>
      <c r="E207" s="16" t="s">
        <v>348</v>
      </c>
      <c r="F207" s="16" t="s">
        <v>4505</v>
      </c>
      <c r="G207" s="16" t="s">
        <v>1987</v>
      </c>
      <c r="H207" s="16" t="s">
        <v>1986</v>
      </c>
      <c r="I207" s="16" t="s">
        <v>4356</v>
      </c>
      <c r="J207" s="19">
        <v>0</v>
      </c>
      <c r="K207" s="19">
        <v>0</v>
      </c>
    </row>
    <row r="208" spans="1:11">
      <c r="A208" s="16">
        <v>1501</v>
      </c>
      <c r="B208" s="16" t="s">
        <v>52</v>
      </c>
      <c r="C208" s="16" t="s">
        <v>45</v>
      </c>
      <c r="D208" s="16" t="s">
        <v>1267</v>
      </c>
      <c r="E208" s="16" t="s">
        <v>348</v>
      </c>
      <c r="F208" s="16" t="s">
        <v>4540</v>
      </c>
      <c r="G208" s="16" t="s">
        <v>3240</v>
      </c>
      <c r="H208" s="16" t="s">
        <v>3239</v>
      </c>
      <c r="I208" s="16" t="s">
        <v>4402</v>
      </c>
      <c r="J208" s="19">
        <v>0</v>
      </c>
      <c r="K208" s="19">
        <v>0</v>
      </c>
    </row>
    <row r="209" spans="1:11">
      <c r="A209" s="16">
        <v>1501</v>
      </c>
      <c r="B209" s="16" t="s">
        <v>52</v>
      </c>
      <c r="C209" s="16" t="s">
        <v>45</v>
      </c>
      <c r="D209" s="16" t="s">
        <v>1267</v>
      </c>
      <c r="E209" s="16" t="s">
        <v>348</v>
      </c>
      <c r="F209" s="16" t="s">
        <v>4540</v>
      </c>
      <c r="G209" s="16" t="s">
        <v>3240</v>
      </c>
      <c r="H209" s="16" t="s">
        <v>3239</v>
      </c>
      <c r="I209" s="16" t="s">
        <v>4356</v>
      </c>
      <c r="J209" s="19">
        <v>0</v>
      </c>
      <c r="K209" s="19">
        <v>0</v>
      </c>
    </row>
    <row r="210" spans="1:11">
      <c r="A210" s="16">
        <v>1501</v>
      </c>
      <c r="B210" s="16" t="s">
        <v>52</v>
      </c>
      <c r="C210" s="16" t="s">
        <v>489</v>
      </c>
      <c r="D210" s="16" t="s">
        <v>834</v>
      </c>
      <c r="E210" s="16" t="s">
        <v>833</v>
      </c>
      <c r="F210" s="16" t="s">
        <v>4560</v>
      </c>
      <c r="G210" s="16" t="s">
        <v>3485</v>
      </c>
      <c r="H210" s="16" t="s">
        <v>832</v>
      </c>
      <c r="I210" s="16" t="s">
        <v>4405</v>
      </c>
      <c r="J210" s="19">
        <v>10800</v>
      </c>
      <c r="K210" s="19">
        <v>1868.4</v>
      </c>
    </row>
    <row r="211" spans="1:11">
      <c r="A211" s="16">
        <v>1501</v>
      </c>
      <c r="B211" s="16" t="s">
        <v>52</v>
      </c>
      <c r="C211" s="16" t="s">
        <v>489</v>
      </c>
      <c r="D211" s="16" t="s">
        <v>989</v>
      </c>
      <c r="E211" s="16" t="s">
        <v>990</v>
      </c>
      <c r="F211" s="16" t="s">
        <v>1218</v>
      </c>
      <c r="G211" s="16" t="s">
        <v>2261</v>
      </c>
      <c r="H211" s="16" t="s">
        <v>2260</v>
      </c>
      <c r="I211" s="16" t="s">
        <v>4402</v>
      </c>
      <c r="J211" s="19">
        <v>450</v>
      </c>
      <c r="K211" s="19">
        <v>139.5</v>
      </c>
    </row>
    <row r="212" spans="1:11">
      <c r="A212" s="16">
        <v>1501</v>
      </c>
      <c r="B212" s="16" t="s">
        <v>52</v>
      </c>
      <c r="C212" s="16" t="s">
        <v>489</v>
      </c>
      <c r="D212" s="16" t="s">
        <v>989</v>
      </c>
      <c r="E212" s="16" t="s">
        <v>990</v>
      </c>
      <c r="F212" s="16" t="s">
        <v>1218</v>
      </c>
      <c r="G212" s="16" t="s">
        <v>2261</v>
      </c>
      <c r="H212" s="16" t="s">
        <v>2260</v>
      </c>
      <c r="I212" s="16" t="s">
        <v>4356</v>
      </c>
      <c r="J212" s="19">
        <v>0</v>
      </c>
      <c r="K212" s="19">
        <v>0</v>
      </c>
    </row>
    <row r="213" spans="1:11">
      <c r="A213" s="16">
        <v>1501</v>
      </c>
      <c r="B213" s="16" t="s">
        <v>52</v>
      </c>
      <c r="C213" s="16" t="s">
        <v>489</v>
      </c>
      <c r="D213" s="16" t="s">
        <v>989</v>
      </c>
      <c r="E213" s="16" t="s">
        <v>990</v>
      </c>
      <c r="F213" s="16" t="s">
        <v>4456</v>
      </c>
      <c r="G213" s="16" t="s">
        <v>2128</v>
      </c>
      <c r="H213" s="16" t="s">
        <v>2127</v>
      </c>
      <c r="I213" s="16" t="s">
        <v>4402</v>
      </c>
      <c r="J213" s="19">
        <v>968</v>
      </c>
      <c r="K213" s="19">
        <v>300.08</v>
      </c>
    </row>
    <row r="214" spans="1:11">
      <c r="A214" s="16">
        <v>1501</v>
      </c>
      <c r="B214" s="16" t="s">
        <v>52</v>
      </c>
      <c r="C214" s="16" t="s">
        <v>489</v>
      </c>
      <c r="D214" s="16" t="s">
        <v>989</v>
      </c>
      <c r="E214" s="16" t="s">
        <v>990</v>
      </c>
      <c r="F214" s="16" t="s">
        <v>4456</v>
      </c>
      <c r="G214" s="16" t="s">
        <v>2128</v>
      </c>
      <c r="H214" s="16" t="s">
        <v>2127</v>
      </c>
      <c r="I214" s="16" t="s">
        <v>4356</v>
      </c>
      <c r="J214" s="19">
        <v>0</v>
      </c>
      <c r="K214" s="19">
        <v>0</v>
      </c>
    </row>
    <row r="215" spans="1:11">
      <c r="A215" s="16">
        <v>1501</v>
      </c>
      <c r="B215" s="16" t="s">
        <v>52</v>
      </c>
      <c r="C215" s="16" t="s">
        <v>62</v>
      </c>
      <c r="D215" s="16" t="s">
        <v>374</v>
      </c>
      <c r="E215" s="16" t="s">
        <v>373</v>
      </c>
      <c r="F215" s="16" t="s">
        <v>1218</v>
      </c>
      <c r="G215" s="16" t="s">
        <v>3691</v>
      </c>
      <c r="H215" s="16" t="s">
        <v>3690</v>
      </c>
      <c r="I215" s="16" t="s">
        <v>4356</v>
      </c>
      <c r="J215" s="19">
        <v>0</v>
      </c>
      <c r="K215" s="19">
        <v>0</v>
      </c>
    </row>
    <row r="216" spans="1:11">
      <c r="A216" s="16">
        <v>1501</v>
      </c>
      <c r="B216" s="16" t="s">
        <v>52</v>
      </c>
      <c r="C216" s="16" t="s">
        <v>62</v>
      </c>
      <c r="D216" s="16" t="s">
        <v>374</v>
      </c>
      <c r="E216" s="16" t="s">
        <v>373</v>
      </c>
      <c r="F216" s="16" t="s">
        <v>4504</v>
      </c>
      <c r="G216" s="16" t="s">
        <v>4052</v>
      </c>
      <c r="H216" s="16" t="s">
        <v>4051</v>
      </c>
      <c r="I216" s="16" t="s">
        <v>4356</v>
      </c>
      <c r="J216" s="19">
        <v>0</v>
      </c>
      <c r="K216" s="19">
        <v>0</v>
      </c>
    </row>
    <row r="217" spans="1:11">
      <c r="A217" s="16">
        <v>1501</v>
      </c>
      <c r="B217" s="16" t="s">
        <v>52</v>
      </c>
      <c r="C217" s="16" t="s">
        <v>62</v>
      </c>
      <c r="D217" s="16" t="s">
        <v>374</v>
      </c>
      <c r="E217" s="16" t="s">
        <v>373</v>
      </c>
      <c r="F217" s="16" t="s">
        <v>4577</v>
      </c>
      <c r="G217" s="16" t="s">
        <v>4253</v>
      </c>
      <c r="H217" s="16" t="s">
        <v>4252</v>
      </c>
      <c r="I217" s="16" t="s">
        <v>4405</v>
      </c>
      <c r="J217" s="19">
        <v>17820</v>
      </c>
      <c r="K217" s="19">
        <v>4989.6000000000004</v>
      </c>
    </row>
    <row r="218" spans="1:11">
      <c r="A218" s="16">
        <v>1501</v>
      </c>
      <c r="B218" s="16" t="s">
        <v>52</v>
      </c>
      <c r="C218" s="16" t="s">
        <v>62</v>
      </c>
      <c r="D218" s="16" t="s">
        <v>355</v>
      </c>
      <c r="E218" s="16" t="s">
        <v>354</v>
      </c>
      <c r="F218" s="16" t="s">
        <v>4478</v>
      </c>
      <c r="G218" s="16" t="s">
        <v>3302</v>
      </c>
      <c r="H218" s="16" t="s">
        <v>3301</v>
      </c>
      <c r="I218" s="16" t="s">
        <v>4406</v>
      </c>
      <c r="J218" s="19">
        <v>4851.63</v>
      </c>
      <c r="K218" s="19">
        <v>873.29340000000002</v>
      </c>
    </row>
    <row r="219" spans="1:11">
      <c r="A219" s="16">
        <v>1501</v>
      </c>
      <c r="B219" s="16" t="s">
        <v>52</v>
      </c>
      <c r="C219" s="16" t="s">
        <v>62</v>
      </c>
      <c r="D219" s="16" t="s">
        <v>355</v>
      </c>
      <c r="E219" s="16" t="s">
        <v>354</v>
      </c>
      <c r="F219" s="16" t="s">
        <v>4452</v>
      </c>
      <c r="G219" s="16" t="s">
        <v>2051</v>
      </c>
      <c r="H219" s="16" t="s">
        <v>2050</v>
      </c>
      <c r="I219" s="16" t="s">
        <v>4406</v>
      </c>
      <c r="J219" s="19">
        <v>4997.28</v>
      </c>
      <c r="K219" s="19">
        <v>899.51039999999989</v>
      </c>
    </row>
    <row r="220" spans="1:11">
      <c r="A220" s="16">
        <v>1501</v>
      </c>
      <c r="B220" s="16" t="s">
        <v>52</v>
      </c>
      <c r="C220" s="16" t="s">
        <v>62</v>
      </c>
      <c r="D220" s="16" t="s">
        <v>1486</v>
      </c>
      <c r="E220" s="16" t="s">
        <v>1487</v>
      </c>
      <c r="F220" s="16" t="s">
        <v>4434</v>
      </c>
      <c r="G220" s="16" t="s">
        <v>4269</v>
      </c>
      <c r="H220" s="16" t="s">
        <v>4268</v>
      </c>
      <c r="I220" s="16" t="s">
        <v>4403</v>
      </c>
      <c r="J220" s="19">
        <v>14000</v>
      </c>
      <c r="K220" s="19">
        <v>5246.99</v>
      </c>
    </row>
    <row r="221" spans="1:11">
      <c r="A221" s="16">
        <v>1501</v>
      </c>
      <c r="B221" s="16" t="s">
        <v>52</v>
      </c>
      <c r="C221" s="16" t="s">
        <v>62</v>
      </c>
      <c r="D221" s="16" t="s">
        <v>1486</v>
      </c>
      <c r="E221" s="16" t="s">
        <v>1487</v>
      </c>
      <c r="F221" s="16" t="s">
        <v>4434</v>
      </c>
      <c r="G221" s="16" t="s">
        <v>4269</v>
      </c>
      <c r="H221" s="16" t="s">
        <v>4268</v>
      </c>
      <c r="I221" s="16" t="s">
        <v>4356</v>
      </c>
      <c r="J221" s="19">
        <v>0</v>
      </c>
      <c r="K221" s="19">
        <v>0</v>
      </c>
    </row>
    <row r="222" spans="1:11">
      <c r="A222" s="16">
        <v>1501</v>
      </c>
      <c r="B222" s="16" t="s">
        <v>52</v>
      </c>
      <c r="C222" s="16" t="s">
        <v>62</v>
      </c>
      <c r="D222" s="16" t="s">
        <v>1486</v>
      </c>
      <c r="E222" s="16" t="s">
        <v>1487</v>
      </c>
      <c r="F222" s="16" t="s">
        <v>4487</v>
      </c>
      <c r="G222" s="16" t="s">
        <v>1849</v>
      </c>
      <c r="H222" s="16" t="s">
        <v>1848</v>
      </c>
      <c r="I222" s="16" t="s">
        <v>4403</v>
      </c>
      <c r="J222" s="19">
        <v>71140</v>
      </c>
      <c r="K222" s="19">
        <v>34858.6</v>
      </c>
    </row>
    <row r="223" spans="1:11">
      <c r="A223" s="16">
        <v>1501</v>
      </c>
      <c r="B223" s="16" t="s">
        <v>52</v>
      </c>
      <c r="C223" s="16" t="s">
        <v>62</v>
      </c>
      <c r="D223" s="16" t="s">
        <v>2840</v>
      </c>
      <c r="E223" s="16" t="s">
        <v>2841</v>
      </c>
      <c r="F223" s="16" t="s">
        <v>1218</v>
      </c>
      <c r="G223" s="16" t="s">
        <v>2991</v>
      </c>
      <c r="H223" s="16" t="s">
        <v>2990</v>
      </c>
      <c r="I223" s="16" t="s">
        <v>4402</v>
      </c>
      <c r="J223" s="19">
        <v>0</v>
      </c>
      <c r="K223" s="19">
        <v>0</v>
      </c>
    </row>
    <row r="224" spans="1:11">
      <c r="A224" s="16">
        <v>1501</v>
      </c>
      <c r="B224" s="16" t="s">
        <v>52</v>
      </c>
      <c r="C224" s="16" t="s">
        <v>62</v>
      </c>
      <c r="D224" s="16" t="s">
        <v>2840</v>
      </c>
      <c r="E224" s="16" t="s">
        <v>2841</v>
      </c>
      <c r="F224" s="16" t="s">
        <v>4491</v>
      </c>
      <c r="G224" s="16" t="s">
        <v>2843</v>
      </c>
      <c r="H224" s="16" t="s">
        <v>2842</v>
      </c>
      <c r="I224" s="16" t="s">
        <v>4402</v>
      </c>
      <c r="J224" s="19">
        <v>1300</v>
      </c>
      <c r="K224" s="19">
        <v>93</v>
      </c>
    </row>
    <row r="225" spans="1:11">
      <c r="A225" s="16">
        <v>1501</v>
      </c>
      <c r="B225" s="16" t="s">
        <v>52</v>
      </c>
      <c r="C225" s="16" t="s">
        <v>62</v>
      </c>
      <c r="D225" s="16" t="s">
        <v>2840</v>
      </c>
      <c r="E225" s="16" t="s">
        <v>2841</v>
      </c>
      <c r="F225" s="16" t="s">
        <v>4491</v>
      </c>
      <c r="G225" s="16" t="s">
        <v>2843</v>
      </c>
      <c r="H225" s="16" t="s">
        <v>2842</v>
      </c>
      <c r="I225" s="16" t="s">
        <v>4356</v>
      </c>
      <c r="J225" s="19">
        <v>0</v>
      </c>
      <c r="K225" s="19">
        <v>0</v>
      </c>
    </row>
    <row r="226" spans="1:11">
      <c r="A226" s="16">
        <v>1501</v>
      </c>
      <c r="B226" s="16" t="s">
        <v>52</v>
      </c>
      <c r="C226" s="16" t="s">
        <v>62</v>
      </c>
      <c r="D226" s="16" t="s">
        <v>410</v>
      </c>
      <c r="E226" s="16" t="s">
        <v>409</v>
      </c>
      <c r="F226" s="16" t="s">
        <v>1218</v>
      </c>
      <c r="G226" s="16" t="s">
        <v>3265</v>
      </c>
      <c r="H226" s="16" t="s">
        <v>1330</v>
      </c>
      <c r="I226" s="16" t="s">
        <v>4406</v>
      </c>
      <c r="J226" s="19">
        <v>7210</v>
      </c>
      <c r="K226" s="19">
        <v>1297.8</v>
      </c>
    </row>
    <row r="227" spans="1:11">
      <c r="A227" s="16">
        <v>1501</v>
      </c>
      <c r="B227" s="16" t="s">
        <v>52</v>
      </c>
      <c r="C227" s="16" t="s">
        <v>62</v>
      </c>
      <c r="D227" s="16" t="s">
        <v>410</v>
      </c>
      <c r="E227" s="16" t="s">
        <v>409</v>
      </c>
      <c r="F227" s="16" t="s">
        <v>1218</v>
      </c>
      <c r="G227" s="16" t="s">
        <v>4212</v>
      </c>
      <c r="H227" s="16" t="s">
        <v>1220</v>
      </c>
      <c r="I227" s="16" t="s">
        <v>4406</v>
      </c>
      <c r="J227" s="19">
        <v>5974</v>
      </c>
      <c r="K227" s="19">
        <v>1075.32</v>
      </c>
    </row>
    <row r="228" spans="1:11">
      <c r="A228" s="16">
        <v>1501</v>
      </c>
      <c r="B228" s="16" t="s">
        <v>52</v>
      </c>
      <c r="C228" s="16" t="s">
        <v>62</v>
      </c>
      <c r="D228" s="16" t="s">
        <v>85</v>
      </c>
      <c r="E228" s="16" t="s">
        <v>84</v>
      </c>
      <c r="F228" s="16" t="s">
        <v>4533</v>
      </c>
      <c r="G228" s="16" t="s">
        <v>3785</v>
      </c>
      <c r="H228" s="16" t="s">
        <v>828</v>
      </c>
      <c r="I228" s="16" t="s">
        <v>4403</v>
      </c>
      <c r="J228" s="19">
        <v>3217.92</v>
      </c>
      <c r="K228" s="19">
        <v>1576.7808</v>
      </c>
    </row>
    <row r="229" spans="1:11">
      <c r="A229" s="16">
        <v>1501</v>
      </c>
      <c r="B229" s="16" t="s">
        <v>52</v>
      </c>
      <c r="C229" s="16" t="s">
        <v>62</v>
      </c>
      <c r="D229" s="16" t="s">
        <v>85</v>
      </c>
      <c r="E229" s="16" t="s">
        <v>84</v>
      </c>
      <c r="F229" s="16" t="s">
        <v>4533</v>
      </c>
      <c r="G229" s="16" t="s">
        <v>3785</v>
      </c>
      <c r="H229" s="16" t="s">
        <v>828</v>
      </c>
      <c r="I229" s="16" t="s">
        <v>4356</v>
      </c>
      <c r="J229" s="19">
        <v>0</v>
      </c>
      <c r="K229" s="19">
        <v>0</v>
      </c>
    </row>
    <row r="230" spans="1:11">
      <c r="A230" s="16">
        <v>1501</v>
      </c>
      <c r="B230" s="16" t="s">
        <v>52</v>
      </c>
      <c r="C230" s="16" t="s">
        <v>62</v>
      </c>
      <c r="D230" s="16" t="s">
        <v>85</v>
      </c>
      <c r="E230" s="16" t="s">
        <v>84</v>
      </c>
      <c r="F230" s="16" t="s">
        <v>4411</v>
      </c>
      <c r="G230" s="16" t="s">
        <v>3879</v>
      </c>
      <c r="H230" s="16" t="s">
        <v>813</v>
      </c>
      <c r="I230" s="16" t="s">
        <v>4403</v>
      </c>
      <c r="J230" s="19">
        <v>3717.58</v>
      </c>
      <c r="K230" s="19">
        <v>282.55</v>
      </c>
    </row>
    <row r="231" spans="1:11">
      <c r="A231" s="16">
        <v>1501</v>
      </c>
      <c r="B231" s="16" t="s">
        <v>52</v>
      </c>
      <c r="C231" s="16" t="s">
        <v>62</v>
      </c>
      <c r="D231" s="16" t="s">
        <v>85</v>
      </c>
      <c r="E231" s="16" t="s">
        <v>84</v>
      </c>
      <c r="F231" s="16" t="s">
        <v>4411</v>
      </c>
      <c r="G231" s="16" t="s">
        <v>3879</v>
      </c>
      <c r="H231" s="16" t="s">
        <v>813</v>
      </c>
      <c r="I231" s="16" t="s">
        <v>4356</v>
      </c>
      <c r="J231" s="19">
        <v>0</v>
      </c>
      <c r="K231" s="19">
        <v>0</v>
      </c>
    </row>
    <row r="232" spans="1:11">
      <c r="A232" s="16">
        <v>1501</v>
      </c>
      <c r="B232" s="16" t="s">
        <v>52</v>
      </c>
      <c r="C232" s="16" t="s">
        <v>62</v>
      </c>
      <c r="D232" s="16" t="s">
        <v>367</v>
      </c>
      <c r="E232" s="16" t="s">
        <v>366</v>
      </c>
      <c r="F232" s="16" t="s">
        <v>4445</v>
      </c>
      <c r="G232" s="16" t="s">
        <v>3942</v>
      </c>
      <c r="H232" s="16" t="s">
        <v>365</v>
      </c>
      <c r="I232" s="16" t="s">
        <v>4408</v>
      </c>
      <c r="J232" s="19">
        <v>1348.2</v>
      </c>
      <c r="K232" s="19">
        <v>443.56</v>
      </c>
    </row>
    <row r="233" spans="1:11">
      <c r="A233" s="16">
        <v>1501</v>
      </c>
      <c r="B233" s="16" t="s">
        <v>52</v>
      </c>
      <c r="C233" s="16" t="s">
        <v>62</v>
      </c>
      <c r="D233" s="16" t="s">
        <v>2123</v>
      </c>
      <c r="E233" s="16" t="s">
        <v>2124</v>
      </c>
      <c r="F233" s="16" t="s">
        <v>1218</v>
      </c>
      <c r="G233" s="16" t="s">
        <v>2126</v>
      </c>
      <c r="H233" s="16" t="s">
        <v>2125</v>
      </c>
      <c r="I233" s="16" t="s">
        <v>4402</v>
      </c>
      <c r="J233" s="19">
        <v>500</v>
      </c>
      <c r="K233" s="19">
        <v>155</v>
      </c>
    </row>
    <row r="234" spans="1:11">
      <c r="A234" s="16">
        <v>1501</v>
      </c>
      <c r="B234" s="16" t="s">
        <v>52</v>
      </c>
      <c r="C234" s="16" t="s">
        <v>62</v>
      </c>
      <c r="D234" s="16" t="s">
        <v>3062</v>
      </c>
      <c r="E234" s="16" t="s">
        <v>3063</v>
      </c>
      <c r="F234" s="16" t="s">
        <v>1218</v>
      </c>
      <c r="G234" s="16" t="s">
        <v>3065</v>
      </c>
      <c r="H234" s="16" t="s">
        <v>3064</v>
      </c>
      <c r="I234" s="16" t="s">
        <v>4403</v>
      </c>
      <c r="J234" s="19">
        <v>2250</v>
      </c>
      <c r="K234" s="19">
        <v>450</v>
      </c>
    </row>
    <row r="235" spans="1:11">
      <c r="A235" s="16">
        <v>1501</v>
      </c>
      <c r="B235" s="16" t="s">
        <v>52</v>
      </c>
      <c r="C235" s="16" t="s">
        <v>62</v>
      </c>
      <c r="D235" s="16" t="s">
        <v>3062</v>
      </c>
      <c r="E235" s="16" t="s">
        <v>3063</v>
      </c>
      <c r="F235" s="16" t="s">
        <v>1218</v>
      </c>
      <c r="G235" s="16" t="s">
        <v>3065</v>
      </c>
      <c r="H235" s="16" t="s">
        <v>3064</v>
      </c>
      <c r="I235" s="16" t="s">
        <v>4356</v>
      </c>
      <c r="J235" s="19">
        <v>0</v>
      </c>
      <c r="K235" s="19">
        <v>0</v>
      </c>
    </row>
    <row r="236" spans="1:11">
      <c r="A236" s="16">
        <v>1501</v>
      </c>
      <c r="B236" s="16" t="s">
        <v>52</v>
      </c>
      <c r="C236" s="16" t="s">
        <v>62</v>
      </c>
      <c r="D236" s="16" t="s">
        <v>1270</v>
      </c>
      <c r="E236" s="16" t="s">
        <v>1271</v>
      </c>
      <c r="F236" s="16" t="s">
        <v>4556</v>
      </c>
      <c r="G236" s="16" t="s">
        <v>3677</v>
      </c>
      <c r="H236" s="16" t="s">
        <v>3676</v>
      </c>
      <c r="I236" s="16" t="s">
        <v>4402</v>
      </c>
      <c r="J236" s="19">
        <v>950</v>
      </c>
      <c r="K236" s="19">
        <v>294.5</v>
      </c>
    </row>
    <row r="237" spans="1:11">
      <c r="A237" s="16">
        <v>1501</v>
      </c>
      <c r="B237" s="16" t="s">
        <v>52</v>
      </c>
      <c r="C237" s="16" t="s">
        <v>62</v>
      </c>
      <c r="D237" s="16" t="s">
        <v>1270</v>
      </c>
      <c r="E237" s="16" t="s">
        <v>1271</v>
      </c>
      <c r="F237" s="16" t="s">
        <v>4570</v>
      </c>
      <c r="G237" s="16" t="s">
        <v>4124</v>
      </c>
      <c r="H237" s="16" t="s">
        <v>4123</v>
      </c>
      <c r="I237" s="16" t="s">
        <v>4402</v>
      </c>
      <c r="J237" s="19">
        <v>0</v>
      </c>
      <c r="K237" s="19">
        <v>0</v>
      </c>
    </row>
    <row r="238" spans="1:11">
      <c r="A238" s="16">
        <v>1501</v>
      </c>
      <c r="B238" s="16" t="s">
        <v>52</v>
      </c>
      <c r="C238" s="16" t="s">
        <v>62</v>
      </c>
      <c r="D238" s="16" t="s">
        <v>3699</v>
      </c>
      <c r="E238" s="16" t="s">
        <v>3700</v>
      </c>
      <c r="F238" s="16" t="s">
        <v>4563</v>
      </c>
      <c r="G238" s="16" t="s">
        <v>3702</v>
      </c>
      <c r="H238" s="16" t="s">
        <v>3701</v>
      </c>
      <c r="I238" s="16" t="s">
        <v>4402</v>
      </c>
      <c r="J238" s="19">
        <v>55000</v>
      </c>
      <c r="K238" s="19">
        <v>15747.255999999999</v>
      </c>
    </row>
    <row r="239" spans="1:11">
      <c r="A239" s="16">
        <v>1501</v>
      </c>
      <c r="B239" s="16" t="s">
        <v>52</v>
      </c>
      <c r="C239" s="16" t="s">
        <v>37</v>
      </c>
      <c r="D239" s="16" t="s">
        <v>1293</v>
      </c>
      <c r="E239" s="16" t="s">
        <v>1294</v>
      </c>
      <c r="F239" s="16" t="s">
        <v>1218</v>
      </c>
      <c r="G239" s="16" t="s">
        <v>3592</v>
      </c>
      <c r="H239" s="16" t="s">
        <v>3591</v>
      </c>
      <c r="I239" s="16" t="s">
        <v>4356</v>
      </c>
      <c r="J239" s="19">
        <v>0</v>
      </c>
      <c r="K239" s="19">
        <v>0</v>
      </c>
    </row>
    <row r="240" spans="1:11">
      <c r="A240" s="16">
        <v>1501</v>
      </c>
      <c r="B240" s="16" t="s">
        <v>52</v>
      </c>
      <c r="C240" s="16" t="s">
        <v>37</v>
      </c>
      <c r="D240" s="16" t="s">
        <v>435</v>
      </c>
      <c r="E240" s="16" t="s">
        <v>434</v>
      </c>
      <c r="F240" s="16" t="s">
        <v>4425</v>
      </c>
      <c r="G240" s="16" t="s">
        <v>2328</v>
      </c>
      <c r="H240" s="16" t="s">
        <v>2327</v>
      </c>
      <c r="I240" s="16" t="s">
        <v>4402</v>
      </c>
      <c r="J240" s="19">
        <v>300</v>
      </c>
      <c r="K240" s="19">
        <v>93</v>
      </c>
    </row>
    <row r="241" spans="1:11">
      <c r="A241" s="16">
        <v>1501</v>
      </c>
      <c r="B241" s="16" t="s">
        <v>52</v>
      </c>
      <c r="C241" s="16" t="s">
        <v>37</v>
      </c>
      <c r="D241" s="16" t="s">
        <v>435</v>
      </c>
      <c r="E241" s="16" t="s">
        <v>434</v>
      </c>
      <c r="F241" s="16" t="s">
        <v>4425</v>
      </c>
      <c r="G241" s="16" t="s">
        <v>2328</v>
      </c>
      <c r="H241" s="16" t="s">
        <v>2327</v>
      </c>
      <c r="I241" s="16" t="s">
        <v>4356</v>
      </c>
      <c r="J241" s="19">
        <v>0</v>
      </c>
      <c r="K241" s="19">
        <v>0</v>
      </c>
    </row>
    <row r="242" spans="1:11">
      <c r="A242" s="16">
        <v>1501</v>
      </c>
      <c r="B242" s="16" t="s">
        <v>52</v>
      </c>
      <c r="C242" s="16" t="s">
        <v>37</v>
      </c>
      <c r="D242" s="16" t="s">
        <v>435</v>
      </c>
      <c r="E242" s="16" t="s">
        <v>434</v>
      </c>
      <c r="F242" s="16" t="s">
        <v>2300</v>
      </c>
      <c r="G242" s="16" t="s">
        <v>2301</v>
      </c>
      <c r="H242" s="16" t="s">
        <v>2300</v>
      </c>
      <c r="I242" s="16" t="s">
        <v>4402</v>
      </c>
      <c r="J242" s="19">
        <v>150</v>
      </c>
      <c r="K242" s="19">
        <v>46.5</v>
      </c>
    </row>
    <row r="243" spans="1:11">
      <c r="A243" s="16">
        <v>1501</v>
      </c>
      <c r="B243" s="16" t="s">
        <v>52</v>
      </c>
      <c r="C243" s="16" t="s">
        <v>37</v>
      </c>
      <c r="D243" s="16" t="s">
        <v>435</v>
      </c>
      <c r="E243" s="16" t="s">
        <v>434</v>
      </c>
      <c r="F243" s="16" t="s">
        <v>2300</v>
      </c>
      <c r="G243" s="16" t="s">
        <v>2301</v>
      </c>
      <c r="H243" s="16" t="s">
        <v>2300</v>
      </c>
      <c r="I243" s="16" t="s">
        <v>4356</v>
      </c>
      <c r="J243" s="19">
        <v>0</v>
      </c>
      <c r="K243" s="19">
        <v>0</v>
      </c>
    </row>
    <row r="244" spans="1:11">
      <c r="A244" s="16">
        <v>1501</v>
      </c>
      <c r="B244" s="16" t="s">
        <v>52</v>
      </c>
      <c r="C244" s="16" t="s">
        <v>37</v>
      </c>
      <c r="D244" s="16" t="s">
        <v>278</v>
      </c>
      <c r="E244" s="16" t="s">
        <v>277</v>
      </c>
      <c r="F244" s="16" t="s">
        <v>1218</v>
      </c>
      <c r="G244" s="16" t="s">
        <v>4084</v>
      </c>
      <c r="H244" s="16" t="s">
        <v>312</v>
      </c>
      <c r="I244" s="16" t="s">
        <v>4404</v>
      </c>
      <c r="J244" s="19">
        <v>1000</v>
      </c>
      <c r="K244" s="19">
        <v>450</v>
      </c>
    </row>
    <row r="245" spans="1:11">
      <c r="A245" s="16">
        <v>1501</v>
      </c>
      <c r="B245" s="16" t="s">
        <v>52</v>
      </c>
      <c r="C245" s="16" t="s">
        <v>37</v>
      </c>
      <c r="D245" s="16" t="s">
        <v>278</v>
      </c>
      <c r="E245" s="16" t="s">
        <v>277</v>
      </c>
      <c r="F245" s="16" t="s">
        <v>1218</v>
      </c>
      <c r="G245" s="16" t="s">
        <v>4084</v>
      </c>
      <c r="H245" s="16" t="s">
        <v>312</v>
      </c>
      <c r="I245" s="16" t="s">
        <v>4356</v>
      </c>
      <c r="J245" s="19">
        <v>0</v>
      </c>
      <c r="K245" s="19">
        <v>0</v>
      </c>
    </row>
    <row r="246" spans="1:11">
      <c r="A246" s="16">
        <v>1501</v>
      </c>
      <c r="B246" s="16" t="s">
        <v>52</v>
      </c>
      <c r="C246" s="16" t="s">
        <v>37</v>
      </c>
      <c r="D246" s="16" t="s">
        <v>278</v>
      </c>
      <c r="E246" s="16" t="s">
        <v>277</v>
      </c>
      <c r="F246" s="16" t="s">
        <v>4516</v>
      </c>
      <c r="G246" s="16" t="s">
        <v>4138</v>
      </c>
      <c r="H246" s="16" t="s">
        <v>4137</v>
      </c>
      <c r="I246" s="16" t="s">
        <v>4406</v>
      </c>
      <c r="J246" s="19">
        <v>11550</v>
      </c>
      <c r="K246" s="19">
        <v>2079</v>
      </c>
    </row>
    <row r="247" spans="1:11">
      <c r="A247" s="16">
        <v>1501</v>
      </c>
      <c r="B247" s="16" t="s">
        <v>52</v>
      </c>
      <c r="C247" s="16" t="s">
        <v>37</v>
      </c>
      <c r="D247" s="16" t="s">
        <v>2323</v>
      </c>
      <c r="E247" s="16" t="s">
        <v>2324</v>
      </c>
      <c r="F247" s="16" t="s">
        <v>1218</v>
      </c>
      <c r="G247" s="16" t="s">
        <v>2326</v>
      </c>
      <c r="H247" s="16" t="s">
        <v>2325</v>
      </c>
      <c r="I247" s="16" t="s">
        <v>4404</v>
      </c>
      <c r="J247" s="19">
        <v>6500</v>
      </c>
      <c r="K247" s="19">
        <v>2925</v>
      </c>
    </row>
    <row r="248" spans="1:11">
      <c r="A248" s="16">
        <v>1501</v>
      </c>
      <c r="B248" s="16" t="s">
        <v>52</v>
      </c>
      <c r="C248" s="16" t="s">
        <v>37</v>
      </c>
      <c r="D248" s="16" t="s">
        <v>2323</v>
      </c>
      <c r="E248" s="16" t="s">
        <v>2324</v>
      </c>
      <c r="F248" s="16" t="s">
        <v>1218</v>
      </c>
      <c r="G248" s="16" t="s">
        <v>3354</v>
      </c>
      <c r="H248" s="16" t="s">
        <v>3353</v>
      </c>
      <c r="I248" s="16" t="s">
        <v>4404</v>
      </c>
      <c r="J248" s="19">
        <v>-6500</v>
      </c>
      <c r="K248" s="19">
        <v>-2925</v>
      </c>
    </row>
    <row r="249" spans="1:11">
      <c r="A249" s="16">
        <v>1501</v>
      </c>
      <c r="B249" s="16" t="s">
        <v>52</v>
      </c>
      <c r="C249" s="16" t="s">
        <v>37</v>
      </c>
      <c r="D249" s="16" t="s">
        <v>825</v>
      </c>
      <c r="E249" s="16" t="s">
        <v>824</v>
      </c>
      <c r="F249" s="16" t="s">
        <v>4469</v>
      </c>
      <c r="G249" s="16" t="s">
        <v>2309</v>
      </c>
      <c r="H249" s="16" t="s">
        <v>2308</v>
      </c>
      <c r="I249" s="16" t="s">
        <v>4404</v>
      </c>
      <c r="J249" s="19">
        <v>936.44</v>
      </c>
      <c r="K249" s="19">
        <v>421.39800000000002</v>
      </c>
    </row>
    <row r="250" spans="1:11">
      <c r="A250" s="16">
        <v>1501</v>
      </c>
      <c r="B250" s="16" t="s">
        <v>52</v>
      </c>
      <c r="C250" s="16" t="s">
        <v>37</v>
      </c>
      <c r="D250" s="16" t="s">
        <v>825</v>
      </c>
      <c r="E250" s="16" t="s">
        <v>824</v>
      </c>
      <c r="F250" s="16" t="s">
        <v>4515</v>
      </c>
      <c r="G250" s="16" t="s">
        <v>4132</v>
      </c>
      <c r="H250" s="16" t="s">
        <v>4131</v>
      </c>
      <c r="I250" s="16" t="s">
        <v>4404</v>
      </c>
      <c r="J250" s="19">
        <v>376.63</v>
      </c>
      <c r="K250" s="19">
        <v>169.48349999999999</v>
      </c>
    </row>
    <row r="251" spans="1:11">
      <c r="A251" s="16">
        <v>1501</v>
      </c>
      <c r="B251" s="16" t="s">
        <v>52</v>
      </c>
      <c r="C251" s="16" t="s">
        <v>37</v>
      </c>
      <c r="D251" s="16" t="s">
        <v>3692</v>
      </c>
      <c r="E251" s="16" t="s">
        <v>3693</v>
      </c>
      <c r="F251" s="16" t="s">
        <v>4475</v>
      </c>
      <c r="G251" s="16" t="s">
        <v>3695</v>
      </c>
      <c r="H251" s="16" t="s">
        <v>3694</v>
      </c>
      <c r="I251" s="16" t="s">
        <v>4403</v>
      </c>
      <c r="J251" s="19">
        <v>3333.34</v>
      </c>
      <c r="K251" s="19">
        <v>1633.3366000000001</v>
      </c>
    </row>
    <row r="252" spans="1:11">
      <c r="A252" s="16">
        <v>1501</v>
      </c>
      <c r="B252" s="16" t="s">
        <v>52</v>
      </c>
      <c r="C252" s="16" t="s">
        <v>37</v>
      </c>
      <c r="D252" s="16" t="s">
        <v>3692</v>
      </c>
      <c r="E252" s="16" t="s">
        <v>3693</v>
      </c>
      <c r="F252" s="16" t="s">
        <v>4475</v>
      </c>
      <c r="G252" s="16" t="s">
        <v>3695</v>
      </c>
      <c r="H252" s="16" t="s">
        <v>3694</v>
      </c>
      <c r="I252" s="16" t="s">
        <v>4356</v>
      </c>
      <c r="J252" s="19">
        <v>0</v>
      </c>
      <c r="K252" s="19">
        <v>0</v>
      </c>
    </row>
    <row r="253" spans="1:11">
      <c r="A253" s="16">
        <v>1501</v>
      </c>
      <c r="B253" s="16" t="s">
        <v>52</v>
      </c>
      <c r="C253" s="16" t="s">
        <v>37</v>
      </c>
      <c r="D253" s="16" t="s">
        <v>2883</v>
      </c>
      <c r="E253" s="16" t="s">
        <v>2884</v>
      </c>
      <c r="F253" s="16" t="s">
        <v>4514</v>
      </c>
      <c r="G253" s="16" t="s">
        <v>2886</v>
      </c>
      <c r="H253" s="16" t="s">
        <v>2885</v>
      </c>
      <c r="I253" s="16" t="s">
        <v>4404</v>
      </c>
      <c r="J253" s="19">
        <v>1400</v>
      </c>
      <c r="K253" s="19">
        <v>630</v>
      </c>
    </row>
    <row r="254" spans="1:11">
      <c r="A254" s="16">
        <v>1501</v>
      </c>
      <c r="B254" s="16" t="s">
        <v>52</v>
      </c>
      <c r="C254" s="16" t="s">
        <v>37</v>
      </c>
      <c r="D254" s="16" t="s">
        <v>2883</v>
      </c>
      <c r="E254" s="16" t="s">
        <v>2884</v>
      </c>
      <c r="F254" s="16" t="s">
        <v>4514</v>
      </c>
      <c r="G254" s="16" t="s">
        <v>2886</v>
      </c>
      <c r="H254" s="16" t="s">
        <v>2885</v>
      </c>
      <c r="I254" s="16" t="s">
        <v>4356</v>
      </c>
      <c r="J254" s="19">
        <v>0</v>
      </c>
      <c r="K254" s="19">
        <v>0</v>
      </c>
    </row>
    <row r="255" spans="1:11">
      <c r="A255" s="16">
        <v>1501</v>
      </c>
      <c r="B255" s="16" t="s">
        <v>52</v>
      </c>
      <c r="C255" s="16" t="s">
        <v>37</v>
      </c>
      <c r="D255" s="16" t="s">
        <v>2335</v>
      </c>
      <c r="E255" s="16" t="s">
        <v>2336</v>
      </c>
      <c r="F255" s="16" t="s">
        <v>4527</v>
      </c>
      <c r="G255" s="16" t="s">
        <v>2338</v>
      </c>
      <c r="H255" s="16" t="s">
        <v>2337</v>
      </c>
      <c r="I255" s="16" t="s">
        <v>4403</v>
      </c>
      <c r="J255" s="19">
        <v>2200</v>
      </c>
      <c r="K255" s="19">
        <v>1078</v>
      </c>
    </row>
    <row r="256" spans="1:11">
      <c r="A256" s="16">
        <v>1501</v>
      </c>
      <c r="B256" s="16" t="s">
        <v>52</v>
      </c>
      <c r="C256" s="16" t="s">
        <v>37</v>
      </c>
      <c r="D256" s="16" t="s">
        <v>3222</v>
      </c>
      <c r="E256" s="16" t="s">
        <v>3223</v>
      </c>
      <c r="F256" s="16" t="s">
        <v>4531</v>
      </c>
      <c r="G256" s="16" t="s">
        <v>3225</v>
      </c>
      <c r="H256" s="16" t="s">
        <v>3224</v>
      </c>
      <c r="I256" s="16" t="s">
        <v>4404</v>
      </c>
      <c r="J256" s="19">
        <v>3900</v>
      </c>
      <c r="K256" s="19">
        <v>1755</v>
      </c>
    </row>
    <row r="257" spans="1:11">
      <c r="A257" s="16">
        <v>1501</v>
      </c>
      <c r="B257" s="16" t="s">
        <v>52</v>
      </c>
      <c r="C257" s="16" t="s">
        <v>37</v>
      </c>
      <c r="D257" s="16" t="s">
        <v>3222</v>
      </c>
      <c r="E257" s="16" t="s">
        <v>3223</v>
      </c>
      <c r="F257" s="16" t="s">
        <v>4531</v>
      </c>
      <c r="G257" s="16" t="s">
        <v>3225</v>
      </c>
      <c r="H257" s="16" t="s">
        <v>3224</v>
      </c>
      <c r="I257" s="16" t="s">
        <v>4356</v>
      </c>
      <c r="J257" s="19">
        <v>0</v>
      </c>
      <c r="K257" s="19">
        <v>0</v>
      </c>
    </row>
    <row r="258" spans="1:11">
      <c r="A258" s="16">
        <v>1501</v>
      </c>
      <c r="B258" s="16" t="s">
        <v>52</v>
      </c>
      <c r="C258" s="16" t="s">
        <v>37</v>
      </c>
      <c r="D258" s="16" t="s">
        <v>3222</v>
      </c>
      <c r="E258" s="16" t="s">
        <v>3223</v>
      </c>
      <c r="F258" s="16" t="s">
        <v>4410</v>
      </c>
      <c r="G258" s="16" t="s">
        <v>3846</v>
      </c>
      <c r="H258" s="16" t="s">
        <v>3845</v>
      </c>
      <c r="I258" s="16" t="s">
        <v>4403</v>
      </c>
      <c r="J258" s="19">
        <v>1060</v>
      </c>
      <c r="K258" s="19">
        <v>62.77</v>
      </c>
    </row>
    <row r="259" spans="1:11">
      <c r="A259" s="16">
        <v>1501</v>
      </c>
      <c r="B259" s="16" t="s">
        <v>52</v>
      </c>
      <c r="C259" s="16" t="s">
        <v>37</v>
      </c>
      <c r="D259" s="16" t="s">
        <v>3222</v>
      </c>
      <c r="E259" s="16" t="s">
        <v>3223</v>
      </c>
      <c r="F259" s="16" t="s">
        <v>4410</v>
      </c>
      <c r="G259" s="16" t="s">
        <v>3846</v>
      </c>
      <c r="H259" s="16" t="s">
        <v>3845</v>
      </c>
      <c r="I259" s="16" t="s">
        <v>4356</v>
      </c>
      <c r="J259" s="19">
        <v>0</v>
      </c>
      <c r="K259" s="19">
        <v>0</v>
      </c>
    </row>
    <row r="260" spans="1:11">
      <c r="A260" s="16">
        <v>1501</v>
      </c>
      <c r="B260" s="16" t="s">
        <v>52</v>
      </c>
      <c r="C260" s="16" t="s">
        <v>37</v>
      </c>
      <c r="D260" s="16" t="s">
        <v>996</v>
      </c>
      <c r="E260" s="16" t="s">
        <v>997</v>
      </c>
      <c r="F260" s="16" t="s">
        <v>1218</v>
      </c>
      <c r="G260" s="16" t="s">
        <v>3406</v>
      </c>
      <c r="H260" s="16" t="s">
        <v>3405</v>
      </c>
      <c r="I260" s="16" t="s">
        <v>4404</v>
      </c>
      <c r="J260" s="19">
        <v>12000</v>
      </c>
      <c r="K260" s="19">
        <v>5000</v>
      </c>
    </row>
    <row r="261" spans="1:11">
      <c r="A261" s="16">
        <v>1501</v>
      </c>
      <c r="B261" s="16" t="s">
        <v>52</v>
      </c>
      <c r="C261" s="16" t="s">
        <v>37</v>
      </c>
      <c r="D261" s="16" t="s">
        <v>996</v>
      </c>
      <c r="E261" s="16" t="s">
        <v>997</v>
      </c>
      <c r="F261" s="16" t="s">
        <v>1218</v>
      </c>
      <c r="G261" s="16" t="s">
        <v>3406</v>
      </c>
      <c r="H261" s="16" t="s">
        <v>3405</v>
      </c>
      <c r="I261" s="16" t="s">
        <v>4356</v>
      </c>
      <c r="J261" s="19">
        <v>0</v>
      </c>
      <c r="K261" s="19">
        <v>0</v>
      </c>
    </row>
    <row r="262" spans="1:11">
      <c r="A262" s="16">
        <v>1501</v>
      </c>
      <c r="B262" s="16" t="s">
        <v>52</v>
      </c>
      <c r="C262" s="16" t="s">
        <v>37</v>
      </c>
      <c r="D262" s="16" t="s">
        <v>3525</v>
      </c>
      <c r="E262" s="16" t="s">
        <v>3526</v>
      </c>
      <c r="F262" s="16" t="s">
        <v>4564</v>
      </c>
      <c r="G262" s="16" t="s">
        <v>3528</v>
      </c>
      <c r="H262" s="16" t="s">
        <v>3527</v>
      </c>
      <c r="I262" s="16" t="s">
        <v>4402</v>
      </c>
      <c r="J262" s="19">
        <v>0</v>
      </c>
      <c r="K262" s="19">
        <v>0</v>
      </c>
    </row>
    <row r="263" spans="1:11">
      <c r="A263" s="16">
        <v>1501</v>
      </c>
      <c r="B263" s="16" t="s">
        <v>52</v>
      </c>
      <c r="C263" s="16" t="s">
        <v>37</v>
      </c>
      <c r="D263" s="16" t="s">
        <v>3525</v>
      </c>
      <c r="E263" s="16" t="s">
        <v>3526</v>
      </c>
      <c r="F263" s="16" t="s">
        <v>4564</v>
      </c>
      <c r="G263" s="16" t="s">
        <v>3528</v>
      </c>
      <c r="H263" s="16" t="s">
        <v>3527</v>
      </c>
      <c r="I263" s="16" t="s">
        <v>4356</v>
      </c>
      <c r="J263" s="19">
        <v>0</v>
      </c>
      <c r="K263" s="19">
        <v>0</v>
      </c>
    </row>
    <row r="264" spans="1:11">
      <c r="A264" s="16">
        <v>1501</v>
      </c>
      <c r="B264" s="16" t="s">
        <v>52</v>
      </c>
      <c r="C264" s="16" t="s">
        <v>264</v>
      </c>
      <c r="D264" s="16" t="s">
        <v>76</v>
      </c>
      <c r="E264" s="16" t="s">
        <v>261</v>
      </c>
      <c r="F264" s="16" t="s">
        <v>1218</v>
      </c>
      <c r="G264" s="16" t="s">
        <v>1958</v>
      </c>
      <c r="H264" s="16" t="s">
        <v>1957</v>
      </c>
      <c r="I264" s="16" t="s">
        <v>4402</v>
      </c>
      <c r="J264" s="19">
        <v>90</v>
      </c>
      <c r="K264" s="19">
        <v>27.9</v>
      </c>
    </row>
    <row r="265" spans="1:11">
      <c r="A265" s="16">
        <v>1501</v>
      </c>
      <c r="B265" s="16" t="s">
        <v>52</v>
      </c>
      <c r="C265" s="16" t="s">
        <v>264</v>
      </c>
      <c r="D265" s="16" t="s">
        <v>76</v>
      </c>
      <c r="E265" s="16" t="s">
        <v>261</v>
      </c>
      <c r="F265" s="16" t="s">
        <v>1218</v>
      </c>
      <c r="G265" s="16" t="s">
        <v>2071</v>
      </c>
      <c r="H265" s="16" t="s">
        <v>2070</v>
      </c>
      <c r="I265" s="16" t="s">
        <v>4402</v>
      </c>
      <c r="J265" s="19">
        <v>270</v>
      </c>
      <c r="K265" s="19">
        <v>83.7</v>
      </c>
    </row>
    <row r="266" spans="1:11">
      <c r="A266" s="16">
        <v>1501</v>
      </c>
      <c r="B266" s="16" t="s">
        <v>52</v>
      </c>
      <c r="C266" s="16" t="s">
        <v>264</v>
      </c>
      <c r="D266" s="16" t="s">
        <v>76</v>
      </c>
      <c r="E266" s="16" t="s">
        <v>261</v>
      </c>
      <c r="F266" s="16" t="s">
        <v>1218</v>
      </c>
      <c r="G266" s="16" t="s">
        <v>2783</v>
      </c>
      <c r="H266" s="16" t="s">
        <v>2782</v>
      </c>
      <c r="I266" s="16" t="s">
        <v>4402</v>
      </c>
      <c r="J266" s="19">
        <v>150</v>
      </c>
      <c r="K266" s="19">
        <v>46.5</v>
      </c>
    </row>
    <row r="267" spans="1:11">
      <c r="A267" s="16">
        <v>1501</v>
      </c>
      <c r="B267" s="16" t="s">
        <v>52</v>
      </c>
      <c r="C267" s="16" t="s">
        <v>264</v>
      </c>
      <c r="D267" s="16" t="s">
        <v>76</v>
      </c>
      <c r="E267" s="16" t="s">
        <v>261</v>
      </c>
      <c r="F267" s="16" t="s">
        <v>1218</v>
      </c>
      <c r="G267" s="16" t="s">
        <v>2940</v>
      </c>
      <c r="H267" s="16" t="s">
        <v>2939</v>
      </c>
      <c r="I267" s="16" t="s">
        <v>4402</v>
      </c>
      <c r="J267" s="19">
        <v>90</v>
      </c>
      <c r="K267" s="19">
        <v>27.9</v>
      </c>
    </row>
    <row r="268" spans="1:11">
      <c r="A268" s="16">
        <v>1501</v>
      </c>
      <c r="B268" s="16" t="s">
        <v>52</v>
      </c>
      <c r="C268" s="16" t="s">
        <v>264</v>
      </c>
      <c r="D268" s="16" t="s">
        <v>76</v>
      </c>
      <c r="E268" s="16" t="s">
        <v>261</v>
      </c>
      <c r="F268" s="16" t="s">
        <v>4421</v>
      </c>
      <c r="G268" s="16" t="s">
        <v>1611</v>
      </c>
      <c r="H268" s="16" t="s">
        <v>1610</v>
      </c>
      <c r="I268" s="16" t="s">
        <v>4402</v>
      </c>
      <c r="J268" s="19">
        <v>5175</v>
      </c>
      <c r="K268" s="19">
        <v>1604.25</v>
      </c>
    </row>
    <row r="269" spans="1:11">
      <c r="A269" s="16">
        <v>1501</v>
      </c>
      <c r="B269" s="16" t="s">
        <v>52</v>
      </c>
      <c r="C269" s="16" t="s">
        <v>264</v>
      </c>
      <c r="D269" s="16" t="s">
        <v>76</v>
      </c>
      <c r="E269" s="16" t="s">
        <v>261</v>
      </c>
      <c r="F269" s="16" t="s">
        <v>4421</v>
      </c>
      <c r="G269" s="16" t="s">
        <v>1611</v>
      </c>
      <c r="H269" s="16" t="s">
        <v>1610</v>
      </c>
      <c r="I269" s="16" t="s">
        <v>4356</v>
      </c>
      <c r="J269" s="19">
        <v>0</v>
      </c>
      <c r="K269" s="19">
        <v>0</v>
      </c>
    </row>
    <row r="270" spans="1:11">
      <c r="A270" s="16">
        <v>1501</v>
      </c>
      <c r="B270" s="16" t="s">
        <v>52</v>
      </c>
      <c r="C270" s="16" t="s">
        <v>264</v>
      </c>
      <c r="D270" s="16" t="s">
        <v>76</v>
      </c>
      <c r="E270" s="16" t="s">
        <v>261</v>
      </c>
      <c r="F270" s="16" t="s">
        <v>4424</v>
      </c>
      <c r="G270" s="16" t="s">
        <v>1960</v>
      </c>
      <c r="H270" s="16" t="s">
        <v>1959</v>
      </c>
      <c r="I270" s="16" t="s">
        <v>4402</v>
      </c>
      <c r="J270" s="19">
        <v>1000</v>
      </c>
      <c r="K270" s="19">
        <v>310</v>
      </c>
    </row>
    <row r="271" spans="1:11">
      <c r="A271" s="16">
        <v>1501</v>
      </c>
      <c r="B271" s="16" t="s">
        <v>52</v>
      </c>
      <c r="C271" s="16" t="s">
        <v>264</v>
      </c>
      <c r="D271" s="16" t="s">
        <v>76</v>
      </c>
      <c r="E271" s="16" t="s">
        <v>261</v>
      </c>
      <c r="F271" s="16" t="s">
        <v>4424</v>
      </c>
      <c r="G271" s="16" t="s">
        <v>1960</v>
      </c>
      <c r="H271" s="16" t="s">
        <v>1959</v>
      </c>
      <c r="I271" s="16" t="s">
        <v>4356</v>
      </c>
      <c r="J271" s="19">
        <v>0</v>
      </c>
      <c r="K271" s="19">
        <v>0</v>
      </c>
    </row>
    <row r="272" spans="1:11">
      <c r="A272" s="16">
        <v>1501</v>
      </c>
      <c r="B272" s="16" t="s">
        <v>52</v>
      </c>
      <c r="C272" s="16" t="s">
        <v>264</v>
      </c>
      <c r="D272" s="16" t="s">
        <v>76</v>
      </c>
      <c r="E272" s="16" t="s">
        <v>261</v>
      </c>
      <c r="F272" s="16" t="s">
        <v>4462</v>
      </c>
      <c r="G272" s="16" t="s">
        <v>2448</v>
      </c>
      <c r="H272" s="16" t="s">
        <v>2447</v>
      </c>
      <c r="I272" s="16" t="s">
        <v>4402</v>
      </c>
      <c r="J272" s="19">
        <v>90</v>
      </c>
      <c r="K272" s="19">
        <v>27.9</v>
      </c>
    </row>
    <row r="273" spans="1:11">
      <c r="A273" s="16">
        <v>1501</v>
      </c>
      <c r="B273" s="16" t="s">
        <v>52</v>
      </c>
      <c r="C273" s="16" t="s">
        <v>264</v>
      </c>
      <c r="D273" s="16" t="s">
        <v>76</v>
      </c>
      <c r="E273" s="16" t="s">
        <v>261</v>
      </c>
      <c r="F273" s="16" t="s">
        <v>4485</v>
      </c>
      <c r="G273" s="16" t="s">
        <v>2636</v>
      </c>
      <c r="H273" s="16" t="s">
        <v>2635</v>
      </c>
      <c r="I273" s="16" t="s">
        <v>4402</v>
      </c>
      <c r="J273" s="19">
        <v>90</v>
      </c>
      <c r="K273" s="19">
        <v>27.9</v>
      </c>
    </row>
    <row r="274" spans="1:11">
      <c r="A274" s="16">
        <v>1501</v>
      </c>
      <c r="B274" s="16" t="s">
        <v>52</v>
      </c>
      <c r="C274" s="16" t="s">
        <v>264</v>
      </c>
      <c r="D274" s="16" t="s">
        <v>76</v>
      </c>
      <c r="E274" s="16" t="s">
        <v>261</v>
      </c>
      <c r="F274" s="16" t="s">
        <v>4530</v>
      </c>
      <c r="G274" s="16" t="s">
        <v>2809</v>
      </c>
      <c r="H274" s="16" t="s">
        <v>2808</v>
      </c>
      <c r="I274" s="16" t="s">
        <v>4402</v>
      </c>
      <c r="J274" s="19">
        <v>90</v>
      </c>
      <c r="K274" s="19">
        <v>27.9</v>
      </c>
    </row>
    <row r="275" spans="1:11">
      <c r="A275" s="16">
        <v>1501</v>
      </c>
      <c r="B275" s="16" t="s">
        <v>52</v>
      </c>
      <c r="C275" s="16" t="s">
        <v>264</v>
      </c>
      <c r="D275" s="16" t="s">
        <v>76</v>
      </c>
      <c r="E275" s="16" t="s">
        <v>261</v>
      </c>
      <c r="F275" s="16" t="s">
        <v>4544</v>
      </c>
      <c r="G275" s="16" t="s">
        <v>2755</v>
      </c>
      <c r="H275" s="16" t="s">
        <v>2754</v>
      </c>
      <c r="I275" s="16" t="s">
        <v>4402</v>
      </c>
      <c r="J275" s="19">
        <v>1080</v>
      </c>
      <c r="K275" s="19">
        <v>334.8</v>
      </c>
    </row>
    <row r="276" spans="1:11">
      <c r="A276" s="16">
        <v>1501</v>
      </c>
      <c r="B276" s="16" t="s">
        <v>52</v>
      </c>
      <c r="C276" s="16" t="s">
        <v>264</v>
      </c>
      <c r="D276" s="16" t="s">
        <v>76</v>
      </c>
      <c r="E276" s="16" t="s">
        <v>261</v>
      </c>
      <c r="F276" s="16" t="s">
        <v>4547</v>
      </c>
      <c r="G276" s="16" t="s">
        <v>2081</v>
      </c>
      <c r="H276" s="16" t="s">
        <v>2080</v>
      </c>
      <c r="I276" s="16" t="s">
        <v>4402</v>
      </c>
      <c r="J276" s="19">
        <v>90</v>
      </c>
      <c r="K276" s="19">
        <v>27.9</v>
      </c>
    </row>
    <row r="277" spans="1:11">
      <c r="A277" s="16">
        <v>1501</v>
      </c>
      <c r="B277" s="16" t="s">
        <v>52</v>
      </c>
      <c r="C277" s="16" t="s">
        <v>23</v>
      </c>
      <c r="D277" s="16" t="s">
        <v>1205</v>
      </c>
      <c r="E277" s="16" t="s">
        <v>1206</v>
      </c>
      <c r="F277" s="16" t="s">
        <v>1218</v>
      </c>
      <c r="G277" s="16" t="s">
        <v>3129</v>
      </c>
      <c r="H277" s="16" t="s">
        <v>3128</v>
      </c>
      <c r="I277" s="16" t="s">
        <v>4356</v>
      </c>
      <c r="J277" s="19">
        <v>0</v>
      </c>
      <c r="K277" s="19">
        <v>0</v>
      </c>
    </row>
    <row r="278" spans="1:11">
      <c r="A278" s="16">
        <v>1501</v>
      </c>
      <c r="B278" s="16" t="s">
        <v>52</v>
      </c>
      <c r="C278" s="16" t="s">
        <v>23</v>
      </c>
      <c r="D278" s="16" t="s">
        <v>1205</v>
      </c>
      <c r="E278" s="16" t="s">
        <v>1206</v>
      </c>
      <c r="F278" s="16" t="s">
        <v>1218</v>
      </c>
      <c r="G278" s="16" t="s">
        <v>2968</v>
      </c>
      <c r="H278" s="16" t="s">
        <v>2967</v>
      </c>
      <c r="I278" s="16" t="s">
        <v>4356</v>
      </c>
      <c r="J278" s="19">
        <v>0</v>
      </c>
      <c r="K278" s="19">
        <v>0</v>
      </c>
    </row>
    <row r="279" spans="1:11">
      <c r="A279" s="16">
        <v>1501</v>
      </c>
      <c r="B279" s="16" t="s">
        <v>52</v>
      </c>
      <c r="C279" s="16" t="s">
        <v>23</v>
      </c>
      <c r="D279" s="16" t="s">
        <v>1000</v>
      </c>
      <c r="E279" s="16" t="s">
        <v>1001</v>
      </c>
      <c r="F279" s="16" t="s">
        <v>1218</v>
      </c>
      <c r="G279" s="16" t="s">
        <v>3594</v>
      </c>
      <c r="H279" s="16" t="s">
        <v>3593</v>
      </c>
      <c r="I279" s="16" t="s">
        <v>4356</v>
      </c>
      <c r="J279" s="19">
        <v>0</v>
      </c>
      <c r="K279" s="19">
        <v>0</v>
      </c>
    </row>
    <row r="280" spans="1:11">
      <c r="A280" s="16">
        <v>1501</v>
      </c>
      <c r="B280" s="16" t="s">
        <v>52</v>
      </c>
      <c r="C280" s="16" t="s">
        <v>23</v>
      </c>
      <c r="D280" s="16" t="s">
        <v>1000</v>
      </c>
      <c r="E280" s="16" t="s">
        <v>1001</v>
      </c>
      <c r="F280" s="16" t="s">
        <v>1218</v>
      </c>
      <c r="G280" s="16" t="s">
        <v>3594</v>
      </c>
      <c r="H280" s="16" t="s">
        <v>3593</v>
      </c>
      <c r="I280" s="16" t="s">
        <v>1217</v>
      </c>
      <c r="J280" s="19">
        <v>0</v>
      </c>
      <c r="K280" s="19">
        <v>0</v>
      </c>
    </row>
    <row r="281" spans="1:11">
      <c r="A281" s="16">
        <v>1501</v>
      </c>
      <c r="B281" s="16" t="s">
        <v>52</v>
      </c>
      <c r="C281" s="16" t="s">
        <v>23</v>
      </c>
      <c r="D281" s="16" t="s">
        <v>2637</v>
      </c>
      <c r="E281" s="16" t="s">
        <v>2638</v>
      </c>
      <c r="F281" s="16" t="s">
        <v>1218</v>
      </c>
      <c r="G281" s="16" t="s">
        <v>2779</v>
      </c>
      <c r="H281" s="16" t="s">
        <v>2778</v>
      </c>
      <c r="I281" s="16" t="s">
        <v>4356</v>
      </c>
      <c r="J281" s="19">
        <v>0</v>
      </c>
      <c r="K281" s="19">
        <v>0</v>
      </c>
    </row>
    <row r="282" spans="1:11">
      <c r="A282" s="16">
        <v>1501</v>
      </c>
      <c r="B282" s="16" t="s">
        <v>52</v>
      </c>
      <c r="C282" s="16" t="s">
        <v>23</v>
      </c>
      <c r="D282" s="16" t="s">
        <v>341</v>
      </c>
      <c r="E282" s="16" t="s">
        <v>340</v>
      </c>
      <c r="F282" s="16" t="s">
        <v>1218</v>
      </c>
      <c r="G282" s="16" t="s">
        <v>1459</v>
      </c>
      <c r="H282" s="16" t="s">
        <v>1458</v>
      </c>
      <c r="I282" s="16" t="s">
        <v>4356</v>
      </c>
      <c r="J282" s="19">
        <v>0</v>
      </c>
      <c r="K282" s="19">
        <v>0</v>
      </c>
    </row>
    <row r="283" spans="1:11">
      <c r="A283" s="16">
        <v>1501</v>
      </c>
      <c r="B283" s="16" t="s">
        <v>52</v>
      </c>
      <c r="C283" s="16" t="s">
        <v>23</v>
      </c>
      <c r="D283" s="16" t="s">
        <v>341</v>
      </c>
      <c r="E283" s="16" t="s">
        <v>340</v>
      </c>
      <c r="F283" s="16" t="s">
        <v>1218</v>
      </c>
      <c r="G283" s="16" t="s">
        <v>2422</v>
      </c>
      <c r="H283" s="16" t="s">
        <v>2421</v>
      </c>
      <c r="I283" s="16" t="s">
        <v>4356</v>
      </c>
      <c r="J283" s="19">
        <v>0</v>
      </c>
      <c r="K283" s="19">
        <v>0</v>
      </c>
    </row>
    <row r="284" spans="1:11">
      <c r="A284" s="16">
        <v>1501</v>
      </c>
      <c r="B284" s="16" t="s">
        <v>52</v>
      </c>
      <c r="C284" s="16" t="s">
        <v>23</v>
      </c>
      <c r="D284" s="16" t="s">
        <v>341</v>
      </c>
      <c r="E284" s="16" t="s">
        <v>340</v>
      </c>
      <c r="F284" s="16" t="s">
        <v>1218</v>
      </c>
      <c r="G284" s="16" t="s">
        <v>2422</v>
      </c>
      <c r="H284" s="16" t="s">
        <v>2421</v>
      </c>
      <c r="I284" s="16" t="s">
        <v>1217</v>
      </c>
      <c r="J284" s="19">
        <v>0</v>
      </c>
      <c r="K284" s="19">
        <v>0</v>
      </c>
    </row>
    <row r="285" spans="1:11">
      <c r="A285" s="16">
        <v>1501</v>
      </c>
      <c r="B285" s="16" t="s">
        <v>52</v>
      </c>
      <c r="C285" s="16" t="s">
        <v>23</v>
      </c>
      <c r="D285" s="16" t="s">
        <v>397</v>
      </c>
      <c r="E285" s="16" t="s">
        <v>396</v>
      </c>
      <c r="F285" s="16" t="s">
        <v>1218</v>
      </c>
      <c r="G285" s="16" t="s">
        <v>4016</v>
      </c>
      <c r="H285" s="16" t="s">
        <v>4015</v>
      </c>
      <c r="I285" s="16" t="s">
        <v>4356</v>
      </c>
      <c r="J285" s="19">
        <v>0</v>
      </c>
      <c r="K285" s="19">
        <v>0</v>
      </c>
    </row>
    <row r="286" spans="1:11">
      <c r="A286" s="16">
        <v>1501</v>
      </c>
      <c r="B286" s="16" t="s">
        <v>52</v>
      </c>
      <c r="C286" s="16" t="s">
        <v>23</v>
      </c>
      <c r="D286" s="16" t="s">
        <v>397</v>
      </c>
      <c r="E286" s="16" t="s">
        <v>396</v>
      </c>
      <c r="F286" s="16" t="s">
        <v>1218</v>
      </c>
      <c r="G286" s="16" t="s">
        <v>4116</v>
      </c>
      <c r="H286" s="16" t="s">
        <v>4115</v>
      </c>
      <c r="I286" s="16" t="s">
        <v>4356</v>
      </c>
      <c r="J286" s="19">
        <v>0</v>
      </c>
      <c r="K286" s="19">
        <v>0</v>
      </c>
    </row>
    <row r="287" spans="1:11">
      <c r="A287" s="16">
        <v>1501</v>
      </c>
      <c r="B287" s="16" t="s">
        <v>52</v>
      </c>
      <c r="C287" s="16" t="s">
        <v>23</v>
      </c>
      <c r="D287" s="16" t="s">
        <v>511</v>
      </c>
      <c r="E287" s="16" t="s">
        <v>510</v>
      </c>
      <c r="F287" s="16" t="s">
        <v>1218</v>
      </c>
      <c r="G287" s="16" t="s">
        <v>3721</v>
      </c>
      <c r="H287" s="16" t="s">
        <v>3720</v>
      </c>
      <c r="I287" s="16" t="s">
        <v>1217</v>
      </c>
      <c r="J287" s="19">
        <v>162.76</v>
      </c>
      <c r="K287" s="19">
        <v>0</v>
      </c>
    </row>
    <row r="288" spans="1:11">
      <c r="A288" s="16">
        <v>1501</v>
      </c>
      <c r="B288" s="16" t="s">
        <v>52</v>
      </c>
      <c r="C288" s="16" t="s">
        <v>23</v>
      </c>
      <c r="D288" s="16" t="s">
        <v>3626</v>
      </c>
      <c r="E288" s="16" t="s">
        <v>3627</v>
      </c>
      <c r="F288" s="16" t="s">
        <v>1218</v>
      </c>
      <c r="G288" s="16" t="s">
        <v>3629</v>
      </c>
      <c r="H288" s="16" t="s">
        <v>3628</v>
      </c>
      <c r="I288" s="16" t="s">
        <v>4356</v>
      </c>
      <c r="J288" s="19">
        <v>0</v>
      </c>
      <c r="K288" s="19">
        <v>0</v>
      </c>
    </row>
    <row r="289" spans="1:11">
      <c r="A289" s="16">
        <v>1501</v>
      </c>
      <c r="B289" s="16" t="s">
        <v>52</v>
      </c>
      <c r="C289" s="16" t="s">
        <v>23</v>
      </c>
      <c r="D289" s="16" t="s">
        <v>1224</v>
      </c>
      <c r="E289" s="16" t="s">
        <v>1225</v>
      </c>
      <c r="F289" s="16" t="s">
        <v>1218</v>
      </c>
      <c r="G289" s="16" t="s">
        <v>2875</v>
      </c>
      <c r="H289" s="16" t="s">
        <v>2874</v>
      </c>
      <c r="I289" s="16" t="s">
        <v>4356</v>
      </c>
      <c r="J289" s="19">
        <v>0</v>
      </c>
      <c r="K289" s="19">
        <v>0</v>
      </c>
    </row>
    <row r="290" spans="1:11">
      <c r="A290" s="16">
        <v>1501</v>
      </c>
      <c r="B290" s="16" t="s">
        <v>52</v>
      </c>
      <c r="C290" s="16" t="s">
        <v>23</v>
      </c>
      <c r="D290" s="16" t="s">
        <v>1241</v>
      </c>
      <c r="E290" s="16" t="s">
        <v>1242</v>
      </c>
      <c r="F290" s="16" t="s">
        <v>1218</v>
      </c>
      <c r="G290" s="16" t="s">
        <v>4171</v>
      </c>
      <c r="H290" s="16" t="s">
        <v>4170</v>
      </c>
      <c r="I290" s="16" t="s">
        <v>4356</v>
      </c>
      <c r="J290" s="19">
        <v>0</v>
      </c>
      <c r="K290" s="19">
        <v>0</v>
      </c>
    </row>
    <row r="291" spans="1:11">
      <c r="A291" s="16">
        <v>1501</v>
      </c>
      <c r="B291" s="16" t="s">
        <v>52</v>
      </c>
      <c r="C291" s="16" t="s">
        <v>23</v>
      </c>
      <c r="D291" s="16" t="s">
        <v>355</v>
      </c>
      <c r="E291" s="16" t="s">
        <v>354</v>
      </c>
      <c r="F291" s="16" t="s">
        <v>1218</v>
      </c>
      <c r="G291" s="16" t="s">
        <v>3308</v>
      </c>
      <c r="H291" s="16" t="s">
        <v>3307</v>
      </c>
      <c r="I291" s="16" t="s">
        <v>4356</v>
      </c>
      <c r="J291" s="19">
        <v>0</v>
      </c>
      <c r="K291" s="19">
        <v>0</v>
      </c>
    </row>
    <row r="292" spans="1:11">
      <c r="A292" s="16">
        <v>1501</v>
      </c>
      <c r="B292" s="16" t="s">
        <v>52</v>
      </c>
      <c r="C292" s="16" t="s">
        <v>23</v>
      </c>
      <c r="D292" s="16" t="s">
        <v>370</v>
      </c>
      <c r="E292" s="16" t="s">
        <v>369</v>
      </c>
      <c r="F292" s="16" t="s">
        <v>1218</v>
      </c>
      <c r="G292" s="16" t="s">
        <v>2330</v>
      </c>
      <c r="H292" s="16" t="s">
        <v>2329</v>
      </c>
      <c r="I292" s="16" t="s">
        <v>4356</v>
      </c>
      <c r="J292" s="19">
        <v>0</v>
      </c>
      <c r="K292" s="19">
        <v>0</v>
      </c>
    </row>
    <row r="293" spans="1:11">
      <c r="A293" s="16">
        <v>1501</v>
      </c>
      <c r="B293" s="16" t="s">
        <v>52</v>
      </c>
      <c r="C293" s="16" t="s">
        <v>23</v>
      </c>
      <c r="D293" s="16" t="s">
        <v>370</v>
      </c>
      <c r="E293" s="16" t="s">
        <v>369</v>
      </c>
      <c r="F293" s="16" t="s">
        <v>1218</v>
      </c>
      <c r="G293" s="16" t="s">
        <v>3516</v>
      </c>
      <c r="H293" s="16" t="s">
        <v>3515</v>
      </c>
      <c r="I293" s="16" t="s">
        <v>4356</v>
      </c>
      <c r="J293" s="19">
        <v>0</v>
      </c>
      <c r="K293" s="19">
        <v>0</v>
      </c>
    </row>
    <row r="294" spans="1:11">
      <c r="A294" s="16">
        <v>1501</v>
      </c>
      <c r="B294" s="16" t="s">
        <v>52</v>
      </c>
      <c r="C294" s="16" t="s">
        <v>23</v>
      </c>
      <c r="D294" s="16" t="s">
        <v>514</v>
      </c>
      <c r="E294" s="16" t="s">
        <v>513</v>
      </c>
      <c r="F294" s="16" t="s">
        <v>1218</v>
      </c>
      <c r="G294" s="16" t="s">
        <v>3853</v>
      </c>
      <c r="H294" s="16" t="s">
        <v>3852</v>
      </c>
      <c r="I294" s="16" t="s">
        <v>4356</v>
      </c>
      <c r="J294" s="19">
        <v>0</v>
      </c>
      <c r="K294" s="19">
        <v>0</v>
      </c>
    </row>
    <row r="295" spans="1:11">
      <c r="A295" s="16">
        <v>1501</v>
      </c>
      <c r="B295" s="16" t="s">
        <v>52</v>
      </c>
      <c r="C295" s="16" t="s">
        <v>23</v>
      </c>
      <c r="D295" s="16" t="s">
        <v>514</v>
      </c>
      <c r="E295" s="16" t="s">
        <v>513</v>
      </c>
      <c r="F295" s="16" t="s">
        <v>1218</v>
      </c>
      <c r="G295" s="16" t="s">
        <v>3862</v>
      </c>
      <c r="H295" s="16" t="s">
        <v>3861</v>
      </c>
      <c r="I295" s="16" t="s">
        <v>4356</v>
      </c>
      <c r="J295" s="19">
        <v>0</v>
      </c>
      <c r="K295" s="19">
        <v>0</v>
      </c>
    </row>
    <row r="296" spans="1:11">
      <c r="A296" s="16">
        <v>1501</v>
      </c>
      <c r="B296" s="16" t="s">
        <v>52</v>
      </c>
      <c r="C296" s="16" t="s">
        <v>23</v>
      </c>
      <c r="D296" s="16" t="s">
        <v>514</v>
      </c>
      <c r="E296" s="16" t="s">
        <v>513</v>
      </c>
      <c r="F296" s="16" t="s">
        <v>1218</v>
      </c>
      <c r="G296" s="16" t="s">
        <v>4169</v>
      </c>
      <c r="H296" s="16" t="s">
        <v>4168</v>
      </c>
      <c r="I296" s="16" t="s">
        <v>4356</v>
      </c>
      <c r="J296" s="19">
        <v>0</v>
      </c>
      <c r="K296" s="19">
        <v>0</v>
      </c>
    </row>
    <row r="297" spans="1:11">
      <c r="A297" s="16">
        <v>1501</v>
      </c>
      <c r="B297" s="16" t="s">
        <v>52</v>
      </c>
      <c r="C297" s="16" t="s">
        <v>23</v>
      </c>
      <c r="D297" s="16" t="s">
        <v>263</v>
      </c>
      <c r="E297" s="16" t="s">
        <v>262</v>
      </c>
      <c r="F297" s="16" t="s">
        <v>1218</v>
      </c>
      <c r="G297" s="16" t="s">
        <v>2144</v>
      </c>
      <c r="H297" s="16" t="s">
        <v>2143</v>
      </c>
      <c r="I297" s="16" t="s">
        <v>4356</v>
      </c>
      <c r="J297" s="19">
        <v>0</v>
      </c>
      <c r="K297" s="19">
        <v>0</v>
      </c>
    </row>
    <row r="298" spans="1:11">
      <c r="A298" s="16">
        <v>1501</v>
      </c>
      <c r="B298" s="16" t="s">
        <v>52</v>
      </c>
      <c r="C298" s="16" t="s">
        <v>23</v>
      </c>
      <c r="D298" s="16" t="s">
        <v>263</v>
      </c>
      <c r="E298" s="16" t="s">
        <v>262</v>
      </c>
      <c r="F298" s="16" t="s">
        <v>1218</v>
      </c>
      <c r="G298" s="16" t="s">
        <v>2317</v>
      </c>
      <c r="H298" s="16" t="s">
        <v>2316</v>
      </c>
      <c r="I298" s="16" t="s">
        <v>4356</v>
      </c>
      <c r="J298" s="19">
        <v>0</v>
      </c>
      <c r="K298" s="19">
        <v>0</v>
      </c>
    </row>
    <row r="299" spans="1:11">
      <c r="A299" s="16">
        <v>1501</v>
      </c>
      <c r="B299" s="16" t="s">
        <v>52</v>
      </c>
      <c r="C299" s="16" t="s">
        <v>23</v>
      </c>
      <c r="D299" s="16" t="s">
        <v>263</v>
      </c>
      <c r="E299" s="16" t="s">
        <v>262</v>
      </c>
      <c r="F299" s="16" t="s">
        <v>1218</v>
      </c>
      <c r="G299" s="16" t="s">
        <v>3782</v>
      </c>
      <c r="H299" s="16" t="s">
        <v>3781</v>
      </c>
      <c r="I299" s="16" t="s">
        <v>4356</v>
      </c>
      <c r="J299" s="19">
        <v>0</v>
      </c>
      <c r="K299" s="19">
        <v>0</v>
      </c>
    </row>
    <row r="300" spans="1:11">
      <c r="A300" s="16">
        <v>1501</v>
      </c>
      <c r="B300" s="16" t="s">
        <v>52</v>
      </c>
      <c r="C300" s="16" t="s">
        <v>23</v>
      </c>
      <c r="D300" s="16" t="s">
        <v>263</v>
      </c>
      <c r="E300" s="16" t="s">
        <v>262</v>
      </c>
      <c r="F300" s="16" t="s">
        <v>1218</v>
      </c>
      <c r="G300" s="16" t="s">
        <v>3615</v>
      </c>
      <c r="H300" s="16" t="s">
        <v>3614</v>
      </c>
      <c r="I300" s="16" t="s">
        <v>4356</v>
      </c>
      <c r="J300" s="19">
        <v>0</v>
      </c>
      <c r="K300" s="19">
        <v>0</v>
      </c>
    </row>
    <row r="301" spans="1:11">
      <c r="A301" s="16">
        <v>1501</v>
      </c>
      <c r="B301" s="16" t="s">
        <v>52</v>
      </c>
      <c r="C301" s="16" t="s">
        <v>23</v>
      </c>
      <c r="D301" s="16" t="s">
        <v>263</v>
      </c>
      <c r="E301" s="16" t="s">
        <v>262</v>
      </c>
      <c r="F301" s="16" t="s">
        <v>1218</v>
      </c>
      <c r="G301" s="16" t="s">
        <v>3784</v>
      </c>
      <c r="H301" s="16" t="s">
        <v>3783</v>
      </c>
      <c r="I301" s="16" t="s">
        <v>4356</v>
      </c>
      <c r="J301" s="19">
        <v>0</v>
      </c>
      <c r="K301" s="19">
        <v>0</v>
      </c>
    </row>
    <row r="302" spans="1:11">
      <c r="A302" s="16">
        <v>1501</v>
      </c>
      <c r="B302" s="16" t="s">
        <v>52</v>
      </c>
      <c r="C302" s="16" t="s">
        <v>23</v>
      </c>
      <c r="D302" s="16" t="s">
        <v>263</v>
      </c>
      <c r="E302" s="16" t="s">
        <v>262</v>
      </c>
      <c r="F302" s="16" t="s">
        <v>1218</v>
      </c>
      <c r="G302" s="16" t="s">
        <v>3787</v>
      </c>
      <c r="H302" s="16" t="s">
        <v>3786</v>
      </c>
      <c r="I302" s="16" t="s">
        <v>4356</v>
      </c>
      <c r="J302" s="19">
        <v>0</v>
      </c>
      <c r="K302" s="19">
        <v>0</v>
      </c>
    </row>
    <row r="303" spans="1:11">
      <c r="A303" s="16">
        <v>1501</v>
      </c>
      <c r="B303" s="16" t="s">
        <v>52</v>
      </c>
      <c r="C303" s="16" t="s">
        <v>23</v>
      </c>
      <c r="D303" s="16" t="s">
        <v>263</v>
      </c>
      <c r="E303" s="16" t="s">
        <v>262</v>
      </c>
      <c r="F303" s="16" t="s">
        <v>1218</v>
      </c>
      <c r="G303" s="16" t="s">
        <v>3645</v>
      </c>
      <c r="H303" s="16" t="s">
        <v>3644</v>
      </c>
      <c r="I303" s="16" t="s">
        <v>4356</v>
      </c>
      <c r="J303" s="19">
        <v>0</v>
      </c>
      <c r="K303" s="19">
        <v>0</v>
      </c>
    </row>
    <row r="304" spans="1:11">
      <c r="A304" s="16">
        <v>1501</v>
      </c>
      <c r="B304" s="16" t="s">
        <v>52</v>
      </c>
      <c r="C304" s="16" t="s">
        <v>23</v>
      </c>
      <c r="D304" s="16" t="s">
        <v>263</v>
      </c>
      <c r="E304" s="16" t="s">
        <v>262</v>
      </c>
      <c r="F304" s="16" t="s">
        <v>1218</v>
      </c>
      <c r="G304" s="16" t="s">
        <v>3625</v>
      </c>
      <c r="H304" s="16" t="s">
        <v>3624</v>
      </c>
      <c r="I304" s="16" t="s">
        <v>4356</v>
      </c>
      <c r="J304" s="19">
        <v>0</v>
      </c>
      <c r="K304" s="19">
        <v>0</v>
      </c>
    </row>
    <row r="305" spans="1:11">
      <c r="A305" s="16">
        <v>1501</v>
      </c>
      <c r="B305" s="16" t="s">
        <v>52</v>
      </c>
      <c r="C305" s="16" t="s">
        <v>23</v>
      </c>
      <c r="D305" s="16" t="s">
        <v>263</v>
      </c>
      <c r="E305" s="16" t="s">
        <v>262</v>
      </c>
      <c r="F305" s="16" t="s">
        <v>1218</v>
      </c>
      <c r="G305" s="16" t="s">
        <v>3619</v>
      </c>
      <c r="H305" s="16" t="s">
        <v>3618</v>
      </c>
      <c r="I305" s="16" t="s">
        <v>4356</v>
      </c>
      <c r="J305" s="19">
        <v>0</v>
      </c>
      <c r="K305" s="19">
        <v>0</v>
      </c>
    </row>
    <row r="306" spans="1:11">
      <c r="A306" s="16">
        <v>1501</v>
      </c>
      <c r="B306" s="16" t="s">
        <v>52</v>
      </c>
      <c r="C306" s="16" t="s">
        <v>23</v>
      </c>
      <c r="D306" s="16" t="s">
        <v>263</v>
      </c>
      <c r="E306" s="16" t="s">
        <v>262</v>
      </c>
      <c r="F306" s="16" t="s">
        <v>1218</v>
      </c>
      <c r="G306" s="16" t="s">
        <v>3829</v>
      </c>
      <c r="H306" s="16" t="s">
        <v>3828</v>
      </c>
      <c r="I306" s="16" t="s">
        <v>4356</v>
      </c>
      <c r="J306" s="19">
        <v>0</v>
      </c>
      <c r="K306" s="19">
        <v>0</v>
      </c>
    </row>
    <row r="307" spans="1:11">
      <c r="A307" s="16">
        <v>1501</v>
      </c>
      <c r="B307" s="16" t="s">
        <v>52</v>
      </c>
      <c r="C307" s="16" t="s">
        <v>23</v>
      </c>
      <c r="D307" s="16" t="s">
        <v>263</v>
      </c>
      <c r="E307" s="16" t="s">
        <v>262</v>
      </c>
      <c r="F307" s="16" t="s">
        <v>1218</v>
      </c>
      <c r="G307" s="16" t="s">
        <v>3833</v>
      </c>
      <c r="H307" s="16" t="s">
        <v>3832</v>
      </c>
      <c r="I307" s="16" t="s">
        <v>4356</v>
      </c>
      <c r="J307" s="19">
        <v>0</v>
      </c>
      <c r="K307" s="19">
        <v>0</v>
      </c>
    </row>
    <row r="308" spans="1:11">
      <c r="A308" s="16">
        <v>1501</v>
      </c>
      <c r="B308" s="16" t="s">
        <v>52</v>
      </c>
      <c r="C308" s="16" t="s">
        <v>23</v>
      </c>
      <c r="D308" s="16" t="s">
        <v>263</v>
      </c>
      <c r="E308" s="16" t="s">
        <v>262</v>
      </c>
      <c r="F308" s="16" t="s">
        <v>1218</v>
      </c>
      <c r="G308" s="16" t="s">
        <v>3456</v>
      </c>
      <c r="H308" s="16" t="s">
        <v>3455</v>
      </c>
      <c r="I308" s="16" t="s">
        <v>4356</v>
      </c>
      <c r="J308" s="19">
        <v>0</v>
      </c>
      <c r="K308" s="19">
        <v>0</v>
      </c>
    </row>
    <row r="309" spans="1:11">
      <c r="A309" s="16">
        <v>1501</v>
      </c>
      <c r="B309" s="16" t="s">
        <v>52</v>
      </c>
      <c r="C309" s="16" t="s">
        <v>23</v>
      </c>
      <c r="D309" s="16" t="s">
        <v>263</v>
      </c>
      <c r="E309" s="16" t="s">
        <v>262</v>
      </c>
      <c r="F309" s="16" t="s">
        <v>1218</v>
      </c>
      <c r="G309" s="16" t="s">
        <v>3454</v>
      </c>
      <c r="H309" s="16" t="s">
        <v>3453</v>
      </c>
      <c r="I309" s="16" t="s">
        <v>4356</v>
      </c>
      <c r="J309" s="19">
        <v>0</v>
      </c>
      <c r="K309" s="19">
        <v>0</v>
      </c>
    </row>
    <row r="310" spans="1:11">
      <c r="A310" s="16">
        <v>1501</v>
      </c>
      <c r="B310" s="16" t="s">
        <v>52</v>
      </c>
      <c r="C310" s="16" t="s">
        <v>23</v>
      </c>
      <c r="D310" s="16" t="s">
        <v>263</v>
      </c>
      <c r="E310" s="16" t="s">
        <v>262</v>
      </c>
      <c r="F310" s="16" t="s">
        <v>1218</v>
      </c>
      <c r="G310" s="16" t="s">
        <v>3883</v>
      </c>
      <c r="H310" s="16" t="s">
        <v>3882</v>
      </c>
      <c r="I310" s="16" t="s">
        <v>4356</v>
      </c>
      <c r="J310" s="19">
        <v>0</v>
      </c>
      <c r="K310" s="19">
        <v>0</v>
      </c>
    </row>
    <row r="311" spans="1:11">
      <c r="A311" s="16">
        <v>1501</v>
      </c>
      <c r="B311" s="16" t="s">
        <v>52</v>
      </c>
      <c r="C311" s="16" t="s">
        <v>23</v>
      </c>
      <c r="D311" s="16" t="s">
        <v>263</v>
      </c>
      <c r="E311" s="16" t="s">
        <v>262</v>
      </c>
      <c r="F311" s="16" t="s">
        <v>1218</v>
      </c>
      <c r="G311" s="16" t="s">
        <v>3524</v>
      </c>
      <c r="H311" s="16" t="s">
        <v>3523</v>
      </c>
      <c r="I311" s="16" t="s">
        <v>4356</v>
      </c>
      <c r="J311" s="19">
        <v>0</v>
      </c>
      <c r="K311" s="19">
        <v>0</v>
      </c>
    </row>
    <row r="312" spans="1:11">
      <c r="A312" s="16">
        <v>1501</v>
      </c>
      <c r="B312" s="16" t="s">
        <v>52</v>
      </c>
      <c r="C312" s="16" t="s">
        <v>23</v>
      </c>
      <c r="D312" s="16" t="s">
        <v>263</v>
      </c>
      <c r="E312" s="16" t="s">
        <v>262</v>
      </c>
      <c r="F312" s="16" t="s">
        <v>1218</v>
      </c>
      <c r="G312" s="16" t="s">
        <v>4094</v>
      </c>
      <c r="H312" s="16" t="s">
        <v>4093</v>
      </c>
      <c r="I312" s="16" t="s">
        <v>4356</v>
      </c>
      <c r="J312" s="19">
        <v>0</v>
      </c>
      <c r="K312" s="19">
        <v>0</v>
      </c>
    </row>
    <row r="313" spans="1:11">
      <c r="A313" s="16">
        <v>1501</v>
      </c>
      <c r="B313" s="16" t="s">
        <v>52</v>
      </c>
      <c r="C313" s="16" t="s">
        <v>23</v>
      </c>
      <c r="D313" s="16" t="s">
        <v>263</v>
      </c>
      <c r="E313" s="16" t="s">
        <v>262</v>
      </c>
      <c r="F313" s="16" t="s">
        <v>1218</v>
      </c>
      <c r="G313" s="16" t="s">
        <v>4229</v>
      </c>
      <c r="H313" s="16" t="s">
        <v>4228</v>
      </c>
      <c r="I313" s="16" t="s">
        <v>4356</v>
      </c>
      <c r="J313" s="19">
        <v>0</v>
      </c>
      <c r="K313" s="19">
        <v>0</v>
      </c>
    </row>
    <row r="314" spans="1:11">
      <c r="A314" s="16">
        <v>1501</v>
      </c>
      <c r="B314" s="16" t="s">
        <v>52</v>
      </c>
      <c r="C314" s="16" t="s">
        <v>23</v>
      </c>
      <c r="D314" s="16" t="s">
        <v>263</v>
      </c>
      <c r="E314" s="16" t="s">
        <v>262</v>
      </c>
      <c r="F314" s="16" t="s">
        <v>1218</v>
      </c>
      <c r="G314" s="16" t="s">
        <v>4227</v>
      </c>
      <c r="H314" s="16" t="s">
        <v>4226</v>
      </c>
      <c r="I314" s="16" t="s">
        <v>4356</v>
      </c>
      <c r="J314" s="19">
        <v>0</v>
      </c>
      <c r="K314" s="19">
        <v>0</v>
      </c>
    </row>
    <row r="315" spans="1:11">
      <c r="A315" s="16">
        <v>1501</v>
      </c>
      <c r="B315" s="16" t="s">
        <v>52</v>
      </c>
      <c r="C315" s="16" t="s">
        <v>23</v>
      </c>
      <c r="D315" s="16" t="s">
        <v>263</v>
      </c>
      <c r="E315" s="16" t="s">
        <v>262</v>
      </c>
      <c r="F315" s="16" t="s">
        <v>1218</v>
      </c>
      <c r="G315" s="16" t="s">
        <v>4231</v>
      </c>
      <c r="H315" s="16" t="s">
        <v>4230</v>
      </c>
      <c r="I315" s="16" t="s">
        <v>4356</v>
      </c>
      <c r="J315" s="19">
        <v>0</v>
      </c>
      <c r="K315" s="19">
        <v>0</v>
      </c>
    </row>
    <row r="316" spans="1:11">
      <c r="A316" s="16">
        <v>1501</v>
      </c>
      <c r="B316" s="16" t="s">
        <v>52</v>
      </c>
      <c r="C316" s="16" t="s">
        <v>23</v>
      </c>
      <c r="D316" s="16" t="s">
        <v>263</v>
      </c>
      <c r="E316" s="16" t="s">
        <v>262</v>
      </c>
      <c r="F316" s="16" t="s">
        <v>1218</v>
      </c>
      <c r="G316" s="16" t="s">
        <v>4225</v>
      </c>
      <c r="H316" s="16" t="s">
        <v>4224</v>
      </c>
      <c r="I316" s="16" t="s">
        <v>4356</v>
      </c>
      <c r="J316" s="19">
        <v>0</v>
      </c>
      <c r="K316" s="19">
        <v>0</v>
      </c>
    </row>
    <row r="317" spans="1:11">
      <c r="A317" s="16">
        <v>1501</v>
      </c>
      <c r="B317" s="16" t="s">
        <v>52</v>
      </c>
      <c r="C317" s="16" t="s">
        <v>23</v>
      </c>
      <c r="D317" s="16" t="s">
        <v>1486</v>
      </c>
      <c r="E317" s="16" t="s">
        <v>1487</v>
      </c>
      <c r="F317" s="16" t="s">
        <v>1218</v>
      </c>
      <c r="G317" s="16" t="s">
        <v>1489</v>
      </c>
      <c r="H317" s="16" t="s">
        <v>1488</v>
      </c>
      <c r="I317" s="16" t="s">
        <v>4356</v>
      </c>
      <c r="J317" s="19">
        <v>0</v>
      </c>
      <c r="K317" s="19">
        <v>0</v>
      </c>
    </row>
    <row r="318" spans="1:11">
      <c r="A318" s="16">
        <v>1501</v>
      </c>
      <c r="B318" s="16" t="s">
        <v>52</v>
      </c>
      <c r="C318" s="16" t="s">
        <v>23</v>
      </c>
      <c r="D318" s="16" t="s">
        <v>1486</v>
      </c>
      <c r="E318" s="16" t="s">
        <v>1487</v>
      </c>
      <c r="F318" s="16" t="s">
        <v>1218</v>
      </c>
      <c r="G318" s="16" t="s">
        <v>4185</v>
      </c>
      <c r="H318" s="16" t="s">
        <v>4184</v>
      </c>
      <c r="I318" s="16" t="s">
        <v>4356</v>
      </c>
      <c r="J318" s="19">
        <v>0</v>
      </c>
      <c r="K318" s="19">
        <v>0</v>
      </c>
    </row>
    <row r="319" spans="1:11">
      <c r="A319" s="16">
        <v>1501</v>
      </c>
      <c r="B319" s="16" t="s">
        <v>52</v>
      </c>
      <c r="C319" s="16" t="s">
        <v>23</v>
      </c>
      <c r="D319" s="16" t="s">
        <v>1486</v>
      </c>
      <c r="E319" s="16" t="s">
        <v>1487</v>
      </c>
      <c r="F319" s="16" t="s">
        <v>1218</v>
      </c>
      <c r="G319" s="16" t="s">
        <v>2944</v>
      </c>
      <c r="H319" s="16" t="s">
        <v>2943</v>
      </c>
      <c r="I319" s="16" t="s">
        <v>4356</v>
      </c>
      <c r="J319" s="19">
        <v>0</v>
      </c>
      <c r="K319" s="19">
        <v>0</v>
      </c>
    </row>
    <row r="320" spans="1:11">
      <c r="A320" s="16">
        <v>1501</v>
      </c>
      <c r="B320" s="16" t="s">
        <v>52</v>
      </c>
      <c r="C320" s="16" t="s">
        <v>23</v>
      </c>
      <c r="D320" s="16" t="s">
        <v>1243</v>
      </c>
      <c r="E320" s="16" t="s">
        <v>1244</v>
      </c>
      <c r="F320" s="16" t="s">
        <v>1218</v>
      </c>
      <c r="G320" s="16" t="s">
        <v>3238</v>
      </c>
      <c r="H320" s="16" t="s">
        <v>3237</v>
      </c>
      <c r="I320" s="16" t="s">
        <v>4356</v>
      </c>
      <c r="J320" s="19">
        <v>0</v>
      </c>
      <c r="K320" s="19">
        <v>0</v>
      </c>
    </row>
    <row r="321" spans="1:11">
      <c r="A321" s="16">
        <v>1501</v>
      </c>
      <c r="B321" s="16" t="s">
        <v>52</v>
      </c>
      <c r="C321" s="16" t="s">
        <v>23</v>
      </c>
      <c r="D321" s="16" t="s">
        <v>73</v>
      </c>
      <c r="E321" s="16" t="s">
        <v>72</v>
      </c>
      <c r="F321" s="16" t="s">
        <v>1218</v>
      </c>
      <c r="G321" s="16" t="s">
        <v>1609</v>
      </c>
      <c r="H321" s="16" t="s">
        <v>1608</v>
      </c>
      <c r="I321" s="16" t="s">
        <v>4356</v>
      </c>
      <c r="J321" s="19">
        <v>0</v>
      </c>
      <c r="K321" s="19">
        <v>0</v>
      </c>
    </row>
    <row r="322" spans="1:11">
      <c r="A322" s="16">
        <v>1501</v>
      </c>
      <c r="B322" s="16" t="s">
        <v>52</v>
      </c>
      <c r="C322" s="16" t="s">
        <v>23</v>
      </c>
      <c r="D322" s="16" t="s">
        <v>73</v>
      </c>
      <c r="E322" s="16" t="s">
        <v>72</v>
      </c>
      <c r="F322" s="16" t="s">
        <v>1218</v>
      </c>
      <c r="G322" s="16" t="s">
        <v>1601</v>
      </c>
      <c r="H322" s="16" t="s">
        <v>1600</v>
      </c>
      <c r="I322" s="16" t="s">
        <v>4356</v>
      </c>
      <c r="J322" s="19">
        <v>0</v>
      </c>
      <c r="K322" s="19">
        <v>0</v>
      </c>
    </row>
    <row r="323" spans="1:11">
      <c r="A323" s="16">
        <v>1501</v>
      </c>
      <c r="B323" s="16" t="s">
        <v>52</v>
      </c>
      <c r="C323" s="16" t="s">
        <v>23</v>
      </c>
      <c r="D323" s="16" t="s">
        <v>73</v>
      </c>
      <c r="E323" s="16" t="s">
        <v>72</v>
      </c>
      <c r="F323" s="16" t="s">
        <v>1218</v>
      </c>
      <c r="G323" s="16" t="s">
        <v>2044</v>
      </c>
      <c r="H323" s="16" t="s">
        <v>2043</v>
      </c>
      <c r="I323" s="16" t="s">
        <v>4356</v>
      </c>
      <c r="J323" s="19">
        <v>0</v>
      </c>
      <c r="K323" s="19">
        <v>0</v>
      </c>
    </row>
    <row r="324" spans="1:11">
      <c r="A324" s="16">
        <v>1501</v>
      </c>
      <c r="B324" s="16" t="s">
        <v>52</v>
      </c>
      <c r="C324" s="16" t="s">
        <v>23</v>
      </c>
      <c r="D324" s="16" t="s">
        <v>73</v>
      </c>
      <c r="E324" s="16" t="s">
        <v>72</v>
      </c>
      <c r="F324" s="16" t="s">
        <v>1218</v>
      </c>
      <c r="G324" s="16" t="s">
        <v>2042</v>
      </c>
      <c r="H324" s="16" t="s">
        <v>2041</v>
      </c>
      <c r="I324" s="16" t="s">
        <v>4356</v>
      </c>
      <c r="J324" s="19">
        <v>0</v>
      </c>
      <c r="K324" s="19">
        <v>0</v>
      </c>
    </row>
    <row r="325" spans="1:11">
      <c r="A325" s="16">
        <v>1501</v>
      </c>
      <c r="B325" s="16" t="s">
        <v>52</v>
      </c>
      <c r="C325" s="16" t="s">
        <v>23</v>
      </c>
      <c r="D325" s="16" t="s">
        <v>73</v>
      </c>
      <c r="E325" s="16" t="s">
        <v>72</v>
      </c>
      <c r="F325" s="16" t="s">
        <v>1218</v>
      </c>
      <c r="G325" s="16" t="s">
        <v>2315</v>
      </c>
      <c r="H325" s="16" t="s">
        <v>2314</v>
      </c>
      <c r="I325" s="16" t="s">
        <v>4356</v>
      </c>
      <c r="J325" s="19">
        <v>0</v>
      </c>
      <c r="K325" s="19">
        <v>0</v>
      </c>
    </row>
    <row r="326" spans="1:11">
      <c r="A326" s="16">
        <v>1501</v>
      </c>
      <c r="B326" s="16" t="s">
        <v>52</v>
      </c>
      <c r="C326" s="16" t="s">
        <v>23</v>
      </c>
      <c r="D326" s="16" t="s">
        <v>73</v>
      </c>
      <c r="E326" s="16" t="s">
        <v>72</v>
      </c>
      <c r="F326" s="16" t="s">
        <v>1218</v>
      </c>
      <c r="G326" s="16" t="s">
        <v>2315</v>
      </c>
      <c r="H326" s="16" t="s">
        <v>2314</v>
      </c>
      <c r="I326" s="16" t="s">
        <v>1217</v>
      </c>
      <c r="J326" s="19">
        <v>0</v>
      </c>
      <c r="K326" s="19">
        <v>0</v>
      </c>
    </row>
    <row r="327" spans="1:11">
      <c r="A327" s="16">
        <v>1501</v>
      </c>
      <c r="B327" s="16" t="s">
        <v>52</v>
      </c>
      <c r="C327" s="16" t="s">
        <v>23</v>
      </c>
      <c r="D327" s="16" t="s">
        <v>73</v>
      </c>
      <c r="E327" s="16" t="s">
        <v>72</v>
      </c>
      <c r="F327" s="16" t="s">
        <v>1218</v>
      </c>
      <c r="G327" s="16" t="s">
        <v>1636</v>
      </c>
      <c r="H327" s="16" t="s">
        <v>1635</v>
      </c>
      <c r="I327" s="16" t="s">
        <v>4356</v>
      </c>
      <c r="J327" s="19">
        <v>0</v>
      </c>
      <c r="K327" s="19">
        <v>0</v>
      </c>
    </row>
    <row r="328" spans="1:11">
      <c r="A328" s="16">
        <v>1501</v>
      </c>
      <c r="B328" s="16" t="s">
        <v>52</v>
      </c>
      <c r="C328" s="16" t="s">
        <v>23</v>
      </c>
      <c r="D328" s="16" t="s">
        <v>73</v>
      </c>
      <c r="E328" s="16" t="s">
        <v>72</v>
      </c>
      <c r="F328" s="16" t="s">
        <v>1218</v>
      </c>
      <c r="G328" s="16" t="s">
        <v>1636</v>
      </c>
      <c r="H328" s="16" t="s">
        <v>1635</v>
      </c>
      <c r="I328" s="16" t="s">
        <v>1217</v>
      </c>
      <c r="J328" s="19">
        <v>0</v>
      </c>
      <c r="K328" s="19">
        <v>0</v>
      </c>
    </row>
    <row r="329" spans="1:11">
      <c r="A329" s="16">
        <v>1501</v>
      </c>
      <c r="B329" s="16" t="s">
        <v>52</v>
      </c>
      <c r="C329" s="16" t="s">
        <v>23</v>
      </c>
      <c r="D329" s="16" t="s">
        <v>73</v>
      </c>
      <c r="E329" s="16" t="s">
        <v>72</v>
      </c>
      <c r="F329" s="16" t="s">
        <v>1218</v>
      </c>
      <c r="G329" s="16" t="s">
        <v>1789</v>
      </c>
      <c r="H329" s="16" t="s">
        <v>1788</v>
      </c>
      <c r="I329" s="16" t="s">
        <v>4356</v>
      </c>
      <c r="J329" s="19">
        <v>0</v>
      </c>
      <c r="K329" s="19">
        <v>0</v>
      </c>
    </row>
    <row r="330" spans="1:11">
      <c r="A330" s="16">
        <v>1501</v>
      </c>
      <c r="B330" s="16" t="s">
        <v>52</v>
      </c>
      <c r="C330" s="16" t="s">
        <v>23</v>
      </c>
      <c r="D330" s="16" t="s">
        <v>73</v>
      </c>
      <c r="E330" s="16" t="s">
        <v>72</v>
      </c>
      <c r="F330" s="16" t="s">
        <v>1218</v>
      </c>
      <c r="G330" s="16" t="s">
        <v>1787</v>
      </c>
      <c r="H330" s="16" t="s">
        <v>1786</v>
      </c>
      <c r="I330" s="16" t="s">
        <v>4356</v>
      </c>
      <c r="J330" s="19">
        <v>0</v>
      </c>
      <c r="K330" s="19">
        <v>0</v>
      </c>
    </row>
    <row r="331" spans="1:11">
      <c r="A331" s="16">
        <v>1501</v>
      </c>
      <c r="B331" s="16" t="s">
        <v>52</v>
      </c>
      <c r="C331" s="16" t="s">
        <v>23</v>
      </c>
      <c r="D331" s="16" t="s">
        <v>73</v>
      </c>
      <c r="E331" s="16" t="s">
        <v>72</v>
      </c>
      <c r="F331" s="16" t="s">
        <v>1218</v>
      </c>
      <c r="G331" s="16" t="s">
        <v>2589</v>
      </c>
      <c r="H331" s="16" t="s">
        <v>2588</v>
      </c>
      <c r="I331" s="16" t="s">
        <v>4356</v>
      </c>
      <c r="J331" s="19">
        <v>0</v>
      </c>
      <c r="K331" s="19">
        <v>0</v>
      </c>
    </row>
    <row r="332" spans="1:11">
      <c r="A332" s="16">
        <v>1501</v>
      </c>
      <c r="B332" s="16" t="s">
        <v>52</v>
      </c>
      <c r="C332" s="16" t="s">
        <v>23</v>
      </c>
      <c r="D332" s="16" t="s">
        <v>73</v>
      </c>
      <c r="E332" s="16" t="s">
        <v>72</v>
      </c>
      <c r="F332" s="16" t="s">
        <v>1218</v>
      </c>
      <c r="G332" s="16" t="s">
        <v>1605</v>
      </c>
      <c r="H332" s="16" t="s">
        <v>1604</v>
      </c>
      <c r="I332" s="16" t="s">
        <v>4356</v>
      </c>
      <c r="J332" s="19">
        <v>0</v>
      </c>
      <c r="K332" s="19">
        <v>0</v>
      </c>
    </row>
    <row r="333" spans="1:11">
      <c r="A333" s="16">
        <v>1501</v>
      </c>
      <c r="B333" s="16" t="s">
        <v>52</v>
      </c>
      <c r="C333" s="16" t="s">
        <v>23</v>
      </c>
      <c r="D333" s="16" t="s">
        <v>73</v>
      </c>
      <c r="E333" s="16" t="s">
        <v>72</v>
      </c>
      <c r="F333" s="16" t="s">
        <v>1218</v>
      </c>
      <c r="G333" s="16" t="s">
        <v>2981</v>
      </c>
      <c r="H333" s="16" t="s">
        <v>2980</v>
      </c>
      <c r="I333" s="16" t="s">
        <v>4356</v>
      </c>
      <c r="J333" s="19">
        <v>0</v>
      </c>
      <c r="K333" s="19">
        <v>0</v>
      </c>
    </row>
    <row r="334" spans="1:11">
      <c r="A334" s="16">
        <v>1501</v>
      </c>
      <c r="B334" s="16" t="s">
        <v>52</v>
      </c>
      <c r="C334" s="16" t="s">
        <v>23</v>
      </c>
      <c r="D334" s="16" t="s">
        <v>73</v>
      </c>
      <c r="E334" s="16" t="s">
        <v>72</v>
      </c>
      <c r="F334" s="16" t="s">
        <v>1218</v>
      </c>
      <c r="G334" s="16" t="s">
        <v>2789</v>
      </c>
      <c r="H334" s="16" t="s">
        <v>2788</v>
      </c>
      <c r="I334" s="16" t="s">
        <v>4356</v>
      </c>
      <c r="J334" s="19">
        <v>0</v>
      </c>
      <c r="K334" s="19">
        <v>0</v>
      </c>
    </row>
    <row r="335" spans="1:11">
      <c r="A335" s="16">
        <v>1501</v>
      </c>
      <c r="B335" s="16" t="s">
        <v>52</v>
      </c>
      <c r="C335" s="16" t="s">
        <v>23</v>
      </c>
      <c r="D335" s="16" t="s">
        <v>73</v>
      </c>
      <c r="E335" s="16" t="s">
        <v>72</v>
      </c>
      <c r="F335" s="16" t="s">
        <v>1218</v>
      </c>
      <c r="G335" s="16" t="s">
        <v>2811</v>
      </c>
      <c r="H335" s="16" t="s">
        <v>2810</v>
      </c>
      <c r="I335" s="16" t="s">
        <v>4356</v>
      </c>
      <c r="J335" s="19">
        <v>0</v>
      </c>
      <c r="K335" s="19">
        <v>0</v>
      </c>
    </row>
    <row r="336" spans="1:11">
      <c r="A336" s="16">
        <v>1501</v>
      </c>
      <c r="B336" s="16" t="s">
        <v>52</v>
      </c>
      <c r="C336" s="16" t="s">
        <v>23</v>
      </c>
      <c r="D336" s="16" t="s">
        <v>73</v>
      </c>
      <c r="E336" s="16" t="s">
        <v>72</v>
      </c>
      <c r="F336" s="16" t="s">
        <v>1218</v>
      </c>
      <c r="G336" s="16" t="s">
        <v>2811</v>
      </c>
      <c r="H336" s="16" t="s">
        <v>2810</v>
      </c>
      <c r="I336" s="16" t="s">
        <v>1217</v>
      </c>
      <c r="J336" s="19">
        <v>0</v>
      </c>
      <c r="K336" s="19">
        <v>0</v>
      </c>
    </row>
    <row r="337" spans="1:11">
      <c r="A337" s="16">
        <v>1501</v>
      </c>
      <c r="B337" s="16" t="s">
        <v>52</v>
      </c>
      <c r="C337" s="16" t="s">
        <v>23</v>
      </c>
      <c r="D337" s="16" t="s">
        <v>73</v>
      </c>
      <c r="E337" s="16" t="s">
        <v>72</v>
      </c>
      <c r="F337" s="16" t="s">
        <v>1218</v>
      </c>
      <c r="G337" s="16" t="s">
        <v>2853</v>
      </c>
      <c r="H337" s="16" t="s">
        <v>2852</v>
      </c>
      <c r="I337" s="16" t="s">
        <v>4356</v>
      </c>
      <c r="J337" s="19">
        <v>0</v>
      </c>
      <c r="K337" s="19">
        <v>0</v>
      </c>
    </row>
    <row r="338" spans="1:11">
      <c r="A338" s="16">
        <v>1501</v>
      </c>
      <c r="B338" s="16" t="s">
        <v>52</v>
      </c>
      <c r="C338" s="16" t="s">
        <v>23</v>
      </c>
      <c r="D338" s="16" t="s">
        <v>73</v>
      </c>
      <c r="E338" s="16" t="s">
        <v>72</v>
      </c>
      <c r="F338" s="16" t="s">
        <v>1218</v>
      </c>
      <c r="G338" s="16" t="s">
        <v>3173</v>
      </c>
      <c r="H338" s="16" t="s">
        <v>3172</v>
      </c>
      <c r="I338" s="16" t="s">
        <v>4356</v>
      </c>
      <c r="J338" s="19">
        <v>0</v>
      </c>
      <c r="K338" s="19">
        <v>0</v>
      </c>
    </row>
    <row r="339" spans="1:11">
      <c r="A339" s="16">
        <v>1501</v>
      </c>
      <c r="B339" s="16" t="s">
        <v>52</v>
      </c>
      <c r="C339" s="16" t="s">
        <v>23</v>
      </c>
      <c r="D339" s="16" t="s">
        <v>73</v>
      </c>
      <c r="E339" s="16" t="s">
        <v>72</v>
      </c>
      <c r="F339" s="16" t="s">
        <v>1218</v>
      </c>
      <c r="G339" s="16" t="s">
        <v>3173</v>
      </c>
      <c r="H339" s="16" t="s">
        <v>3172</v>
      </c>
      <c r="I339" s="16" t="s">
        <v>1217</v>
      </c>
      <c r="J339" s="19">
        <v>0</v>
      </c>
      <c r="K339" s="19">
        <v>0</v>
      </c>
    </row>
    <row r="340" spans="1:11">
      <c r="A340" s="16">
        <v>1501</v>
      </c>
      <c r="B340" s="16" t="s">
        <v>52</v>
      </c>
      <c r="C340" s="16" t="s">
        <v>23</v>
      </c>
      <c r="D340" s="16" t="s">
        <v>73</v>
      </c>
      <c r="E340" s="16" t="s">
        <v>72</v>
      </c>
      <c r="F340" s="16" t="s">
        <v>1218</v>
      </c>
      <c r="G340" s="16" t="s">
        <v>2970</v>
      </c>
      <c r="H340" s="16" t="s">
        <v>2969</v>
      </c>
      <c r="I340" s="16" t="s">
        <v>4356</v>
      </c>
      <c r="J340" s="19">
        <v>0</v>
      </c>
      <c r="K340" s="19">
        <v>0</v>
      </c>
    </row>
    <row r="341" spans="1:11">
      <c r="A341" s="16">
        <v>1501</v>
      </c>
      <c r="B341" s="16" t="s">
        <v>52</v>
      </c>
      <c r="C341" s="16" t="s">
        <v>23</v>
      </c>
      <c r="D341" s="16" t="s">
        <v>73</v>
      </c>
      <c r="E341" s="16" t="s">
        <v>72</v>
      </c>
      <c r="F341" s="16" t="s">
        <v>1218</v>
      </c>
      <c r="G341" s="16" t="s">
        <v>1634</v>
      </c>
      <c r="H341" s="16" t="s">
        <v>1633</v>
      </c>
      <c r="I341" s="16" t="s">
        <v>4356</v>
      </c>
      <c r="J341" s="19">
        <v>0</v>
      </c>
      <c r="K341" s="19">
        <v>0</v>
      </c>
    </row>
    <row r="342" spans="1:11">
      <c r="A342" s="16">
        <v>1501</v>
      </c>
      <c r="B342" s="16" t="s">
        <v>52</v>
      </c>
      <c r="C342" s="16" t="s">
        <v>23</v>
      </c>
      <c r="D342" s="16" t="s">
        <v>73</v>
      </c>
      <c r="E342" s="16" t="s">
        <v>72</v>
      </c>
      <c r="F342" s="16" t="s">
        <v>1218</v>
      </c>
      <c r="G342" s="16" t="s">
        <v>2899</v>
      </c>
      <c r="H342" s="16" t="s">
        <v>2898</v>
      </c>
      <c r="I342" s="16" t="s">
        <v>4356</v>
      </c>
      <c r="J342" s="19">
        <v>0</v>
      </c>
      <c r="K342" s="19">
        <v>0</v>
      </c>
    </row>
    <row r="343" spans="1:11">
      <c r="A343" s="16">
        <v>1501</v>
      </c>
      <c r="B343" s="16" t="s">
        <v>52</v>
      </c>
      <c r="C343" s="16" t="s">
        <v>23</v>
      </c>
      <c r="D343" s="16" t="s">
        <v>593</v>
      </c>
      <c r="E343" s="16" t="s">
        <v>592</v>
      </c>
      <c r="F343" s="16" t="s">
        <v>4557</v>
      </c>
      <c r="G343" s="16" t="s">
        <v>3681</v>
      </c>
      <c r="H343" s="16" t="s">
        <v>3680</v>
      </c>
      <c r="I343" s="16" t="s">
        <v>1217</v>
      </c>
      <c r="J343" s="19">
        <v>1807.68</v>
      </c>
      <c r="K343" s="19">
        <v>0</v>
      </c>
    </row>
    <row r="344" spans="1:11">
      <c r="A344" s="16">
        <v>1501</v>
      </c>
      <c r="B344" s="16" t="s">
        <v>52</v>
      </c>
      <c r="C344" s="16" t="s">
        <v>23</v>
      </c>
      <c r="D344" s="16" t="s">
        <v>593</v>
      </c>
      <c r="E344" s="16" t="s">
        <v>592</v>
      </c>
      <c r="F344" s="16" t="s">
        <v>4571</v>
      </c>
      <c r="G344" s="16" t="s">
        <v>4128</v>
      </c>
      <c r="H344" s="16" t="s">
        <v>4127</v>
      </c>
      <c r="I344" s="16" t="s">
        <v>1217</v>
      </c>
      <c r="J344" s="19">
        <v>485.81</v>
      </c>
      <c r="K344" s="19">
        <v>0</v>
      </c>
    </row>
    <row r="345" spans="1:11">
      <c r="A345" s="16">
        <v>1501</v>
      </c>
      <c r="B345" s="16" t="s">
        <v>52</v>
      </c>
      <c r="C345" s="16" t="s">
        <v>23</v>
      </c>
      <c r="D345" s="16" t="s">
        <v>48</v>
      </c>
      <c r="E345" s="16" t="s">
        <v>49</v>
      </c>
      <c r="F345" s="16" t="s">
        <v>1218</v>
      </c>
      <c r="G345" s="16" t="s">
        <v>3762</v>
      </c>
      <c r="H345" s="16" t="s">
        <v>3761</v>
      </c>
      <c r="I345" s="16" t="s">
        <v>4356</v>
      </c>
      <c r="J345" s="19">
        <v>0</v>
      </c>
      <c r="K345" s="19">
        <v>0</v>
      </c>
    </row>
    <row r="346" spans="1:11">
      <c r="A346" s="16">
        <v>1501</v>
      </c>
      <c r="B346" s="16" t="s">
        <v>52</v>
      </c>
      <c r="C346" s="16" t="s">
        <v>23</v>
      </c>
      <c r="D346" s="16" t="s">
        <v>48</v>
      </c>
      <c r="E346" s="16" t="s">
        <v>49</v>
      </c>
      <c r="F346" s="16" t="s">
        <v>1218</v>
      </c>
      <c r="G346" s="16" t="s">
        <v>3586</v>
      </c>
      <c r="H346" s="16" t="s">
        <v>3585</v>
      </c>
      <c r="I346" s="16" t="s">
        <v>4356</v>
      </c>
      <c r="J346" s="19">
        <v>0</v>
      </c>
      <c r="K346" s="19">
        <v>0</v>
      </c>
    </row>
    <row r="347" spans="1:11">
      <c r="A347" s="16">
        <v>1501</v>
      </c>
      <c r="B347" s="16" t="s">
        <v>52</v>
      </c>
      <c r="C347" s="16" t="s">
        <v>23</v>
      </c>
      <c r="D347" s="16" t="s">
        <v>48</v>
      </c>
      <c r="E347" s="16" t="s">
        <v>49</v>
      </c>
      <c r="F347" s="16" t="s">
        <v>1218</v>
      </c>
      <c r="G347" s="16" t="s">
        <v>3757</v>
      </c>
      <c r="H347" s="16" t="s">
        <v>3756</v>
      </c>
      <c r="I347" s="16" t="s">
        <v>4356</v>
      </c>
      <c r="J347" s="19">
        <v>0</v>
      </c>
      <c r="K347" s="19">
        <v>0</v>
      </c>
    </row>
    <row r="348" spans="1:11">
      <c r="A348" s="16">
        <v>1501</v>
      </c>
      <c r="B348" s="16" t="s">
        <v>52</v>
      </c>
      <c r="C348" s="16" t="s">
        <v>23</v>
      </c>
      <c r="D348" s="16" t="s">
        <v>48</v>
      </c>
      <c r="E348" s="16" t="s">
        <v>49</v>
      </c>
      <c r="F348" s="16" t="s">
        <v>1218</v>
      </c>
      <c r="G348" s="16" t="s">
        <v>4120</v>
      </c>
      <c r="H348" s="16" t="s">
        <v>4119</v>
      </c>
      <c r="I348" s="16" t="s">
        <v>4356</v>
      </c>
      <c r="J348" s="19">
        <v>0</v>
      </c>
      <c r="K348" s="19">
        <v>0</v>
      </c>
    </row>
    <row r="349" spans="1:11">
      <c r="A349" s="16">
        <v>1501</v>
      </c>
      <c r="B349" s="16" t="s">
        <v>52</v>
      </c>
      <c r="C349" s="16" t="s">
        <v>23</v>
      </c>
      <c r="D349" s="16" t="s">
        <v>48</v>
      </c>
      <c r="E349" s="16" t="s">
        <v>49</v>
      </c>
      <c r="F349" s="16" t="s">
        <v>1218</v>
      </c>
      <c r="G349" s="16" t="s">
        <v>4118</v>
      </c>
      <c r="H349" s="16" t="s">
        <v>4117</v>
      </c>
      <c r="I349" s="16" t="s">
        <v>4356</v>
      </c>
      <c r="J349" s="19">
        <v>0</v>
      </c>
      <c r="K349" s="19">
        <v>0</v>
      </c>
    </row>
    <row r="350" spans="1:11">
      <c r="A350" s="16">
        <v>1501</v>
      </c>
      <c r="B350" s="16" t="s">
        <v>52</v>
      </c>
      <c r="C350" s="16" t="s">
        <v>23</v>
      </c>
      <c r="D350" s="16" t="s">
        <v>48</v>
      </c>
      <c r="E350" s="16" t="s">
        <v>49</v>
      </c>
      <c r="F350" s="16" t="s">
        <v>1218</v>
      </c>
      <c r="G350" s="16" t="s">
        <v>4064</v>
      </c>
      <c r="H350" s="16" t="s">
        <v>4063</v>
      </c>
      <c r="I350" s="16" t="s">
        <v>4356</v>
      </c>
      <c r="J350" s="19">
        <v>0</v>
      </c>
      <c r="K350" s="19">
        <v>0</v>
      </c>
    </row>
    <row r="351" spans="1:11">
      <c r="A351" s="16">
        <v>1501</v>
      </c>
      <c r="B351" s="16" t="s">
        <v>52</v>
      </c>
      <c r="C351" s="16" t="s">
        <v>23</v>
      </c>
      <c r="D351" s="16" t="s">
        <v>121</v>
      </c>
      <c r="E351" s="16" t="s">
        <v>120</v>
      </c>
      <c r="F351" s="16" t="s">
        <v>4459</v>
      </c>
      <c r="G351" s="16" t="s">
        <v>2702</v>
      </c>
      <c r="H351" s="16" t="s">
        <v>2701</v>
      </c>
      <c r="I351" s="16" t="s">
        <v>1217</v>
      </c>
      <c r="J351" s="19">
        <v>268</v>
      </c>
      <c r="K351" s="19">
        <v>0</v>
      </c>
    </row>
    <row r="352" spans="1:11">
      <c r="A352" s="16">
        <v>1501</v>
      </c>
      <c r="B352" s="16" t="s">
        <v>52</v>
      </c>
      <c r="C352" s="16" t="s">
        <v>23</v>
      </c>
      <c r="D352" s="16" t="s">
        <v>3603</v>
      </c>
      <c r="E352" s="16" t="s">
        <v>2120</v>
      </c>
      <c r="F352" s="16" t="s">
        <v>1218</v>
      </c>
      <c r="G352" s="16" t="s">
        <v>3605</v>
      </c>
      <c r="H352" s="16" t="s">
        <v>3604</v>
      </c>
      <c r="I352" s="16" t="s">
        <v>4356</v>
      </c>
      <c r="J352" s="19">
        <v>0</v>
      </c>
      <c r="K352" s="19">
        <v>0</v>
      </c>
    </row>
    <row r="353" spans="1:11">
      <c r="A353" s="16">
        <v>1501</v>
      </c>
      <c r="B353" s="16" t="s">
        <v>52</v>
      </c>
      <c r="C353" s="16" t="s">
        <v>23</v>
      </c>
      <c r="D353" s="16" t="s">
        <v>1293</v>
      </c>
      <c r="E353" s="16" t="s">
        <v>1294</v>
      </c>
      <c r="F353" s="16" t="s">
        <v>1218</v>
      </c>
      <c r="G353" s="16" t="s">
        <v>3923</v>
      </c>
      <c r="H353" s="16" t="s">
        <v>3922</v>
      </c>
      <c r="I353" s="16" t="s">
        <v>4356</v>
      </c>
      <c r="J353" s="19">
        <v>0</v>
      </c>
      <c r="K353" s="19">
        <v>0</v>
      </c>
    </row>
    <row r="354" spans="1:11">
      <c r="A354" s="16">
        <v>1501</v>
      </c>
      <c r="B354" s="16" t="s">
        <v>52</v>
      </c>
      <c r="C354" s="16" t="s">
        <v>23</v>
      </c>
      <c r="D354" s="16" t="s">
        <v>1293</v>
      </c>
      <c r="E354" s="16" t="s">
        <v>1294</v>
      </c>
      <c r="F354" s="16" t="s">
        <v>1218</v>
      </c>
      <c r="G354" s="16" t="s">
        <v>3679</v>
      </c>
      <c r="H354" s="16" t="s">
        <v>3678</v>
      </c>
      <c r="I354" s="16" t="s">
        <v>4356</v>
      </c>
      <c r="J354" s="19">
        <v>0</v>
      </c>
      <c r="K354" s="19">
        <v>0</v>
      </c>
    </row>
    <row r="355" spans="1:11">
      <c r="A355" s="16">
        <v>1501</v>
      </c>
      <c r="B355" s="16" t="s">
        <v>52</v>
      </c>
      <c r="C355" s="16" t="s">
        <v>23</v>
      </c>
      <c r="D355" s="16" t="s">
        <v>596</v>
      </c>
      <c r="E355" s="16" t="s">
        <v>595</v>
      </c>
      <c r="F355" s="16" t="s">
        <v>1218</v>
      </c>
      <c r="G355" s="16" t="s">
        <v>4054</v>
      </c>
      <c r="H355" s="16" t="s">
        <v>4053</v>
      </c>
      <c r="I355" s="16" t="s">
        <v>4356</v>
      </c>
      <c r="J355" s="19">
        <v>0</v>
      </c>
      <c r="K355" s="19">
        <v>0</v>
      </c>
    </row>
    <row r="356" spans="1:11">
      <c r="A356" s="16">
        <v>1501</v>
      </c>
      <c r="B356" s="16" t="s">
        <v>52</v>
      </c>
      <c r="C356" s="16" t="s">
        <v>23</v>
      </c>
      <c r="D356" s="16" t="s">
        <v>613</v>
      </c>
      <c r="E356" s="16" t="s">
        <v>612</v>
      </c>
      <c r="F356" s="16" t="s">
        <v>1218</v>
      </c>
      <c r="G356" s="16" t="s">
        <v>2857</v>
      </c>
      <c r="H356" s="16" t="s">
        <v>2856</v>
      </c>
      <c r="I356" s="16" t="s">
        <v>4356</v>
      </c>
      <c r="J356" s="19">
        <v>0</v>
      </c>
      <c r="K356" s="19">
        <v>0</v>
      </c>
    </row>
    <row r="357" spans="1:11">
      <c r="A357" s="16">
        <v>1501</v>
      </c>
      <c r="B357" s="16" t="s">
        <v>52</v>
      </c>
      <c r="C357" s="16" t="s">
        <v>23</v>
      </c>
      <c r="D357" s="16" t="s">
        <v>613</v>
      </c>
      <c r="E357" s="16" t="s">
        <v>612</v>
      </c>
      <c r="F357" s="16" t="s">
        <v>1218</v>
      </c>
      <c r="G357" s="16" t="s">
        <v>2861</v>
      </c>
      <c r="H357" s="16" t="s">
        <v>2860</v>
      </c>
      <c r="I357" s="16" t="s">
        <v>4356</v>
      </c>
      <c r="J357" s="19">
        <v>0</v>
      </c>
      <c r="K357" s="19">
        <v>0</v>
      </c>
    </row>
    <row r="358" spans="1:11">
      <c r="A358" s="16">
        <v>1501</v>
      </c>
      <c r="B358" s="16" t="s">
        <v>52</v>
      </c>
      <c r="C358" s="16" t="s">
        <v>23</v>
      </c>
      <c r="D358" s="16" t="s">
        <v>613</v>
      </c>
      <c r="E358" s="16" t="s">
        <v>612</v>
      </c>
      <c r="F358" s="16" t="s">
        <v>1218</v>
      </c>
      <c r="G358" s="16" t="s">
        <v>2951</v>
      </c>
      <c r="H358" s="16" t="s">
        <v>2950</v>
      </c>
      <c r="I358" s="16" t="s">
        <v>4356</v>
      </c>
      <c r="J358" s="19">
        <v>0</v>
      </c>
      <c r="K358" s="19">
        <v>0</v>
      </c>
    </row>
    <row r="359" spans="1:11">
      <c r="A359" s="16">
        <v>1501</v>
      </c>
      <c r="B359" s="16" t="s">
        <v>52</v>
      </c>
      <c r="C359" s="16" t="s">
        <v>23</v>
      </c>
      <c r="D359" s="16" t="s">
        <v>294</v>
      </c>
      <c r="E359" s="16" t="s">
        <v>293</v>
      </c>
      <c r="F359" s="16" t="s">
        <v>1218</v>
      </c>
      <c r="G359" s="16" t="s">
        <v>2519</v>
      </c>
      <c r="H359" s="16" t="s">
        <v>2518</v>
      </c>
      <c r="I359" s="16" t="s">
        <v>4356</v>
      </c>
      <c r="J359" s="19">
        <v>0</v>
      </c>
      <c r="K359" s="19">
        <v>0</v>
      </c>
    </row>
    <row r="360" spans="1:11">
      <c r="A360" s="16">
        <v>1501</v>
      </c>
      <c r="B360" s="16" t="s">
        <v>52</v>
      </c>
      <c r="C360" s="16" t="s">
        <v>23</v>
      </c>
      <c r="D360" s="16" t="s">
        <v>1265</v>
      </c>
      <c r="E360" s="16" t="s">
        <v>1266</v>
      </c>
      <c r="F360" s="16" t="s">
        <v>1218</v>
      </c>
      <c r="G360" s="16" t="s">
        <v>2271</v>
      </c>
      <c r="H360" s="16" t="s">
        <v>2270</v>
      </c>
      <c r="I360" s="16" t="s">
        <v>4356</v>
      </c>
      <c r="J360" s="19">
        <v>0</v>
      </c>
      <c r="K360" s="19">
        <v>0</v>
      </c>
    </row>
    <row r="361" spans="1:11">
      <c r="A361" s="16">
        <v>1501</v>
      </c>
      <c r="B361" s="16" t="s">
        <v>52</v>
      </c>
      <c r="C361" s="16" t="s">
        <v>23</v>
      </c>
      <c r="D361" s="16" t="s">
        <v>1276</v>
      </c>
      <c r="E361" s="16" t="s">
        <v>1277</v>
      </c>
      <c r="F361" s="16" t="s">
        <v>1218</v>
      </c>
      <c r="G361" s="16" t="s">
        <v>4018</v>
      </c>
      <c r="H361" s="16" t="s">
        <v>4017</v>
      </c>
      <c r="I361" s="16" t="s">
        <v>4356</v>
      </c>
      <c r="J361" s="19">
        <v>0</v>
      </c>
      <c r="K361" s="19">
        <v>0</v>
      </c>
    </row>
    <row r="362" spans="1:11">
      <c r="A362" s="16">
        <v>1501</v>
      </c>
      <c r="B362" s="16" t="s">
        <v>52</v>
      </c>
      <c r="C362" s="16" t="s">
        <v>23</v>
      </c>
      <c r="D362" s="16" t="s">
        <v>278</v>
      </c>
      <c r="E362" s="16" t="s">
        <v>277</v>
      </c>
      <c r="F362" s="16" t="s">
        <v>1218</v>
      </c>
      <c r="G362" s="16" t="s">
        <v>3825</v>
      </c>
      <c r="H362" s="16" t="s">
        <v>3824</v>
      </c>
      <c r="I362" s="16" t="s">
        <v>4356</v>
      </c>
      <c r="J362" s="19">
        <v>0</v>
      </c>
      <c r="K362" s="19">
        <v>0</v>
      </c>
    </row>
    <row r="363" spans="1:11">
      <c r="A363" s="16">
        <v>1501</v>
      </c>
      <c r="B363" s="16" t="s">
        <v>52</v>
      </c>
      <c r="C363" s="16" t="s">
        <v>23</v>
      </c>
      <c r="D363" s="16" t="s">
        <v>304</v>
      </c>
      <c r="E363" s="16" t="s">
        <v>303</v>
      </c>
      <c r="F363" s="16" t="s">
        <v>1218</v>
      </c>
      <c r="G363" s="16" t="s">
        <v>3534</v>
      </c>
      <c r="H363" s="16" t="s">
        <v>3533</v>
      </c>
      <c r="I363" s="16" t="s">
        <v>4356</v>
      </c>
      <c r="J363" s="19">
        <v>0</v>
      </c>
      <c r="K363" s="19">
        <v>0</v>
      </c>
    </row>
    <row r="364" spans="1:11">
      <c r="A364" s="16">
        <v>1501</v>
      </c>
      <c r="B364" s="16" t="s">
        <v>52</v>
      </c>
      <c r="C364" s="16" t="s">
        <v>23</v>
      </c>
      <c r="D364" s="16" t="s">
        <v>304</v>
      </c>
      <c r="E364" s="16" t="s">
        <v>303</v>
      </c>
      <c r="F364" s="16" t="s">
        <v>1218</v>
      </c>
      <c r="G364" s="16" t="s">
        <v>4045</v>
      </c>
      <c r="H364" s="16" t="s">
        <v>4044</v>
      </c>
      <c r="I364" s="16" t="s">
        <v>4356</v>
      </c>
      <c r="J364" s="19">
        <v>0</v>
      </c>
      <c r="K364" s="19">
        <v>0</v>
      </c>
    </row>
    <row r="365" spans="1:11">
      <c r="A365" s="16">
        <v>1501</v>
      </c>
      <c r="B365" s="16" t="s">
        <v>52</v>
      </c>
      <c r="C365" s="16" t="s">
        <v>23</v>
      </c>
      <c r="D365" s="16" t="s">
        <v>998</v>
      </c>
      <c r="E365" s="16" t="s">
        <v>999</v>
      </c>
      <c r="F365" s="16" t="s">
        <v>1218</v>
      </c>
      <c r="G365" s="16" t="s">
        <v>3514</v>
      </c>
      <c r="H365" s="16" t="s">
        <v>3513</v>
      </c>
      <c r="I365" s="16" t="s">
        <v>4356</v>
      </c>
      <c r="J365" s="19">
        <v>0</v>
      </c>
      <c r="K365" s="19">
        <v>0</v>
      </c>
    </row>
    <row r="366" spans="1:11">
      <c r="A366" s="16">
        <v>1501</v>
      </c>
      <c r="B366" s="16" t="s">
        <v>52</v>
      </c>
      <c r="C366" s="16" t="s">
        <v>23</v>
      </c>
      <c r="D366" s="16" t="s">
        <v>2052</v>
      </c>
      <c r="E366" s="16" t="s">
        <v>2053</v>
      </c>
      <c r="F366" s="16" t="s">
        <v>1218</v>
      </c>
      <c r="G366" s="16" t="s">
        <v>2055</v>
      </c>
      <c r="H366" s="16" t="s">
        <v>2054</v>
      </c>
      <c r="I366" s="16" t="s">
        <v>4356</v>
      </c>
      <c r="J366" s="19">
        <v>0</v>
      </c>
      <c r="K366" s="19">
        <v>0</v>
      </c>
    </row>
    <row r="367" spans="1:11">
      <c r="A367" s="16">
        <v>1501</v>
      </c>
      <c r="B367" s="16" t="s">
        <v>52</v>
      </c>
      <c r="C367" s="16" t="s">
        <v>23</v>
      </c>
      <c r="D367" s="16" t="s">
        <v>3579</v>
      </c>
      <c r="E367" s="16" t="s">
        <v>3580</v>
      </c>
      <c r="F367" s="16" t="s">
        <v>1218</v>
      </c>
      <c r="G367" s="16" t="s">
        <v>3582</v>
      </c>
      <c r="H367" s="16" t="s">
        <v>3581</v>
      </c>
      <c r="I367" s="16" t="s">
        <v>4356</v>
      </c>
      <c r="J367" s="19">
        <v>0</v>
      </c>
      <c r="K367" s="19">
        <v>0</v>
      </c>
    </row>
    <row r="368" spans="1:11">
      <c r="A368" s="16">
        <v>1501</v>
      </c>
      <c r="B368" s="16" t="s">
        <v>52</v>
      </c>
      <c r="C368" s="16" t="s">
        <v>23</v>
      </c>
      <c r="D368" s="16" t="s">
        <v>282</v>
      </c>
      <c r="E368" s="16" t="s">
        <v>281</v>
      </c>
      <c r="F368" s="16" t="s">
        <v>1218</v>
      </c>
      <c r="G368" s="16" t="s">
        <v>3491</v>
      </c>
      <c r="H368" s="16" t="s">
        <v>3490</v>
      </c>
      <c r="I368" s="16" t="s">
        <v>4356</v>
      </c>
      <c r="J368" s="19">
        <v>0</v>
      </c>
      <c r="K368" s="19">
        <v>0</v>
      </c>
    </row>
    <row r="369" spans="1:11">
      <c r="A369" s="16">
        <v>1501</v>
      </c>
      <c r="B369" s="16" t="s">
        <v>52</v>
      </c>
      <c r="C369" s="16" t="s">
        <v>23</v>
      </c>
      <c r="D369" s="16" t="s">
        <v>282</v>
      </c>
      <c r="E369" s="16" t="s">
        <v>281</v>
      </c>
      <c r="F369" s="16" t="s">
        <v>1218</v>
      </c>
      <c r="G369" s="16" t="s">
        <v>3493</v>
      </c>
      <c r="H369" s="16" t="s">
        <v>3492</v>
      </c>
      <c r="I369" s="16" t="s">
        <v>4356</v>
      </c>
      <c r="J369" s="19">
        <v>0</v>
      </c>
      <c r="K369" s="19">
        <v>0</v>
      </c>
    </row>
    <row r="370" spans="1:11">
      <c r="A370" s="16">
        <v>1501</v>
      </c>
      <c r="B370" s="16" t="s">
        <v>52</v>
      </c>
      <c r="C370" s="16" t="s">
        <v>23</v>
      </c>
      <c r="D370" s="16" t="s">
        <v>282</v>
      </c>
      <c r="E370" s="16" t="s">
        <v>281</v>
      </c>
      <c r="F370" s="16" t="s">
        <v>1218</v>
      </c>
      <c r="G370" s="16" t="s">
        <v>4012</v>
      </c>
      <c r="H370" s="16" t="s">
        <v>4011</v>
      </c>
      <c r="I370" s="16" t="s">
        <v>4356</v>
      </c>
      <c r="J370" s="19">
        <v>0</v>
      </c>
      <c r="K370" s="19">
        <v>0</v>
      </c>
    </row>
    <row r="371" spans="1:11">
      <c r="A371" s="16">
        <v>1501</v>
      </c>
      <c r="B371" s="16" t="s">
        <v>52</v>
      </c>
      <c r="C371" s="16" t="s">
        <v>23</v>
      </c>
      <c r="D371" s="16" t="s">
        <v>282</v>
      </c>
      <c r="E371" s="16" t="s">
        <v>281</v>
      </c>
      <c r="F371" s="16" t="s">
        <v>1218</v>
      </c>
      <c r="G371" s="16" t="s">
        <v>3564</v>
      </c>
      <c r="H371" s="16" t="s">
        <v>3563</v>
      </c>
      <c r="I371" s="16" t="s">
        <v>4356</v>
      </c>
      <c r="J371" s="19">
        <v>0</v>
      </c>
      <c r="K371" s="19">
        <v>0</v>
      </c>
    </row>
    <row r="372" spans="1:11">
      <c r="A372" s="16">
        <v>1501</v>
      </c>
      <c r="B372" s="16" t="s">
        <v>52</v>
      </c>
      <c r="C372" s="16" t="s">
        <v>23</v>
      </c>
      <c r="D372" s="16" t="s">
        <v>282</v>
      </c>
      <c r="E372" s="16" t="s">
        <v>281</v>
      </c>
      <c r="F372" s="16" t="s">
        <v>1218</v>
      </c>
      <c r="G372" s="16" t="s">
        <v>3564</v>
      </c>
      <c r="H372" s="16" t="s">
        <v>3563</v>
      </c>
      <c r="I372" s="16" t="s">
        <v>1217</v>
      </c>
      <c r="J372" s="19">
        <v>0</v>
      </c>
      <c r="K372" s="19">
        <v>0</v>
      </c>
    </row>
    <row r="373" spans="1:11">
      <c r="A373" s="16">
        <v>1501</v>
      </c>
      <c r="B373" s="16" t="s">
        <v>52</v>
      </c>
      <c r="C373" s="16" t="s">
        <v>23</v>
      </c>
      <c r="D373" s="16" t="s">
        <v>282</v>
      </c>
      <c r="E373" s="16" t="s">
        <v>281</v>
      </c>
      <c r="F373" s="16" t="s">
        <v>1218</v>
      </c>
      <c r="G373" s="16" t="s">
        <v>3870</v>
      </c>
      <c r="H373" s="16" t="s">
        <v>3869</v>
      </c>
      <c r="I373" s="16" t="s">
        <v>4356</v>
      </c>
      <c r="J373" s="19">
        <v>0</v>
      </c>
      <c r="K373" s="19">
        <v>0</v>
      </c>
    </row>
    <row r="374" spans="1:11">
      <c r="A374" s="16">
        <v>1501</v>
      </c>
      <c r="B374" s="16" t="s">
        <v>52</v>
      </c>
      <c r="C374" s="16" t="s">
        <v>23</v>
      </c>
      <c r="D374" s="16" t="s">
        <v>282</v>
      </c>
      <c r="E374" s="16" t="s">
        <v>281</v>
      </c>
      <c r="F374" s="16" t="s">
        <v>1218</v>
      </c>
      <c r="G374" s="16" t="s">
        <v>3872</v>
      </c>
      <c r="H374" s="16" t="s">
        <v>3871</v>
      </c>
      <c r="I374" s="16" t="s">
        <v>4356</v>
      </c>
      <c r="J374" s="19">
        <v>0</v>
      </c>
      <c r="K374" s="19">
        <v>0</v>
      </c>
    </row>
    <row r="375" spans="1:11">
      <c r="A375" s="16">
        <v>1501</v>
      </c>
      <c r="B375" s="16" t="s">
        <v>52</v>
      </c>
      <c r="C375" s="16" t="s">
        <v>23</v>
      </c>
      <c r="D375" s="16" t="s">
        <v>282</v>
      </c>
      <c r="E375" s="16" t="s">
        <v>281</v>
      </c>
      <c r="F375" s="16" t="s">
        <v>1218</v>
      </c>
      <c r="G375" s="16" t="s">
        <v>3911</v>
      </c>
      <c r="H375" s="16" t="s">
        <v>3910</v>
      </c>
      <c r="I375" s="16" t="s">
        <v>4356</v>
      </c>
      <c r="J375" s="19">
        <v>0</v>
      </c>
      <c r="K375" s="19">
        <v>0</v>
      </c>
    </row>
    <row r="376" spans="1:11">
      <c r="A376" s="16">
        <v>1501</v>
      </c>
      <c r="B376" s="16" t="s">
        <v>52</v>
      </c>
      <c r="C376" s="16" t="s">
        <v>23</v>
      </c>
      <c r="D376" s="16" t="s">
        <v>282</v>
      </c>
      <c r="E376" s="16" t="s">
        <v>281</v>
      </c>
      <c r="F376" s="16" t="s">
        <v>1218</v>
      </c>
      <c r="G376" s="16" t="s">
        <v>3907</v>
      </c>
      <c r="H376" s="16" t="s">
        <v>3906</v>
      </c>
      <c r="I376" s="16" t="s">
        <v>4356</v>
      </c>
      <c r="J376" s="19">
        <v>0</v>
      </c>
      <c r="K376" s="19">
        <v>0</v>
      </c>
    </row>
    <row r="377" spans="1:11">
      <c r="A377" s="16">
        <v>1501</v>
      </c>
      <c r="B377" s="16" t="s">
        <v>52</v>
      </c>
      <c r="C377" s="16" t="s">
        <v>23</v>
      </c>
      <c r="D377" s="16" t="s">
        <v>282</v>
      </c>
      <c r="E377" s="16" t="s">
        <v>281</v>
      </c>
      <c r="F377" s="16" t="s">
        <v>1218</v>
      </c>
      <c r="G377" s="16" t="s">
        <v>3933</v>
      </c>
      <c r="H377" s="16" t="s">
        <v>3932</v>
      </c>
      <c r="I377" s="16" t="s">
        <v>4356</v>
      </c>
      <c r="J377" s="19">
        <v>0</v>
      </c>
      <c r="K377" s="19">
        <v>0</v>
      </c>
    </row>
    <row r="378" spans="1:11">
      <c r="A378" s="16">
        <v>1501</v>
      </c>
      <c r="B378" s="16" t="s">
        <v>52</v>
      </c>
      <c r="C378" s="16" t="s">
        <v>23</v>
      </c>
      <c r="D378" s="16" t="s">
        <v>282</v>
      </c>
      <c r="E378" s="16" t="s">
        <v>281</v>
      </c>
      <c r="F378" s="16" t="s">
        <v>1218</v>
      </c>
      <c r="G378" s="16" t="s">
        <v>4130</v>
      </c>
      <c r="H378" s="16" t="s">
        <v>4129</v>
      </c>
      <c r="I378" s="16" t="s">
        <v>4356</v>
      </c>
      <c r="J378" s="19">
        <v>0</v>
      </c>
      <c r="K378" s="19">
        <v>0</v>
      </c>
    </row>
    <row r="379" spans="1:11">
      <c r="A379" s="16">
        <v>1501</v>
      </c>
      <c r="B379" s="16" t="s">
        <v>52</v>
      </c>
      <c r="C379" s="16" t="s">
        <v>23</v>
      </c>
      <c r="D379" s="16" t="s">
        <v>282</v>
      </c>
      <c r="E379" s="16" t="s">
        <v>281</v>
      </c>
      <c r="F379" s="16" t="s">
        <v>1218</v>
      </c>
      <c r="G379" s="16" t="s">
        <v>3937</v>
      </c>
      <c r="H379" s="16" t="s">
        <v>3936</v>
      </c>
      <c r="I379" s="16" t="s">
        <v>4356</v>
      </c>
      <c r="J379" s="19">
        <v>0</v>
      </c>
      <c r="K379" s="19">
        <v>0</v>
      </c>
    </row>
    <row r="380" spans="1:11">
      <c r="A380" s="16">
        <v>1501</v>
      </c>
      <c r="B380" s="16" t="s">
        <v>52</v>
      </c>
      <c r="C380" s="16" t="s">
        <v>23</v>
      </c>
      <c r="D380" s="16" t="s">
        <v>282</v>
      </c>
      <c r="E380" s="16" t="s">
        <v>281</v>
      </c>
      <c r="F380" s="16" t="s">
        <v>1218</v>
      </c>
      <c r="G380" s="16" t="s">
        <v>4223</v>
      </c>
      <c r="H380" s="16" t="s">
        <v>4222</v>
      </c>
      <c r="I380" s="16" t="s">
        <v>4356</v>
      </c>
      <c r="J380" s="19">
        <v>0</v>
      </c>
      <c r="K380" s="19">
        <v>0</v>
      </c>
    </row>
    <row r="381" spans="1:11">
      <c r="A381" s="16">
        <v>1501</v>
      </c>
      <c r="B381" s="16" t="s">
        <v>52</v>
      </c>
      <c r="C381" s="16" t="s">
        <v>23</v>
      </c>
      <c r="D381" s="16" t="s">
        <v>282</v>
      </c>
      <c r="E381" s="16" t="s">
        <v>281</v>
      </c>
      <c r="F381" s="16" t="s">
        <v>1218</v>
      </c>
      <c r="G381" s="16" t="s">
        <v>4221</v>
      </c>
      <c r="H381" s="16" t="s">
        <v>4220</v>
      </c>
      <c r="I381" s="16" t="s">
        <v>4356</v>
      </c>
      <c r="J381" s="19">
        <v>0</v>
      </c>
      <c r="K381" s="19">
        <v>0</v>
      </c>
    </row>
    <row r="382" spans="1:11">
      <c r="A382" s="16">
        <v>1501</v>
      </c>
      <c r="B382" s="16" t="s">
        <v>52</v>
      </c>
      <c r="C382" s="16" t="s">
        <v>23</v>
      </c>
      <c r="D382" s="16" t="s">
        <v>308</v>
      </c>
      <c r="E382" s="16" t="s">
        <v>307</v>
      </c>
      <c r="F382" s="16" t="s">
        <v>1218</v>
      </c>
      <c r="G382" s="16" t="s">
        <v>1814</v>
      </c>
      <c r="H382" s="16" t="s">
        <v>1813</v>
      </c>
      <c r="I382" s="16" t="s">
        <v>4356</v>
      </c>
      <c r="J382" s="19">
        <v>0</v>
      </c>
      <c r="K382" s="19">
        <v>0</v>
      </c>
    </row>
    <row r="383" spans="1:11">
      <c r="A383" s="16">
        <v>1501</v>
      </c>
      <c r="B383" s="16" t="s">
        <v>52</v>
      </c>
      <c r="C383" s="16" t="s">
        <v>23</v>
      </c>
      <c r="D383" s="16" t="s">
        <v>308</v>
      </c>
      <c r="E383" s="16" t="s">
        <v>307</v>
      </c>
      <c r="F383" s="16" t="s">
        <v>1218</v>
      </c>
      <c r="G383" s="16" t="s">
        <v>2384</v>
      </c>
      <c r="H383" s="16" t="s">
        <v>2383</v>
      </c>
      <c r="I383" s="16" t="s">
        <v>4356</v>
      </c>
      <c r="J383" s="19">
        <v>0</v>
      </c>
      <c r="K383" s="19">
        <v>0</v>
      </c>
    </row>
    <row r="384" spans="1:11">
      <c r="A384" s="16">
        <v>1501</v>
      </c>
      <c r="B384" s="16" t="s">
        <v>52</v>
      </c>
      <c r="C384" s="16" t="s">
        <v>23</v>
      </c>
      <c r="D384" s="16" t="s">
        <v>308</v>
      </c>
      <c r="E384" s="16" t="s">
        <v>307</v>
      </c>
      <c r="F384" s="16" t="s">
        <v>1218</v>
      </c>
      <c r="G384" s="16" t="s">
        <v>2575</v>
      </c>
      <c r="H384" s="16" t="s">
        <v>2574</v>
      </c>
      <c r="I384" s="16" t="s">
        <v>4356</v>
      </c>
      <c r="J384" s="19">
        <v>0</v>
      </c>
      <c r="K384" s="19">
        <v>0</v>
      </c>
    </row>
    <row r="385" spans="1:11">
      <c r="A385" s="16">
        <v>1501</v>
      </c>
      <c r="B385" s="16" t="s">
        <v>52</v>
      </c>
      <c r="C385" s="16" t="s">
        <v>23</v>
      </c>
      <c r="D385" s="16" t="s">
        <v>308</v>
      </c>
      <c r="E385" s="16" t="s">
        <v>307</v>
      </c>
      <c r="F385" s="16" t="s">
        <v>1218</v>
      </c>
      <c r="G385" s="16" t="s">
        <v>2303</v>
      </c>
      <c r="H385" s="16" t="s">
        <v>2302</v>
      </c>
      <c r="I385" s="16" t="s">
        <v>4356</v>
      </c>
      <c r="J385" s="19">
        <v>0</v>
      </c>
      <c r="K385" s="19">
        <v>0</v>
      </c>
    </row>
    <row r="386" spans="1:11">
      <c r="A386" s="16">
        <v>1501</v>
      </c>
      <c r="B386" s="16" t="s">
        <v>52</v>
      </c>
      <c r="C386" s="16" t="s">
        <v>23</v>
      </c>
      <c r="D386" s="16" t="s">
        <v>1204</v>
      </c>
      <c r="E386" s="16" t="s">
        <v>301</v>
      </c>
      <c r="F386" s="16" t="s">
        <v>1218</v>
      </c>
      <c r="G386" s="16" t="s">
        <v>3796</v>
      </c>
      <c r="H386" s="16" t="s">
        <v>3795</v>
      </c>
      <c r="I386" s="16" t="s">
        <v>4356</v>
      </c>
      <c r="J386" s="19">
        <v>0</v>
      </c>
      <c r="K386" s="19">
        <v>0</v>
      </c>
    </row>
    <row r="387" spans="1:11">
      <c r="A387" s="16">
        <v>1501</v>
      </c>
      <c r="B387" s="16" t="s">
        <v>52</v>
      </c>
      <c r="C387" s="16" t="s">
        <v>23</v>
      </c>
      <c r="D387" s="16" t="s">
        <v>1204</v>
      </c>
      <c r="E387" s="16" t="s">
        <v>301</v>
      </c>
      <c r="F387" s="16" t="s">
        <v>1218</v>
      </c>
      <c r="G387" s="16" t="s">
        <v>4092</v>
      </c>
      <c r="H387" s="16" t="s">
        <v>4091</v>
      </c>
      <c r="I387" s="16" t="s">
        <v>4356</v>
      </c>
      <c r="J387" s="19">
        <v>0</v>
      </c>
      <c r="K387" s="19">
        <v>0</v>
      </c>
    </row>
    <row r="388" spans="1:11">
      <c r="A388" s="16">
        <v>1501</v>
      </c>
      <c r="B388" s="16" t="s">
        <v>52</v>
      </c>
      <c r="C388" s="16" t="s">
        <v>23</v>
      </c>
      <c r="D388" s="16" t="s">
        <v>1204</v>
      </c>
      <c r="E388" s="16" t="s">
        <v>301</v>
      </c>
      <c r="F388" s="16" t="s">
        <v>1218</v>
      </c>
      <c r="G388" s="16" t="s">
        <v>4159</v>
      </c>
      <c r="H388" s="16" t="s">
        <v>4158</v>
      </c>
      <c r="I388" s="16" t="s">
        <v>4356</v>
      </c>
      <c r="J388" s="19">
        <v>0</v>
      </c>
      <c r="K388" s="19">
        <v>0</v>
      </c>
    </row>
    <row r="389" spans="1:11">
      <c r="A389" s="16">
        <v>1501</v>
      </c>
      <c r="B389" s="16" t="s">
        <v>52</v>
      </c>
      <c r="C389" s="16" t="s">
        <v>23</v>
      </c>
      <c r="D389" s="16" t="s">
        <v>372</v>
      </c>
      <c r="E389" s="16" t="s">
        <v>371</v>
      </c>
      <c r="F389" s="16" t="s">
        <v>1218</v>
      </c>
      <c r="G389" s="16" t="s">
        <v>2293</v>
      </c>
      <c r="H389" s="16" t="s">
        <v>2292</v>
      </c>
      <c r="I389" s="16" t="s">
        <v>4356</v>
      </c>
      <c r="J389" s="19">
        <v>0</v>
      </c>
      <c r="K389" s="19">
        <v>0</v>
      </c>
    </row>
    <row r="390" spans="1:11">
      <c r="A390" s="16">
        <v>1501</v>
      </c>
      <c r="B390" s="16" t="s">
        <v>52</v>
      </c>
      <c r="C390" s="16" t="s">
        <v>23</v>
      </c>
      <c r="D390" s="16" t="s">
        <v>372</v>
      </c>
      <c r="E390" s="16" t="s">
        <v>371</v>
      </c>
      <c r="F390" s="16" t="s">
        <v>1218</v>
      </c>
      <c r="G390" s="16" t="s">
        <v>2193</v>
      </c>
      <c r="H390" s="16" t="s">
        <v>2192</v>
      </c>
      <c r="I390" s="16" t="s">
        <v>4356</v>
      </c>
      <c r="J390" s="19">
        <v>0</v>
      </c>
      <c r="K390" s="19">
        <v>0</v>
      </c>
    </row>
    <row r="391" spans="1:11">
      <c r="A391" s="16">
        <v>1501</v>
      </c>
      <c r="B391" s="16" t="s">
        <v>52</v>
      </c>
      <c r="C391" s="16" t="s">
        <v>23</v>
      </c>
      <c r="D391" s="16" t="s">
        <v>372</v>
      </c>
      <c r="E391" s="16" t="s">
        <v>371</v>
      </c>
      <c r="F391" s="16" t="s">
        <v>1218</v>
      </c>
      <c r="G391" s="16" t="s">
        <v>2193</v>
      </c>
      <c r="H391" s="16" t="s">
        <v>2192</v>
      </c>
      <c r="I391" s="16" t="s">
        <v>1217</v>
      </c>
      <c r="J391" s="19">
        <v>275</v>
      </c>
      <c r="K391" s="19">
        <v>0</v>
      </c>
    </row>
    <row r="392" spans="1:11">
      <c r="A392" s="16">
        <v>1501</v>
      </c>
      <c r="B392" s="16" t="s">
        <v>52</v>
      </c>
      <c r="C392" s="16" t="s">
        <v>23</v>
      </c>
      <c r="D392" s="16" t="s">
        <v>372</v>
      </c>
      <c r="E392" s="16" t="s">
        <v>371</v>
      </c>
      <c r="F392" s="16" t="s">
        <v>1218</v>
      </c>
      <c r="G392" s="16" t="s">
        <v>3271</v>
      </c>
      <c r="H392" s="16" t="s">
        <v>3270</v>
      </c>
      <c r="I392" s="16" t="s">
        <v>4356</v>
      </c>
      <c r="J392" s="19">
        <v>0</v>
      </c>
      <c r="K392" s="19">
        <v>0</v>
      </c>
    </row>
    <row r="393" spans="1:11">
      <c r="A393" s="16">
        <v>1501</v>
      </c>
      <c r="B393" s="16" t="s">
        <v>52</v>
      </c>
      <c r="C393" s="16" t="s">
        <v>23</v>
      </c>
      <c r="D393" s="16" t="s">
        <v>3742</v>
      </c>
      <c r="E393" s="16" t="s">
        <v>3743</v>
      </c>
      <c r="F393" s="16" t="s">
        <v>1218</v>
      </c>
      <c r="G393" s="16" t="s">
        <v>3745</v>
      </c>
      <c r="H393" s="16" t="s">
        <v>3744</v>
      </c>
      <c r="I393" s="16" t="s">
        <v>4356</v>
      </c>
      <c r="J393" s="19">
        <v>0</v>
      </c>
      <c r="K393" s="19">
        <v>0</v>
      </c>
    </row>
    <row r="394" spans="1:11">
      <c r="A394" s="16">
        <v>1501</v>
      </c>
      <c r="B394" s="16" t="s">
        <v>52</v>
      </c>
      <c r="C394" s="16" t="s">
        <v>23</v>
      </c>
      <c r="D394" s="16" t="s">
        <v>3742</v>
      </c>
      <c r="E394" s="16" t="s">
        <v>3743</v>
      </c>
      <c r="F394" s="16" t="s">
        <v>1218</v>
      </c>
      <c r="G394" s="16" t="s">
        <v>3745</v>
      </c>
      <c r="H394" s="16" t="s">
        <v>3744</v>
      </c>
      <c r="I394" s="16" t="s">
        <v>1217</v>
      </c>
      <c r="J394" s="19">
        <v>0</v>
      </c>
      <c r="K394" s="19">
        <v>0</v>
      </c>
    </row>
    <row r="395" spans="1:11">
      <c r="A395" s="16">
        <v>1501</v>
      </c>
      <c r="B395" s="16" t="s">
        <v>52</v>
      </c>
      <c r="C395" s="16" t="s">
        <v>23</v>
      </c>
      <c r="D395" s="16" t="s">
        <v>3742</v>
      </c>
      <c r="E395" s="16" t="s">
        <v>3743</v>
      </c>
      <c r="F395" s="16" t="s">
        <v>1218</v>
      </c>
      <c r="G395" s="16" t="s">
        <v>4157</v>
      </c>
      <c r="H395" s="16" t="s">
        <v>4156</v>
      </c>
      <c r="I395" s="16" t="s">
        <v>1217</v>
      </c>
      <c r="J395" s="19">
        <v>0</v>
      </c>
      <c r="K395" s="19">
        <v>0</v>
      </c>
    </row>
    <row r="396" spans="1:11">
      <c r="A396" s="16">
        <v>1501</v>
      </c>
      <c r="B396" s="16" t="s">
        <v>52</v>
      </c>
      <c r="C396" s="16" t="s">
        <v>23</v>
      </c>
      <c r="D396" s="16" t="s">
        <v>423</v>
      </c>
      <c r="E396" s="16" t="s">
        <v>422</v>
      </c>
      <c r="F396" s="16" t="s">
        <v>1218</v>
      </c>
      <c r="G396" s="16" t="s">
        <v>1485</v>
      </c>
      <c r="H396" s="16" t="s">
        <v>1484</v>
      </c>
      <c r="I396" s="16" t="s">
        <v>4356</v>
      </c>
      <c r="J396" s="19">
        <v>0</v>
      </c>
      <c r="K396" s="19">
        <v>0</v>
      </c>
    </row>
    <row r="397" spans="1:11">
      <c r="A397" s="16">
        <v>1501</v>
      </c>
      <c r="B397" s="16" t="s">
        <v>52</v>
      </c>
      <c r="C397" s="16" t="s">
        <v>23</v>
      </c>
      <c r="D397" s="16" t="s">
        <v>423</v>
      </c>
      <c r="E397" s="16" t="s">
        <v>422</v>
      </c>
      <c r="F397" s="16" t="s">
        <v>1218</v>
      </c>
      <c r="G397" s="16" t="s">
        <v>1724</v>
      </c>
      <c r="H397" s="16" t="s">
        <v>1723</v>
      </c>
      <c r="I397" s="16" t="s">
        <v>4356</v>
      </c>
      <c r="J397" s="19">
        <v>0</v>
      </c>
      <c r="K397" s="19">
        <v>0</v>
      </c>
    </row>
    <row r="398" spans="1:11">
      <c r="A398" s="16">
        <v>1501</v>
      </c>
      <c r="B398" s="16" t="s">
        <v>52</v>
      </c>
      <c r="C398" s="16" t="s">
        <v>23</v>
      </c>
      <c r="D398" s="16" t="s">
        <v>423</v>
      </c>
      <c r="E398" s="16" t="s">
        <v>422</v>
      </c>
      <c r="F398" s="16" t="s">
        <v>1218</v>
      </c>
      <c r="G398" s="16" t="s">
        <v>3125</v>
      </c>
      <c r="H398" s="16" t="s">
        <v>3124</v>
      </c>
      <c r="I398" s="16" t="s">
        <v>4356</v>
      </c>
      <c r="J398" s="19">
        <v>0</v>
      </c>
      <c r="K398" s="19">
        <v>0</v>
      </c>
    </row>
    <row r="399" spans="1:11">
      <c r="A399" s="16">
        <v>1501</v>
      </c>
      <c r="B399" s="16" t="s">
        <v>52</v>
      </c>
      <c r="C399" s="16" t="s">
        <v>23</v>
      </c>
      <c r="D399" s="16" t="s">
        <v>423</v>
      </c>
      <c r="E399" s="16" t="s">
        <v>422</v>
      </c>
      <c r="F399" s="16" t="s">
        <v>1218</v>
      </c>
      <c r="G399" s="16" t="s">
        <v>2966</v>
      </c>
      <c r="H399" s="16" t="s">
        <v>2965</v>
      </c>
      <c r="I399" s="16" t="s">
        <v>4356</v>
      </c>
      <c r="J399" s="19">
        <v>0</v>
      </c>
      <c r="K399" s="19">
        <v>0</v>
      </c>
    </row>
    <row r="400" spans="1:11">
      <c r="A400" s="16">
        <v>1501</v>
      </c>
      <c r="B400" s="16" t="s">
        <v>52</v>
      </c>
      <c r="C400" s="16" t="s">
        <v>23</v>
      </c>
      <c r="D400" s="16" t="s">
        <v>538</v>
      </c>
      <c r="E400" s="16" t="s">
        <v>537</v>
      </c>
      <c r="F400" s="16" t="s">
        <v>1218</v>
      </c>
      <c r="G400" s="16" t="s">
        <v>2942</v>
      </c>
      <c r="H400" s="16" t="s">
        <v>2941</v>
      </c>
      <c r="I400" s="16" t="s">
        <v>4356</v>
      </c>
      <c r="J400" s="19">
        <v>0</v>
      </c>
      <c r="K400" s="19">
        <v>0</v>
      </c>
    </row>
    <row r="401" spans="1:11">
      <c r="A401" s="16">
        <v>1501</v>
      </c>
      <c r="B401" s="16" t="s">
        <v>52</v>
      </c>
      <c r="C401" s="16" t="s">
        <v>23</v>
      </c>
      <c r="D401" s="16" t="s">
        <v>538</v>
      </c>
      <c r="E401" s="16" t="s">
        <v>537</v>
      </c>
      <c r="F401" s="16" t="s">
        <v>1218</v>
      </c>
      <c r="G401" s="16" t="s">
        <v>2942</v>
      </c>
      <c r="H401" s="16" t="s">
        <v>2941</v>
      </c>
      <c r="I401" s="16" t="s">
        <v>1217</v>
      </c>
      <c r="J401" s="19">
        <v>0</v>
      </c>
      <c r="K401" s="19">
        <v>0</v>
      </c>
    </row>
    <row r="402" spans="1:11">
      <c r="A402" s="16">
        <v>1501</v>
      </c>
      <c r="B402" s="16" t="s">
        <v>52</v>
      </c>
      <c r="C402" s="16" t="s">
        <v>23</v>
      </c>
      <c r="D402" s="16" t="s">
        <v>538</v>
      </c>
      <c r="E402" s="16" t="s">
        <v>537</v>
      </c>
      <c r="F402" s="16" t="s">
        <v>1218</v>
      </c>
      <c r="G402" s="16" t="s">
        <v>2749</v>
      </c>
      <c r="H402" s="16" t="s">
        <v>2748</v>
      </c>
      <c r="I402" s="16" t="s">
        <v>4356</v>
      </c>
      <c r="J402" s="19">
        <v>0</v>
      </c>
      <c r="K402" s="19">
        <v>0</v>
      </c>
    </row>
    <row r="403" spans="1:11">
      <c r="A403" s="16">
        <v>1501</v>
      </c>
      <c r="B403" s="16" t="s">
        <v>52</v>
      </c>
      <c r="C403" s="16" t="s">
        <v>23</v>
      </c>
      <c r="D403" s="16" t="s">
        <v>2956</v>
      </c>
      <c r="E403" s="16" t="s">
        <v>2957</v>
      </c>
      <c r="F403" s="16" t="s">
        <v>1218</v>
      </c>
      <c r="G403" s="16" t="s">
        <v>2959</v>
      </c>
      <c r="H403" s="16" t="s">
        <v>2958</v>
      </c>
      <c r="I403" s="16" t="s">
        <v>4356</v>
      </c>
      <c r="J403" s="19">
        <v>0</v>
      </c>
      <c r="K403" s="19">
        <v>0</v>
      </c>
    </row>
    <row r="404" spans="1:11">
      <c r="A404" s="16">
        <v>1501</v>
      </c>
      <c r="B404" s="16" t="s">
        <v>52</v>
      </c>
      <c r="C404" s="16" t="s">
        <v>23</v>
      </c>
      <c r="D404" s="16" t="s">
        <v>564</v>
      </c>
      <c r="E404" s="16" t="s">
        <v>563</v>
      </c>
      <c r="F404" s="16" t="s">
        <v>1218</v>
      </c>
      <c r="G404" s="16" t="s">
        <v>3460</v>
      </c>
      <c r="H404" s="16" t="s">
        <v>3459</v>
      </c>
      <c r="I404" s="16" t="s">
        <v>4356</v>
      </c>
      <c r="J404" s="19">
        <v>0</v>
      </c>
      <c r="K404" s="19">
        <v>0</v>
      </c>
    </row>
    <row r="405" spans="1:11">
      <c r="A405" s="16">
        <v>1501</v>
      </c>
      <c r="B405" s="16" t="s">
        <v>52</v>
      </c>
      <c r="C405" s="16" t="s">
        <v>23</v>
      </c>
      <c r="D405" s="16" t="s">
        <v>564</v>
      </c>
      <c r="E405" s="16" t="s">
        <v>563</v>
      </c>
      <c r="F405" s="16" t="s">
        <v>1218</v>
      </c>
      <c r="G405" s="16" t="s">
        <v>4101</v>
      </c>
      <c r="H405" s="16" t="s">
        <v>4100</v>
      </c>
      <c r="I405" s="16" t="s">
        <v>4356</v>
      </c>
      <c r="J405" s="19">
        <v>0</v>
      </c>
      <c r="K405" s="19">
        <v>0</v>
      </c>
    </row>
    <row r="406" spans="1:11">
      <c r="A406" s="16">
        <v>1501</v>
      </c>
      <c r="B406" s="16" t="s">
        <v>52</v>
      </c>
      <c r="C406" s="16" t="s">
        <v>23</v>
      </c>
      <c r="D406" s="16" t="s">
        <v>564</v>
      </c>
      <c r="E406" s="16" t="s">
        <v>563</v>
      </c>
      <c r="F406" s="16" t="s">
        <v>1218</v>
      </c>
      <c r="G406" s="16" t="s">
        <v>4099</v>
      </c>
      <c r="H406" s="16" t="s">
        <v>4098</v>
      </c>
      <c r="I406" s="16" t="s">
        <v>4356</v>
      </c>
      <c r="J406" s="19">
        <v>0</v>
      </c>
      <c r="K406" s="19">
        <v>0</v>
      </c>
    </row>
    <row r="407" spans="1:11">
      <c r="A407" s="16">
        <v>1501</v>
      </c>
      <c r="B407" s="16" t="s">
        <v>52</v>
      </c>
      <c r="C407" s="16" t="s">
        <v>23</v>
      </c>
      <c r="D407" s="16" t="s">
        <v>1315</v>
      </c>
      <c r="E407" s="16" t="s">
        <v>1316</v>
      </c>
      <c r="F407" s="16" t="s">
        <v>1218</v>
      </c>
      <c r="G407" s="16" t="s">
        <v>3306</v>
      </c>
      <c r="H407" s="16" t="s">
        <v>3305</v>
      </c>
      <c r="I407" s="16" t="s">
        <v>4356</v>
      </c>
      <c r="J407" s="19">
        <v>0</v>
      </c>
      <c r="K407" s="19">
        <v>0</v>
      </c>
    </row>
    <row r="408" spans="1:11">
      <c r="A408" s="16">
        <v>1501</v>
      </c>
      <c r="B408" s="16" t="s">
        <v>52</v>
      </c>
      <c r="C408" s="16" t="s">
        <v>23</v>
      </c>
      <c r="D408" s="16" t="s">
        <v>1315</v>
      </c>
      <c r="E408" s="16" t="s">
        <v>1316</v>
      </c>
      <c r="F408" s="16" t="s">
        <v>1218</v>
      </c>
      <c r="G408" s="16" t="s">
        <v>3201</v>
      </c>
      <c r="H408" s="16" t="s">
        <v>3200</v>
      </c>
      <c r="I408" s="16" t="s">
        <v>4356</v>
      </c>
      <c r="J408" s="19">
        <v>0</v>
      </c>
      <c r="K408" s="19">
        <v>0</v>
      </c>
    </row>
    <row r="409" spans="1:11">
      <c r="A409" s="16">
        <v>1501</v>
      </c>
      <c r="B409" s="16" t="s">
        <v>52</v>
      </c>
      <c r="C409" s="16" t="s">
        <v>23</v>
      </c>
      <c r="D409" s="16" t="s">
        <v>306</v>
      </c>
      <c r="E409" s="16" t="s">
        <v>305</v>
      </c>
      <c r="F409" s="16" t="s">
        <v>1218</v>
      </c>
      <c r="G409" s="16" t="s">
        <v>1907</v>
      </c>
      <c r="H409" s="16" t="s">
        <v>1906</v>
      </c>
      <c r="I409" s="16" t="s">
        <v>4356</v>
      </c>
      <c r="J409" s="19">
        <v>0</v>
      </c>
      <c r="K409" s="19">
        <v>0</v>
      </c>
    </row>
    <row r="410" spans="1:11">
      <c r="A410" s="16">
        <v>1501</v>
      </c>
      <c r="B410" s="16" t="s">
        <v>52</v>
      </c>
      <c r="C410" s="16" t="s">
        <v>23</v>
      </c>
      <c r="D410" s="16" t="s">
        <v>306</v>
      </c>
      <c r="E410" s="16" t="s">
        <v>305</v>
      </c>
      <c r="F410" s="16" t="s">
        <v>1218</v>
      </c>
      <c r="G410" s="16" t="s">
        <v>2426</v>
      </c>
      <c r="H410" s="16" t="s">
        <v>2425</v>
      </c>
      <c r="I410" s="16" t="s">
        <v>4356</v>
      </c>
      <c r="J410" s="19">
        <v>0</v>
      </c>
      <c r="K410" s="19">
        <v>0</v>
      </c>
    </row>
    <row r="411" spans="1:11">
      <c r="A411" s="16">
        <v>1501</v>
      </c>
      <c r="B411" s="16" t="s">
        <v>52</v>
      </c>
      <c r="C411" s="16" t="s">
        <v>23</v>
      </c>
      <c r="D411" s="16" t="s">
        <v>306</v>
      </c>
      <c r="E411" s="16" t="s">
        <v>305</v>
      </c>
      <c r="F411" s="16" t="s">
        <v>1218</v>
      </c>
      <c r="G411" s="16" t="s">
        <v>1407</v>
      </c>
      <c r="H411" s="16" t="s">
        <v>1406</v>
      </c>
      <c r="I411" s="16" t="s">
        <v>4356</v>
      </c>
      <c r="J411" s="19">
        <v>0</v>
      </c>
      <c r="K411" s="19">
        <v>0</v>
      </c>
    </row>
    <row r="412" spans="1:11">
      <c r="A412" s="16">
        <v>1501</v>
      </c>
      <c r="B412" s="16" t="s">
        <v>52</v>
      </c>
      <c r="C412" s="16" t="s">
        <v>23</v>
      </c>
      <c r="D412" s="16" t="s">
        <v>2116</v>
      </c>
      <c r="E412" s="16" t="s">
        <v>2117</v>
      </c>
      <c r="F412" s="16" t="s">
        <v>1218</v>
      </c>
      <c r="G412" s="16" t="s">
        <v>2119</v>
      </c>
      <c r="H412" s="16" t="s">
        <v>2118</v>
      </c>
      <c r="I412" s="16" t="s">
        <v>4356</v>
      </c>
      <c r="J412" s="19">
        <v>0</v>
      </c>
      <c r="K412" s="19">
        <v>0</v>
      </c>
    </row>
    <row r="413" spans="1:11">
      <c r="A413" s="16">
        <v>1501</v>
      </c>
      <c r="B413" s="16" t="s">
        <v>52</v>
      </c>
      <c r="C413" s="16" t="s">
        <v>23</v>
      </c>
      <c r="D413" s="16" t="s">
        <v>2116</v>
      </c>
      <c r="E413" s="16" t="s">
        <v>2117</v>
      </c>
      <c r="F413" s="16" t="s">
        <v>1218</v>
      </c>
      <c r="G413" s="16" t="s">
        <v>3729</v>
      </c>
      <c r="H413" s="16" t="s">
        <v>3728</v>
      </c>
      <c r="I413" s="16" t="s">
        <v>4356</v>
      </c>
      <c r="J413" s="19">
        <v>0</v>
      </c>
      <c r="K413" s="19">
        <v>0</v>
      </c>
    </row>
    <row r="414" spans="1:11">
      <c r="A414" s="16">
        <v>1501</v>
      </c>
      <c r="B414" s="16" t="s">
        <v>52</v>
      </c>
      <c r="C414" s="16" t="s">
        <v>23</v>
      </c>
      <c r="D414" s="16" t="s">
        <v>589</v>
      </c>
      <c r="E414" s="16" t="s">
        <v>588</v>
      </c>
      <c r="F414" s="16" t="s">
        <v>1218</v>
      </c>
      <c r="G414" s="16" t="s">
        <v>3749</v>
      </c>
      <c r="H414" s="16" t="s">
        <v>3748</v>
      </c>
      <c r="I414" s="16" t="s">
        <v>4356</v>
      </c>
      <c r="J414" s="19">
        <v>0</v>
      </c>
      <c r="K414" s="19">
        <v>0</v>
      </c>
    </row>
    <row r="415" spans="1:11">
      <c r="A415" s="16">
        <v>1501</v>
      </c>
      <c r="B415" s="16" t="s">
        <v>52</v>
      </c>
      <c r="C415" s="16" t="s">
        <v>23</v>
      </c>
      <c r="D415" s="16" t="s">
        <v>589</v>
      </c>
      <c r="E415" s="16" t="s">
        <v>588</v>
      </c>
      <c r="F415" s="16" t="s">
        <v>1218</v>
      </c>
      <c r="G415" s="16" t="s">
        <v>3749</v>
      </c>
      <c r="H415" s="16" t="s">
        <v>3748</v>
      </c>
      <c r="I415" s="16" t="s">
        <v>1217</v>
      </c>
      <c r="J415" s="19">
        <v>0</v>
      </c>
      <c r="K415" s="19">
        <v>0</v>
      </c>
    </row>
    <row r="416" spans="1:11">
      <c r="A416" s="16">
        <v>1501</v>
      </c>
      <c r="B416" s="16" t="s">
        <v>52</v>
      </c>
      <c r="C416" s="16" t="s">
        <v>23</v>
      </c>
      <c r="D416" s="16" t="s">
        <v>589</v>
      </c>
      <c r="E416" s="16" t="s">
        <v>588</v>
      </c>
      <c r="F416" s="16" t="s">
        <v>1218</v>
      </c>
      <c r="G416" s="16" t="s">
        <v>4161</v>
      </c>
      <c r="H416" s="16" t="s">
        <v>4160</v>
      </c>
      <c r="I416" s="16" t="s">
        <v>4356</v>
      </c>
      <c r="J416" s="19">
        <v>0</v>
      </c>
      <c r="K416" s="19">
        <v>0</v>
      </c>
    </row>
    <row r="417" spans="1:11">
      <c r="A417" s="16">
        <v>1501</v>
      </c>
      <c r="B417" s="16" t="s">
        <v>52</v>
      </c>
      <c r="C417" s="16" t="s">
        <v>23</v>
      </c>
      <c r="D417" s="16" t="s">
        <v>589</v>
      </c>
      <c r="E417" s="16" t="s">
        <v>588</v>
      </c>
      <c r="F417" s="16" t="s">
        <v>1218</v>
      </c>
      <c r="G417" s="16" t="s">
        <v>4263</v>
      </c>
      <c r="H417" s="16" t="s">
        <v>4262</v>
      </c>
      <c r="I417" s="16" t="s">
        <v>4356</v>
      </c>
      <c r="J417" s="19">
        <v>0</v>
      </c>
      <c r="K417" s="19">
        <v>0</v>
      </c>
    </row>
    <row r="418" spans="1:11">
      <c r="A418" s="16">
        <v>1501</v>
      </c>
      <c r="B418" s="16" t="s">
        <v>52</v>
      </c>
      <c r="C418" s="16" t="s">
        <v>23</v>
      </c>
      <c r="D418" s="16" t="s">
        <v>2375</v>
      </c>
      <c r="E418" s="16" t="s">
        <v>2376</v>
      </c>
      <c r="F418" s="16" t="s">
        <v>1218</v>
      </c>
      <c r="G418" s="16" t="s">
        <v>2378</v>
      </c>
      <c r="H418" s="16" t="s">
        <v>2377</v>
      </c>
      <c r="I418" s="16" t="s">
        <v>4356</v>
      </c>
      <c r="J418" s="19">
        <v>0</v>
      </c>
      <c r="K418" s="19">
        <v>0</v>
      </c>
    </row>
    <row r="419" spans="1:11">
      <c r="A419" s="16">
        <v>1501</v>
      </c>
      <c r="B419" s="16" t="s">
        <v>52</v>
      </c>
      <c r="C419" s="16" t="s">
        <v>23</v>
      </c>
      <c r="D419" s="16" t="s">
        <v>1317</v>
      </c>
      <c r="E419" s="16" t="s">
        <v>1318</v>
      </c>
      <c r="F419" s="16" t="s">
        <v>1218</v>
      </c>
      <c r="G419" s="16" t="s">
        <v>3447</v>
      </c>
      <c r="H419" s="16" t="s">
        <v>3446</v>
      </c>
      <c r="I419" s="16" t="s">
        <v>4356</v>
      </c>
      <c r="J419" s="19">
        <v>0</v>
      </c>
      <c r="K419" s="19">
        <v>0</v>
      </c>
    </row>
    <row r="420" spans="1:11">
      <c r="A420" s="16">
        <v>1501</v>
      </c>
      <c r="B420" s="16" t="s">
        <v>52</v>
      </c>
      <c r="C420" s="16" t="s">
        <v>23</v>
      </c>
      <c r="D420" s="16" t="s">
        <v>1317</v>
      </c>
      <c r="E420" s="16" t="s">
        <v>1318</v>
      </c>
      <c r="F420" s="16" t="s">
        <v>1218</v>
      </c>
      <c r="G420" s="16" t="s">
        <v>3259</v>
      </c>
      <c r="H420" s="16" t="s">
        <v>3258</v>
      </c>
      <c r="I420" s="16" t="s">
        <v>4356</v>
      </c>
      <c r="J420" s="19">
        <v>0</v>
      </c>
      <c r="K420" s="19">
        <v>0</v>
      </c>
    </row>
    <row r="421" spans="1:11">
      <c r="A421" s="16">
        <v>1501</v>
      </c>
      <c r="B421" s="16" t="s">
        <v>52</v>
      </c>
      <c r="C421" s="16" t="s">
        <v>23</v>
      </c>
      <c r="D421" s="16" t="s">
        <v>1317</v>
      </c>
      <c r="E421" s="16" t="s">
        <v>1318</v>
      </c>
      <c r="F421" s="16" t="s">
        <v>1218</v>
      </c>
      <c r="G421" s="16" t="s">
        <v>3169</v>
      </c>
      <c r="H421" s="16" t="s">
        <v>3168</v>
      </c>
      <c r="I421" s="16" t="s">
        <v>4356</v>
      </c>
      <c r="J421" s="19">
        <v>0</v>
      </c>
      <c r="K421" s="19">
        <v>0</v>
      </c>
    </row>
    <row r="422" spans="1:11">
      <c r="A422" s="16">
        <v>1501</v>
      </c>
      <c r="B422" s="16" t="s">
        <v>52</v>
      </c>
      <c r="C422" s="16" t="s">
        <v>23</v>
      </c>
      <c r="D422" s="16" t="s">
        <v>1317</v>
      </c>
      <c r="E422" s="16" t="s">
        <v>1318</v>
      </c>
      <c r="F422" s="16" t="s">
        <v>1218</v>
      </c>
      <c r="G422" s="16" t="s">
        <v>3169</v>
      </c>
      <c r="H422" s="16" t="s">
        <v>3168</v>
      </c>
      <c r="I422" s="16" t="s">
        <v>1217</v>
      </c>
      <c r="J422" s="19">
        <v>0</v>
      </c>
      <c r="K422" s="19">
        <v>0</v>
      </c>
    </row>
    <row r="423" spans="1:11">
      <c r="A423" s="16">
        <v>1501</v>
      </c>
      <c r="B423" s="16" t="s">
        <v>52</v>
      </c>
      <c r="C423" s="16" t="s">
        <v>23</v>
      </c>
      <c r="D423" s="16" t="s">
        <v>1317</v>
      </c>
      <c r="E423" s="16" t="s">
        <v>1318</v>
      </c>
      <c r="F423" s="16" t="s">
        <v>1218</v>
      </c>
      <c r="G423" s="16" t="s">
        <v>3840</v>
      </c>
      <c r="H423" s="16" t="s">
        <v>3839</v>
      </c>
      <c r="I423" s="16" t="s">
        <v>4356</v>
      </c>
      <c r="J423" s="19">
        <v>0</v>
      </c>
      <c r="K423" s="19">
        <v>0</v>
      </c>
    </row>
    <row r="424" spans="1:11">
      <c r="A424" s="16">
        <v>1501</v>
      </c>
      <c r="B424" s="16" t="s">
        <v>52</v>
      </c>
      <c r="C424" s="16" t="s">
        <v>23</v>
      </c>
      <c r="D424" s="16" t="s">
        <v>76</v>
      </c>
      <c r="E424" s="16" t="s">
        <v>261</v>
      </c>
      <c r="F424" s="16" t="s">
        <v>1218</v>
      </c>
      <c r="G424" s="16" t="s">
        <v>1568</v>
      </c>
      <c r="H424" s="16" t="s">
        <v>1567</v>
      </c>
      <c r="I424" s="16" t="s">
        <v>4356</v>
      </c>
      <c r="J424" s="19">
        <v>0</v>
      </c>
      <c r="K424" s="19">
        <v>0</v>
      </c>
    </row>
    <row r="425" spans="1:11">
      <c r="A425" s="16">
        <v>1501</v>
      </c>
      <c r="B425" s="16" t="s">
        <v>52</v>
      </c>
      <c r="C425" s="16" t="s">
        <v>23</v>
      </c>
      <c r="D425" s="16" t="s">
        <v>76</v>
      </c>
      <c r="E425" s="16" t="s">
        <v>261</v>
      </c>
      <c r="F425" s="16" t="s">
        <v>1218</v>
      </c>
      <c r="G425" s="16" t="s">
        <v>2087</v>
      </c>
      <c r="H425" s="16" t="s">
        <v>2086</v>
      </c>
      <c r="I425" s="16" t="s">
        <v>4356</v>
      </c>
      <c r="J425" s="19">
        <v>0</v>
      </c>
      <c r="K425" s="19">
        <v>0</v>
      </c>
    </row>
    <row r="426" spans="1:11">
      <c r="A426" s="16">
        <v>1501</v>
      </c>
      <c r="B426" s="16" t="s">
        <v>52</v>
      </c>
      <c r="C426" s="16" t="s">
        <v>23</v>
      </c>
      <c r="D426" s="16" t="s">
        <v>76</v>
      </c>
      <c r="E426" s="16" t="s">
        <v>261</v>
      </c>
      <c r="F426" s="16" t="s">
        <v>1218</v>
      </c>
      <c r="G426" s="16" t="s">
        <v>2075</v>
      </c>
      <c r="H426" s="16" t="s">
        <v>2074</v>
      </c>
      <c r="I426" s="16" t="s">
        <v>4356</v>
      </c>
      <c r="J426" s="19">
        <v>0</v>
      </c>
      <c r="K426" s="19">
        <v>0</v>
      </c>
    </row>
    <row r="427" spans="1:11">
      <c r="A427" s="16">
        <v>1501</v>
      </c>
      <c r="B427" s="16" t="s">
        <v>52</v>
      </c>
      <c r="C427" s="16" t="s">
        <v>23</v>
      </c>
      <c r="D427" s="16" t="s">
        <v>76</v>
      </c>
      <c r="E427" s="16" t="s">
        <v>261</v>
      </c>
      <c r="F427" s="16" t="s">
        <v>1218</v>
      </c>
      <c r="G427" s="16" t="s">
        <v>2165</v>
      </c>
      <c r="H427" s="16" t="s">
        <v>2164</v>
      </c>
      <c r="I427" s="16" t="s">
        <v>4356</v>
      </c>
      <c r="J427" s="19">
        <v>0</v>
      </c>
      <c r="K427" s="19">
        <v>0</v>
      </c>
    </row>
    <row r="428" spans="1:11">
      <c r="A428" s="16">
        <v>1501</v>
      </c>
      <c r="B428" s="16" t="s">
        <v>52</v>
      </c>
      <c r="C428" s="16" t="s">
        <v>23</v>
      </c>
      <c r="D428" s="16" t="s">
        <v>76</v>
      </c>
      <c r="E428" s="16" t="s">
        <v>261</v>
      </c>
      <c r="F428" s="16" t="s">
        <v>1218</v>
      </c>
      <c r="G428" s="16" t="s">
        <v>2165</v>
      </c>
      <c r="H428" s="16" t="s">
        <v>2164</v>
      </c>
      <c r="I428" s="16" t="s">
        <v>1217</v>
      </c>
      <c r="J428" s="19">
        <v>34.64</v>
      </c>
      <c r="K428" s="19">
        <v>0</v>
      </c>
    </row>
    <row r="429" spans="1:11">
      <c r="A429" s="16">
        <v>1501</v>
      </c>
      <c r="B429" s="16" t="s">
        <v>52</v>
      </c>
      <c r="C429" s="16" t="s">
        <v>23</v>
      </c>
      <c r="D429" s="16" t="s">
        <v>76</v>
      </c>
      <c r="E429" s="16" t="s">
        <v>261</v>
      </c>
      <c r="F429" s="16" t="s">
        <v>1218</v>
      </c>
      <c r="G429" s="16" t="s">
        <v>2185</v>
      </c>
      <c r="H429" s="16" t="s">
        <v>2184</v>
      </c>
      <c r="I429" s="16" t="s">
        <v>4356</v>
      </c>
      <c r="J429" s="19">
        <v>0</v>
      </c>
      <c r="K429" s="19">
        <v>0</v>
      </c>
    </row>
    <row r="430" spans="1:11">
      <c r="A430" s="16">
        <v>1501</v>
      </c>
      <c r="B430" s="16" t="s">
        <v>52</v>
      </c>
      <c r="C430" s="16" t="s">
        <v>23</v>
      </c>
      <c r="D430" s="16" t="s">
        <v>76</v>
      </c>
      <c r="E430" s="16" t="s">
        <v>261</v>
      </c>
      <c r="F430" s="16" t="s">
        <v>1218</v>
      </c>
      <c r="G430" s="16" t="s">
        <v>2185</v>
      </c>
      <c r="H430" s="16" t="s">
        <v>2184</v>
      </c>
      <c r="I430" s="16" t="s">
        <v>1217</v>
      </c>
      <c r="J430" s="19">
        <v>0</v>
      </c>
      <c r="K430" s="19">
        <v>0</v>
      </c>
    </row>
    <row r="431" spans="1:11">
      <c r="A431" s="16">
        <v>1501</v>
      </c>
      <c r="B431" s="16" t="s">
        <v>52</v>
      </c>
      <c r="C431" s="16" t="s">
        <v>23</v>
      </c>
      <c r="D431" s="16" t="s">
        <v>76</v>
      </c>
      <c r="E431" s="16" t="s">
        <v>261</v>
      </c>
      <c r="F431" s="16" t="s">
        <v>1218</v>
      </c>
      <c r="G431" s="16" t="s">
        <v>2837</v>
      </c>
      <c r="H431" s="16" t="s">
        <v>2836</v>
      </c>
      <c r="I431" s="16" t="s">
        <v>4356</v>
      </c>
      <c r="J431" s="19">
        <v>0</v>
      </c>
      <c r="K431" s="19">
        <v>0</v>
      </c>
    </row>
    <row r="432" spans="1:11">
      <c r="A432" s="16">
        <v>1501</v>
      </c>
      <c r="B432" s="16" t="s">
        <v>52</v>
      </c>
      <c r="C432" s="16" t="s">
        <v>23</v>
      </c>
      <c r="D432" s="16" t="s">
        <v>76</v>
      </c>
      <c r="E432" s="16" t="s">
        <v>261</v>
      </c>
      <c r="F432" s="16" t="s">
        <v>1218</v>
      </c>
      <c r="G432" s="16" t="s">
        <v>2747</v>
      </c>
      <c r="H432" s="16" t="s">
        <v>2746</v>
      </c>
      <c r="I432" s="16" t="s">
        <v>4356</v>
      </c>
      <c r="J432" s="19">
        <v>0</v>
      </c>
      <c r="K432" s="19">
        <v>0</v>
      </c>
    </row>
    <row r="433" spans="1:11">
      <c r="A433" s="16">
        <v>1501</v>
      </c>
      <c r="B433" s="16" t="s">
        <v>52</v>
      </c>
      <c r="C433" s="16" t="s">
        <v>23</v>
      </c>
      <c r="D433" s="16" t="s">
        <v>76</v>
      </c>
      <c r="E433" s="16" t="s">
        <v>261</v>
      </c>
      <c r="F433" s="16" t="s">
        <v>1218</v>
      </c>
      <c r="G433" s="16" t="s">
        <v>2109</v>
      </c>
      <c r="H433" s="16" t="s">
        <v>2108</v>
      </c>
      <c r="I433" s="16" t="s">
        <v>4356</v>
      </c>
      <c r="J433" s="19">
        <v>0</v>
      </c>
      <c r="K433" s="19">
        <v>0</v>
      </c>
    </row>
    <row r="434" spans="1:11">
      <c r="A434" s="16">
        <v>1501</v>
      </c>
      <c r="B434" s="16" t="s">
        <v>52</v>
      </c>
      <c r="C434" s="16" t="s">
        <v>23</v>
      </c>
      <c r="D434" s="16" t="s">
        <v>76</v>
      </c>
      <c r="E434" s="16" t="s">
        <v>261</v>
      </c>
      <c r="F434" s="16" t="s">
        <v>1218</v>
      </c>
      <c r="G434" s="16" t="s">
        <v>2753</v>
      </c>
      <c r="H434" s="16" t="s">
        <v>2752</v>
      </c>
      <c r="I434" s="16" t="s">
        <v>4356</v>
      </c>
      <c r="J434" s="19">
        <v>0</v>
      </c>
      <c r="K434" s="19">
        <v>0</v>
      </c>
    </row>
    <row r="435" spans="1:11">
      <c r="A435" s="16">
        <v>1501</v>
      </c>
      <c r="B435" s="16" t="s">
        <v>52</v>
      </c>
      <c r="C435" s="16" t="s">
        <v>23</v>
      </c>
      <c r="D435" s="16" t="s">
        <v>431</v>
      </c>
      <c r="E435" s="16" t="s">
        <v>430</v>
      </c>
      <c r="F435" s="16" t="s">
        <v>1218</v>
      </c>
      <c r="G435" s="16" t="s">
        <v>2345</v>
      </c>
      <c r="H435" s="16" t="s">
        <v>2344</v>
      </c>
      <c r="I435" s="16" t="s">
        <v>4356</v>
      </c>
      <c r="J435" s="19">
        <v>0</v>
      </c>
      <c r="K435" s="19">
        <v>0</v>
      </c>
    </row>
    <row r="436" spans="1:11">
      <c r="A436" s="16">
        <v>1501</v>
      </c>
      <c r="B436" s="16" t="s">
        <v>52</v>
      </c>
      <c r="C436" s="16" t="s">
        <v>23</v>
      </c>
      <c r="D436" s="16" t="s">
        <v>431</v>
      </c>
      <c r="E436" s="16" t="s">
        <v>430</v>
      </c>
      <c r="F436" s="16" t="s">
        <v>1218</v>
      </c>
      <c r="G436" s="16" t="s">
        <v>3203</v>
      </c>
      <c r="H436" s="16" t="s">
        <v>3202</v>
      </c>
      <c r="I436" s="16" t="s">
        <v>4356</v>
      </c>
      <c r="J436" s="19">
        <v>0</v>
      </c>
      <c r="K436" s="19">
        <v>0</v>
      </c>
    </row>
    <row r="437" spans="1:11">
      <c r="A437" s="16">
        <v>1501</v>
      </c>
      <c r="B437" s="16" t="s">
        <v>52</v>
      </c>
      <c r="C437" s="16" t="s">
        <v>23</v>
      </c>
      <c r="D437" s="16" t="s">
        <v>329</v>
      </c>
      <c r="E437" s="16" t="s">
        <v>328</v>
      </c>
      <c r="F437" s="16" t="s">
        <v>1218</v>
      </c>
      <c r="G437" s="16" t="s">
        <v>3462</v>
      </c>
      <c r="H437" s="16" t="s">
        <v>3461</v>
      </c>
      <c r="I437" s="16" t="s">
        <v>4356</v>
      </c>
      <c r="J437" s="19">
        <v>0</v>
      </c>
      <c r="K437" s="19">
        <v>0</v>
      </c>
    </row>
    <row r="438" spans="1:11">
      <c r="A438" s="16">
        <v>1501</v>
      </c>
      <c r="B438" s="16" t="s">
        <v>52</v>
      </c>
      <c r="C438" s="16" t="s">
        <v>23</v>
      </c>
      <c r="D438" s="16" t="s">
        <v>329</v>
      </c>
      <c r="E438" s="16" t="s">
        <v>328</v>
      </c>
      <c r="F438" s="16" t="s">
        <v>1218</v>
      </c>
      <c r="G438" s="16" t="s">
        <v>3462</v>
      </c>
      <c r="H438" s="16" t="s">
        <v>3461</v>
      </c>
      <c r="I438" s="16" t="s">
        <v>1217</v>
      </c>
      <c r="J438" s="19">
        <v>0</v>
      </c>
      <c r="K438" s="19">
        <v>0</v>
      </c>
    </row>
    <row r="439" spans="1:11">
      <c r="A439" s="16">
        <v>1501</v>
      </c>
      <c r="B439" s="16" t="s">
        <v>52</v>
      </c>
      <c r="C439" s="16" t="s">
        <v>23</v>
      </c>
      <c r="D439" s="16" t="s">
        <v>329</v>
      </c>
      <c r="E439" s="16" t="s">
        <v>328</v>
      </c>
      <c r="F439" s="16" t="s">
        <v>1218</v>
      </c>
      <c r="G439" s="16" t="s">
        <v>3546</v>
      </c>
      <c r="H439" s="16" t="s">
        <v>3545</v>
      </c>
      <c r="I439" s="16" t="s">
        <v>4356</v>
      </c>
      <c r="J439" s="19">
        <v>0</v>
      </c>
      <c r="K439" s="19">
        <v>0</v>
      </c>
    </row>
    <row r="440" spans="1:11">
      <c r="A440" s="16">
        <v>1501</v>
      </c>
      <c r="B440" s="16" t="s">
        <v>52</v>
      </c>
      <c r="C440" s="16" t="s">
        <v>23</v>
      </c>
      <c r="D440" s="16" t="s">
        <v>329</v>
      </c>
      <c r="E440" s="16" t="s">
        <v>328</v>
      </c>
      <c r="F440" s="16" t="s">
        <v>1218</v>
      </c>
      <c r="G440" s="16" t="s">
        <v>4251</v>
      </c>
      <c r="H440" s="16" t="s">
        <v>4250</v>
      </c>
      <c r="I440" s="16" t="s">
        <v>4356</v>
      </c>
      <c r="J440" s="19">
        <v>0</v>
      </c>
      <c r="K440" s="19">
        <v>0</v>
      </c>
    </row>
    <row r="441" spans="1:11">
      <c r="A441" s="16">
        <v>1501</v>
      </c>
      <c r="B441" s="16" t="s">
        <v>52</v>
      </c>
      <c r="C441" s="16" t="s">
        <v>23</v>
      </c>
      <c r="D441" s="16" t="s">
        <v>3206</v>
      </c>
      <c r="E441" s="16" t="s">
        <v>3207</v>
      </c>
      <c r="F441" s="16" t="s">
        <v>1218</v>
      </c>
      <c r="G441" s="16" t="s">
        <v>3209</v>
      </c>
      <c r="H441" s="16" t="s">
        <v>3208</v>
      </c>
      <c r="I441" s="16" t="s">
        <v>4356</v>
      </c>
      <c r="J441" s="19">
        <v>0</v>
      </c>
      <c r="K441" s="19">
        <v>0</v>
      </c>
    </row>
    <row r="442" spans="1:11">
      <c r="A442" s="16">
        <v>1501</v>
      </c>
      <c r="B442" s="16" t="s">
        <v>52</v>
      </c>
      <c r="C442" s="16" t="s">
        <v>23</v>
      </c>
      <c r="D442" s="16" t="s">
        <v>1255</v>
      </c>
      <c r="E442" s="16" t="s">
        <v>430</v>
      </c>
      <c r="F442" s="16" t="s">
        <v>1218</v>
      </c>
      <c r="G442" s="16" t="s">
        <v>1603</v>
      </c>
      <c r="H442" s="16" t="s">
        <v>1602</v>
      </c>
      <c r="I442" s="16" t="s">
        <v>4356</v>
      </c>
      <c r="J442" s="19">
        <v>0</v>
      </c>
      <c r="K442" s="19">
        <v>0</v>
      </c>
    </row>
    <row r="443" spans="1:11">
      <c r="A443" s="16">
        <v>1501</v>
      </c>
      <c r="B443" s="16" t="s">
        <v>52</v>
      </c>
      <c r="C443" s="16" t="s">
        <v>23</v>
      </c>
      <c r="D443" s="16" t="s">
        <v>1255</v>
      </c>
      <c r="E443" s="16" t="s">
        <v>430</v>
      </c>
      <c r="F443" s="16" t="s">
        <v>1218</v>
      </c>
      <c r="G443" s="16" t="s">
        <v>1603</v>
      </c>
      <c r="H443" s="16" t="s">
        <v>1602</v>
      </c>
      <c r="I443" s="16" t="s">
        <v>1217</v>
      </c>
      <c r="J443" s="19">
        <v>0</v>
      </c>
      <c r="K443" s="19">
        <v>0</v>
      </c>
    </row>
    <row r="444" spans="1:11">
      <c r="A444" s="16">
        <v>1501</v>
      </c>
      <c r="B444" s="16" t="s">
        <v>52</v>
      </c>
      <c r="C444" s="16" t="s">
        <v>23</v>
      </c>
      <c r="D444" s="16" t="s">
        <v>1255</v>
      </c>
      <c r="E444" s="16" t="s">
        <v>430</v>
      </c>
      <c r="F444" s="16" t="s">
        <v>1218</v>
      </c>
      <c r="G444" s="16" t="s">
        <v>2148</v>
      </c>
      <c r="H444" s="16" t="s">
        <v>2147</v>
      </c>
      <c r="I444" s="16" t="s">
        <v>4356</v>
      </c>
      <c r="J444" s="19">
        <v>0</v>
      </c>
      <c r="K444" s="19">
        <v>0</v>
      </c>
    </row>
    <row r="445" spans="1:11">
      <c r="A445" s="16">
        <v>1501</v>
      </c>
      <c r="B445" s="16" t="s">
        <v>52</v>
      </c>
      <c r="C445" s="16" t="s">
        <v>23</v>
      </c>
      <c r="D445" s="16" t="s">
        <v>1255</v>
      </c>
      <c r="E445" s="16" t="s">
        <v>430</v>
      </c>
      <c r="F445" s="16" t="s">
        <v>1218</v>
      </c>
      <c r="G445" s="16" t="s">
        <v>2983</v>
      </c>
      <c r="H445" s="16" t="s">
        <v>2982</v>
      </c>
      <c r="I445" s="16" t="s">
        <v>4356</v>
      </c>
      <c r="J445" s="19">
        <v>0</v>
      </c>
      <c r="K445" s="19">
        <v>0</v>
      </c>
    </row>
    <row r="446" spans="1:11">
      <c r="A446" s="16">
        <v>1501</v>
      </c>
      <c r="B446" s="16" t="s">
        <v>52</v>
      </c>
      <c r="C446" s="16" t="s">
        <v>23</v>
      </c>
      <c r="D446" s="16" t="s">
        <v>1255</v>
      </c>
      <c r="E446" s="16" t="s">
        <v>430</v>
      </c>
      <c r="F446" s="16" t="s">
        <v>1218</v>
      </c>
      <c r="G446" s="16" t="s">
        <v>3186</v>
      </c>
      <c r="H446" s="16" t="s">
        <v>3185</v>
      </c>
      <c r="I446" s="16" t="s">
        <v>4356</v>
      </c>
      <c r="J446" s="19">
        <v>0</v>
      </c>
      <c r="K446" s="19">
        <v>0</v>
      </c>
    </row>
    <row r="447" spans="1:11">
      <c r="A447" s="16">
        <v>1501</v>
      </c>
      <c r="B447" s="16" t="s">
        <v>52</v>
      </c>
      <c r="C447" s="16" t="s">
        <v>23</v>
      </c>
      <c r="D447" s="16" t="s">
        <v>338</v>
      </c>
      <c r="E447" s="16" t="s">
        <v>337</v>
      </c>
      <c r="F447" s="16" t="s">
        <v>1218</v>
      </c>
      <c r="G447" s="16" t="s">
        <v>3538</v>
      </c>
      <c r="H447" s="16" t="s">
        <v>3537</v>
      </c>
      <c r="I447" s="16" t="s">
        <v>4356</v>
      </c>
      <c r="J447" s="19">
        <v>0</v>
      </c>
      <c r="K447" s="19">
        <v>0</v>
      </c>
    </row>
    <row r="448" spans="1:11">
      <c r="A448" s="16">
        <v>1501</v>
      </c>
      <c r="B448" s="16" t="s">
        <v>52</v>
      </c>
      <c r="C448" s="16" t="s">
        <v>23</v>
      </c>
      <c r="D448" s="16" t="s">
        <v>338</v>
      </c>
      <c r="E448" s="16" t="s">
        <v>337</v>
      </c>
      <c r="F448" s="16" t="s">
        <v>1218</v>
      </c>
      <c r="G448" s="16" t="s">
        <v>3837</v>
      </c>
      <c r="H448" s="16" t="s">
        <v>3836</v>
      </c>
      <c r="I448" s="16" t="s">
        <v>4356</v>
      </c>
      <c r="J448" s="19">
        <v>0</v>
      </c>
      <c r="K448" s="19">
        <v>0</v>
      </c>
    </row>
    <row r="449" spans="1:11">
      <c r="A449" s="16">
        <v>1501</v>
      </c>
      <c r="B449" s="16" t="s">
        <v>52</v>
      </c>
      <c r="C449" s="16" t="s">
        <v>23</v>
      </c>
      <c r="D449" s="16" t="s">
        <v>338</v>
      </c>
      <c r="E449" s="16" t="s">
        <v>337</v>
      </c>
      <c r="F449" s="16" t="s">
        <v>1218</v>
      </c>
      <c r="G449" s="16" t="s">
        <v>3689</v>
      </c>
      <c r="H449" s="16" t="s">
        <v>3688</v>
      </c>
      <c r="I449" s="16" t="s">
        <v>4356</v>
      </c>
      <c r="J449" s="19">
        <v>0</v>
      </c>
      <c r="K449" s="19">
        <v>0</v>
      </c>
    </row>
    <row r="450" spans="1:11">
      <c r="A450" s="16">
        <v>1501</v>
      </c>
      <c r="B450" s="16" t="s">
        <v>52</v>
      </c>
      <c r="C450" s="16" t="s">
        <v>23</v>
      </c>
      <c r="D450" s="16" t="s">
        <v>338</v>
      </c>
      <c r="E450" s="16" t="s">
        <v>337</v>
      </c>
      <c r="F450" s="16" t="s">
        <v>1218</v>
      </c>
      <c r="G450" s="16" t="s">
        <v>3575</v>
      </c>
      <c r="H450" s="16" t="s">
        <v>3574</v>
      </c>
      <c r="I450" s="16" t="s">
        <v>4356</v>
      </c>
      <c r="J450" s="19">
        <v>0</v>
      </c>
      <c r="K450" s="19">
        <v>0</v>
      </c>
    </row>
    <row r="451" spans="1:11">
      <c r="A451" s="16">
        <v>1501</v>
      </c>
      <c r="B451" s="16" t="s">
        <v>52</v>
      </c>
      <c r="C451" s="16" t="s">
        <v>23</v>
      </c>
      <c r="D451" s="16" t="s">
        <v>338</v>
      </c>
      <c r="E451" s="16" t="s">
        <v>337</v>
      </c>
      <c r="F451" s="16" t="s">
        <v>1218</v>
      </c>
      <c r="G451" s="16" t="s">
        <v>3092</v>
      </c>
      <c r="H451" s="16" t="s">
        <v>3091</v>
      </c>
      <c r="I451" s="16" t="s">
        <v>4356</v>
      </c>
      <c r="J451" s="19">
        <v>0</v>
      </c>
      <c r="K451" s="19">
        <v>0</v>
      </c>
    </row>
    <row r="452" spans="1:11">
      <c r="A452" s="16">
        <v>1501</v>
      </c>
      <c r="B452" s="16" t="s">
        <v>52</v>
      </c>
      <c r="C452" s="16" t="s">
        <v>23</v>
      </c>
      <c r="D452" s="16" t="s">
        <v>338</v>
      </c>
      <c r="E452" s="16" t="s">
        <v>337</v>
      </c>
      <c r="F452" s="16" t="s">
        <v>1218</v>
      </c>
      <c r="G452" s="16" t="s">
        <v>4105</v>
      </c>
      <c r="H452" s="16" t="s">
        <v>4104</v>
      </c>
      <c r="I452" s="16" t="s">
        <v>4356</v>
      </c>
      <c r="J452" s="19">
        <v>0</v>
      </c>
      <c r="K452" s="19">
        <v>0</v>
      </c>
    </row>
    <row r="453" spans="1:11">
      <c r="A453" s="16">
        <v>1501</v>
      </c>
      <c r="B453" s="16" t="s">
        <v>52</v>
      </c>
      <c r="C453" s="16" t="s">
        <v>23</v>
      </c>
      <c r="D453" s="16" t="s">
        <v>338</v>
      </c>
      <c r="E453" s="16" t="s">
        <v>337</v>
      </c>
      <c r="F453" s="16" t="s">
        <v>1218</v>
      </c>
      <c r="G453" s="16" t="s">
        <v>4114</v>
      </c>
      <c r="H453" s="16" t="s">
        <v>4113</v>
      </c>
      <c r="I453" s="16" t="s">
        <v>4356</v>
      </c>
      <c r="J453" s="19">
        <v>0</v>
      </c>
      <c r="K453" s="19">
        <v>0</v>
      </c>
    </row>
    <row r="454" spans="1:11">
      <c r="A454" s="16">
        <v>1501</v>
      </c>
      <c r="B454" s="16" t="s">
        <v>52</v>
      </c>
      <c r="C454" s="16" t="s">
        <v>23</v>
      </c>
      <c r="D454" s="16" t="s">
        <v>338</v>
      </c>
      <c r="E454" s="16" t="s">
        <v>337</v>
      </c>
      <c r="F454" s="16" t="s">
        <v>1218</v>
      </c>
      <c r="G454" s="16" t="s">
        <v>4142</v>
      </c>
      <c r="H454" s="16" t="s">
        <v>4141</v>
      </c>
      <c r="I454" s="16" t="s">
        <v>4356</v>
      </c>
      <c r="J454" s="19">
        <v>0</v>
      </c>
      <c r="K454" s="19">
        <v>0</v>
      </c>
    </row>
    <row r="455" spans="1:11">
      <c r="A455" s="16">
        <v>1501</v>
      </c>
      <c r="B455" s="16" t="s">
        <v>52</v>
      </c>
      <c r="C455" s="16" t="s">
        <v>23</v>
      </c>
      <c r="D455" s="16" t="s">
        <v>69</v>
      </c>
      <c r="E455" s="16" t="s">
        <v>68</v>
      </c>
      <c r="F455" s="16" t="s">
        <v>1218</v>
      </c>
      <c r="G455" s="16" t="s">
        <v>3808</v>
      </c>
      <c r="H455" s="16" t="s">
        <v>3807</v>
      </c>
      <c r="I455" s="16" t="s">
        <v>4356</v>
      </c>
      <c r="J455" s="19">
        <v>0</v>
      </c>
      <c r="K455" s="19">
        <v>0</v>
      </c>
    </row>
    <row r="456" spans="1:11">
      <c r="A456" s="16">
        <v>1501</v>
      </c>
      <c r="B456" s="16" t="s">
        <v>52</v>
      </c>
      <c r="C456" s="16" t="s">
        <v>23</v>
      </c>
      <c r="D456" s="16" t="s">
        <v>502</v>
      </c>
      <c r="E456" s="16" t="s">
        <v>501</v>
      </c>
      <c r="F456" s="16" t="s">
        <v>1218</v>
      </c>
      <c r="G456" s="16" t="s">
        <v>4144</v>
      </c>
      <c r="H456" s="16" t="s">
        <v>4143</v>
      </c>
      <c r="I456" s="16" t="s">
        <v>4356</v>
      </c>
      <c r="J456" s="19">
        <v>0</v>
      </c>
      <c r="K456" s="19">
        <v>0</v>
      </c>
    </row>
    <row r="457" spans="1:11">
      <c r="A457" s="16">
        <v>1501</v>
      </c>
      <c r="B457" s="16" t="s">
        <v>52</v>
      </c>
      <c r="C457" s="16" t="s">
        <v>23</v>
      </c>
      <c r="D457" s="16" t="s">
        <v>1278</v>
      </c>
      <c r="E457" s="16" t="s">
        <v>1279</v>
      </c>
      <c r="F457" s="16" t="s">
        <v>1218</v>
      </c>
      <c r="G457" s="16" t="s">
        <v>3652</v>
      </c>
      <c r="H457" s="16" t="s">
        <v>3651</v>
      </c>
      <c r="I457" s="16" t="s">
        <v>4356</v>
      </c>
      <c r="J457" s="19">
        <v>0</v>
      </c>
      <c r="K457" s="19">
        <v>0</v>
      </c>
    </row>
    <row r="458" spans="1:11">
      <c r="A458" s="16">
        <v>1501</v>
      </c>
      <c r="B458" s="16" t="s">
        <v>52</v>
      </c>
      <c r="C458" s="16" t="s">
        <v>23</v>
      </c>
      <c r="D458" s="16" t="s">
        <v>1278</v>
      </c>
      <c r="E458" s="16" t="s">
        <v>1279</v>
      </c>
      <c r="F458" s="16" t="s">
        <v>1218</v>
      </c>
      <c r="G458" s="16" t="s">
        <v>3315</v>
      </c>
      <c r="H458" s="16" t="s">
        <v>3314</v>
      </c>
      <c r="I458" s="16" t="s">
        <v>4356</v>
      </c>
      <c r="J458" s="19">
        <v>0</v>
      </c>
      <c r="K458" s="19">
        <v>0</v>
      </c>
    </row>
    <row r="459" spans="1:11">
      <c r="A459" s="16">
        <v>1501</v>
      </c>
      <c r="B459" s="16" t="s">
        <v>52</v>
      </c>
      <c r="C459" s="16" t="s">
        <v>23</v>
      </c>
      <c r="D459" s="16" t="s">
        <v>1278</v>
      </c>
      <c r="E459" s="16" t="s">
        <v>1279</v>
      </c>
      <c r="F459" s="16" t="s">
        <v>1218</v>
      </c>
      <c r="G459" s="16" t="s">
        <v>2927</v>
      </c>
      <c r="H459" s="16" t="s">
        <v>2926</v>
      </c>
      <c r="I459" s="16" t="s">
        <v>4356</v>
      </c>
      <c r="J459" s="19">
        <v>0</v>
      </c>
      <c r="K459" s="19">
        <v>0</v>
      </c>
    </row>
    <row r="460" spans="1:11">
      <c r="A460" s="16">
        <v>1501</v>
      </c>
      <c r="B460" s="16" t="s">
        <v>52</v>
      </c>
      <c r="C460" s="16" t="s">
        <v>23</v>
      </c>
      <c r="D460" s="16" t="s">
        <v>1278</v>
      </c>
      <c r="E460" s="16" t="s">
        <v>1279</v>
      </c>
      <c r="F460" s="16" t="s">
        <v>1218</v>
      </c>
      <c r="G460" s="16" t="s">
        <v>4203</v>
      </c>
      <c r="H460" s="16" t="s">
        <v>4202</v>
      </c>
      <c r="I460" s="16" t="s">
        <v>4356</v>
      </c>
      <c r="J460" s="19">
        <v>0</v>
      </c>
      <c r="K460" s="19">
        <v>0</v>
      </c>
    </row>
    <row r="461" spans="1:11">
      <c r="A461" s="16">
        <v>1501</v>
      </c>
      <c r="B461" s="16" t="s">
        <v>52</v>
      </c>
      <c r="C461" s="16" t="s">
        <v>23</v>
      </c>
      <c r="D461" s="16" t="s">
        <v>1278</v>
      </c>
      <c r="E461" s="16" t="s">
        <v>1279</v>
      </c>
      <c r="F461" s="16" t="s">
        <v>1218</v>
      </c>
      <c r="G461" s="16" t="s">
        <v>4203</v>
      </c>
      <c r="H461" s="16" t="s">
        <v>4202</v>
      </c>
      <c r="I461" s="16" t="s">
        <v>1217</v>
      </c>
      <c r="J461" s="19">
        <v>0</v>
      </c>
      <c r="K461" s="19">
        <v>0</v>
      </c>
    </row>
    <row r="462" spans="1:11">
      <c r="A462" s="16">
        <v>1501</v>
      </c>
      <c r="B462" s="16" t="s">
        <v>52</v>
      </c>
      <c r="C462" s="16" t="s">
        <v>23</v>
      </c>
      <c r="D462" s="16" t="s">
        <v>507</v>
      </c>
      <c r="E462" s="16" t="s">
        <v>506</v>
      </c>
      <c r="F462" s="16" t="s">
        <v>1218</v>
      </c>
      <c r="G462" s="16" t="s">
        <v>2388</v>
      </c>
      <c r="H462" s="16" t="s">
        <v>2387</v>
      </c>
      <c r="I462" s="16" t="s">
        <v>4356</v>
      </c>
      <c r="J462" s="19">
        <v>0</v>
      </c>
      <c r="K462" s="19">
        <v>0</v>
      </c>
    </row>
    <row r="463" spans="1:11">
      <c r="A463" s="16">
        <v>1501</v>
      </c>
      <c r="B463" s="16" t="s">
        <v>52</v>
      </c>
      <c r="C463" s="16" t="s">
        <v>23</v>
      </c>
      <c r="D463" s="16" t="s">
        <v>507</v>
      </c>
      <c r="E463" s="16" t="s">
        <v>506</v>
      </c>
      <c r="F463" s="16" t="s">
        <v>1218</v>
      </c>
      <c r="G463" s="16" t="s">
        <v>2388</v>
      </c>
      <c r="H463" s="16" t="s">
        <v>2387</v>
      </c>
      <c r="I463" s="16" t="s">
        <v>1217</v>
      </c>
      <c r="J463" s="19">
        <v>0</v>
      </c>
      <c r="K463" s="19">
        <v>0</v>
      </c>
    </row>
    <row r="464" spans="1:11">
      <c r="A464" s="16">
        <v>1501</v>
      </c>
      <c r="B464" s="16" t="s">
        <v>52</v>
      </c>
      <c r="C464" s="16" t="s">
        <v>23</v>
      </c>
      <c r="D464" s="16" t="s">
        <v>507</v>
      </c>
      <c r="E464" s="16" t="s">
        <v>506</v>
      </c>
      <c r="F464" s="16" t="s">
        <v>1218</v>
      </c>
      <c r="G464" s="16" t="s">
        <v>1491</v>
      </c>
      <c r="H464" s="16" t="s">
        <v>1490</v>
      </c>
      <c r="I464" s="16" t="s">
        <v>4356</v>
      </c>
      <c r="J464" s="19">
        <v>0</v>
      </c>
      <c r="K464" s="19">
        <v>0</v>
      </c>
    </row>
    <row r="465" spans="1:11">
      <c r="A465" s="16">
        <v>1501</v>
      </c>
      <c r="B465" s="16" t="s">
        <v>52</v>
      </c>
      <c r="C465" s="16" t="s">
        <v>23</v>
      </c>
      <c r="D465" s="16" t="s">
        <v>507</v>
      </c>
      <c r="E465" s="16" t="s">
        <v>506</v>
      </c>
      <c r="F465" s="16" t="s">
        <v>1218</v>
      </c>
      <c r="G465" s="16" t="s">
        <v>2845</v>
      </c>
      <c r="H465" s="16" t="s">
        <v>2844</v>
      </c>
      <c r="I465" s="16" t="s">
        <v>4356</v>
      </c>
      <c r="J465" s="19">
        <v>0</v>
      </c>
      <c r="K465" s="19">
        <v>0</v>
      </c>
    </row>
    <row r="466" spans="1:11">
      <c r="A466" s="16">
        <v>1501</v>
      </c>
      <c r="B466" s="16" t="s">
        <v>52</v>
      </c>
      <c r="C466" s="16" t="s">
        <v>23</v>
      </c>
      <c r="D466" s="16" t="s">
        <v>507</v>
      </c>
      <c r="E466" s="16" t="s">
        <v>506</v>
      </c>
      <c r="F466" s="16" t="s">
        <v>1218</v>
      </c>
      <c r="G466" s="16" t="s">
        <v>2845</v>
      </c>
      <c r="H466" s="16" t="s">
        <v>2844</v>
      </c>
      <c r="I466" s="16" t="s">
        <v>1217</v>
      </c>
      <c r="J466" s="19">
        <v>0</v>
      </c>
      <c r="K466" s="19">
        <v>0</v>
      </c>
    </row>
    <row r="467" spans="1:11">
      <c r="A467" s="16">
        <v>1501</v>
      </c>
      <c r="B467" s="16" t="s">
        <v>52</v>
      </c>
      <c r="C467" s="16" t="s">
        <v>23</v>
      </c>
      <c r="D467" s="16" t="s">
        <v>507</v>
      </c>
      <c r="E467" s="16" t="s">
        <v>506</v>
      </c>
      <c r="F467" s="16" t="s">
        <v>1218</v>
      </c>
      <c r="G467" s="16" t="s">
        <v>2132</v>
      </c>
      <c r="H467" s="16" t="s">
        <v>2131</v>
      </c>
      <c r="I467" s="16" t="s">
        <v>4356</v>
      </c>
      <c r="J467" s="19">
        <v>0</v>
      </c>
      <c r="K467" s="19">
        <v>0</v>
      </c>
    </row>
    <row r="468" spans="1:11">
      <c r="A468" s="16">
        <v>1501</v>
      </c>
      <c r="B468" s="16" t="s">
        <v>52</v>
      </c>
      <c r="C468" s="16" t="s">
        <v>23</v>
      </c>
      <c r="D468" s="16" t="s">
        <v>507</v>
      </c>
      <c r="E468" s="16" t="s">
        <v>506</v>
      </c>
      <c r="F468" s="16" t="s">
        <v>1218</v>
      </c>
      <c r="G468" s="16" t="s">
        <v>2132</v>
      </c>
      <c r="H468" s="16" t="s">
        <v>2131</v>
      </c>
      <c r="I468" s="16" t="s">
        <v>1217</v>
      </c>
      <c r="J468" s="19">
        <v>0</v>
      </c>
      <c r="K468" s="19">
        <v>0</v>
      </c>
    </row>
    <row r="469" spans="1:11">
      <c r="A469" s="16">
        <v>1501</v>
      </c>
      <c r="B469" s="16" t="s">
        <v>52</v>
      </c>
      <c r="C469" s="16" t="s">
        <v>23</v>
      </c>
      <c r="D469" s="16" t="s">
        <v>507</v>
      </c>
      <c r="E469" s="16" t="s">
        <v>506</v>
      </c>
      <c r="F469" s="16" t="s">
        <v>1218</v>
      </c>
      <c r="G469" s="16" t="s">
        <v>2140</v>
      </c>
      <c r="H469" s="16" t="s">
        <v>2139</v>
      </c>
      <c r="I469" s="16" t="s">
        <v>4356</v>
      </c>
      <c r="J469" s="19">
        <v>0</v>
      </c>
      <c r="K469" s="19">
        <v>0</v>
      </c>
    </row>
    <row r="470" spans="1:11">
      <c r="A470" s="16">
        <v>1501</v>
      </c>
      <c r="B470" s="16" t="s">
        <v>52</v>
      </c>
      <c r="C470" s="16" t="s">
        <v>23</v>
      </c>
      <c r="D470" s="16" t="s">
        <v>507</v>
      </c>
      <c r="E470" s="16" t="s">
        <v>506</v>
      </c>
      <c r="F470" s="16" t="s">
        <v>1218</v>
      </c>
      <c r="G470" s="16" t="s">
        <v>2416</v>
      </c>
      <c r="H470" s="16" t="s">
        <v>2415</v>
      </c>
      <c r="I470" s="16" t="s">
        <v>4356</v>
      </c>
      <c r="J470" s="19">
        <v>0</v>
      </c>
      <c r="K470" s="19">
        <v>0</v>
      </c>
    </row>
    <row r="471" spans="1:11">
      <c r="A471" s="16">
        <v>1501</v>
      </c>
      <c r="B471" s="16" t="s">
        <v>52</v>
      </c>
      <c r="C471" s="16" t="s">
        <v>23</v>
      </c>
      <c r="D471" s="16" t="s">
        <v>507</v>
      </c>
      <c r="E471" s="16" t="s">
        <v>506</v>
      </c>
      <c r="F471" s="16" t="s">
        <v>1218</v>
      </c>
      <c r="G471" s="16" t="s">
        <v>2420</v>
      </c>
      <c r="H471" s="16" t="s">
        <v>2419</v>
      </c>
      <c r="I471" s="16" t="s">
        <v>4356</v>
      </c>
      <c r="J471" s="19">
        <v>0</v>
      </c>
      <c r="K471" s="19">
        <v>0</v>
      </c>
    </row>
    <row r="472" spans="1:11">
      <c r="A472" s="16">
        <v>1501</v>
      </c>
      <c r="B472" s="16" t="s">
        <v>52</v>
      </c>
      <c r="C472" s="16" t="s">
        <v>23</v>
      </c>
      <c r="D472" s="16" t="s">
        <v>507</v>
      </c>
      <c r="E472" s="16" t="s">
        <v>506</v>
      </c>
      <c r="F472" s="16" t="s">
        <v>1218</v>
      </c>
      <c r="G472" s="16" t="s">
        <v>2871</v>
      </c>
      <c r="H472" s="16" t="s">
        <v>2870</v>
      </c>
      <c r="I472" s="16" t="s">
        <v>4356</v>
      </c>
      <c r="J472" s="19">
        <v>0</v>
      </c>
      <c r="K472" s="19">
        <v>0</v>
      </c>
    </row>
    <row r="473" spans="1:11">
      <c r="A473" s="16">
        <v>1501</v>
      </c>
      <c r="B473" s="16" t="s">
        <v>52</v>
      </c>
      <c r="C473" s="16" t="s">
        <v>23</v>
      </c>
      <c r="D473" s="16" t="s">
        <v>507</v>
      </c>
      <c r="E473" s="16" t="s">
        <v>506</v>
      </c>
      <c r="F473" s="16" t="s">
        <v>1218</v>
      </c>
      <c r="G473" s="16" t="s">
        <v>2871</v>
      </c>
      <c r="H473" s="16" t="s">
        <v>2870</v>
      </c>
      <c r="I473" s="16" t="s">
        <v>1217</v>
      </c>
      <c r="J473" s="19">
        <v>0</v>
      </c>
      <c r="K473" s="19">
        <v>0</v>
      </c>
    </row>
    <row r="474" spans="1:11">
      <c r="A474" s="16">
        <v>1501</v>
      </c>
      <c r="B474" s="16" t="s">
        <v>52</v>
      </c>
      <c r="C474" s="16" t="s">
        <v>23</v>
      </c>
      <c r="D474" s="16" t="s">
        <v>507</v>
      </c>
      <c r="E474" s="16" t="s">
        <v>506</v>
      </c>
      <c r="F474" s="16" t="s">
        <v>1218</v>
      </c>
      <c r="G474" s="16" t="s">
        <v>2879</v>
      </c>
      <c r="H474" s="16" t="s">
        <v>2878</v>
      </c>
      <c r="I474" s="16" t="s">
        <v>4356</v>
      </c>
      <c r="J474" s="19">
        <v>0</v>
      </c>
      <c r="K474" s="19">
        <v>0</v>
      </c>
    </row>
    <row r="475" spans="1:11">
      <c r="A475" s="16">
        <v>1501</v>
      </c>
      <c r="B475" s="16" t="s">
        <v>52</v>
      </c>
      <c r="C475" s="16" t="s">
        <v>23</v>
      </c>
      <c r="D475" s="16" t="s">
        <v>507</v>
      </c>
      <c r="E475" s="16" t="s">
        <v>506</v>
      </c>
      <c r="F475" s="16" t="s">
        <v>1218</v>
      </c>
      <c r="G475" s="16" t="s">
        <v>2879</v>
      </c>
      <c r="H475" s="16" t="s">
        <v>2878</v>
      </c>
      <c r="I475" s="16" t="s">
        <v>1217</v>
      </c>
      <c r="J475" s="19">
        <v>0</v>
      </c>
      <c r="K475" s="19">
        <v>0</v>
      </c>
    </row>
    <row r="476" spans="1:11">
      <c r="A476" s="16">
        <v>1501</v>
      </c>
      <c r="B476" s="16" t="s">
        <v>52</v>
      </c>
      <c r="C476" s="16" t="s">
        <v>23</v>
      </c>
      <c r="D476" s="16" t="s">
        <v>507</v>
      </c>
      <c r="E476" s="16" t="s">
        <v>506</v>
      </c>
      <c r="F476" s="16" t="s">
        <v>1218</v>
      </c>
      <c r="G476" s="16" t="s">
        <v>3855</v>
      </c>
      <c r="H476" s="16" t="s">
        <v>3854</v>
      </c>
      <c r="I476" s="16" t="s">
        <v>4356</v>
      </c>
      <c r="J476" s="19">
        <v>0</v>
      </c>
      <c r="K476" s="19">
        <v>0</v>
      </c>
    </row>
    <row r="477" spans="1:11">
      <c r="A477" s="16">
        <v>1501</v>
      </c>
      <c r="B477" s="16" t="s">
        <v>52</v>
      </c>
      <c r="C477" s="16" t="s">
        <v>23</v>
      </c>
      <c r="D477" s="16" t="s">
        <v>507</v>
      </c>
      <c r="E477" s="16" t="s">
        <v>506</v>
      </c>
      <c r="F477" s="16" t="s">
        <v>1218</v>
      </c>
      <c r="G477" s="16" t="s">
        <v>3855</v>
      </c>
      <c r="H477" s="16" t="s">
        <v>3854</v>
      </c>
      <c r="I477" s="16" t="s">
        <v>1217</v>
      </c>
      <c r="J477" s="19">
        <v>0</v>
      </c>
      <c r="K477" s="19">
        <v>0</v>
      </c>
    </row>
    <row r="478" spans="1:11">
      <c r="A478" s="16">
        <v>1501</v>
      </c>
      <c r="B478" s="16" t="s">
        <v>52</v>
      </c>
      <c r="C478" s="16" t="s">
        <v>23</v>
      </c>
      <c r="D478" s="16" t="s">
        <v>4243</v>
      </c>
      <c r="E478" s="16" t="s">
        <v>4244</v>
      </c>
      <c r="F478" s="16" t="s">
        <v>1218</v>
      </c>
      <c r="G478" s="16" t="s">
        <v>4246</v>
      </c>
      <c r="H478" s="16" t="s">
        <v>4245</v>
      </c>
      <c r="I478" s="16" t="s">
        <v>4356</v>
      </c>
      <c r="J478" s="19">
        <v>0</v>
      </c>
      <c r="K478" s="19">
        <v>0</v>
      </c>
    </row>
    <row r="479" spans="1:11">
      <c r="A479" s="16">
        <v>1501</v>
      </c>
      <c r="B479" s="16" t="s">
        <v>52</v>
      </c>
      <c r="C479" s="16" t="s">
        <v>23</v>
      </c>
      <c r="D479" s="16" t="s">
        <v>967</v>
      </c>
      <c r="E479" s="16" t="s">
        <v>968</v>
      </c>
      <c r="F479" s="16" t="s">
        <v>1218</v>
      </c>
      <c r="G479" s="16" t="s">
        <v>2048</v>
      </c>
      <c r="H479" s="16" t="s">
        <v>2047</v>
      </c>
      <c r="I479" s="16" t="s">
        <v>4356</v>
      </c>
      <c r="J479" s="19">
        <v>0</v>
      </c>
      <c r="K479" s="19">
        <v>0</v>
      </c>
    </row>
    <row r="480" spans="1:11">
      <c r="A480" s="16">
        <v>1501</v>
      </c>
      <c r="B480" s="16" t="s">
        <v>52</v>
      </c>
      <c r="C480" s="16" t="s">
        <v>23</v>
      </c>
      <c r="D480" s="16" t="s">
        <v>364</v>
      </c>
      <c r="E480" s="16" t="s">
        <v>363</v>
      </c>
      <c r="F480" s="16" t="s">
        <v>1218</v>
      </c>
      <c r="G480" s="16" t="s">
        <v>2757</v>
      </c>
      <c r="H480" s="16" t="s">
        <v>2756</v>
      </c>
      <c r="I480" s="16" t="s">
        <v>1217</v>
      </c>
      <c r="J480" s="19">
        <v>0</v>
      </c>
      <c r="K480" s="19">
        <v>0</v>
      </c>
    </row>
    <row r="481" spans="1:11">
      <c r="A481" s="16">
        <v>1501</v>
      </c>
      <c r="B481" s="16" t="s">
        <v>52</v>
      </c>
      <c r="C481" s="16" t="s">
        <v>23</v>
      </c>
      <c r="D481" s="16" t="s">
        <v>364</v>
      </c>
      <c r="E481" s="16" t="s">
        <v>363</v>
      </c>
      <c r="F481" s="16" t="s">
        <v>1218</v>
      </c>
      <c r="G481" s="16" t="s">
        <v>1999</v>
      </c>
      <c r="H481" s="16" t="s">
        <v>1998</v>
      </c>
      <c r="I481" s="16" t="s">
        <v>4356</v>
      </c>
      <c r="J481" s="19">
        <v>0</v>
      </c>
      <c r="K481" s="19">
        <v>0</v>
      </c>
    </row>
    <row r="482" spans="1:11">
      <c r="A482" s="16">
        <v>1501</v>
      </c>
      <c r="B482" s="16" t="s">
        <v>52</v>
      </c>
      <c r="C482" s="16" t="s">
        <v>23</v>
      </c>
      <c r="D482" s="16" t="s">
        <v>364</v>
      </c>
      <c r="E482" s="16" t="s">
        <v>363</v>
      </c>
      <c r="F482" s="16" t="s">
        <v>1218</v>
      </c>
      <c r="G482" s="16" t="s">
        <v>1999</v>
      </c>
      <c r="H482" s="16" t="s">
        <v>1998</v>
      </c>
      <c r="I482" s="16" t="s">
        <v>1217</v>
      </c>
      <c r="J482" s="19">
        <v>0</v>
      </c>
      <c r="K482" s="19">
        <v>0</v>
      </c>
    </row>
    <row r="483" spans="1:11">
      <c r="A483" s="16">
        <v>1501</v>
      </c>
      <c r="B483" s="16" t="s">
        <v>52</v>
      </c>
      <c r="C483" s="16" t="s">
        <v>23</v>
      </c>
      <c r="D483" s="16" t="s">
        <v>364</v>
      </c>
      <c r="E483" s="16" t="s">
        <v>363</v>
      </c>
      <c r="F483" s="16" t="s">
        <v>1218</v>
      </c>
      <c r="G483" s="16" t="s">
        <v>2955</v>
      </c>
      <c r="H483" s="16" t="s">
        <v>2954</v>
      </c>
      <c r="I483" s="16" t="s">
        <v>4356</v>
      </c>
      <c r="J483" s="19">
        <v>0</v>
      </c>
      <c r="K483" s="19">
        <v>0</v>
      </c>
    </row>
    <row r="484" spans="1:11">
      <c r="A484" s="16">
        <v>1501</v>
      </c>
      <c r="B484" s="16" t="s">
        <v>52</v>
      </c>
      <c r="C484" s="16" t="s">
        <v>23</v>
      </c>
      <c r="D484" s="16" t="s">
        <v>364</v>
      </c>
      <c r="E484" s="16" t="s">
        <v>363</v>
      </c>
      <c r="F484" s="16" t="s">
        <v>1218</v>
      </c>
      <c r="G484" s="16" t="s">
        <v>3113</v>
      </c>
      <c r="H484" s="16" t="s">
        <v>3112</v>
      </c>
      <c r="I484" s="16" t="s">
        <v>4356</v>
      </c>
      <c r="J484" s="19">
        <v>0</v>
      </c>
      <c r="K484" s="19">
        <v>0</v>
      </c>
    </row>
    <row r="485" spans="1:11">
      <c r="A485" s="16">
        <v>1501</v>
      </c>
      <c r="B485" s="16" t="s">
        <v>52</v>
      </c>
      <c r="C485" s="16" t="s">
        <v>23</v>
      </c>
      <c r="D485" s="16" t="s">
        <v>364</v>
      </c>
      <c r="E485" s="16" t="s">
        <v>363</v>
      </c>
      <c r="F485" s="16" t="s">
        <v>1218</v>
      </c>
      <c r="G485" s="16" t="s">
        <v>3113</v>
      </c>
      <c r="H485" s="16" t="s">
        <v>3112</v>
      </c>
      <c r="I485" s="16" t="s">
        <v>1217</v>
      </c>
      <c r="J485" s="19">
        <v>0</v>
      </c>
      <c r="K485" s="19">
        <v>0</v>
      </c>
    </row>
    <row r="486" spans="1:11">
      <c r="A486" s="16">
        <v>1501</v>
      </c>
      <c r="B486" s="16" t="s">
        <v>52</v>
      </c>
      <c r="C486" s="16" t="s">
        <v>23</v>
      </c>
      <c r="D486" s="16" t="s">
        <v>901</v>
      </c>
      <c r="E486" s="16" t="s">
        <v>900</v>
      </c>
      <c r="F486" s="16" t="s">
        <v>1218</v>
      </c>
      <c r="G486" s="16" t="s">
        <v>2265</v>
      </c>
      <c r="H486" s="16" t="s">
        <v>2264</v>
      </c>
      <c r="I486" s="16" t="s">
        <v>4356</v>
      </c>
      <c r="J486" s="19">
        <v>0</v>
      </c>
      <c r="K486" s="19">
        <v>0</v>
      </c>
    </row>
    <row r="487" spans="1:11">
      <c r="A487" s="16">
        <v>1501</v>
      </c>
      <c r="B487" s="16" t="s">
        <v>52</v>
      </c>
      <c r="C487" s="16" t="s">
        <v>23</v>
      </c>
      <c r="D487" s="16" t="s">
        <v>75</v>
      </c>
      <c r="E487" s="16" t="s">
        <v>74</v>
      </c>
      <c r="F487" s="16" t="s">
        <v>1218</v>
      </c>
      <c r="G487" s="16" t="s">
        <v>2181</v>
      </c>
      <c r="H487" s="16" t="s">
        <v>2180</v>
      </c>
      <c r="I487" s="16" t="s">
        <v>4356</v>
      </c>
      <c r="J487" s="19">
        <v>0</v>
      </c>
      <c r="K487" s="19">
        <v>0</v>
      </c>
    </row>
    <row r="488" spans="1:11">
      <c r="A488" s="16">
        <v>1501</v>
      </c>
      <c r="B488" s="16" t="s">
        <v>52</v>
      </c>
      <c r="C488" s="16" t="s">
        <v>23</v>
      </c>
      <c r="D488" s="16" t="s">
        <v>75</v>
      </c>
      <c r="E488" s="16" t="s">
        <v>74</v>
      </c>
      <c r="F488" s="16" t="s">
        <v>1218</v>
      </c>
      <c r="G488" s="16" t="s">
        <v>2073</v>
      </c>
      <c r="H488" s="16" t="s">
        <v>2072</v>
      </c>
      <c r="I488" s="16" t="s">
        <v>4356</v>
      </c>
      <c r="J488" s="19">
        <v>0</v>
      </c>
      <c r="K488" s="19">
        <v>0</v>
      </c>
    </row>
    <row r="489" spans="1:11">
      <c r="A489" s="16">
        <v>1501</v>
      </c>
      <c r="B489" s="16" t="s">
        <v>52</v>
      </c>
      <c r="C489" s="16" t="s">
        <v>23</v>
      </c>
      <c r="D489" s="16" t="s">
        <v>75</v>
      </c>
      <c r="E489" s="16" t="s">
        <v>74</v>
      </c>
      <c r="F489" s="16" t="s">
        <v>1218</v>
      </c>
      <c r="G489" s="16" t="s">
        <v>2307</v>
      </c>
      <c r="H489" s="16" t="s">
        <v>2306</v>
      </c>
      <c r="I489" s="16" t="s">
        <v>4356</v>
      </c>
      <c r="J489" s="19">
        <v>0</v>
      </c>
      <c r="K489" s="19">
        <v>0</v>
      </c>
    </row>
    <row r="490" spans="1:11">
      <c r="A490" s="16">
        <v>1501</v>
      </c>
      <c r="B490" s="16" t="s">
        <v>52</v>
      </c>
      <c r="C490" s="16" t="s">
        <v>23</v>
      </c>
      <c r="D490" s="16" t="s">
        <v>75</v>
      </c>
      <c r="E490" s="16" t="s">
        <v>74</v>
      </c>
      <c r="F490" s="16" t="s">
        <v>1218</v>
      </c>
      <c r="G490" s="16" t="s">
        <v>2183</v>
      </c>
      <c r="H490" s="16" t="s">
        <v>2182</v>
      </c>
      <c r="I490" s="16" t="s">
        <v>4356</v>
      </c>
      <c r="J490" s="19">
        <v>0</v>
      </c>
      <c r="K490" s="19">
        <v>0</v>
      </c>
    </row>
    <row r="491" spans="1:11">
      <c r="A491" s="16">
        <v>1501</v>
      </c>
      <c r="B491" s="16" t="s">
        <v>52</v>
      </c>
      <c r="C491" s="16" t="s">
        <v>23</v>
      </c>
      <c r="D491" s="16" t="s">
        <v>75</v>
      </c>
      <c r="E491" s="16" t="s">
        <v>74</v>
      </c>
      <c r="F491" s="16" t="s">
        <v>1218</v>
      </c>
      <c r="G491" s="16" t="s">
        <v>2443</v>
      </c>
      <c r="H491" s="16" t="s">
        <v>2442</v>
      </c>
      <c r="I491" s="16" t="s">
        <v>4356</v>
      </c>
      <c r="J491" s="19">
        <v>0</v>
      </c>
      <c r="K491" s="19">
        <v>0</v>
      </c>
    </row>
    <row r="492" spans="1:11">
      <c r="A492" s="16">
        <v>1501</v>
      </c>
      <c r="B492" s="16" t="s">
        <v>52</v>
      </c>
      <c r="C492" s="16" t="s">
        <v>23</v>
      </c>
      <c r="D492" s="16" t="s">
        <v>75</v>
      </c>
      <c r="E492" s="16" t="s">
        <v>74</v>
      </c>
      <c r="F492" s="16" t="s">
        <v>1218</v>
      </c>
      <c r="G492" s="16" t="s">
        <v>2443</v>
      </c>
      <c r="H492" s="16" t="s">
        <v>2442</v>
      </c>
      <c r="I492" s="16" t="s">
        <v>1217</v>
      </c>
      <c r="J492" s="19">
        <v>0</v>
      </c>
      <c r="K492" s="19">
        <v>0</v>
      </c>
    </row>
    <row r="493" spans="1:11">
      <c r="A493" s="16">
        <v>1501</v>
      </c>
      <c r="B493" s="16" t="s">
        <v>52</v>
      </c>
      <c r="C493" s="16" t="s">
        <v>23</v>
      </c>
      <c r="D493" s="16" t="s">
        <v>75</v>
      </c>
      <c r="E493" s="16" t="s">
        <v>74</v>
      </c>
      <c r="F493" s="16" t="s">
        <v>1218</v>
      </c>
      <c r="G493" s="16" t="s">
        <v>2439</v>
      </c>
      <c r="H493" s="16" t="s">
        <v>2438</v>
      </c>
      <c r="I493" s="16" t="s">
        <v>4356</v>
      </c>
      <c r="J493" s="19">
        <v>0</v>
      </c>
      <c r="K493" s="19">
        <v>0</v>
      </c>
    </row>
    <row r="494" spans="1:11">
      <c r="A494" s="16">
        <v>1501</v>
      </c>
      <c r="B494" s="16" t="s">
        <v>52</v>
      </c>
      <c r="C494" s="16" t="s">
        <v>23</v>
      </c>
      <c r="D494" s="16" t="s">
        <v>75</v>
      </c>
      <c r="E494" s="16" t="s">
        <v>74</v>
      </c>
      <c r="F494" s="16" t="s">
        <v>1218</v>
      </c>
      <c r="G494" s="16" t="s">
        <v>2705</v>
      </c>
      <c r="H494" s="16" t="s">
        <v>2704</v>
      </c>
      <c r="I494" s="16" t="s">
        <v>4356</v>
      </c>
      <c r="J494" s="19">
        <v>0</v>
      </c>
      <c r="K494" s="19">
        <v>0</v>
      </c>
    </row>
    <row r="495" spans="1:11">
      <c r="A495" s="16">
        <v>1501</v>
      </c>
      <c r="B495" s="16" t="s">
        <v>52</v>
      </c>
      <c r="C495" s="16" t="s">
        <v>23</v>
      </c>
      <c r="D495" s="16" t="s">
        <v>75</v>
      </c>
      <c r="E495" s="16" t="s">
        <v>74</v>
      </c>
      <c r="F495" s="16" t="s">
        <v>1218</v>
      </c>
      <c r="G495" s="16" t="s">
        <v>2705</v>
      </c>
      <c r="H495" s="16" t="s">
        <v>2704</v>
      </c>
      <c r="I495" s="16" t="s">
        <v>1217</v>
      </c>
      <c r="J495" s="19">
        <v>0</v>
      </c>
      <c r="K495" s="19">
        <v>0</v>
      </c>
    </row>
    <row r="496" spans="1:11">
      <c r="A496" s="16">
        <v>1501</v>
      </c>
      <c r="B496" s="16" t="s">
        <v>52</v>
      </c>
      <c r="C496" s="16" t="s">
        <v>23</v>
      </c>
      <c r="D496" s="16" t="s">
        <v>75</v>
      </c>
      <c r="E496" s="16" t="s">
        <v>74</v>
      </c>
      <c r="F496" s="16" t="s">
        <v>1218</v>
      </c>
      <c r="G496" s="16" t="s">
        <v>2725</v>
      </c>
      <c r="H496" s="16" t="s">
        <v>2724</v>
      </c>
      <c r="I496" s="16" t="s">
        <v>4356</v>
      </c>
      <c r="J496" s="19">
        <v>0</v>
      </c>
      <c r="K496" s="19">
        <v>0</v>
      </c>
    </row>
    <row r="497" spans="1:11">
      <c r="A497" s="16">
        <v>1501</v>
      </c>
      <c r="B497" s="16" t="s">
        <v>52</v>
      </c>
      <c r="C497" s="16" t="s">
        <v>23</v>
      </c>
      <c r="D497" s="16" t="s">
        <v>75</v>
      </c>
      <c r="E497" s="16" t="s">
        <v>74</v>
      </c>
      <c r="F497" s="16" t="s">
        <v>1218</v>
      </c>
      <c r="G497" s="16" t="s">
        <v>2785</v>
      </c>
      <c r="H497" s="16" t="s">
        <v>2784</v>
      </c>
      <c r="I497" s="16" t="s">
        <v>4356</v>
      </c>
      <c r="J497" s="19">
        <v>0</v>
      </c>
      <c r="K497" s="19">
        <v>0</v>
      </c>
    </row>
    <row r="498" spans="1:11">
      <c r="A498" s="16">
        <v>1501</v>
      </c>
      <c r="B498" s="16" t="s">
        <v>52</v>
      </c>
      <c r="C498" s="16" t="s">
        <v>23</v>
      </c>
      <c r="D498" s="16" t="s">
        <v>75</v>
      </c>
      <c r="E498" s="16" t="s">
        <v>74</v>
      </c>
      <c r="F498" s="16" t="s">
        <v>1218</v>
      </c>
      <c r="G498" s="16" t="s">
        <v>3148</v>
      </c>
      <c r="H498" s="16" t="s">
        <v>3147</v>
      </c>
      <c r="I498" s="16" t="s">
        <v>4356</v>
      </c>
      <c r="J498" s="19">
        <v>0</v>
      </c>
      <c r="K498" s="19">
        <v>0</v>
      </c>
    </row>
    <row r="499" spans="1:11">
      <c r="A499" s="16">
        <v>1501</v>
      </c>
      <c r="B499" s="16" t="s">
        <v>52</v>
      </c>
      <c r="C499" s="16" t="s">
        <v>23</v>
      </c>
      <c r="D499" s="16" t="s">
        <v>75</v>
      </c>
      <c r="E499" s="16" t="s">
        <v>74</v>
      </c>
      <c r="F499" s="16" t="s">
        <v>1218</v>
      </c>
      <c r="G499" s="16" t="s">
        <v>3148</v>
      </c>
      <c r="H499" s="16" t="s">
        <v>3147</v>
      </c>
      <c r="I499" s="16" t="s">
        <v>1217</v>
      </c>
      <c r="J499" s="19">
        <v>0</v>
      </c>
      <c r="K499" s="19">
        <v>0</v>
      </c>
    </row>
    <row r="500" spans="1:11">
      <c r="A500" s="16">
        <v>1501</v>
      </c>
      <c r="B500" s="16" t="s">
        <v>52</v>
      </c>
      <c r="C500" s="16" t="s">
        <v>23</v>
      </c>
      <c r="D500" s="16" t="s">
        <v>85</v>
      </c>
      <c r="E500" s="16" t="s">
        <v>84</v>
      </c>
      <c r="F500" s="16" t="s">
        <v>1218</v>
      </c>
      <c r="G500" s="16" t="s">
        <v>4088</v>
      </c>
      <c r="H500" s="16" t="s">
        <v>4087</v>
      </c>
      <c r="I500" s="16" t="s">
        <v>4356</v>
      </c>
      <c r="J500" s="19">
        <v>0</v>
      </c>
      <c r="K500" s="19">
        <v>0</v>
      </c>
    </row>
    <row r="501" spans="1:11">
      <c r="A501" s="16">
        <v>1501</v>
      </c>
      <c r="B501" s="16" t="s">
        <v>52</v>
      </c>
      <c r="C501" s="16" t="s">
        <v>23</v>
      </c>
      <c r="D501" s="16" t="s">
        <v>85</v>
      </c>
      <c r="E501" s="16" t="s">
        <v>84</v>
      </c>
      <c r="F501" s="16" t="s">
        <v>1218</v>
      </c>
      <c r="G501" s="16" t="s">
        <v>3999</v>
      </c>
      <c r="H501" s="16" t="s">
        <v>3998</v>
      </c>
      <c r="I501" s="16" t="s">
        <v>4356</v>
      </c>
      <c r="J501" s="19">
        <v>0</v>
      </c>
      <c r="K501" s="19">
        <v>0</v>
      </c>
    </row>
    <row r="502" spans="1:11">
      <c r="A502" s="16">
        <v>1501</v>
      </c>
      <c r="B502" s="16" t="s">
        <v>52</v>
      </c>
      <c r="C502" s="16" t="s">
        <v>23</v>
      </c>
      <c r="D502" s="16" t="s">
        <v>85</v>
      </c>
      <c r="E502" s="16" t="s">
        <v>84</v>
      </c>
      <c r="F502" s="16" t="s">
        <v>1218</v>
      </c>
      <c r="G502" s="16" t="s">
        <v>3999</v>
      </c>
      <c r="H502" s="16" t="s">
        <v>3998</v>
      </c>
      <c r="I502" s="16" t="s">
        <v>1217</v>
      </c>
      <c r="J502" s="19">
        <v>0</v>
      </c>
      <c r="K502" s="19">
        <v>0</v>
      </c>
    </row>
    <row r="503" spans="1:11">
      <c r="A503" s="16">
        <v>1501</v>
      </c>
      <c r="B503" s="16" t="s">
        <v>52</v>
      </c>
      <c r="C503" s="16" t="s">
        <v>23</v>
      </c>
      <c r="D503" s="16" t="s">
        <v>85</v>
      </c>
      <c r="E503" s="16" t="s">
        <v>84</v>
      </c>
      <c r="F503" s="16" t="s">
        <v>1218</v>
      </c>
      <c r="G503" s="16" t="s">
        <v>4233</v>
      </c>
      <c r="H503" s="16" t="s">
        <v>4232</v>
      </c>
      <c r="I503" s="16" t="s">
        <v>4356</v>
      </c>
      <c r="J503" s="19">
        <v>0</v>
      </c>
      <c r="K503" s="19">
        <v>0</v>
      </c>
    </row>
    <row r="504" spans="1:11">
      <c r="A504" s="16">
        <v>1501</v>
      </c>
      <c r="B504" s="16" t="s">
        <v>52</v>
      </c>
      <c r="C504" s="16" t="s">
        <v>23</v>
      </c>
      <c r="D504" s="16" t="s">
        <v>85</v>
      </c>
      <c r="E504" s="16" t="s">
        <v>84</v>
      </c>
      <c r="F504" s="16" t="s">
        <v>1218</v>
      </c>
      <c r="G504" s="16" t="s">
        <v>4233</v>
      </c>
      <c r="H504" s="16" t="s">
        <v>4232</v>
      </c>
      <c r="I504" s="16" t="s">
        <v>1217</v>
      </c>
      <c r="J504" s="19">
        <v>0</v>
      </c>
      <c r="K504" s="19">
        <v>0</v>
      </c>
    </row>
    <row r="505" spans="1:11">
      <c r="A505" s="16">
        <v>1501</v>
      </c>
      <c r="B505" s="16" t="s">
        <v>52</v>
      </c>
      <c r="C505" s="16" t="s">
        <v>23</v>
      </c>
      <c r="D505" s="16" t="s">
        <v>415</v>
      </c>
      <c r="E505" s="16" t="s">
        <v>348</v>
      </c>
      <c r="F505" s="16" t="s">
        <v>1218</v>
      </c>
      <c r="G505" s="16" t="s">
        <v>2985</v>
      </c>
      <c r="H505" s="16" t="s">
        <v>2984</v>
      </c>
      <c r="I505" s="16" t="s">
        <v>4356</v>
      </c>
      <c r="J505" s="19">
        <v>0</v>
      </c>
      <c r="K505" s="19">
        <v>0</v>
      </c>
    </row>
    <row r="506" spans="1:11">
      <c r="A506" s="16">
        <v>1501</v>
      </c>
      <c r="B506" s="16" t="s">
        <v>52</v>
      </c>
      <c r="C506" s="16" t="s">
        <v>23</v>
      </c>
      <c r="D506" s="16" t="s">
        <v>1980</v>
      </c>
      <c r="E506" s="16" t="s">
        <v>1981</v>
      </c>
      <c r="F506" s="16" t="s">
        <v>1218</v>
      </c>
      <c r="G506" s="16" t="s">
        <v>1983</v>
      </c>
      <c r="H506" s="16" t="s">
        <v>1982</v>
      </c>
      <c r="I506" s="16" t="s">
        <v>4356</v>
      </c>
      <c r="J506" s="19">
        <v>0</v>
      </c>
      <c r="K506" s="19">
        <v>0</v>
      </c>
    </row>
    <row r="507" spans="1:11">
      <c r="A507" s="16">
        <v>1501</v>
      </c>
      <c r="B507" s="16" t="s">
        <v>52</v>
      </c>
      <c r="C507" s="16" t="s">
        <v>23</v>
      </c>
      <c r="D507" s="16" t="s">
        <v>985</v>
      </c>
      <c r="E507" s="16" t="s">
        <v>986</v>
      </c>
      <c r="F507" s="16" t="s">
        <v>1218</v>
      </c>
      <c r="G507" s="16" t="s">
        <v>2038</v>
      </c>
      <c r="H507" s="16" t="s">
        <v>2037</v>
      </c>
      <c r="I507" s="16" t="s">
        <v>4356</v>
      </c>
      <c r="J507" s="19">
        <v>0</v>
      </c>
      <c r="K507" s="19">
        <v>0</v>
      </c>
    </row>
    <row r="508" spans="1:11">
      <c r="A508" s="16">
        <v>1501</v>
      </c>
      <c r="B508" s="16" t="s">
        <v>52</v>
      </c>
      <c r="C508" s="16" t="s">
        <v>23</v>
      </c>
      <c r="D508" s="16" t="s">
        <v>1596</v>
      </c>
      <c r="E508" s="16" t="s">
        <v>1597</v>
      </c>
      <c r="F508" s="16" t="s">
        <v>1218</v>
      </c>
      <c r="G508" s="16" t="s">
        <v>2690</v>
      </c>
      <c r="H508" s="16" t="s">
        <v>2689</v>
      </c>
      <c r="I508" s="16" t="s">
        <v>4356</v>
      </c>
      <c r="J508" s="19">
        <v>0</v>
      </c>
      <c r="K508" s="19">
        <v>0</v>
      </c>
    </row>
    <row r="509" spans="1:11">
      <c r="A509" s="16">
        <v>1501</v>
      </c>
      <c r="B509" s="16" t="s">
        <v>52</v>
      </c>
      <c r="C509" s="16" t="s">
        <v>23</v>
      </c>
      <c r="D509" s="16" t="s">
        <v>1596</v>
      </c>
      <c r="E509" s="16" t="s">
        <v>1597</v>
      </c>
      <c r="F509" s="16" t="s">
        <v>1218</v>
      </c>
      <c r="G509" s="16" t="s">
        <v>4163</v>
      </c>
      <c r="H509" s="16" t="s">
        <v>4162</v>
      </c>
      <c r="I509" s="16" t="s">
        <v>4356</v>
      </c>
      <c r="J509" s="19">
        <v>0</v>
      </c>
      <c r="K509" s="19">
        <v>0</v>
      </c>
    </row>
    <row r="510" spans="1:11">
      <c r="A510" s="16">
        <v>1501</v>
      </c>
      <c r="B510" s="16" t="s">
        <v>52</v>
      </c>
      <c r="C510" s="16" t="s">
        <v>23</v>
      </c>
      <c r="D510" s="16" t="s">
        <v>1596</v>
      </c>
      <c r="E510" s="16" t="s">
        <v>1597</v>
      </c>
      <c r="F510" s="16" t="s">
        <v>1218</v>
      </c>
      <c r="G510" s="16" t="s">
        <v>4163</v>
      </c>
      <c r="H510" s="16" t="s">
        <v>4162</v>
      </c>
      <c r="I510" s="16" t="s">
        <v>1217</v>
      </c>
      <c r="J510" s="19">
        <v>449</v>
      </c>
      <c r="K510" s="19">
        <v>0</v>
      </c>
    </row>
    <row r="511" spans="1:11">
      <c r="A511" s="16">
        <v>1501</v>
      </c>
      <c r="B511" s="16" t="s">
        <v>52</v>
      </c>
      <c r="C511" s="16" t="s">
        <v>23</v>
      </c>
      <c r="D511" s="16" t="s">
        <v>1596</v>
      </c>
      <c r="E511" s="16" t="s">
        <v>1597</v>
      </c>
      <c r="F511" s="16" t="s">
        <v>1218</v>
      </c>
      <c r="G511" s="16" t="s">
        <v>1599</v>
      </c>
      <c r="H511" s="16" t="s">
        <v>1598</v>
      </c>
      <c r="I511" s="16" t="s">
        <v>4356</v>
      </c>
      <c r="J511" s="19">
        <v>0</v>
      </c>
      <c r="K511" s="19">
        <v>0</v>
      </c>
    </row>
    <row r="512" spans="1:11">
      <c r="A512" s="16">
        <v>1501</v>
      </c>
      <c r="B512" s="16" t="s">
        <v>52</v>
      </c>
      <c r="C512" s="16" t="s">
        <v>23</v>
      </c>
      <c r="D512" s="16" t="s">
        <v>1887</v>
      </c>
      <c r="E512" s="16" t="s">
        <v>1888</v>
      </c>
      <c r="F512" s="16" t="s">
        <v>1218</v>
      </c>
      <c r="G512" s="16" t="s">
        <v>1890</v>
      </c>
      <c r="H512" s="16" t="s">
        <v>1889</v>
      </c>
      <c r="I512" s="16" t="s">
        <v>4356</v>
      </c>
      <c r="J512" s="19">
        <v>0</v>
      </c>
      <c r="K512" s="19">
        <v>0</v>
      </c>
    </row>
    <row r="513" spans="1:11">
      <c r="A513" s="16">
        <v>1501</v>
      </c>
      <c r="B513" s="16" t="s">
        <v>52</v>
      </c>
      <c r="C513" s="16" t="s">
        <v>23</v>
      </c>
      <c r="D513" s="16" t="s">
        <v>1887</v>
      </c>
      <c r="E513" s="16" t="s">
        <v>1888</v>
      </c>
      <c r="F513" s="16" t="s">
        <v>1218</v>
      </c>
      <c r="G513" s="16" t="s">
        <v>3127</v>
      </c>
      <c r="H513" s="16" t="s">
        <v>3126</v>
      </c>
      <c r="I513" s="16" t="s">
        <v>4356</v>
      </c>
      <c r="J513" s="19">
        <v>0</v>
      </c>
      <c r="K513" s="19">
        <v>0</v>
      </c>
    </row>
    <row r="514" spans="1:11">
      <c r="A514" s="16">
        <v>1501</v>
      </c>
      <c r="B514" s="16" t="s">
        <v>52</v>
      </c>
      <c r="C514" s="16" t="s">
        <v>23</v>
      </c>
      <c r="D514" s="16" t="s">
        <v>333</v>
      </c>
      <c r="E514" s="16" t="s">
        <v>332</v>
      </c>
      <c r="F514" s="16" t="s">
        <v>1218</v>
      </c>
      <c r="G514" s="16" t="s">
        <v>2700</v>
      </c>
      <c r="H514" s="16" t="s">
        <v>2699</v>
      </c>
      <c r="I514" s="16" t="s">
        <v>4356</v>
      </c>
      <c r="J514" s="19">
        <v>0</v>
      </c>
      <c r="K514" s="19">
        <v>0</v>
      </c>
    </row>
    <row r="515" spans="1:11">
      <c r="A515" s="16">
        <v>1501</v>
      </c>
      <c r="B515" s="16" t="s">
        <v>52</v>
      </c>
      <c r="C515" s="16" t="s">
        <v>23</v>
      </c>
      <c r="D515" s="16" t="s">
        <v>333</v>
      </c>
      <c r="E515" s="16" t="s">
        <v>332</v>
      </c>
      <c r="F515" s="16" t="s">
        <v>1218</v>
      </c>
      <c r="G515" s="16" t="s">
        <v>2715</v>
      </c>
      <c r="H515" s="16" t="s">
        <v>2714</v>
      </c>
      <c r="I515" s="16" t="s">
        <v>4356</v>
      </c>
      <c r="J515" s="19">
        <v>0</v>
      </c>
      <c r="K515" s="19">
        <v>0</v>
      </c>
    </row>
    <row r="516" spans="1:11">
      <c r="A516" s="16">
        <v>1501</v>
      </c>
      <c r="B516" s="16" t="s">
        <v>52</v>
      </c>
      <c r="C516" s="16" t="s">
        <v>23</v>
      </c>
      <c r="D516" s="16" t="s">
        <v>3865</v>
      </c>
      <c r="E516" s="16" t="s">
        <v>3866</v>
      </c>
      <c r="F516" s="16" t="s">
        <v>1218</v>
      </c>
      <c r="G516" s="16" t="s">
        <v>3868</v>
      </c>
      <c r="H516" s="16" t="s">
        <v>3867</v>
      </c>
      <c r="I516" s="16" t="s">
        <v>4356</v>
      </c>
      <c r="J516" s="19">
        <v>0</v>
      </c>
      <c r="K516" s="19">
        <v>0</v>
      </c>
    </row>
    <row r="517" spans="1:11">
      <c r="A517" s="16">
        <v>1501</v>
      </c>
      <c r="B517" s="16" t="s">
        <v>52</v>
      </c>
      <c r="C517" s="16" t="s">
        <v>23</v>
      </c>
      <c r="D517" s="16" t="s">
        <v>3227</v>
      </c>
      <c r="E517" s="16" t="s">
        <v>3228</v>
      </c>
      <c r="F517" s="16" t="s">
        <v>1218</v>
      </c>
      <c r="G517" s="16" t="s">
        <v>3230</v>
      </c>
      <c r="H517" s="16" t="s">
        <v>3229</v>
      </c>
      <c r="I517" s="16" t="s">
        <v>4356</v>
      </c>
      <c r="J517" s="19">
        <v>0</v>
      </c>
      <c r="K517" s="19">
        <v>0</v>
      </c>
    </row>
    <row r="518" spans="1:11">
      <c r="A518" s="16">
        <v>1501</v>
      </c>
      <c r="B518" s="16" t="s">
        <v>52</v>
      </c>
      <c r="C518" s="16" t="s">
        <v>23</v>
      </c>
      <c r="D518" s="16" t="s">
        <v>3227</v>
      </c>
      <c r="E518" s="16" t="s">
        <v>3228</v>
      </c>
      <c r="F518" s="16" t="s">
        <v>1218</v>
      </c>
      <c r="G518" s="16" t="s">
        <v>3518</v>
      </c>
      <c r="H518" s="16" t="s">
        <v>3517</v>
      </c>
      <c r="I518" s="16" t="s">
        <v>4356</v>
      </c>
      <c r="J518" s="19">
        <v>0</v>
      </c>
      <c r="K518" s="19">
        <v>0</v>
      </c>
    </row>
    <row r="519" spans="1:11">
      <c r="A519" s="16">
        <v>1501</v>
      </c>
      <c r="B519" s="16" t="s">
        <v>52</v>
      </c>
      <c r="C519" s="16" t="s">
        <v>23</v>
      </c>
      <c r="D519" s="16" t="s">
        <v>3227</v>
      </c>
      <c r="E519" s="16" t="s">
        <v>3228</v>
      </c>
      <c r="F519" s="16" t="s">
        <v>1218</v>
      </c>
      <c r="G519" s="16" t="s">
        <v>3613</v>
      </c>
      <c r="H519" s="16" t="s">
        <v>3612</v>
      </c>
      <c r="I519" s="16" t="s">
        <v>4356</v>
      </c>
      <c r="J519" s="19">
        <v>0</v>
      </c>
      <c r="K519" s="19">
        <v>0</v>
      </c>
    </row>
    <row r="520" spans="1:11">
      <c r="A520" s="16">
        <v>1501</v>
      </c>
      <c r="B520" s="16" t="s">
        <v>52</v>
      </c>
      <c r="C520" s="16" t="s">
        <v>23</v>
      </c>
      <c r="D520" s="16" t="s">
        <v>2449</v>
      </c>
      <c r="E520" s="16" t="s">
        <v>2450</v>
      </c>
      <c r="F520" s="16" t="s">
        <v>1218</v>
      </c>
      <c r="G520" s="16" t="s">
        <v>3766</v>
      </c>
      <c r="H520" s="16" t="s">
        <v>3765</v>
      </c>
      <c r="I520" s="16" t="s">
        <v>4356</v>
      </c>
      <c r="J520" s="19">
        <v>0</v>
      </c>
      <c r="K520" s="19">
        <v>0</v>
      </c>
    </row>
    <row r="521" spans="1:11">
      <c r="A521" s="16">
        <v>1501</v>
      </c>
      <c r="B521" s="16" t="s">
        <v>52</v>
      </c>
      <c r="C521" s="16" t="s">
        <v>23</v>
      </c>
      <c r="D521" s="16" t="s">
        <v>2449</v>
      </c>
      <c r="E521" s="16" t="s">
        <v>2450</v>
      </c>
      <c r="F521" s="16" t="s">
        <v>1218</v>
      </c>
      <c r="G521" s="16" t="s">
        <v>2452</v>
      </c>
      <c r="H521" s="16" t="s">
        <v>2451</v>
      </c>
      <c r="I521" s="16" t="s">
        <v>4356</v>
      </c>
      <c r="J521" s="19">
        <v>0</v>
      </c>
      <c r="K521" s="19">
        <v>0</v>
      </c>
    </row>
    <row r="522" spans="1:11">
      <c r="A522" s="16">
        <v>1501</v>
      </c>
      <c r="B522" s="16" t="s">
        <v>52</v>
      </c>
      <c r="C522" s="16" t="s">
        <v>23</v>
      </c>
      <c r="D522" s="16" t="s">
        <v>1261</v>
      </c>
      <c r="E522" s="16" t="s">
        <v>1262</v>
      </c>
      <c r="F522" s="16" t="s">
        <v>1218</v>
      </c>
      <c r="G522" s="16" t="s">
        <v>1851</v>
      </c>
      <c r="H522" s="16" t="s">
        <v>1850</v>
      </c>
      <c r="I522" s="16" t="s">
        <v>4356</v>
      </c>
      <c r="J522" s="19">
        <v>0</v>
      </c>
      <c r="K522" s="19">
        <v>0</v>
      </c>
    </row>
    <row r="523" spans="1:11">
      <c r="A523" s="16">
        <v>1501</v>
      </c>
      <c r="B523" s="16" t="s">
        <v>52</v>
      </c>
      <c r="C523" s="16" t="s">
        <v>23</v>
      </c>
      <c r="D523" s="16" t="s">
        <v>391</v>
      </c>
      <c r="E523" s="16" t="s">
        <v>390</v>
      </c>
      <c r="F523" s="16" t="s">
        <v>1218</v>
      </c>
      <c r="G523" s="16" t="s">
        <v>1839</v>
      </c>
      <c r="H523" s="16" t="s">
        <v>1838</v>
      </c>
      <c r="I523" s="16" t="s">
        <v>4356</v>
      </c>
      <c r="J523" s="19">
        <v>0</v>
      </c>
      <c r="K523" s="19">
        <v>0</v>
      </c>
    </row>
    <row r="524" spans="1:11">
      <c r="A524" s="16">
        <v>1501</v>
      </c>
      <c r="B524" s="16" t="s">
        <v>52</v>
      </c>
      <c r="C524" s="16" t="s">
        <v>23</v>
      </c>
      <c r="D524" s="16" t="s">
        <v>391</v>
      </c>
      <c r="E524" s="16" t="s">
        <v>390</v>
      </c>
      <c r="F524" s="16" t="s">
        <v>1218</v>
      </c>
      <c r="G524" s="16" t="s">
        <v>2721</v>
      </c>
      <c r="H524" s="16" t="s">
        <v>2720</v>
      </c>
      <c r="I524" s="16" t="s">
        <v>4356</v>
      </c>
      <c r="J524" s="19">
        <v>0</v>
      </c>
      <c r="K524" s="19">
        <v>0</v>
      </c>
    </row>
    <row r="525" spans="1:11">
      <c r="A525" s="16">
        <v>1501</v>
      </c>
      <c r="B525" s="16" t="s">
        <v>52</v>
      </c>
      <c r="C525" s="16" t="s">
        <v>23</v>
      </c>
      <c r="D525" s="16" t="s">
        <v>391</v>
      </c>
      <c r="E525" s="16" t="s">
        <v>390</v>
      </c>
      <c r="F525" s="16" t="s">
        <v>1218</v>
      </c>
      <c r="G525" s="16" t="s">
        <v>2797</v>
      </c>
      <c r="H525" s="16" t="s">
        <v>2796</v>
      </c>
      <c r="I525" s="16" t="s">
        <v>4356</v>
      </c>
      <c r="J525" s="19">
        <v>0</v>
      </c>
      <c r="K525" s="19">
        <v>0</v>
      </c>
    </row>
    <row r="526" spans="1:11">
      <c r="A526" s="16">
        <v>1501</v>
      </c>
      <c r="B526" s="16" t="s">
        <v>52</v>
      </c>
      <c r="C526" s="16" t="s">
        <v>23</v>
      </c>
      <c r="D526" s="16" t="s">
        <v>3262</v>
      </c>
      <c r="E526" s="16" t="s">
        <v>1230</v>
      </c>
      <c r="F526" s="16" t="s">
        <v>1218</v>
      </c>
      <c r="G526" s="16" t="s">
        <v>3310</v>
      </c>
      <c r="H526" s="16" t="s">
        <v>3309</v>
      </c>
      <c r="I526" s="16" t="s">
        <v>4356</v>
      </c>
      <c r="J526" s="19">
        <v>0</v>
      </c>
      <c r="K526" s="19">
        <v>0</v>
      </c>
    </row>
    <row r="527" spans="1:11">
      <c r="A527" s="16">
        <v>1501</v>
      </c>
      <c r="B527" s="16" t="s">
        <v>52</v>
      </c>
      <c r="C527" s="16" t="s">
        <v>23</v>
      </c>
      <c r="D527" s="16" t="s">
        <v>3262</v>
      </c>
      <c r="E527" s="16" t="s">
        <v>1230</v>
      </c>
      <c r="F527" s="16" t="s">
        <v>1218</v>
      </c>
      <c r="G527" s="16" t="s">
        <v>3310</v>
      </c>
      <c r="H527" s="16" t="s">
        <v>3309</v>
      </c>
      <c r="I527" s="16" t="s">
        <v>1217</v>
      </c>
      <c r="J527" s="19">
        <v>0</v>
      </c>
      <c r="K527" s="19">
        <v>0</v>
      </c>
    </row>
    <row r="528" spans="1:11">
      <c r="A528" s="16">
        <v>1501</v>
      </c>
      <c r="B528" s="16" t="s">
        <v>52</v>
      </c>
      <c r="C528" s="16" t="s">
        <v>23</v>
      </c>
      <c r="D528" s="16" t="s">
        <v>3262</v>
      </c>
      <c r="E528" s="16" t="s">
        <v>1230</v>
      </c>
      <c r="F528" s="16" t="s">
        <v>1218</v>
      </c>
      <c r="G528" s="16" t="s">
        <v>3264</v>
      </c>
      <c r="H528" s="16" t="s">
        <v>3263</v>
      </c>
      <c r="I528" s="16" t="s">
        <v>4356</v>
      </c>
      <c r="J528" s="19">
        <v>0</v>
      </c>
      <c r="K528" s="19">
        <v>0</v>
      </c>
    </row>
    <row r="529" spans="1:11">
      <c r="A529" s="16">
        <v>1501</v>
      </c>
      <c r="B529" s="16" t="s">
        <v>52</v>
      </c>
      <c r="C529" s="16" t="s">
        <v>23</v>
      </c>
      <c r="D529" s="16" t="s">
        <v>3262</v>
      </c>
      <c r="E529" s="16" t="s">
        <v>1230</v>
      </c>
      <c r="F529" s="16" t="s">
        <v>1218</v>
      </c>
      <c r="G529" s="16" t="s">
        <v>4214</v>
      </c>
      <c r="H529" s="16" t="s">
        <v>4213</v>
      </c>
      <c r="I529" s="16" t="s">
        <v>4356</v>
      </c>
      <c r="J529" s="19">
        <v>0</v>
      </c>
      <c r="K529" s="19">
        <v>0</v>
      </c>
    </row>
    <row r="530" spans="1:11">
      <c r="A530" s="16">
        <v>1501</v>
      </c>
      <c r="B530" s="16" t="s">
        <v>52</v>
      </c>
      <c r="C530" s="16" t="s">
        <v>23</v>
      </c>
      <c r="D530" s="16" t="s">
        <v>1248</v>
      </c>
      <c r="E530" s="16" t="s">
        <v>1249</v>
      </c>
      <c r="F530" s="16" t="s">
        <v>1218</v>
      </c>
      <c r="G530" s="16" t="s">
        <v>3941</v>
      </c>
      <c r="H530" s="16" t="s">
        <v>3940</v>
      </c>
      <c r="I530" s="16" t="s">
        <v>4356</v>
      </c>
      <c r="J530" s="19">
        <v>0</v>
      </c>
      <c r="K530" s="19">
        <v>0</v>
      </c>
    </row>
    <row r="531" spans="1:11">
      <c r="A531" s="16">
        <v>1501</v>
      </c>
      <c r="B531" s="16" t="s">
        <v>52</v>
      </c>
      <c r="C531" s="16" t="s">
        <v>23</v>
      </c>
      <c r="D531" s="16" t="s">
        <v>1248</v>
      </c>
      <c r="E531" s="16" t="s">
        <v>1249</v>
      </c>
      <c r="F531" s="16" t="s">
        <v>1218</v>
      </c>
      <c r="G531" s="16" t="s">
        <v>3562</v>
      </c>
      <c r="H531" s="16" t="s">
        <v>3561</v>
      </c>
      <c r="I531" s="16" t="s">
        <v>4356</v>
      </c>
      <c r="J531" s="19">
        <v>0</v>
      </c>
      <c r="K531" s="19">
        <v>0</v>
      </c>
    </row>
    <row r="532" spans="1:11">
      <c r="A532" s="16">
        <v>1501</v>
      </c>
      <c r="B532" s="16" t="s">
        <v>52</v>
      </c>
      <c r="C532" s="16" t="s">
        <v>23</v>
      </c>
      <c r="D532" s="16" t="s">
        <v>1248</v>
      </c>
      <c r="E532" s="16" t="s">
        <v>1249</v>
      </c>
      <c r="F532" s="16" t="s">
        <v>1218</v>
      </c>
      <c r="G532" s="16" t="s">
        <v>3205</v>
      </c>
      <c r="H532" s="16" t="s">
        <v>3204</v>
      </c>
      <c r="I532" s="16" t="s">
        <v>4356</v>
      </c>
      <c r="J532" s="19">
        <v>0</v>
      </c>
      <c r="K532" s="19">
        <v>0</v>
      </c>
    </row>
    <row r="533" spans="1:11">
      <c r="A533" s="16">
        <v>1501</v>
      </c>
      <c r="B533" s="16" t="s">
        <v>52</v>
      </c>
      <c r="C533" s="16" t="s">
        <v>23</v>
      </c>
      <c r="D533" s="16" t="s">
        <v>1248</v>
      </c>
      <c r="E533" s="16" t="s">
        <v>1249</v>
      </c>
      <c r="F533" s="16" t="s">
        <v>1218</v>
      </c>
      <c r="G533" s="16" t="s">
        <v>3261</v>
      </c>
      <c r="H533" s="16" t="s">
        <v>3260</v>
      </c>
      <c r="I533" s="16" t="s">
        <v>4356</v>
      </c>
      <c r="J533" s="19">
        <v>0</v>
      </c>
      <c r="K533" s="19">
        <v>0</v>
      </c>
    </row>
    <row r="534" spans="1:11">
      <c r="A534" s="16">
        <v>1501</v>
      </c>
      <c r="B534" s="16" t="s">
        <v>52</v>
      </c>
      <c r="C534" s="16" t="s">
        <v>23</v>
      </c>
      <c r="D534" s="16" t="s">
        <v>1248</v>
      </c>
      <c r="E534" s="16" t="s">
        <v>1249</v>
      </c>
      <c r="F534" s="16" t="s">
        <v>1218</v>
      </c>
      <c r="G534" s="16" t="s">
        <v>3300</v>
      </c>
      <c r="H534" s="16" t="s">
        <v>3299</v>
      </c>
      <c r="I534" s="16" t="s">
        <v>4356</v>
      </c>
      <c r="J534" s="19">
        <v>0</v>
      </c>
      <c r="K534" s="19">
        <v>0</v>
      </c>
    </row>
    <row r="535" spans="1:11">
      <c r="A535" s="16">
        <v>1501</v>
      </c>
      <c r="B535" s="16" t="s">
        <v>52</v>
      </c>
      <c r="C535" s="16" t="s">
        <v>23</v>
      </c>
      <c r="D535" s="16" t="s">
        <v>1248</v>
      </c>
      <c r="E535" s="16" t="s">
        <v>1249</v>
      </c>
      <c r="F535" s="16" t="s">
        <v>1218</v>
      </c>
      <c r="G535" s="16" t="s">
        <v>3842</v>
      </c>
      <c r="H535" s="16" t="s">
        <v>3841</v>
      </c>
      <c r="I535" s="16" t="s">
        <v>4356</v>
      </c>
      <c r="J535" s="19">
        <v>0</v>
      </c>
      <c r="K535" s="19">
        <v>0</v>
      </c>
    </row>
    <row r="536" spans="1:11">
      <c r="A536" s="16">
        <v>1501</v>
      </c>
      <c r="B536" s="16" t="s">
        <v>52</v>
      </c>
      <c r="C536" s="16" t="s">
        <v>23</v>
      </c>
      <c r="D536" s="16" t="s">
        <v>981</v>
      </c>
      <c r="E536" s="16" t="s">
        <v>982</v>
      </c>
      <c r="F536" s="16" t="s">
        <v>1218</v>
      </c>
      <c r="G536" s="16" t="s">
        <v>1845</v>
      </c>
      <c r="H536" s="16" t="s">
        <v>1844</v>
      </c>
      <c r="I536" s="16" t="s">
        <v>4356</v>
      </c>
      <c r="J536" s="19">
        <v>0</v>
      </c>
      <c r="K536" s="19">
        <v>0</v>
      </c>
    </row>
    <row r="537" spans="1:11">
      <c r="A537" s="16">
        <v>1501</v>
      </c>
      <c r="B537" s="16" t="s">
        <v>52</v>
      </c>
      <c r="C537" s="16" t="s">
        <v>23</v>
      </c>
      <c r="D537" s="16" t="s">
        <v>3266</v>
      </c>
      <c r="E537" s="16" t="s">
        <v>3267</v>
      </c>
      <c r="F537" s="16" t="s">
        <v>1218</v>
      </c>
      <c r="G537" s="16" t="s">
        <v>3269</v>
      </c>
      <c r="H537" s="16" t="s">
        <v>3268</v>
      </c>
      <c r="I537" s="16" t="s">
        <v>4356</v>
      </c>
      <c r="J537" s="19">
        <v>0</v>
      </c>
      <c r="K537" s="19">
        <v>0</v>
      </c>
    </row>
    <row r="538" spans="1:11">
      <c r="A538" s="16">
        <v>1501</v>
      </c>
      <c r="B538" s="16" t="s">
        <v>52</v>
      </c>
      <c r="C538" s="16" t="s">
        <v>23</v>
      </c>
      <c r="D538" s="16" t="s">
        <v>1321</v>
      </c>
      <c r="E538" s="16" t="s">
        <v>1322</v>
      </c>
      <c r="F538" s="16" t="s">
        <v>1218</v>
      </c>
      <c r="G538" s="16" t="s">
        <v>2666</v>
      </c>
      <c r="H538" s="16" t="s">
        <v>2665</v>
      </c>
      <c r="I538" s="16" t="s">
        <v>4356</v>
      </c>
      <c r="J538" s="19">
        <v>0</v>
      </c>
      <c r="K538" s="19">
        <v>0</v>
      </c>
    </row>
    <row r="539" spans="1:11">
      <c r="A539" s="16">
        <v>1501</v>
      </c>
      <c r="B539" s="16" t="s">
        <v>52</v>
      </c>
      <c r="C539" s="16" t="s">
        <v>23</v>
      </c>
      <c r="D539" s="16" t="s">
        <v>395</v>
      </c>
      <c r="E539" s="16" t="s">
        <v>394</v>
      </c>
      <c r="F539" s="16" t="s">
        <v>1218</v>
      </c>
      <c r="G539" s="16" t="s">
        <v>1534</v>
      </c>
      <c r="H539" s="16" t="s">
        <v>1533</v>
      </c>
      <c r="I539" s="16" t="s">
        <v>4356</v>
      </c>
      <c r="J539" s="19">
        <v>0</v>
      </c>
      <c r="K539" s="19">
        <v>0</v>
      </c>
    </row>
    <row r="540" spans="1:11">
      <c r="A540" s="16">
        <v>1501</v>
      </c>
      <c r="B540" s="16" t="s">
        <v>52</v>
      </c>
      <c r="C540" s="16" t="s">
        <v>23</v>
      </c>
      <c r="D540" s="16" t="s">
        <v>395</v>
      </c>
      <c r="E540" s="16" t="s">
        <v>394</v>
      </c>
      <c r="F540" s="16" t="s">
        <v>1218</v>
      </c>
      <c r="G540" s="16" t="s">
        <v>3820</v>
      </c>
      <c r="H540" s="16" t="s">
        <v>3819</v>
      </c>
      <c r="I540" s="16" t="s">
        <v>4356</v>
      </c>
      <c r="J540" s="19">
        <v>0</v>
      </c>
      <c r="K540" s="19">
        <v>0</v>
      </c>
    </row>
    <row r="541" spans="1:11">
      <c r="A541" s="16">
        <v>1501</v>
      </c>
      <c r="B541" s="16" t="s">
        <v>52</v>
      </c>
      <c r="C541" s="16" t="s">
        <v>23</v>
      </c>
      <c r="D541" s="16" t="s">
        <v>395</v>
      </c>
      <c r="E541" s="16" t="s">
        <v>394</v>
      </c>
      <c r="F541" s="16" t="s">
        <v>1218</v>
      </c>
      <c r="G541" s="16" t="s">
        <v>3987</v>
      </c>
      <c r="H541" s="16" t="s">
        <v>3986</v>
      </c>
      <c r="I541" s="16" t="s">
        <v>4356</v>
      </c>
      <c r="J541" s="19">
        <v>0</v>
      </c>
      <c r="K541" s="19">
        <v>0</v>
      </c>
    </row>
    <row r="542" spans="1:11">
      <c r="A542" s="16">
        <v>1501</v>
      </c>
      <c r="B542" s="16" t="s">
        <v>52</v>
      </c>
      <c r="C542" s="16" t="s">
        <v>23</v>
      </c>
      <c r="D542" s="16" t="s">
        <v>1746</v>
      </c>
      <c r="E542" s="16" t="s">
        <v>897</v>
      </c>
      <c r="F542" s="16" t="s">
        <v>1218</v>
      </c>
      <c r="G542" s="16" t="s">
        <v>2173</v>
      </c>
      <c r="H542" s="16" t="s">
        <v>2172</v>
      </c>
      <c r="I542" s="16" t="s">
        <v>4356</v>
      </c>
      <c r="J542" s="19">
        <v>0</v>
      </c>
      <c r="K542" s="19">
        <v>0</v>
      </c>
    </row>
    <row r="543" spans="1:11">
      <c r="A543" s="16">
        <v>1501</v>
      </c>
      <c r="B543" s="16" t="s">
        <v>52</v>
      </c>
      <c r="C543" s="16" t="s">
        <v>23</v>
      </c>
      <c r="D543" s="16" t="s">
        <v>1746</v>
      </c>
      <c r="E543" s="16" t="s">
        <v>897</v>
      </c>
      <c r="F543" s="16" t="s">
        <v>1218</v>
      </c>
      <c r="G543" s="16" t="s">
        <v>2173</v>
      </c>
      <c r="H543" s="16" t="s">
        <v>2172</v>
      </c>
      <c r="I543" s="16" t="s">
        <v>1217</v>
      </c>
      <c r="J543" s="19">
        <v>0</v>
      </c>
      <c r="K543" s="19">
        <v>0</v>
      </c>
    </row>
    <row r="544" spans="1:11">
      <c r="A544" s="16">
        <v>1501</v>
      </c>
      <c r="B544" s="16" t="s">
        <v>52</v>
      </c>
      <c r="C544" s="16" t="s">
        <v>23</v>
      </c>
      <c r="D544" s="16" t="s">
        <v>1746</v>
      </c>
      <c r="E544" s="16" t="s">
        <v>897</v>
      </c>
      <c r="F544" s="16" t="s">
        <v>1218</v>
      </c>
      <c r="G544" s="16" t="s">
        <v>1748</v>
      </c>
      <c r="H544" s="16" t="s">
        <v>1747</v>
      </c>
      <c r="I544" s="16" t="s">
        <v>4356</v>
      </c>
      <c r="J544" s="19">
        <v>0</v>
      </c>
      <c r="K544" s="19">
        <v>0</v>
      </c>
    </row>
    <row r="545" spans="1:11">
      <c r="A545" s="16">
        <v>1501</v>
      </c>
      <c r="B545" s="16" t="s">
        <v>52</v>
      </c>
      <c r="C545" s="16" t="s">
        <v>23</v>
      </c>
      <c r="D545" s="16" t="s">
        <v>1746</v>
      </c>
      <c r="E545" s="16" t="s">
        <v>897</v>
      </c>
      <c r="F545" s="16" t="s">
        <v>1218</v>
      </c>
      <c r="G545" s="16" t="s">
        <v>1748</v>
      </c>
      <c r="H545" s="16" t="s">
        <v>1747</v>
      </c>
      <c r="I545" s="16" t="s">
        <v>1217</v>
      </c>
      <c r="J545" s="19">
        <v>0</v>
      </c>
      <c r="K545" s="19">
        <v>0</v>
      </c>
    </row>
    <row r="546" spans="1:11">
      <c r="A546" s="16">
        <v>1501</v>
      </c>
      <c r="B546" s="16" t="s">
        <v>52</v>
      </c>
      <c r="C546" s="16" t="s">
        <v>23</v>
      </c>
      <c r="D546" s="16" t="s">
        <v>2570</v>
      </c>
      <c r="E546" s="16" t="s">
        <v>2571</v>
      </c>
      <c r="F546" s="16" t="s">
        <v>1218</v>
      </c>
      <c r="G546" s="16" t="s">
        <v>2573</v>
      </c>
      <c r="H546" s="16" t="s">
        <v>2572</v>
      </c>
      <c r="I546" s="16" t="s">
        <v>4356</v>
      </c>
      <c r="J546" s="19">
        <v>0</v>
      </c>
      <c r="K546" s="19">
        <v>0</v>
      </c>
    </row>
    <row r="547" spans="1:11">
      <c r="A547" s="16">
        <v>1501</v>
      </c>
      <c r="B547" s="16" t="s">
        <v>52</v>
      </c>
      <c r="C547" s="16" t="s">
        <v>23</v>
      </c>
      <c r="D547" s="16" t="s">
        <v>2570</v>
      </c>
      <c r="E547" s="16" t="s">
        <v>2571</v>
      </c>
      <c r="F547" s="16" t="s">
        <v>1218</v>
      </c>
      <c r="G547" s="16" t="s">
        <v>3329</v>
      </c>
      <c r="H547" s="16" t="s">
        <v>3328</v>
      </c>
      <c r="I547" s="16" t="s">
        <v>4356</v>
      </c>
      <c r="J547" s="19">
        <v>0</v>
      </c>
      <c r="K547" s="19">
        <v>0</v>
      </c>
    </row>
    <row r="548" spans="1:11">
      <c r="A548" s="16">
        <v>1501</v>
      </c>
      <c r="B548" s="16" t="s">
        <v>52</v>
      </c>
      <c r="C548" s="16" t="s">
        <v>23</v>
      </c>
      <c r="D548" s="16" t="s">
        <v>381</v>
      </c>
      <c r="E548" s="16" t="s">
        <v>380</v>
      </c>
      <c r="F548" s="16" t="s">
        <v>1218</v>
      </c>
      <c r="G548" s="16" t="s">
        <v>2319</v>
      </c>
      <c r="H548" s="16" t="s">
        <v>2318</v>
      </c>
      <c r="I548" s="16" t="s">
        <v>4356</v>
      </c>
      <c r="J548" s="19">
        <v>0</v>
      </c>
      <c r="K548" s="19">
        <v>0</v>
      </c>
    </row>
    <row r="549" spans="1:11">
      <c r="A549" s="16">
        <v>1501</v>
      </c>
      <c r="B549" s="16" t="s">
        <v>52</v>
      </c>
      <c r="C549" s="16" t="s">
        <v>23</v>
      </c>
      <c r="D549" s="16" t="s">
        <v>518</v>
      </c>
      <c r="E549" s="16" t="s">
        <v>517</v>
      </c>
      <c r="F549" s="16" t="s">
        <v>1218</v>
      </c>
      <c r="G549" s="16" t="s">
        <v>2322</v>
      </c>
      <c r="H549" s="16" t="s">
        <v>2321</v>
      </c>
      <c r="I549" s="16" t="s">
        <v>4356</v>
      </c>
      <c r="J549" s="19">
        <v>0</v>
      </c>
      <c r="K549" s="19">
        <v>0</v>
      </c>
    </row>
    <row r="550" spans="1:11">
      <c r="A550" s="16">
        <v>1501</v>
      </c>
      <c r="B550" s="16" t="s">
        <v>52</v>
      </c>
      <c r="C550" s="16" t="s">
        <v>23</v>
      </c>
      <c r="D550" s="16" t="s">
        <v>518</v>
      </c>
      <c r="E550" s="16" t="s">
        <v>517</v>
      </c>
      <c r="F550" s="16" t="s">
        <v>1218</v>
      </c>
      <c r="G550" s="16" t="s">
        <v>3621</v>
      </c>
      <c r="H550" s="16" t="s">
        <v>3620</v>
      </c>
      <c r="I550" s="16" t="s">
        <v>4356</v>
      </c>
      <c r="J550" s="19">
        <v>0</v>
      </c>
      <c r="K550" s="19">
        <v>0</v>
      </c>
    </row>
    <row r="551" spans="1:11">
      <c r="A551" s="16">
        <v>1501</v>
      </c>
      <c r="B551" s="16" t="s">
        <v>52</v>
      </c>
      <c r="C551" s="16" t="s">
        <v>23</v>
      </c>
      <c r="D551" s="16" t="s">
        <v>1211</v>
      </c>
      <c r="E551" s="16" t="s">
        <v>1212</v>
      </c>
      <c r="F551" s="16" t="s">
        <v>1218</v>
      </c>
      <c r="G551" s="16" t="s">
        <v>3166</v>
      </c>
      <c r="H551" s="16" t="s">
        <v>3165</v>
      </c>
      <c r="I551" s="16" t="s">
        <v>4356</v>
      </c>
      <c r="J551" s="19">
        <v>0</v>
      </c>
      <c r="K551" s="19">
        <v>0</v>
      </c>
    </row>
    <row r="552" spans="1:11">
      <c r="A552" s="16">
        <v>1501</v>
      </c>
      <c r="B552" s="16" t="s">
        <v>52</v>
      </c>
      <c r="C552" s="16" t="s">
        <v>23</v>
      </c>
      <c r="D552" s="16" t="s">
        <v>1211</v>
      </c>
      <c r="E552" s="16" t="s">
        <v>1212</v>
      </c>
      <c r="F552" s="16" t="s">
        <v>1218</v>
      </c>
      <c r="G552" s="16" t="s">
        <v>3166</v>
      </c>
      <c r="H552" s="16" t="s">
        <v>3165</v>
      </c>
      <c r="I552" s="16" t="s">
        <v>1217</v>
      </c>
      <c r="J552" s="19">
        <v>0</v>
      </c>
      <c r="K552" s="19">
        <v>0</v>
      </c>
    </row>
    <row r="553" spans="1:11">
      <c r="A553" s="16">
        <v>1501</v>
      </c>
      <c r="B553" s="16" t="s">
        <v>52</v>
      </c>
      <c r="C553" s="16" t="s">
        <v>23</v>
      </c>
      <c r="D553" s="16" t="s">
        <v>1211</v>
      </c>
      <c r="E553" s="16" t="s">
        <v>1212</v>
      </c>
      <c r="F553" s="16" t="s">
        <v>1218</v>
      </c>
      <c r="G553" s="16" t="s">
        <v>3522</v>
      </c>
      <c r="H553" s="16" t="s">
        <v>3521</v>
      </c>
      <c r="I553" s="16" t="s">
        <v>4356</v>
      </c>
      <c r="J553" s="19">
        <v>0</v>
      </c>
      <c r="K553" s="19">
        <v>0</v>
      </c>
    </row>
    <row r="554" spans="1:11">
      <c r="A554" s="16">
        <v>1501</v>
      </c>
      <c r="B554" s="16" t="s">
        <v>52</v>
      </c>
      <c r="C554" s="16" t="s">
        <v>23</v>
      </c>
      <c r="D554" s="16" t="s">
        <v>2494</v>
      </c>
      <c r="E554" s="16" t="s">
        <v>2495</v>
      </c>
      <c r="F554" s="16" t="s">
        <v>4466</v>
      </c>
      <c r="G554" s="16" t="s">
        <v>2497</v>
      </c>
      <c r="H554" s="16" t="s">
        <v>2496</v>
      </c>
      <c r="I554" s="16" t="s">
        <v>1217</v>
      </c>
      <c r="J554" s="19">
        <v>60</v>
      </c>
      <c r="K554" s="19">
        <v>0</v>
      </c>
    </row>
    <row r="555" spans="1:11">
      <c r="A555" s="16">
        <v>1501</v>
      </c>
      <c r="B555" s="16" t="s">
        <v>52</v>
      </c>
      <c r="C555" s="16" t="s">
        <v>23</v>
      </c>
      <c r="D555" s="16" t="s">
        <v>987</v>
      </c>
      <c r="E555" s="16" t="s">
        <v>988</v>
      </c>
      <c r="F555" s="16" t="s">
        <v>1218</v>
      </c>
      <c r="G555" s="16" t="s">
        <v>2289</v>
      </c>
      <c r="H555" s="16" t="s">
        <v>2288</v>
      </c>
      <c r="I555" s="16" t="s">
        <v>4356</v>
      </c>
      <c r="J555" s="19">
        <v>0</v>
      </c>
      <c r="K555" s="19">
        <v>0</v>
      </c>
    </row>
    <row r="556" spans="1:11">
      <c r="A556" s="16">
        <v>1501</v>
      </c>
      <c r="B556" s="16" t="s">
        <v>52</v>
      </c>
      <c r="C556" s="16" t="s">
        <v>23</v>
      </c>
      <c r="D556" s="16" t="s">
        <v>1323</v>
      </c>
      <c r="E556" s="16" t="s">
        <v>1324</v>
      </c>
      <c r="F556" s="16" t="s">
        <v>1218</v>
      </c>
      <c r="G556" s="16" t="s">
        <v>3195</v>
      </c>
      <c r="H556" s="16" t="s">
        <v>3194</v>
      </c>
      <c r="I556" s="16" t="s">
        <v>4356</v>
      </c>
      <c r="J556" s="19">
        <v>0</v>
      </c>
      <c r="K556" s="19">
        <v>0</v>
      </c>
    </row>
    <row r="557" spans="1:11">
      <c r="A557" s="16">
        <v>1501</v>
      </c>
      <c r="B557" s="16" t="s">
        <v>52</v>
      </c>
      <c r="C557" s="16" t="s">
        <v>23</v>
      </c>
      <c r="D557" s="16" t="s">
        <v>2156</v>
      </c>
      <c r="E557" s="16" t="s">
        <v>2157</v>
      </c>
      <c r="F557" s="16" t="s">
        <v>1218</v>
      </c>
      <c r="G557" s="16" t="s">
        <v>2159</v>
      </c>
      <c r="H557" s="16" t="s">
        <v>2158</v>
      </c>
      <c r="I557" s="16" t="s">
        <v>4356</v>
      </c>
      <c r="J557" s="19">
        <v>0</v>
      </c>
      <c r="K557" s="19">
        <v>0</v>
      </c>
    </row>
    <row r="558" spans="1:11">
      <c r="A558" s="16">
        <v>1501</v>
      </c>
      <c r="B558" s="16" t="s">
        <v>52</v>
      </c>
      <c r="C558" s="16" t="s">
        <v>23</v>
      </c>
      <c r="D558" s="16" t="s">
        <v>2156</v>
      </c>
      <c r="E558" s="16" t="s">
        <v>2157</v>
      </c>
      <c r="F558" s="16" t="s">
        <v>1218</v>
      </c>
      <c r="G558" s="16" t="s">
        <v>2610</v>
      </c>
      <c r="H558" s="16" t="s">
        <v>2609</v>
      </c>
      <c r="I558" s="16" t="s">
        <v>4356</v>
      </c>
      <c r="J558" s="19">
        <v>0</v>
      </c>
      <c r="K558" s="19">
        <v>0</v>
      </c>
    </row>
    <row r="559" spans="1:11">
      <c r="A559" s="16">
        <v>1501</v>
      </c>
      <c r="B559" s="16" t="s">
        <v>52</v>
      </c>
      <c r="C559" s="16" t="s">
        <v>23</v>
      </c>
      <c r="D559" s="16" t="s">
        <v>1328</v>
      </c>
      <c r="E559" s="16" t="s">
        <v>1329</v>
      </c>
      <c r="F559" s="16" t="s">
        <v>1218</v>
      </c>
      <c r="G559" s="16" t="s">
        <v>3976</v>
      </c>
      <c r="H559" s="16" t="s">
        <v>3975</v>
      </c>
      <c r="I559" s="16" t="s">
        <v>4356</v>
      </c>
      <c r="J559" s="19">
        <v>0</v>
      </c>
      <c r="K559" s="19">
        <v>0</v>
      </c>
    </row>
    <row r="560" spans="1:11">
      <c r="A560" s="16">
        <v>1501</v>
      </c>
      <c r="B560" s="16" t="s">
        <v>52</v>
      </c>
      <c r="C560" s="16" t="s">
        <v>23</v>
      </c>
      <c r="D560" s="16" t="s">
        <v>867</v>
      </c>
      <c r="E560" s="16" t="s">
        <v>866</v>
      </c>
      <c r="F560" s="16" t="s">
        <v>1218</v>
      </c>
      <c r="G560" s="16" t="s">
        <v>2644</v>
      </c>
      <c r="H560" s="16" t="s">
        <v>2643</v>
      </c>
      <c r="I560" s="16" t="s">
        <v>4356</v>
      </c>
      <c r="J560" s="19">
        <v>0</v>
      </c>
      <c r="K560" s="19">
        <v>0</v>
      </c>
    </row>
    <row r="561" spans="1:11">
      <c r="A561" s="16">
        <v>1501</v>
      </c>
      <c r="B561" s="16" t="s">
        <v>52</v>
      </c>
      <c r="C561" s="16" t="s">
        <v>23</v>
      </c>
      <c r="D561" s="16" t="s">
        <v>867</v>
      </c>
      <c r="E561" s="16" t="s">
        <v>866</v>
      </c>
      <c r="F561" s="16" t="s">
        <v>1218</v>
      </c>
      <c r="G561" s="16" t="s">
        <v>2987</v>
      </c>
      <c r="H561" s="16" t="s">
        <v>2986</v>
      </c>
      <c r="I561" s="16" t="s">
        <v>4356</v>
      </c>
      <c r="J561" s="19">
        <v>0</v>
      </c>
      <c r="K561" s="19">
        <v>0</v>
      </c>
    </row>
    <row r="562" spans="1:11">
      <c r="A562" s="16">
        <v>1501</v>
      </c>
      <c r="B562" s="16" t="s">
        <v>52</v>
      </c>
      <c r="C562" s="16" t="s">
        <v>23</v>
      </c>
      <c r="D562" s="16" t="s">
        <v>867</v>
      </c>
      <c r="E562" s="16" t="s">
        <v>866</v>
      </c>
      <c r="F562" s="16" t="s">
        <v>1218</v>
      </c>
      <c r="G562" s="16" t="s">
        <v>2678</v>
      </c>
      <c r="H562" s="16" t="s">
        <v>2677</v>
      </c>
      <c r="I562" s="16" t="s">
        <v>4356</v>
      </c>
      <c r="J562" s="19">
        <v>0</v>
      </c>
      <c r="K562" s="19">
        <v>0</v>
      </c>
    </row>
    <row r="563" spans="1:11">
      <c r="A563" s="16">
        <v>1501</v>
      </c>
      <c r="B563" s="16" t="s">
        <v>52</v>
      </c>
      <c r="C563" s="16" t="s">
        <v>23</v>
      </c>
      <c r="D563" s="16" t="s">
        <v>867</v>
      </c>
      <c r="E563" s="16" t="s">
        <v>866</v>
      </c>
      <c r="F563" s="16" t="s">
        <v>1218</v>
      </c>
      <c r="G563" s="16" t="s">
        <v>2670</v>
      </c>
      <c r="H563" s="16" t="s">
        <v>2669</v>
      </c>
      <c r="I563" s="16" t="s">
        <v>4356</v>
      </c>
      <c r="J563" s="19">
        <v>0</v>
      </c>
      <c r="K563" s="19">
        <v>0</v>
      </c>
    </row>
    <row r="564" spans="1:11">
      <c r="A564" s="16">
        <v>1501</v>
      </c>
      <c r="B564" s="16" t="s">
        <v>52</v>
      </c>
      <c r="C564" s="16" t="s">
        <v>23</v>
      </c>
      <c r="D564" s="16" t="s">
        <v>867</v>
      </c>
      <c r="E564" s="16" t="s">
        <v>866</v>
      </c>
      <c r="F564" s="16" t="s">
        <v>1218</v>
      </c>
      <c r="G564" s="16" t="s">
        <v>2670</v>
      </c>
      <c r="H564" s="16" t="s">
        <v>2669</v>
      </c>
      <c r="I564" s="16" t="s">
        <v>1217</v>
      </c>
      <c r="J564" s="19">
        <v>0</v>
      </c>
      <c r="K564" s="19">
        <v>0</v>
      </c>
    </row>
    <row r="565" spans="1:11">
      <c r="A565" s="16">
        <v>1501</v>
      </c>
      <c r="B565" s="16" t="s">
        <v>52</v>
      </c>
      <c r="C565" s="16" t="s">
        <v>23</v>
      </c>
      <c r="D565" s="16" t="s">
        <v>3428</v>
      </c>
      <c r="E565" s="16" t="s">
        <v>3429</v>
      </c>
      <c r="F565" s="16" t="s">
        <v>1218</v>
      </c>
      <c r="G565" s="16" t="s">
        <v>3431</v>
      </c>
      <c r="H565" s="16" t="s">
        <v>3430</v>
      </c>
      <c r="I565" s="16" t="s">
        <v>4356</v>
      </c>
      <c r="J565" s="19">
        <v>0</v>
      </c>
      <c r="K565" s="19">
        <v>0</v>
      </c>
    </row>
    <row r="566" spans="1:11">
      <c r="A566" s="16">
        <v>1501</v>
      </c>
      <c r="B566" s="16" t="s">
        <v>52</v>
      </c>
      <c r="C566" s="16" t="s">
        <v>23</v>
      </c>
      <c r="D566" s="16" t="s">
        <v>3001</v>
      </c>
      <c r="E566" s="16" t="s">
        <v>3002</v>
      </c>
      <c r="F566" s="16" t="s">
        <v>1218</v>
      </c>
      <c r="G566" s="16" t="s">
        <v>3004</v>
      </c>
      <c r="H566" s="16" t="s">
        <v>3003</v>
      </c>
      <c r="I566" s="16" t="s">
        <v>4356</v>
      </c>
      <c r="J566" s="19">
        <v>0</v>
      </c>
      <c r="K566" s="19">
        <v>0</v>
      </c>
    </row>
    <row r="567" spans="1:11">
      <c r="A567" s="16">
        <v>1501</v>
      </c>
      <c r="B567" s="16" t="s">
        <v>52</v>
      </c>
      <c r="C567" s="16" t="s">
        <v>23</v>
      </c>
      <c r="D567" s="16" t="s">
        <v>1228</v>
      </c>
      <c r="E567" s="16" t="s">
        <v>897</v>
      </c>
      <c r="F567" s="16" t="s">
        <v>1218</v>
      </c>
      <c r="G567" s="16" t="s">
        <v>4009</v>
      </c>
      <c r="H567" s="16" t="s">
        <v>4008</v>
      </c>
      <c r="I567" s="16" t="s">
        <v>4356</v>
      </c>
      <c r="J567" s="19">
        <v>0</v>
      </c>
      <c r="K567" s="19">
        <v>0</v>
      </c>
    </row>
    <row r="568" spans="1:11">
      <c r="A568" s="16">
        <v>1501</v>
      </c>
      <c r="B568" s="16" t="s">
        <v>52</v>
      </c>
      <c r="C568" s="16" t="s">
        <v>23</v>
      </c>
      <c r="D568" s="16" t="s">
        <v>543</v>
      </c>
      <c r="E568" s="16" t="s">
        <v>542</v>
      </c>
      <c r="F568" s="16" t="s">
        <v>1218</v>
      </c>
      <c r="G568" s="16" t="s">
        <v>4041</v>
      </c>
      <c r="H568" s="16" t="s">
        <v>4040</v>
      </c>
      <c r="I568" s="16" t="s">
        <v>4356</v>
      </c>
      <c r="J568" s="19">
        <v>0</v>
      </c>
      <c r="K568" s="19">
        <v>0</v>
      </c>
    </row>
    <row r="569" spans="1:11">
      <c r="A569" s="16">
        <v>1501</v>
      </c>
      <c r="B569" s="16" t="s">
        <v>52</v>
      </c>
      <c r="C569" s="16" t="s">
        <v>23</v>
      </c>
      <c r="D569" s="16" t="s">
        <v>543</v>
      </c>
      <c r="E569" s="16" t="s">
        <v>542</v>
      </c>
      <c r="F569" s="16" t="s">
        <v>1218</v>
      </c>
      <c r="G569" s="16" t="s">
        <v>3425</v>
      </c>
      <c r="H569" s="16" t="s">
        <v>3424</v>
      </c>
      <c r="I569" s="16" t="s">
        <v>4356</v>
      </c>
      <c r="J569" s="19">
        <v>0</v>
      </c>
      <c r="K569" s="19">
        <v>0</v>
      </c>
    </row>
    <row r="570" spans="1:11">
      <c r="A570" s="16">
        <v>1501</v>
      </c>
      <c r="B570" s="16" t="s">
        <v>52</v>
      </c>
      <c r="C570" s="16" t="s">
        <v>23</v>
      </c>
      <c r="D570" s="16" t="s">
        <v>543</v>
      </c>
      <c r="E570" s="16" t="s">
        <v>542</v>
      </c>
      <c r="F570" s="16" t="s">
        <v>1218</v>
      </c>
      <c r="G570" s="16" t="s">
        <v>3571</v>
      </c>
      <c r="H570" s="16" t="s">
        <v>3570</v>
      </c>
      <c r="I570" s="16" t="s">
        <v>4356</v>
      </c>
      <c r="J570" s="19">
        <v>0</v>
      </c>
      <c r="K570" s="19">
        <v>0</v>
      </c>
    </row>
    <row r="571" spans="1:11">
      <c r="A571" s="16">
        <v>1501</v>
      </c>
      <c r="B571" s="16" t="s">
        <v>52</v>
      </c>
      <c r="C571" s="16" t="s">
        <v>23</v>
      </c>
      <c r="D571" s="16" t="s">
        <v>543</v>
      </c>
      <c r="E571" s="16" t="s">
        <v>542</v>
      </c>
      <c r="F571" s="16" t="s">
        <v>1218</v>
      </c>
      <c r="G571" s="16" t="s">
        <v>3874</v>
      </c>
      <c r="H571" s="16" t="s">
        <v>3873</v>
      </c>
      <c r="I571" s="16" t="s">
        <v>4356</v>
      </c>
      <c r="J571" s="19">
        <v>0</v>
      </c>
      <c r="K571" s="19">
        <v>0</v>
      </c>
    </row>
    <row r="572" spans="1:11">
      <c r="A572" s="16">
        <v>1501</v>
      </c>
      <c r="B572" s="16" t="s">
        <v>52</v>
      </c>
      <c r="C572" s="16" t="s">
        <v>23</v>
      </c>
      <c r="D572" s="16" t="s">
        <v>543</v>
      </c>
      <c r="E572" s="16" t="s">
        <v>542</v>
      </c>
      <c r="F572" s="16" t="s">
        <v>1218</v>
      </c>
      <c r="G572" s="16" t="s">
        <v>3346</v>
      </c>
      <c r="H572" s="16" t="s">
        <v>3345</v>
      </c>
      <c r="I572" s="16" t="s">
        <v>4356</v>
      </c>
      <c r="J572" s="19">
        <v>0</v>
      </c>
      <c r="K572" s="19">
        <v>0</v>
      </c>
    </row>
    <row r="573" spans="1:11">
      <c r="A573" s="16">
        <v>1501</v>
      </c>
      <c r="B573" s="16" t="s">
        <v>52</v>
      </c>
      <c r="C573" s="16" t="s">
        <v>23</v>
      </c>
      <c r="D573" s="16" t="s">
        <v>543</v>
      </c>
      <c r="E573" s="16" t="s">
        <v>542</v>
      </c>
      <c r="F573" s="16" t="s">
        <v>1218</v>
      </c>
      <c r="G573" s="16" t="s">
        <v>4043</v>
      </c>
      <c r="H573" s="16" t="s">
        <v>4042</v>
      </c>
      <c r="I573" s="16" t="s">
        <v>4356</v>
      </c>
      <c r="J573" s="19">
        <v>0</v>
      </c>
      <c r="K573" s="19">
        <v>0</v>
      </c>
    </row>
    <row r="574" spans="1:11">
      <c r="A574" s="16">
        <v>1501</v>
      </c>
      <c r="B574" s="16" t="s">
        <v>52</v>
      </c>
      <c r="C574" s="16" t="s">
        <v>23</v>
      </c>
      <c r="D574" s="16" t="s">
        <v>621</v>
      </c>
      <c r="E574" s="16" t="s">
        <v>620</v>
      </c>
      <c r="F574" s="16" t="s">
        <v>1218</v>
      </c>
      <c r="G574" s="16" t="s">
        <v>3778</v>
      </c>
      <c r="H574" s="16" t="s">
        <v>3777</v>
      </c>
      <c r="I574" s="16" t="s">
        <v>4356</v>
      </c>
      <c r="J574" s="19">
        <v>0</v>
      </c>
      <c r="K574" s="19">
        <v>0</v>
      </c>
    </row>
    <row r="575" spans="1:11">
      <c r="A575" s="16">
        <v>1501</v>
      </c>
      <c r="B575" s="16" t="s">
        <v>52</v>
      </c>
      <c r="C575" s="16" t="s">
        <v>23</v>
      </c>
      <c r="D575" s="16" t="s">
        <v>621</v>
      </c>
      <c r="E575" s="16" t="s">
        <v>620</v>
      </c>
      <c r="F575" s="16" t="s">
        <v>1218</v>
      </c>
      <c r="G575" s="16" t="s">
        <v>3780</v>
      </c>
      <c r="H575" s="16" t="s">
        <v>3779</v>
      </c>
      <c r="I575" s="16" t="s">
        <v>4356</v>
      </c>
      <c r="J575" s="19">
        <v>0</v>
      </c>
      <c r="K575" s="19">
        <v>0</v>
      </c>
    </row>
    <row r="576" spans="1:11">
      <c r="A576" s="16">
        <v>1501</v>
      </c>
      <c r="B576" s="16" t="s">
        <v>52</v>
      </c>
      <c r="C576" s="16" t="s">
        <v>23</v>
      </c>
      <c r="D576" s="16" t="s">
        <v>3788</v>
      </c>
      <c r="E576" s="16" t="s">
        <v>3789</v>
      </c>
      <c r="F576" s="16" t="s">
        <v>1218</v>
      </c>
      <c r="G576" s="16" t="s">
        <v>3791</v>
      </c>
      <c r="H576" s="16" t="s">
        <v>3790</v>
      </c>
      <c r="I576" s="16" t="s">
        <v>4356</v>
      </c>
      <c r="J576" s="19">
        <v>0</v>
      </c>
      <c r="K576" s="19">
        <v>0</v>
      </c>
    </row>
    <row r="577" spans="1:11">
      <c r="A577" s="16">
        <v>1501</v>
      </c>
      <c r="B577" s="16" t="s">
        <v>52</v>
      </c>
      <c r="C577" s="16" t="s">
        <v>23</v>
      </c>
      <c r="D577" s="16" t="s">
        <v>3098</v>
      </c>
      <c r="E577" s="16" t="s">
        <v>3099</v>
      </c>
      <c r="F577" s="16" t="s">
        <v>1218</v>
      </c>
      <c r="G577" s="16" t="s">
        <v>3101</v>
      </c>
      <c r="H577" s="16" t="s">
        <v>3100</v>
      </c>
      <c r="I577" s="16" t="s">
        <v>4356</v>
      </c>
      <c r="J577" s="19">
        <v>0</v>
      </c>
      <c r="K577" s="19">
        <v>0</v>
      </c>
    </row>
    <row r="578" spans="1:11">
      <c r="A578" s="16">
        <v>1501</v>
      </c>
      <c r="B578" s="16" t="s">
        <v>52</v>
      </c>
      <c r="C578" s="16" t="s">
        <v>23</v>
      </c>
      <c r="D578" s="16" t="s">
        <v>3141</v>
      </c>
      <c r="E578" s="16" t="s">
        <v>3142</v>
      </c>
      <c r="F578" s="16" t="s">
        <v>1218</v>
      </c>
      <c r="G578" s="16" t="s">
        <v>3144</v>
      </c>
      <c r="H578" s="16" t="s">
        <v>3143</v>
      </c>
      <c r="I578" s="16" t="s">
        <v>4356</v>
      </c>
      <c r="J578" s="19">
        <v>0</v>
      </c>
      <c r="K578" s="19">
        <v>0</v>
      </c>
    </row>
    <row r="579" spans="1:11">
      <c r="A579" s="16">
        <v>1501</v>
      </c>
      <c r="B579" s="16" t="s">
        <v>52</v>
      </c>
      <c r="C579" s="16" t="s">
        <v>23</v>
      </c>
      <c r="D579" s="16" t="s">
        <v>3149</v>
      </c>
      <c r="E579" s="16" t="s">
        <v>3150</v>
      </c>
      <c r="F579" s="16" t="s">
        <v>1218</v>
      </c>
      <c r="G579" s="16" t="s">
        <v>3152</v>
      </c>
      <c r="H579" s="16" t="s">
        <v>3151</v>
      </c>
      <c r="I579" s="16" t="s">
        <v>4356</v>
      </c>
      <c r="J579" s="19">
        <v>0</v>
      </c>
      <c r="K579" s="19">
        <v>0</v>
      </c>
    </row>
    <row r="580" spans="1:11">
      <c r="A580" s="16">
        <v>1501</v>
      </c>
      <c r="B580" s="16" t="s">
        <v>52</v>
      </c>
      <c r="C580" s="16" t="s">
        <v>23</v>
      </c>
      <c r="D580" s="16" t="s">
        <v>1289</v>
      </c>
      <c r="E580" s="16" t="s">
        <v>1290</v>
      </c>
      <c r="F580" s="16" t="s">
        <v>1218</v>
      </c>
      <c r="G580" s="16" t="s">
        <v>3793</v>
      </c>
      <c r="H580" s="16" t="s">
        <v>3792</v>
      </c>
      <c r="I580" s="16" t="s">
        <v>4356</v>
      </c>
      <c r="J580" s="19">
        <v>0</v>
      </c>
      <c r="K580" s="19">
        <v>0</v>
      </c>
    </row>
    <row r="581" spans="1:11">
      <c r="A581" s="16">
        <v>1501</v>
      </c>
      <c r="B581" s="16" t="s">
        <v>52</v>
      </c>
      <c r="C581" s="16" t="s">
        <v>23</v>
      </c>
      <c r="D581" s="16" t="s">
        <v>1215</v>
      </c>
      <c r="E581" s="16" t="s">
        <v>1216</v>
      </c>
      <c r="F581" s="16" t="s">
        <v>1218</v>
      </c>
      <c r="G581" s="16" t="s">
        <v>3913</v>
      </c>
      <c r="H581" s="16" t="s">
        <v>3912</v>
      </c>
      <c r="I581" s="16" t="s">
        <v>4356</v>
      </c>
      <c r="J581" s="19">
        <v>0</v>
      </c>
      <c r="K581" s="19">
        <v>0</v>
      </c>
    </row>
    <row r="582" spans="1:11">
      <c r="A582" s="16">
        <v>1501</v>
      </c>
      <c r="B582" s="16" t="s">
        <v>52</v>
      </c>
      <c r="C582" s="16" t="s">
        <v>23</v>
      </c>
      <c r="D582" s="16" t="s">
        <v>1002</v>
      </c>
      <c r="E582" s="16" t="s">
        <v>1003</v>
      </c>
      <c r="F582" s="16" t="s">
        <v>1218</v>
      </c>
      <c r="G582" s="16" t="s">
        <v>3921</v>
      </c>
      <c r="H582" s="16" t="s">
        <v>3920</v>
      </c>
      <c r="I582" s="16" t="s">
        <v>4356</v>
      </c>
      <c r="J582" s="19">
        <v>0</v>
      </c>
      <c r="K582" s="19">
        <v>0</v>
      </c>
    </row>
    <row r="583" spans="1:11">
      <c r="A583" s="16">
        <v>1501</v>
      </c>
      <c r="B583" s="16" t="s">
        <v>52</v>
      </c>
      <c r="C583" s="16" t="s">
        <v>23</v>
      </c>
      <c r="D583" s="16" t="s">
        <v>1002</v>
      </c>
      <c r="E583" s="16" t="s">
        <v>1003</v>
      </c>
      <c r="F583" s="16" t="s">
        <v>1218</v>
      </c>
      <c r="G583" s="16" t="s">
        <v>4026</v>
      </c>
      <c r="H583" s="16" t="s">
        <v>4025</v>
      </c>
      <c r="I583" s="16" t="s">
        <v>4356</v>
      </c>
      <c r="J583" s="19">
        <v>0</v>
      </c>
      <c r="K583" s="19">
        <v>0</v>
      </c>
    </row>
    <row r="584" spans="1:11">
      <c r="A584" s="16">
        <v>1501</v>
      </c>
      <c r="B584" s="16" t="s">
        <v>52</v>
      </c>
      <c r="C584" s="16" t="s">
        <v>23</v>
      </c>
      <c r="D584" s="16" t="s">
        <v>3968</v>
      </c>
      <c r="E584" s="16" t="s">
        <v>3969</v>
      </c>
      <c r="F584" s="16" t="s">
        <v>4553</v>
      </c>
      <c r="G584" s="16" t="s">
        <v>3971</v>
      </c>
      <c r="H584" s="16" t="s">
        <v>3970</v>
      </c>
      <c r="I584" s="16" t="s">
        <v>1217</v>
      </c>
      <c r="J584" s="19">
        <v>11446.86</v>
      </c>
      <c r="K584" s="19">
        <v>0</v>
      </c>
    </row>
    <row r="585" spans="1:11">
      <c r="A585" s="16">
        <v>1501</v>
      </c>
      <c r="B585" s="16" t="s">
        <v>52</v>
      </c>
      <c r="C585" s="16" t="s">
        <v>23</v>
      </c>
      <c r="D585" s="16" t="s">
        <v>3248</v>
      </c>
      <c r="E585" s="16" t="s">
        <v>3249</v>
      </c>
      <c r="F585" s="16" t="s">
        <v>1218</v>
      </c>
      <c r="G585" s="16" t="s">
        <v>3251</v>
      </c>
      <c r="H585" s="16" t="s">
        <v>3250</v>
      </c>
      <c r="I585" s="16" t="s">
        <v>4356</v>
      </c>
      <c r="J585" s="19">
        <v>0</v>
      </c>
      <c r="K585" s="19">
        <v>0</v>
      </c>
    </row>
    <row r="586" spans="1:11">
      <c r="A586" s="16">
        <v>1501</v>
      </c>
      <c r="B586" s="16" t="s">
        <v>52</v>
      </c>
      <c r="C586" s="16" t="s">
        <v>23</v>
      </c>
      <c r="D586" s="16" t="s">
        <v>3449</v>
      </c>
      <c r="E586" s="16" t="s">
        <v>3450</v>
      </c>
      <c r="F586" s="16" t="s">
        <v>1218</v>
      </c>
      <c r="G586" s="16" t="s">
        <v>3452</v>
      </c>
      <c r="H586" s="16" t="s">
        <v>3451</v>
      </c>
      <c r="I586" s="16" t="s">
        <v>4356</v>
      </c>
      <c r="J586" s="19">
        <v>0</v>
      </c>
      <c r="K586" s="19">
        <v>0</v>
      </c>
    </row>
    <row r="587" spans="1:11">
      <c r="A587" s="16">
        <v>1501</v>
      </c>
      <c r="B587" s="16" t="s">
        <v>52</v>
      </c>
      <c r="C587" s="16" t="s">
        <v>23</v>
      </c>
      <c r="D587" s="16" t="s">
        <v>3093</v>
      </c>
      <c r="E587" s="16" t="s">
        <v>3094</v>
      </c>
      <c r="F587" s="16" t="s">
        <v>1218</v>
      </c>
      <c r="G587" s="16" t="s">
        <v>3995</v>
      </c>
      <c r="H587" s="16" t="s">
        <v>3994</v>
      </c>
      <c r="I587" s="16" t="s">
        <v>4356</v>
      </c>
      <c r="J587" s="19">
        <v>0</v>
      </c>
      <c r="K587" s="19">
        <v>0</v>
      </c>
    </row>
    <row r="588" spans="1:11">
      <c r="A588" s="16">
        <v>1501</v>
      </c>
      <c r="B588" s="16" t="s">
        <v>52</v>
      </c>
      <c r="C588" s="16" t="s">
        <v>23</v>
      </c>
      <c r="D588" s="16" t="s">
        <v>3093</v>
      </c>
      <c r="E588" s="16" t="s">
        <v>3094</v>
      </c>
      <c r="F588" s="16" t="s">
        <v>1218</v>
      </c>
      <c r="G588" s="16" t="s">
        <v>3096</v>
      </c>
      <c r="H588" s="16" t="s">
        <v>3095</v>
      </c>
      <c r="I588" s="16" t="s">
        <v>4356</v>
      </c>
      <c r="J588" s="19">
        <v>0</v>
      </c>
      <c r="K588" s="19">
        <v>0</v>
      </c>
    </row>
    <row r="589" spans="1:11">
      <c r="A589" s="16">
        <v>1501</v>
      </c>
      <c r="B589" s="16" t="s">
        <v>52</v>
      </c>
      <c r="C589" s="16" t="s">
        <v>23</v>
      </c>
      <c r="D589" s="16" t="s">
        <v>4080</v>
      </c>
      <c r="E589" s="16" t="s">
        <v>4081</v>
      </c>
      <c r="F589" s="16" t="s">
        <v>1218</v>
      </c>
      <c r="G589" s="16" t="s">
        <v>4083</v>
      </c>
      <c r="H589" s="16" t="s">
        <v>4082</v>
      </c>
      <c r="I589" s="16" t="s">
        <v>4356</v>
      </c>
      <c r="J589" s="19">
        <v>0</v>
      </c>
      <c r="K589" s="19">
        <v>0</v>
      </c>
    </row>
    <row r="590" spans="1:11">
      <c r="A590" s="16">
        <v>1501</v>
      </c>
      <c r="B590" s="16" t="s">
        <v>52</v>
      </c>
      <c r="C590" s="16" t="s">
        <v>23</v>
      </c>
      <c r="D590" s="16" t="s">
        <v>4108</v>
      </c>
      <c r="E590" s="16" t="s">
        <v>4109</v>
      </c>
      <c r="F590" s="16" t="s">
        <v>1218</v>
      </c>
      <c r="G590" s="16" t="s">
        <v>4111</v>
      </c>
      <c r="H590" s="16" t="s">
        <v>4110</v>
      </c>
      <c r="I590" s="16" t="s">
        <v>4356</v>
      </c>
      <c r="J590" s="19">
        <v>0</v>
      </c>
      <c r="K590" s="19">
        <v>0</v>
      </c>
    </row>
    <row r="591" spans="1:11">
      <c r="A591" s="16">
        <v>1501</v>
      </c>
      <c r="B591" s="16" t="s">
        <v>52</v>
      </c>
      <c r="C591" s="16" t="s">
        <v>23</v>
      </c>
      <c r="D591" s="16" t="s">
        <v>894</v>
      </c>
      <c r="E591" s="16" t="s">
        <v>893</v>
      </c>
      <c r="F591" s="16" t="s">
        <v>1218</v>
      </c>
      <c r="G591" s="16" t="s">
        <v>3404</v>
      </c>
      <c r="H591" s="16" t="s">
        <v>3403</v>
      </c>
      <c r="I591" s="16" t="s">
        <v>4356</v>
      </c>
      <c r="J591" s="19">
        <v>0</v>
      </c>
      <c r="K591" s="19">
        <v>0</v>
      </c>
    </row>
    <row r="592" spans="1:11">
      <c r="A592" s="16">
        <v>1501</v>
      </c>
      <c r="B592" s="16" t="s">
        <v>52</v>
      </c>
      <c r="C592" s="16" t="s">
        <v>23</v>
      </c>
      <c r="D592" s="16" t="s">
        <v>3730</v>
      </c>
      <c r="E592" s="16" t="s">
        <v>1535</v>
      </c>
      <c r="F592" s="16" t="s">
        <v>1218</v>
      </c>
      <c r="G592" s="16" t="s">
        <v>3732</v>
      </c>
      <c r="H592" s="16" t="s">
        <v>3731</v>
      </c>
      <c r="I592" s="16" t="s">
        <v>4356</v>
      </c>
      <c r="J592" s="19">
        <v>0</v>
      </c>
      <c r="K592" s="19">
        <v>0</v>
      </c>
    </row>
    <row r="593" spans="1:11">
      <c r="A593" s="16">
        <v>1501</v>
      </c>
      <c r="B593" s="16" t="s">
        <v>52</v>
      </c>
      <c r="C593" s="16" t="s">
        <v>23</v>
      </c>
      <c r="D593" s="16" t="s">
        <v>4172</v>
      </c>
      <c r="E593" s="16" t="s">
        <v>4173</v>
      </c>
      <c r="F593" s="16" t="s">
        <v>1218</v>
      </c>
      <c r="G593" s="16" t="s">
        <v>4175</v>
      </c>
      <c r="H593" s="16" t="s">
        <v>4174</v>
      </c>
      <c r="I593" s="16" t="s">
        <v>4356</v>
      </c>
      <c r="J593" s="19">
        <v>0</v>
      </c>
      <c r="K593" s="19">
        <v>0</v>
      </c>
    </row>
    <row r="594" spans="1:11">
      <c r="A594" s="16">
        <v>1501</v>
      </c>
      <c r="B594" s="16" t="s">
        <v>52</v>
      </c>
      <c r="C594" s="16" t="s">
        <v>22</v>
      </c>
      <c r="D594" s="16" t="s">
        <v>310</v>
      </c>
      <c r="E594" s="16" t="s">
        <v>309</v>
      </c>
      <c r="F594" s="16" t="s">
        <v>4579</v>
      </c>
      <c r="G594" s="16" t="s">
        <v>4206</v>
      </c>
      <c r="H594" s="16" t="s">
        <v>314</v>
      </c>
      <c r="I594" s="16" t="s">
        <v>4406</v>
      </c>
      <c r="J594" s="19">
        <v>3900</v>
      </c>
      <c r="K594" s="19">
        <v>702</v>
      </c>
    </row>
    <row r="595" spans="1:11">
      <c r="A595" s="16">
        <v>1501</v>
      </c>
      <c r="B595" s="16" t="s">
        <v>52</v>
      </c>
      <c r="C595" s="16" t="s">
        <v>22</v>
      </c>
      <c r="D595" s="16" t="s">
        <v>514</v>
      </c>
      <c r="E595" s="16" t="s">
        <v>513</v>
      </c>
      <c r="F595" s="16" t="s">
        <v>4418</v>
      </c>
      <c r="G595" s="16" t="s">
        <v>1474</v>
      </c>
      <c r="H595" s="16" t="s">
        <v>1473</v>
      </c>
      <c r="I595" s="16" t="s">
        <v>4403</v>
      </c>
      <c r="J595" s="19">
        <v>20664.5</v>
      </c>
      <c r="K595" s="19">
        <v>6199.3499999999995</v>
      </c>
    </row>
    <row r="596" spans="1:11">
      <c r="A596" s="16">
        <v>1501</v>
      </c>
      <c r="B596" s="16" t="s">
        <v>52</v>
      </c>
      <c r="C596" s="16" t="s">
        <v>22</v>
      </c>
      <c r="D596" s="16" t="s">
        <v>514</v>
      </c>
      <c r="E596" s="16" t="s">
        <v>513</v>
      </c>
      <c r="F596" s="16" t="s">
        <v>4418</v>
      </c>
      <c r="G596" s="16" t="s">
        <v>1474</v>
      </c>
      <c r="H596" s="16" t="s">
        <v>1473</v>
      </c>
      <c r="I596" s="16" t="s">
        <v>4356</v>
      </c>
      <c r="J596" s="19">
        <v>0</v>
      </c>
      <c r="K596" s="19">
        <v>0</v>
      </c>
    </row>
    <row r="597" spans="1:11">
      <c r="A597" s="16">
        <v>1501</v>
      </c>
      <c r="B597" s="16" t="s">
        <v>52</v>
      </c>
      <c r="C597" s="16" t="s">
        <v>22</v>
      </c>
      <c r="D597" s="16" t="s">
        <v>842</v>
      </c>
      <c r="E597" s="16" t="s">
        <v>841</v>
      </c>
      <c r="F597" s="16" t="s">
        <v>1218</v>
      </c>
      <c r="G597" s="16" t="s">
        <v>3658</v>
      </c>
      <c r="H597" s="16" t="s">
        <v>840</v>
      </c>
      <c r="I597" s="16" t="s">
        <v>4403</v>
      </c>
      <c r="J597" s="19">
        <v>100</v>
      </c>
      <c r="K597" s="19">
        <v>30</v>
      </c>
    </row>
    <row r="598" spans="1:11">
      <c r="A598" s="16">
        <v>1501</v>
      </c>
      <c r="B598" s="16" t="s">
        <v>52</v>
      </c>
      <c r="C598" s="16" t="s">
        <v>22</v>
      </c>
      <c r="D598" s="16" t="s">
        <v>842</v>
      </c>
      <c r="E598" s="16" t="s">
        <v>841</v>
      </c>
      <c r="F598" s="16" t="s">
        <v>1218</v>
      </c>
      <c r="G598" s="16" t="s">
        <v>3658</v>
      </c>
      <c r="H598" s="16" t="s">
        <v>840</v>
      </c>
      <c r="I598" s="16" t="s">
        <v>4356</v>
      </c>
      <c r="J598" s="19">
        <v>0</v>
      </c>
      <c r="K598" s="19">
        <v>0</v>
      </c>
    </row>
    <row r="599" spans="1:11">
      <c r="A599" s="16">
        <v>1501</v>
      </c>
      <c r="B599" s="16" t="s">
        <v>52</v>
      </c>
      <c r="C599" s="16" t="s">
        <v>22</v>
      </c>
      <c r="D599" s="16" t="s">
        <v>350</v>
      </c>
      <c r="E599" s="16" t="s">
        <v>349</v>
      </c>
      <c r="F599" s="16" t="s">
        <v>4451</v>
      </c>
      <c r="G599" s="16" t="s">
        <v>3823</v>
      </c>
      <c r="H599" s="16" t="s">
        <v>1209</v>
      </c>
      <c r="I599" s="16" t="s">
        <v>4403</v>
      </c>
      <c r="J599" s="19">
        <v>722</v>
      </c>
      <c r="K599" s="19">
        <v>216.6</v>
      </c>
    </row>
    <row r="600" spans="1:11">
      <c r="A600" s="16">
        <v>1501</v>
      </c>
      <c r="B600" s="16" t="s">
        <v>52</v>
      </c>
      <c r="C600" s="16" t="s">
        <v>22</v>
      </c>
      <c r="D600" s="16" t="s">
        <v>350</v>
      </c>
      <c r="E600" s="16" t="s">
        <v>349</v>
      </c>
      <c r="F600" s="16" t="s">
        <v>4451</v>
      </c>
      <c r="G600" s="16" t="s">
        <v>3823</v>
      </c>
      <c r="H600" s="16" t="s">
        <v>1209</v>
      </c>
      <c r="I600" s="16" t="s">
        <v>4356</v>
      </c>
      <c r="J600" s="19">
        <v>0</v>
      </c>
      <c r="K600" s="19">
        <v>0</v>
      </c>
    </row>
    <row r="601" spans="1:11">
      <c r="A601" s="16">
        <v>1501</v>
      </c>
      <c r="B601" s="16" t="s">
        <v>52</v>
      </c>
      <c r="C601" s="16" t="s">
        <v>22</v>
      </c>
      <c r="D601" s="16" t="s">
        <v>282</v>
      </c>
      <c r="E601" s="16" t="s">
        <v>281</v>
      </c>
      <c r="F601" s="16" t="s">
        <v>1218</v>
      </c>
      <c r="G601" s="16" t="s">
        <v>3378</v>
      </c>
      <c r="H601" s="16" t="s">
        <v>3377</v>
      </c>
      <c r="I601" s="16" t="s">
        <v>4406</v>
      </c>
      <c r="J601" s="19">
        <v>3900</v>
      </c>
      <c r="K601" s="19">
        <v>702</v>
      </c>
    </row>
    <row r="602" spans="1:11">
      <c r="A602" s="16">
        <v>1501</v>
      </c>
      <c r="B602" s="16" t="s">
        <v>52</v>
      </c>
      <c r="C602" s="16" t="s">
        <v>22</v>
      </c>
      <c r="D602" s="16" t="s">
        <v>282</v>
      </c>
      <c r="E602" s="16" t="s">
        <v>281</v>
      </c>
      <c r="F602" s="16" t="s">
        <v>1218</v>
      </c>
      <c r="G602" s="16" t="s">
        <v>3378</v>
      </c>
      <c r="H602" s="16" t="s">
        <v>3379</v>
      </c>
      <c r="I602" s="16" t="s">
        <v>4406</v>
      </c>
      <c r="J602" s="19">
        <v>3900</v>
      </c>
      <c r="K602" s="19">
        <v>702</v>
      </c>
    </row>
    <row r="603" spans="1:11">
      <c r="A603" s="16">
        <v>1501</v>
      </c>
      <c r="B603" s="16" t="s">
        <v>52</v>
      </c>
      <c r="C603" s="16" t="s">
        <v>22</v>
      </c>
      <c r="D603" s="16" t="s">
        <v>282</v>
      </c>
      <c r="E603" s="16" t="s">
        <v>281</v>
      </c>
      <c r="F603" s="16" t="s">
        <v>1218</v>
      </c>
      <c r="G603" s="16" t="s">
        <v>3378</v>
      </c>
      <c r="H603" s="16" t="s">
        <v>3803</v>
      </c>
      <c r="I603" s="16" t="s">
        <v>4406</v>
      </c>
      <c r="J603" s="19">
        <v>3900</v>
      </c>
      <c r="K603" s="19">
        <v>702</v>
      </c>
    </row>
    <row r="604" spans="1:11">
      <c r="A604" s="16">
        <v>1501</v>
      </c>
      <c r="B604" s="16" t="s">
        <v>52</v>
      </c>
      <c r="C604" s="16" t="s">
        <v>22</v>
      </c>
      <c r="D604" s="16" t="s">
        <v>282</v>
      </c>
      <c r="E604" s="16" t="s">
        <v>281</v>
      </c>
      <c r="F604" s="16" t="s">
        <v>1218</v>
      </c>
      <c r="G604" s="16" t="s">
        <v>3378</v>
      </c>
      <c r="H604" s="16" t="s">
        <v>3804</v>
      </c>
      <c r="I604" s="16" t="s">
        <v>4406</v>
      </c>
      <c r="J604" s="19">
        <v>3900</v>
      </c>
      <c r="K604" s="19">
        <v>702</v>
      </c>
    </row>
    <row r="605" spans="1:11">
      <c r="A605" s="16">
        <v>1501</v>
      </c>
      <c r="B605" s="16" t="s">
        <v>52</v>
      </c>
      <c r="C605" s="16" t="s">
        <v>22</v>
      </c>
      <c r="D605" s="16" t="s">
        <v>282</v>
      </c>
      <c r="E605" s="16" t="s">
        <v>281</v>
      </c>
      <c r="F605" s="16" t="s">
        <v>1218</v>
      </c>
      <c r="G605" s="16" t="s">
        <v>3378</v>
      </c>
      <c r="H605" s="16" t="s">
        <v>3565</v>
      </c>
      <c r="I605" s="16" t="s">
        <v>4406</v>
      </c>
      <c r="J605" s="19">
        <v>3900</v>
      </c>
      <c r="K605" s="19">
        <v>702</v>
      </c>
    </row>
    <row r="606" spans="1:11">
      <c r="A606" s="16">
        <v>1501</v>
      </c>
      <c r="B606" s="16" t="s">
        <v>52</v>
      </c>
      <c r="C606" s="16" t="s">
        <v>22</v>
      </c>
      <c r="D606" s="16" t="s">
        <v>282</v>
      </c>
      <c r="E606" s="16" t="s">
        <v>281</v>
      </c>
      <c r="F606" s="16" t="s">
        <v>1218</v>
      </c>
      <c r="G606" s="16" t="s">
        <v>3378</v>
      </c>
      <c r="H606" s="16" t="s">
        <v>3908</v>
      </c>
      <c r="I606" s="16" t="s">
        <v>4406</v>
      </c>
      <c r="J606" s="19">
        <v>3900</v>
      </c>
      <c r="K606" s="19">
        <v>702</v>
      </c>
    </row>
    <row r="607" spans="1:11">
      <c r="A607" s="16">
        <v>1501</v>
      </c>
      <c r="B607" s="16" t="s">
        <v>52</v>
      </c>
      <c r="C607" s="16" t="s">
        <v>22</v>
      </c>
      <c r="D607" s="16" t="s">
        <v>282</v>
      </c>
      <c r="E607" s="16" t="s">
        <v>281</v>
      </c>
      <c r="F607" s="16" t="s">
        <v>1218</v>
      </c>
      <c r="G607" s="16" t="s">
        <v>3378</v>
      </c>
      <c r="H607" s="16" t="s">
        <v>3909</v>
      </c>
      <c r="I607" s="16" t="s">
        <v>4406</v>
      </c>
      <c r="J607" s="19">
        <v>3500</v>
      </c>
      <c r="K607" s="19">
        <v>630</v>
      </c>
    </row>
    <row r="608" spans="1:11">
      <c r="A608" s="16">
        <v>1501</v>
      </c>
      <c r="B608" s="16" t="s">
        <v>52</v>
      </c>
      <c r="C608" s="16" t="s">
        <v>22</v>
      </c>
      <c r="D608" s="16" t="s">
        <v>282</v>
      </c>
      <c r="E608" s="16" t="s">
        <v>281</v>
      </c>
      <c r="F608" s="16" t="s">
        <v>1218</v>
      </c>
      <c r="G608" s="16" t="s">
        <v>3378</v>
      </c>
      <c r="H608" s="16" t="s">
        <v>3930</v>
      </c>
      <c r="I608" s="16" t="s">
        <v>4406</v>
      </c>
      <c r="J608" s="19">
        <v>3900</v>
      </c>
      <c r="K608" s="19">
        <v>702</v>
      </c>
    </row>
    <row r="609" spans="1:11">
      <c r="A609" s="16">
        <v>1501</v>
      </c>
      <c r="B609" s="16" t="s">
        <v>52</v>
      </c>
      <c r="C609" s="16" t="s">
        <v>22</v>
      </c>
      <c r="D609" s="16" t="s">
        <v>282</v>
      </c>
      <c r="E609" s="16" t="s">
        <v>281</v>
      </c>
      <c r="F609" s="16" t="s">
        <v>1218</v>
      </c>
      <c r="G609" s="16" t="s">
        <v>3723</v>
      </c>
      <c r="H609" s="16" t="s">
        <v>3931</v>
      </c>
      <c r="I609" s="16" t="s">
        <v>4403</v>
      </c>
      <c r="J609" s="19">
        <v>12296</v>
      </c>
      <c r="K609" s="19">
        <v>3688.7999999999997</v>
      </c>
    </row>
    <row r="610" spans="1:11">
      <c r="A610" s="16">
        <v>1501</v>
      </c>
      <c r="B610" s="16" t="s">
        <v>52</v>
      </c>
      <c r="C610" s="16" t="s">
        <v>22</v>
      </c>
      <c r="D610" s="16" t="s">
        <v>282</v>
      </c>
      <c r="E610" s="16" t="s">
        <v>281</v>
      </c>
      <c r="F610" s="16" t="s">
        <v>1218</v>
      </c>
      <c r="G610" s="16" t="s">
        <v>3723</v>
      </c>
      <c r="H610" s="16" t="s">
        <v>3722</v>
      </c>
      <c r="I610" s="16" t="s">
        <v>4403</v>
      </c>
      <c r="J610" s="19">
        <v>58553.5</v>
      </c>
      <c r="K610" s="19">
        <v>13350.2</v>
      </c>
    </row>
    <row r="611" spans="1:11">
      <c r="A611" s="16">
        <v>1501</v>
      </c>
      <c r="B611" s="16" t="s">
        <v>52</v>
      </c>
      <c r="C611" s="16" t="s">
        <v>22</v>
      </c>
      <c r="D611" s="16" t="s">
        <v>361</v>
      </c>
      <c r="E611" s="16" t="s">
        <v>360</v>
      </c>
      <c r="F611" s="16" t="s">
        <v>4493</v>
      </c>
      <c r="G611" s="16" t="s">
        <v>2964</v>
      </c>
      <c r="H611" s="16" t="s">
        <v>412</v>
      </c>
      <c r="I611" s="16" t="s">
        <v>4406</v>
      </c>
      <c r="J611" s="19">
        <v>3100</v>
      </c>
      <c r="K611" s="19">
        <v>558</v>
      </c>
    </row>
    <row r="612" spans="1:11">
      <c r="A612" s="16">
        <v>1501</v>
      </c>
      <c r="B612" s="16" t="s">
        <v>52</v>
      </c>
      <c r="C612" s="16" t="s">
        <v>22</v>
      </c>
      <c r="D612" s="16" t="s">
        <v>562</v>
      </c>
      <c r="E612" s="16" t="s">
        <v>561</v>
      </c>
      <c r="F612" s="16" t="s">
        <v>4503</v>
      </c>
      <c r="G612" s="16" t="s">
        <v>3000</v>
      </c>
      <c r="H612" s="16" t="s">
        <v>1280</v>
      </c>
      <c r="I612" s="16" t="s">
        <v>4406</v>
      </c>
      <c r="J612" s="19">
        <v>3900</v>
      </c>
      <c r="K612" s="19">
        <v>702</v>
      </c>
    </row>
    <row r="613" spans="1:11">
      <c r="A613" s="16">
        <v>1501</v>
      </c>
      <c r="B613" s="16" t="s">
        <v>52</v>
      </c>
      <c r="C613" s="16" t="s">
        <v>22</v>
      </c>
      <c r="D613" s="16" t="s">
        <v>562</v>
      </c>
      <c r="E613" s="16" t="s">
        <v>561</v>
      </c>
      <c r="F613" s="16" t="s">
        <v>4503</v>
      </c>
      <c r="G613" s="16" t="s">
        <v>3498</v>
      </c>
      <c r="H613" s="16" t="s">
        <v>560</v>
      </c>
      <c r="I613" s="16" t="s">
        <v>4406</v>
      </c>
      <c r="J613" s="19">
        <v>3900</v>
      </c>
      <c r="K613" s="19">
        <v>702</v>
      </c>
    </row>
    <row r="614" spans="1:11">
      <c r="A614" s="16">
        <v>1501</v>
      </c>
      <c r="B614" s="16" t="s">
        <v>52</v>
      </c>
      <c r="C614" s="16" t="s">
        <v>22</v>
      </c>
      <c r="D614" s="16" t="s">
        <v>562</v>
      </c>
      <c r="E614" s="16" t="s">
        <v>561</v>
      </c>
      <c r="F614" s="16" t="s">
        <v>4503</v>
      </c>
      <c r="G614" s="16" t="s">
        <v>3017</v>
      </c>
      <c r="H614" s="16" t="s">
        <v>590</v>
      </c>
      <c r="I614" s="16" t="s">
        <v>4406</v>
      </c>
      <c r="J614" s="19">
        <v>3900</v>
      </c>
      <c r="K614" s="19">
        <v>702</v>
      </c>
    </row>
    <row r="615" spans="1:11">
      <c r="A615" s="16">
        <v>1501</v>
      </c>
      <c r="B615" s="16" t="s">
        <v>52</v>
      </c>
      <c r="C615" s="16" t="s">
        <v>22</v>
      </c>
      <c r="D615" s="16" t="s">
        <v>508</v>
      </c>
      <c r="E615" s="16" t="s">
        <v>348</v>
      </c>
      <c r="F615" s="16" t="s">
        <v>4565</v>
      </c>
      <c r="G615" s="16" t="s">
        <v>3530</v>
      </c>
      <c r="H615" s="16" t="s">
        <v>3529</v>
      </c>
      <c r="I615" s="16" t="s">
        <v>4402</v>
      </c>
      <c r="J615" s="19">
        <v>0</v>
      </c>
      <c r="K615" s="19">
        <v>0</v>
      </c>
    </row>
    <row r="616" spans="1:11">
      <c r="A616" s="16">
        <v>1501</v>
      </c>
      <c r="B616" s="16" t="s">
        <v>52</v>
      </c>
      <c r="C616" s="16" t="s">
        <v>22</v>
      </c>
      <c r="D616" s="16" t="s">
        <v>577</v>
      </c>
      <c r="E616" s="16" t="s">
        <v>348</v>
      </c>
      <c r="F616" s="16" t="s">
        <v>4507</v>
      </c>
      <c r="G616" s="16" t="s">
        <v>4004</v>
      </c>
      <c r="H616" s="16" t="s">
        <v>1268</v>
      </c>
      <c r="I616" s="16" t="s">
        <v>4402</v>
      </c>
      <c r="J616" s="19">
        <v>0</v>
      </c>
      <c r="K616" s="19">
        <v>0</v>
      </c>
    </row>
    <row r="617" spans="1:11">
      <c r="A617" s="16">
        <v>1501</v>
      </c>
      <c r="B617" s="16" t="s">
        <v>52</v>
      </c>
      <c r="C617" s="16" t="s">
        <v>22</v>
      </c>
      <c r="D617" s="16" t="s">
        <v>1253</v>
      </c>
      <c r="E617" s="16" t="s">
        <v>348</v>
      </c>
      <c r="F617" s="16" t="s">
        <v>4513</v>
      </c>
      <c r="G617" s="16" t="s">
        <v>2882</v>
      </c>
      <c r="H617" s="16" t="s">
        <v>2881</v>
      </c>
      <c r="I617" s="16" t="s">
        <v>4402</v>
      </c>
      <c r="J617" s="19">
        <v>0</v>
      </c>
      <c r="K617" s="19">
        <v>0</v>
      </c>
    </row>
    <row r="618" spans="1:11">
      <c r="A618" s="16">
        <v>1501</v>
      </c>
      <c r="B618" s="16" t="s">
        <v>52</v>
      </c>
      <c r="C618" s="16" t="s">
        <v>22</v>
      </c>
      <c r="D618" s="16" t="s">
        <v>1253</v>
      </c>
      <c r="E618" s="16" t="s">
        <v>348</v>
      </c>
      <c r="F618" s="16" t="s">
        <v>4513</v>
      </c>
      <c r="G618" s="16" t="s">
        <v>2882</v>
      </c>
      <c r="H618" s="16" t="s">
        <v>2881</v>
      </c>
      <c r="I618" s="16" t="s">
        <v>4356</v>
      </c>
      <c r="J618" s="19">
        <v>0</v>
      </c>
      <c r="K618" s="19">
        <v>0</v>
      </c>
    </row>
    <row r="619" spans="1:11">
      <c r="A619" s="16">
        <v>1501</v>
      </c>
      <c r="B619" s="16" t="s">
        <v>52</v>
      </c>
      <c r="C619" s="16" t="s">
        <v>22</v>
      </c>
      <c r="D619" s="16" t="s">
        <v>2133</v>
      </c>
      <c r="E619" s="16" t="s">
        <v>2134</v>
      </c>
      <c r="F619" s="16" t="s">
        <v>4432</v>
      </c>
      <c r="G619" s="16" t="s">
        <v>2136</v>
      </c>
      <c r="H619" s="16" t="s">
        <v>2135</v>
      </c>
      <c r="I619" s="16" t="s">
        <v>4402</v>
      </c>
      <c r="J619" s="19">
        <v>2000</v>
      </c>
      <c r="K619" s="19">
        <v>620</v>
      </c>
    </row>
    <row r="620" spans="1:11">
      <c r="A620" s="16">
        <v>1501</v>
      </c>
      <c r="B620" s="16" t="s">
        <v>52</v>
      </c>
      <c r="C620" s="16" t="s">
        <v>22</v>
      </c>
      <c r="D620" s="16" t="s">
        <v>2341</v>
      </c>
      <c r="E620" s="16" t="s">
        <v>348</v>
      </c>
      <c r="F620" s="16" t="s">
        <v>4435</v>
      </c>
      <c r="G620" s="16" t="s">
        <v>2343</v>
      </c>
      <c r="H620" s="16" t="s">
        <v>2342</v>
      </c>
      <c r="I620" s="16" t="s">
        <v>4402</v>
      </c>
      <c r="J620" s="19">
        <v>0</v>
      </c>
      <c r="K620" s="19">
        <v>0</v>
      </c>
    </row>
    <row r="621" spans="1:11">
      <c r="A621" s="16">
        <v>1501</v>
      </c>
      <c r="B621" s="16" t="s">
        <v>52</v>
      </c>
      <c r="C621" s="16" t="s">
        <v>22</v>
      </c>
      <c r="D621" s="16" t="s">
        <v>2341</v>
      </c>
      <c r="E621" s="16" t="s">
        <v>348</v>
      </c>
      <c r="F621" s="16" t="s">
        <v>4435</v>
      </c>
      <c r="G621" s="16" t="s">
        <v>2343</v>
      </c>
      <c r="H621" s="16" t="s">
        <v>2342</v>
      </c>
      <c r="I621" s="16" t="s">
        <v>4356</v>
      </c>
      <c r="J621" s="19">
        <v>0</v>
      </c>
      <c r="K621" s="19">
        <v>0</v>
      </c>
    </row>
    <row r="622" spans="1:11">
      <c r="A622" s="16">
        <v>1501</v>
      </c>
      <c r="B622" s="16" t="s">
        <v>52</v>
      </c>
      <c r="C622" s="16" t="s">
        <v>22</v>
      </c>
      <c r="D622" s="16" t="s">
        <v>3277</v>
      </c>
      <c r="E622" s="16" t="s">
        <v>3278</v>
      </c>
      <c r="F622" s="16" t="s">
        <v>4496</v>
      </c>
      <c r="G622" s="16" t="s">
        <v>3280</v>
      </c>
      <c r="H622" s="16" t="s">
        <v>3279</v>
      </c>
      <c r="I622" s="16" t="s">
        <v>4404</v>
      </c>
      <c r="J622" s="19">
        <v>3347.03</v>
      </c>
      <c r="K622" s="19">
        <v>229.48</v>
      </c>
    </row>
    <row r="623" spans="1:11">
      <c r="A623" s="16">
        <v>1501</v>
      </c>
      <c r="B623" s="16" t="s">
        <v>52</v>
      </c>
      <c r="C623" s="16" t="s">
        <v>22</v>
      </c>
      <c r="D623" s="16" t="s">
        <v>3277</v>
      </c>
      <c r="E623" s="16" t="s">
        <v>3278</v>
      </c>
      <c r="F623" s="16" t="s">
        <v>4496</v>
      </c>
      <c r="G623" s="16" t="s">
        <v>3280</v>
      </c>
      <c r="H623" s="16" t="s">
        <v>3279</v>
      </c>
      <c r="I623" s="16" t="s">
        <v>4356</v>
      </c>
      <c r="J623" s="19">
        <v>0</v>
      </c>
      <c r="K623" s="19">
        <v>0</v>
      </c>
    </row>
    <row r="624" spans="1:11">
      <c r="A624" s="16">
        <v>1501</v>
      </c>
      <c r="B624" s="16" t="s">
        <v>52</v>
      </c>
      <c r="C624" s="16" t="s">
        <v>22</v>
      </c>
      <c r="D624" s="16" t="s">
        <v>3413</v>
      </c>
      <c r="E624" s="16" t="s">
        <v>348</v>
      </c>
      <c r="F624" s="16" t="s">
        <v>4499</v>
      </c>
      <c r="G624" s="16" t="s">
        <v>3415</v>
      </c>
      <c r="H624" s="16" t="s">
        <v>3414</v>
      </c>
      <c r="I624" s="16" t="s">
        <v>4402</v>
      </c>
      <c r="J624" s="19">
        <v>0</v>
      </c>
      <c r="K624" s="19">
        <v>0</v>
      </c>
    </row>
    <row r="625" spans="1:11">
      <c r="A625" s="16">
        <v>1501</v>
      </c>
      <c r="B625" s="16" t="s">
        <v>52</v>
      </c>
      <c r="C625" s="16" t="s">
        <v>22</v>
      </c>
      <c r="D625" s="16" t="s">
        <v>3413</v>
      </c>
      <c r="E625" s="16" t="s">
        <v>348</v>
      </c>
      <c r="F625" s="16" t="s">
        <v>4499</v>
      </c>
      <c r="G625" s="16" t="s">
        <v>3415</v>
      </c>
      <c r="H625" s="16" t="s">
        <v>3414</v>
      </c>
      <c r="I625" s="16" t="s">
        <v>4356</v>
      </c>
      <c r="J625" s="19">
        <v>0</v>
      </c>
      <c r="K625" s="19">
        <v>0</v>
      </c>
    </row>
    <row r="626" spans="1:11">
      <c r="A626" s="16">
        <v>1501</v>
      </c>
      <c r="B626" s="16" t="s">
        <v>52</v>
      </c>
      <c r="C626" s="16" t="s">
        <v>63</v>
      </c>
      <c r="D626" s="16" t="s">
        <v>399</v>
      </c>
      <c r="E626" s="16" t="s">
        <v>398</v>
      </c>
      <c r="F626" s="16" t="s">
        <v>4508</v>
      </c>
      <c r="G626" s="16" t="s">
        <v>3352</v>
      </c>
      <c r="H626" s="16" t="s">
        <v>3351</v>
      </c>
      <c r="I626" s="16" t="s">
        <v>4402</v>
      </c>
      <c r="J626" s="19">
        <v>37880</v>
      </c>
      <c r="K626" s="19">
        <v>11742.8</v>
      </c>
    </row>
    <row r="627" spans="1:11">
      <c r="A627" s="16">
        <v>1501</v>
      </c>
      <c r="B627" s="16" t="s">
        <v>52</v>
      </c>
      <c r="C627" s="16" t="s">
        <v>63</v>
      </c>
      <c r="D627" s="16" t="s">
        <v>355</v>
      </c>
      <c r="E627" s="16" t="s">
        <v>354</v>
      </c>
      <c r="F627" s="16" t="s">
        <v>1218</v>
      </c>
      <c r="G627" s="16" t="s">
        <v>3844</v>
      </c>
      <c r="H627" s="16" t="s">
        <v>3843</v>
      </c>
      <c r="I627" s="16" t="s">
        <v>4403</v>
      </c>
      <c r="J627" s="19">
        <v>244.64</v>
      </c>
      <c r="K627" s="19">
        <v>119.8736</v>
      </c>
    </row>
    <row r="628" spans="1:11">
      <c r="A628" s="16">
        <v>1501</v>
      </c>
      <c r="B628" s="16" t="s">
        <v>52</v>
      </c>
      <c r="C628" s="16" t="s">
        <v>63</v>
      </c>
      <c r="D628" s="16" t="s">
        <v>263</v>
      </c>
      <c r="E628" s="16" t="s">
        <v>262</v>
      </c>
      <c r="F628" s="16" t="s">
        <v>4460</v>
      </c>
      <c r="G628" s="16" t="s">
        <v>2320</v>
      </c>
      <c r="H628" s="16" t="s">
        <v>1213</v>
      </c>
      <c r="I628" s="16" t="s">
        <v>4406</v>
      </c>
      <c r="J628" s="19">
        <v>4420</v>
      </c>
      <c r="K628" s="19">
        <v>795.6</v>
      </c>
    </row>
    <row r="629" spans="1:11">
      <c r="A629" s="16">
        <v>1501</v>
      </c>
      <c r="B629" s="16" t="s">
        <v>52</v>
      </c>
      <c r="C629" s="16" t="s">
        <v>63</v>
      </c>
      <c r="D629" s="16" t="s">
        <v>733</v>
      </c>
      <c r="E629" s="16" t="s">
        <v>732</v>
      </c>
      <c r="F629" s="16" t="s">
        <v>1218</v>
      </c>
      <c r="G629" s="16" t="s">
        <v>2717</v>
      </c>
      <c r="H629" s="16" t="s">
        <v>2716</v>
      </c>
      <c r="I629" s="16" t="s">
        <v>4406</v>
      </c>
      <c r="J629" s="19">
        <v>3572</v>
      </c>
      <c r="K629" s="19">
        <v>642.95999999999992</v>
      </c>
    </row>
    <row r="630" spans="1:11">
      <c r="A630" s="16">
        <v>1501</v>
      </c>
      <c r="B630" s="16" t="s">
        <v>52</v>
      </c>
      <c r="C630" s="16" t="s">
        <v>63</v>
      </c>
      <c r="D630" s="16" t="s">
        <v>733</v>
      </c>
      <c r="E630" s="16" t="s">
        <v>732</v>
      </c>
      <c r="F630" s="16" t="s">
        <v>1218</v>
      </c>
      <c r="G630" s="16" t="s">
        <v>2622</v>
      </c>
      <c r="H630" s="16" t="s">
        <v>2621</v>
      </c>
      <c r="I630" s="16" t="s">
        <v>4406</v>
      </c>
      <c r="J630" s="19">
        <v>5660</v>
      </c>
      <c r="K630" s="19">
        <v>1018.8</v>
      </c>
    </row>
    <row r="631" spans="1:11">
      <c r="A631" s="16">
        <v>1501</v>
      </c>
      <c r="B631" s="16" t="s">
        <v>52</v>
      </c>
      <c r="C631" s="16" t="s">
        <v>63</v>
      </c>
      <c r="D631" s="16" t="s">
        <v>733</v>
      </c>
      <c r="E631" s="16" t="s">
        <v>732</v>
      </c>
      <c r="F631" s="16" t="s">
        <v>1218</v>
      </c>
      <c r="G631" s="16" t="s">
        <v>2567</v>
      </c>
      <c r="H631" s="16" t="s">
        <v>2566</v>
      </c>
      <c r="I631" s="16" t="s">
        <v>4408</v>
      </c>
      <c r="J631" s="19">
        <v>5038.3999999999996</v>
      </c>
      <c r="K631" s="19">
        <v>1108.4479999999999</v>
      </c>
    </row>
    <row r="632" spans="1:11">
      <c r="A632" s="16">
        <v>1501</v>
      </c>
      <c r="B632" s="16" t="s">
        <v>52</v>
      </c>
      <c r="C632" s="16" t="s">
        <v>63</v>
      </c>
      <c r="D632" s="16" t="s">
        <v>507</v>
      </c>
      <c r="E632" s="16" t="s">
        <v>506</v>
      </c>
      <c r="F632" s="16" t="s">
        <v>1218</v>
      </c>
      <c r="G632" s="16" t="s">
        <v>2880</v>
      </c>
      <c r="H632" s="16" t="s">
        <v>745</v>
      </c>
      <c r="I632" s="16" t="s">
        <v>4404</v>
      </c>
      <c r="J632" s="19">
        <v>2750</v>
      </c>
      <c r="K632" s="19">
        <v>1237.5</v>
      </c>
    </row>
    <row r="633" spans="1:11">
      <c r="A633" s="16">
        <v>1501</v>
      </c>
      <c r="B633" s="16" t="s">
        <v>52</v>
      </c>
      <c r="C633" s="16" t="s">
        <v>63</v>
      </c>
      <c r="D633" s="16" t="s">
        <v>507</v>
      </c>
      <c r="E633" s="16" t="s">
        <v>506</v>
      </c>
      <c r="F633" s="16" t="s">
        <v>1218</v>
      </c>
      <c r="G633" s="16" t="s">
        <v>2880</v>
      </c>
      <c r="H633" s="16" t="s">
        <v>745</v>
      </c>
      <c r="I633" s="16" t="s">
        <v>4356</v>
      </c>
      <c r="J633" s="19">
        <v>0</v>
      </c>
      <c r="K633" s="19">
        <v>0</v>
      </c>
    </row>
    <row r="634" spans="1:11">
      <c r="A634" s="16">
        <v>1501</v>
      </c>
      <c r="B634" s="16" t="s">
        <v>52</v>
      </c>
      <c r="C634" s="16" t="s">
        <v>63</v>
      </c>
      <c r="D634" s="16" t="s">
        <v>507</v>
      </c>
      <c r="E634" s="16" t="s">
        <v>506</v>
      </c>
      <c r="F634" s="16" t="s">
        <v>4433</v>
      </c>
      <c r="G634" s="16" t="s">
        <v>2138</v>
      </c>
      <c r="H634" s="16" t="s">
        <v>2137</v>
      </c>
      <c r="I634" s="16" t="s">
        <v>4402</v>
      </c>
      <c r="J634" s="19">
        <v>200</v>
      </c>
      <c r="K634" s="19">
        <v>62</v>
      </c>
    </row>
    <row r="635" spans="1:11">
      <c r="A635" s="16">
        <v>1501</v>
      </c>
      <c r="B635" s="16" t="s">
        <v>52</v>
      </c>
      <c r="C635" s="16" t="s">
        <v>63</v>
      </c>
      <c r="D635" s="16" t="s">
        <v>507</v>
      </c>
      <c r="E635" s="16" t="s">
        <v>506</v>
      </c>
      <c r="F635" s="16" t="s">
        <v>4433</v>
      </c>
      <c r="G635" s="16" t="s">
        <v>2138</v>
      </c>
      <c r="H635" s="16" t="s">
        <v>2137</v>
      </c>
      <c r="I635" s="16" t="s">
        <v>4356</v>
      </c>
      <c r="J635" s="19">
        <v>0</v>
      </c>
      <c r="K635" s="19">
        <v>0</v>
      </c>
    </row>
    <row r="636" spans="1:11">
      <c r="A636" s="16">
        <v>1501</v>
      </c>
      <c r="B636" s="16" t="s">
        <v>52</v>
      </c>
      <c r="C636" s="16" t="s">
        <v>63</v>
      </c>
      <c r="D636" s="16" t="s">
        <v>414</v>
      </c>
      <c r="E636" s="16" t="s">
        <v>413</v>
      </c>
      <c r="F636" s="16" t="s">
        <v>1218</v>
      </c>
      <c r="G636" s="16" t="s">
        <v>3487</v>
      </c>
      <c r="H636" s="16" t="s">
        <v>3486</v>
      </c>
      <c r="I636" s="16" t="s">
        <v>4408</v>
      </c>
      <c r="J636" s="19">
        <v>11457</v>
      </c>
      <c r="K636" s="19">
        <v>687.42</v>
      </c>
    </row>
    <row r="637" spans="1:11">
      <c r="A637" s="16">
        <v>1501</v>
      </c>
      <c r="B637" s="16" t="s">
        <v>52</v>
      </c>
      <c r="C637" s="16" t="s">
        <v>63</v>
      </c>
      <c r="D637" s="16" t="s">
        <v>530</v>
      </c>
      <c r="E637" s="16" t="s">
        <v>529</v>
      </c>
      <c r="F637" s="16" t="s">
        <v>4419</v>
      </c>
      <c r="G637" s="16" t="s">
        <v>1934</v>
      </c>
      <c r="H637" s="16" t="s">
        <v>1933</v>
      </c>
      <c r="I637" s="16" t="s">
        <v>4406</v>
      </c>
      <c r="J637" s="19">
        <v>16050</v>
      </c>
      <c r="K637" s="19">
        <v>2889</v>
      </c>
    </row>
    <row r="638" spans="1:11">
      <c r="A638" s="16">
        <v>1501</v>
      </c>
      <c r="B638" s="16" t="s">
        <v>52</v>
      </c>
      <c r="C638" s="16" t="s">
        <v>63</v>
      </c>
      <c r="D638" s="16" t="s">
        <v>530</v>
      </c>
      <c r="E638" s="16" t="s">
        <v>529</v>
      </c>
      <c r="F638" s="16" t="s">
        <v>4419</v>
      </c>
      <c r="G638" s="16" t="s">
        <v>2961</v>
      </c>
      <c r="H638" s="16" t="s">
        <v>2960</v>
      </c>
      <c r="I638" s="16" t="s">
        <v>4406</v>
      </c>
      <c r="J638" s="19">
        <v>16050</v>
      </c>
      <c r="K638" s="19">
        <v>2889</v>
      </c>
    </row>
    <row r="639" spans="1:11">
      <c r="A639" s="16">
        <v>1501</v>
      </c>
      <c r="B639" s="16" t="s">
        <v>52</v>
      </c>
      <c r="C639" s="16" t="s">
        <v>63</v>
      </c>
      <c r="D639" s="16" t="s">
        <v>530</v>
      </c>
      <c r="E639" s="16" t="s">
        <v>529</v>
      </c>
      <c r="F639" s="16" t="s">
        <v>4419</v>
      </c>
      <c r="G639" s="16" t="s">
        <v>2867</v>
      </c>
      <c r="H639" s="16" t="s">
        <v>2866</v>
      </c>
      <c r="I639" s="16" t="s">
        <v>4406</v>
      </c>
      <c r="J639" s="19">
        <v>10200</v>
      </c>
      <c r="K639" s="19">
        <v>1836</v>
      </c>
    </row>
    <row r="640" spans="1:11">
      <c r="A640" s="16">
        <v>1501</v>
      </c>
      <c r="B640" s="16" t="s">
        <v>52</v>
      </c>
      <c r="C640" s="16" t="s">
        <v>63</v>
      </c>
      <c r="D640" s="16" t="s">
        <v>530</v>
      </c>
      <c r="E640" s="16" t="s">
        <v>529</v>
      </c>
      <c r="F640" s="16" t="s">
        <v>4419</v>
      </c>
      <c r="G640" s="16" t="s">
        <v>3857</v>
      </c>
      <c r="H640" s="16" t="s">
        <v>3856</v>
      </c>
      <c r="I640" s="16" t="s">
        <v>4406</v>
      </c>
      <c r="J640" s="19">
        <v>13230</v>
      </c>
      <c r="K640" s="19">
        <v>2381.4</v>
      </c>
    </row>
    <row r="641" spans="1:11">
      <c r="A641" s="16">
        <v>1501</v>
      </c>
      <c r="B641" s="16" t="s">
        <v>52</v>
      </c>
      <c r="C641" s="16" t="s">
        <v>63</v>
      </c>
      <c r="D641" s="16" t="s">
        <v>530</v>
      </c>
      <c r="E641" s="16" t="s">
        <v>529</v>
      </c>
      <c r="F641" s="16" t="s">
        <v>4419</v>
      </c>
      <c r="G641" s="16" t="s">
        <v>4181</v>
      </c>
      <c r="H641" s="16" t="s">
        <v>4180</v>
      </c>
      <c r="I641" s="16" t="s">
        <v>4406</v>
      </c>
      <c r="J641" s="19">
        <v>15495</v>
      </c>
      <c r="K641" s="19">
        <v>2789.1</v>
      </c>
    </row>
    <row r="642" spans="1:11">
      <c r="A642" s="16">
        <v>1501</v>
      </c>
      <c r="B642" s="16" t="s">
        <v>52</v>
      </c>
      <c r="C642" s="16" t="s">
        <v>63</v>
      </c>
      <c r="D642" s="16" t="s">
        <v>987</v>
      </c>
      <c r="E642" s="16" t="s">
        <v>988</v>
      </c>
      <c r="F642" s="16" t="s">
        <v>4524</v>
      </c>
      <c r="G642" s="16" t="s">
        <v>4311</v>
      </c>
      <c r="H642" s="16" t="s">
        <v>4310</v>
      </c>
      <c r="I642" s="16" t="s">
        <v>4403</v>
      </c>
      <c r="J642" s="19">
        <v>1260</v>
      </c>
      <c r="K642" s="19">
        <v>617.4</v>
      </c>
    </row>
    <row r="643" spans="1:11">
      <c r="A643" s="16">
        <v>1501</v>
      </c>
      <c r="B643" s="16" t="s">
        <v>52</v>
      </c>
      <c r="C643" s="16" t="s">
        <v>63</v>
      </c>
      <c r="D643" s="16" t="s">
        <v>2542</v>
      </c>
      <c r="E643" s="16" t="s">
        <v>2543</v>
      </c>
      <c r="F643" s="16" t="s">
        <v>4482</v>
      </c>
      <c r="G643" s="16" t="s">
        <v>2545</v>
      </c>
      <c r="H643" s="16" t="s">
        <v>2544</v>
      </c>
      <c r="I643" s="16" t="s">
        <v>4403</v>
      </c>
      <c r="J643" s="19">
        <v>700</v>
      </c>
      <c r="K643" s="19">
        <v>343</v>
      </c>
    </row>
    <row r="644" spans="1:11">
      <c r="A644" s="16">
        <v>1501</v>
      </c>
      <c r="B644" s="16" t="s">
        <v>52</v>
      </c>
      <c r="C644" s="16" t="s">
        <v>63</v>
      </c>
      <c r="D644" s="16" t="s">
        <v>2542</v>
      </c>
      <c r="E644" s="16" t="s">
        <v>2543</v>
      </c>
      <c r="F644" s="16" t="s">
        <v>4482</v>
      </c>
      <c r="G644" s="16" t="s">
        <v>2545</v>
      </c>
      <c r="H644" s="16" t="s">
        <v>2544</v>
      </c>
      <c r="I644" s="16" t="s">
        <v>4356</v>
      </c>
      <c r="J644" s="19">
        <v>0</v>
      </c>
      <c r="K644" s="19">
        <v>0</v>
      </c>
    </row>
    <row r="645" spans="1:11">
      <c r="A645" s="16">
        <v>1501</v>
      </c>
      <c r="B645" s="16" t="s">
        <v>52</v>
      </c>
      <c r="C645" s="16" t="s">
        <v>63</v>
      </c>
      <c r="D645" s="16" t="s">
        <v>4055</v>
      </c>
      <c r="E645" s="16" t="s">
        <v>4056</v>
      </c>
      <c r="F645" s="16" t="s">
        <v>4574</v>
      </c>
      <c r="G645" s="16" t="s">
        <v>4058</v>
      </c>
      <c r="H645" s="16" t="s">
        <v>4057</v>
      </c>
      <c r="I645" s="16" t="s">
        <v>4403</v>
      </c>
      <c r="J645" s="19">
        <v>2000</v>
      </c>
      <c r="K645" s="19">
        <v>980</v>
      </c>
    </row>
    <row r="646" spans="1:11">
      <c r="A646" s="16">
        <v>1501</v>
      </c>
      <c r="B646" s="16" t="s">
        <v>52</v>
      </c>
      <c r="C646" s="16" t="s">
        <v>63</v>
      </c>
      <c r="D646" s="16" t="s">
        <v>4055</v>
      </c>
      <c r="E646" s="16" t="s">
        <v>4056</v>
      </c>
      <c r="F646" s="16" t="s">
        <v>4574</v>
      </c>
      <c r="G646" s="16" t="s">
        <v>4058</v>
      </c>
      <c r="H646" s="16" t="s">
        <v>4057</v>
      </c>
      <c r="I646" s="16" t="s">
        <v>4356</v>
      </c>
      <c r="J646" s="19">
        <v>0</v>
      </c>
      <c r="K646" s="19">
        <v>0</v>
      </c>
    </row>
    <row r="647" spans="1:11">
      <c r="A647" s="16">
        <v>1501</v>
      </c>
      <c r="B647" s="16" t="s">
        <v>52</v>
      </c>
      <c r="C647" s="16" t="s">
        <v>63</v>
      </c>
      <c r="D647" s="16" t="s">
        <v>1312</v>
      </c>
      <c r="E647" s="16" t="s">
        <v>1313</v>
      </c>
      <c r="F647" s="16" t="s">
        <v>4580</v>
      </c>
      <c r="G647" s="16" t="s">
        <v>4259</v>
      </c>
      <c r="H647" s="16" t="s">
        <v>4258</v>
      </c>
      <c r="I647" s="16" t="s">
        <v>4404</v>
      </c>
      <c r="J647" s="19">
        <v>1017.58</v>
      </c>
      <c r="K647" s="19">
        <v>457.911</v>
      </c>
    </row>
    <row r="648" spans="1:11">
      <c r="A648" s="16">
        <v>1501</v>
      </c>
      <c r="B648" s="16" t="s">
        <v>52</v>
      </c>
      <c r="C648" s="16" t="s">
        <v>63</v>
      </c>
      <c r="D648" s="16" t="s">
        <v>1312</v>
      </c>
      <c r="E648" s="16" t="s">
        <v>1313</v>
      </c>
      <c r="F648" s="16" t="s">
        <v>4580</v>
      </c>
      <c r="G648" s="16" t="s">
        <v>4261</v>
      </c>
      <c r="H648" s="16" t="s">
        <v>4260</v>
      </c>
      <c r="I648" s="16" t="s">
        <v>4404</v>
      </c>
      <c r="J648" s="19">
        <v>425.34</v>
      </c>
      <c r="K648" s="19">
        <v>191.40299999999999</v>
      </c>
    </row>
    <row r="649" spans="1:11">
      <c r="A649" s="16">
        <v>1501</v>
      </c>
      <c r="B649" s="16" t="s">
        <v>52</v>
      </c>
      <c r="C649" s="16" t="s">
        <v>1218</v>
      </c>
      <c r="D649" s="16" t="s">
        <v>48</v>
      </c>
      <c r="E649" s="16" t="s">
        <v>49</v>
      </c>
      <c r="F649" s="16" t="s">
        <v>1218</v>
      </c>
      <c r="G649" s="16" t="s">
        <v>3918</v>
      </c>
      <c r="H649" s="16" t="s">
        <v>3917</v>
      </c>
      <c r="I649" s="16" t="s">
        <v>1217</v>
      </c>
      <c r="J649" s="19">
        <v>0</v>
      </c>
      <c r="K649" s="19">
        <v>0</v>
      </c>
    </row>
    <row r="650" spans="1:11">
      <c r="A650" s="16">
        <v>1501</v>
      </c>
      <c r="B650" s="16" t="s">
        <v>52</v>
      </c>
      <c r="C650" s="16" t="s">
        <v>1218</v>
      </c>
      <c r="D650" s="16" t="s">
        <v>48</v>
      </c>
      <c r="E650" s="16" t="s">
        <v>49</v>
      </c>
      <c r="F650" s="16" t="s">
        <v>1218</v>
      </c>
      <c r="G650" s="16" t="s">
        <v>3665</v>
      </c>
      <c r="H650" s="16" t="s">
        <v>3664</v>
      </c>
      <c r="I650" s="16" t="s">
        <v>4356</v>
      </c>
      <c r="J650" s="19">
        <v>0</v>
      </c>
      <c r="K650" s="19">
        <v>0</v>
      </c>
    </row>
    <row r="651" spans="1:11">
      <c r="A651" s="16">
        <v>1501</v>
      </c>
      <c r="B651" s="16" t="s">
        <v>52</v>
      </c>
      <c r="C651" s="16" t="s">
        <v>1218</v>
      </c>
      <c r="D651" s="16" t="s">
        <v>48</v>
      </c>
      <c r="E651" s="16" t="s">
        <v>49</v>
      </c>
      <c r="F651" s="16" t="s">
        <v>1218</v>
      </c>
      <c r="G651" s="16" t="s">
        <v>4024</v>
      </c>
      <c r="H651" s="16" t="s">
        <v>4023</v>
      </c>
      <c r="I651" s="16" t="s">
        <v>4356</v>
      </c>
      <c r="J651" s="19">
        <v>0</v>
      </c>
      <c r="K651" s="19">
        <v>0</v>
      </c>
    </row>
    <row r="652" spans="1:11">
      <c r="A652" s="16">
        <v>1501</v>
      </c>
      <c r="B652" s="16" t="s">
        <v>52</v>
      </c>
      <c r="C652" s="16" t="s">
        <v>1218</v>
      </c>
      <c r="D652" s="16" t="s">
        <v>48</v>
      </c>
      <c r="E652" s="16" t="s">
        <v>49</v>
      </c>
      <c r="F652" s="16" t="s">
        <v>1218</v>
      </c>
      <c r="G652" s="16" t="s">
        <v>4153</v>
      </c>
      <c r="H652" s="16" t="s">
        <v>4152</v>
      </c>
      <c r="I652" s="16" t="s">
        <v>4356</v>
      </c>
      <c r="J652" s="19">
        <v>0</v>
      </c>
      <c r="K652" s="19">
        <v>0</v>
      </c>
    </row>
    <row r="653" spans="1:11">
      <c r="A653" s="16">
        <v>1501</v>
      </c>
      <c r="B653" s="16" t="s">
        <v>52</v>
      </c>
      <c r="C653" s="16" t="s">
        <v>1218</v>
      </c>
      <c r="D653" s="16" t="s">
        <v>48</v>
      </c>
      <c r="E653" s="16" t="s">
        <v>49</v>
      </c>
      <c r="F653" s="16" t="s">
        <v>1218</v>
      </c>
      <c r="G653" s="16" t="s">
        <v>4107</v>
      </c>
      <c r="H653" s="16" t="s">
        <v>4106</v>
      </c>
      <c r="I653" s="16" t="s">
        <v>4356</v>
      </c>
      <c r="J653" s="19">
        <v>0</v>
      </c>
      <c r="K653" s="19">
        <v>0</v>
      </c>
    </row>
    <row r="654" spans="1:11">
      <c r="A654" s="16">
        <v>1501</v>
      </c>
      <c r="B654" s="16" t="s">
        <v>52</v>
      </c>
      <c r="C654" s="16" t="s">
        <v>1218</v>
      </c>
      <c r="D654" s="16" t="s">
        <v>48</v>
      </c>
      <c r="E654" s="16" t="s">
        <v>49</v>
      </c>
      <c r="F654" s="16" t="s">
        <v>1218</v>
      </c>
      <c r="G654" s="16" t="s">
        <v>3598</v>
      </c>
      <c r="H654" s="16" t="s">
        <v>3597</v>
      </c>
      <c r="I654" s="16" t="s">
        <v>1217</v>
      </c>
      <c r="J654" s="19">
        <v>0</v>
      </c>
      <c r="K654" s="19">
        <v>0</v>
      </c>
    </row>
    <row r="655" spans="1:11">
      <c r="A655" s="16">
        <v>1501</v>
      </c>
      <c r="B655" s="16" t="s">
        <v>52</v>
      </c>
      <c r="C655" s="16" t="s">
        <v>1218</v>
      </c>
      <c r="D655" s="16" t="s">
        <v>48</v>
      </c>
      <c r="E655" s="16" t="s">
        <v>49</v>
      </c>
      <c r="F655" s="16" t="s">
        <v>1218</v>
      </c>
      <c r="G655" s="16" t="s">
        <v>4103</v>
      </c>
      <c r="H655" s="16" t="s">
        <v>4102</v>
      </c>
      <c r="I655" s="16" t="s">
        <v>4356</v>
      </c>
      <c r="J655" s="19">
        <v>0</v>
      </c>
      <c r="K655" s="19">
        <v>0</v>
      </c>
    </row>
    <row r="656" spans="1:11">
      <c r="A656" s="16">
        <v>1501</v>
      </c>
      <c r="B656" s="16" t="s">
        <v>52</v>
      </c>
      <c r="C656" s="16" t="s">
        <v>1218</v>
      </c>
      <c r="D656" s="16" t="s">
        <v>1293</v>
      </c>
      <c r="E656" s="16" t="s">
        <v>1294</v>
      </c>
      <c r="F656" s="16" t="s">
        <v>1218</v>
      </c>
      <c r="G656" s="16" t="s">
        <v>3609</v>
      </c>
      <c r="H656" s="16" t="s">
        <v>3608</v>
      </c>
      <c r="I656" s="16" t="s">
        <v>4356</v>
      </c>
      <c r="J656" s="19">
        <v>0</v>
      </c>
      <c r="K656" s="19">
        <v>0</v>
      </c>
    </row>
    <row r="657" spans="1:11">
      <c r="A657" s="16">
        <v>1501</v>
      </c>
      <c r="B657" s="16" t="s">
        <v>52</v>
      </c>
      <c r="C657" s="16" t="s">
        <v>1218</v>
      </c>
      <c r="D657" s="16" t="s">
        <v>3360</v>
      </c>
      <c r="E657" s="16" t="s">
        <v>3361</v>
      </c>
      <c r="F657" s="16" t="s">
        <v>1218</v>
      </c>
      <c r="G657" s="16" t="s">
        <v>3363</v>
      </c>
      <c r="H657" s="16" t="s">
        <v>3362</v>
      </c>
      <c r="I657" s="16" t="s">
        <v>4356</v>
      </c>
      <c r="J657" s="19">
        <v>0</v>
      </c>
      <c r="K657" s="19">
        <v>0</v>
      </c>
    </row>
    <row r="658" spans="1:11">
      <c r="A658" s="16">
        <v>1501</v>
      </c>
      <c r="B658" s="16" t="s">
        <v>52</v>
      </c>
      <c r="C658" s="16" t="s">
        <v>1218</v>
      </c>
      <c r="D658" s="16" t="s">
        <v>57</v>
      </c>
      <c r="E658" s="16" t="s">
        <v>58</v>
      </c>
      <c r="F658" s="16" t="s">
        <v>1218</v>
      </c>
      <c r="G658" s="16" t="s">
        <v>2029</v>
      </c>
      <c r="H658" s="16" t="s">
        <v>2028</v>
      </c>
      <c r="I658" s="16" t="s">
        <v>4356</v>
      </c>
      <c r="J658" s="19">
        <v>0</v>
      </c>
      <c r="K658" s="19">
        <v>0</v>
      </c>
    </row>
    <row r="659" spans="1:11">
      <c r="A659" s="16">
        <v>1501</v>
      </c>
      <c r="B659" s="16" t="s">
        <v>52</v>
      </c>
      <c r="C659" s="16" t="s">
        <v>1218</v>
      </c>
      <c r="D659" s="16" t="s">
        <v>57</v>
      </c>
      <c r="E659" s="16" t="s">
        <v>58</v>
      </c>
      <c r="F659" s="16" t="s">
        <v>1218</v>
      </c>
      <c r="G659" s="16" t="s">
        <v>1706</v>
      </c>
      <c r="H659" s="16" t="s">
        <v>1705</v>
      </c>
      <c r="I659" s="16" t="s">
        <v>4356</v>
      </c>
      <c r="J659" s="19">
        <v>0</v>
      </c>
      <c r="K659" s="19">
        <v>0</v>
      </c>
    </row>
    <row r="660" spans="1:11">
      <c r="A660" s="16">
        <v>1501</v>
      </c>
      <c r="B660" s="16" t="s">
        <v>52</v>
      </c>
      <c r="C660" s="16" t="s">
        <v>1218</v>
      </c>
      <c r="D660" s="16" t="s">
        <v>57</v>
      </c>
      <c r="E660" s="16" t="s">
        <v>58</v>
      </c>
      <c r="F660" s="16" t="s">
        <v>1218</v>
      </c>
      <c r="G660" s="16" t="s">
        <v>1720</v>
      </c>
      <c r="H660" s="16" t="s">
        <v>1719</v>
      </c>
      <c r="I660" s="16" t="s">
        <v>4356</v>
      </c>
      <c r="J660" s="19">
        <v>0</v>
      </c>
      <c r="K660" s="19">
        <v>0</v>
      </c>
    </row>
    <row r="661" spans="1:11">
      <c r="A661" s="16">
        <v>1501</v>
      </c>
      <c r="B661" s="16" t="s">
        <v>52</v>
      </c>
      <c r="C661" s="16" t="s">
        <v>1218</v>
      </c>
      <c r="D661" s="16" t="s">
        <v>57</v>
      </c>
      <c r="E661" s="16" t="s">
        <v>58</v>
      </c>
      <c r="F661" s="16" t="s">
        <v>1218</v>
      </c>
      <c r="G661" s="16" t="s">
        <v>1708</v>
      </c>
      <c r="H661" s="16" t="s">
        <v>1707</v>
      </c>
      <c r="I661" s="16" t="s">
        <v>4356</v>
      </c>
      <c r="J661" s="19">
        <v>0</v>
      </c>
      <c r="K661" s="19">
        <v>0</v>
      </c>
    </row>
    <row r="662" spans="1:11">
      <c r="A662" s="16">
        <v>1501</v>
      </c>
      <c r="B662" s="16" t="s">
        <v>52</v>
      </c>
      <c r="C662" s="16" t="s">
        <v>1218</v>
      </c>
      <c r="D662" s="16" t="s">
        <v>57</v>
      </c>
      <c r="E662" s="16" t="s">
        <v>58</v>
      </c>
      <c r="F662" s="16" t="s">
        <v>1218</v>
      </c>
      <c r="G662" s="16" t="s">
        <v>1700</v>
      </c>
      <c r="H662" s="16" t="s">
        <v>1699</v>
      </c>
      <c r="I662" s="16" t="s">
        <v>4356</v>
      </c>
      <c r="J662" s="19">
        <v>0</v>
      </c>
      <c r="K662" s="19">
        <v>0</v>
      </c>
    </row>
    <row r="663" spans="1:11">
      <c r="A663" s="16">
        <v>1501</v>
      </c>
      <c r="B663" s="16" t="s">
        <v>52</v>
      </c>
      <c r="C663" s="16" t="s">
        <v>1218</v>
      </c>
      <c r="D663" s="16" t="s">
        <v>57</v>
      </c>
      <c r="E663" s="16" t="s">
        <v>58</v>
      </c>
      <c r="F663" s="16" t="s">
        <v>1218</v>
      </c>
      <c r="G663" s="16" t="s">
        <v>2249</v>
      </c>
      <c r="H663" s="16" t="s">
        <v>2248</v>
      </c>
      <c r="I663" s="16" t="s">
        <v>4356</v>
      </c>
      <c r="J663" s="19">
        <v>0</v>
      </c>
      <c r="K663" s="19">
        <v>0</v>
      </c>
    </row>
    <row r="664" spans="1:11">
      <c r="A664" s="16">
        <v>1501</v>
      </c>
      <c r="B664" s="16" t="s">
        <v>52</v>
      </c>
      <c r="C664" s="16" t="s">
        <v>1218</v>
      </c>
      <c r="D664" s="16" t="s">
        <v>57</v>
      </c>
      <c r="E664" s="16" t="s">
        <v>58</v>
      </c>
      <c r="F664" s="16" t="s">
        <v>1218</v>
      </c>
      <c r="G664" s="16" t="s">
        <v>2255</v>
      </c>
      <c r="H664" s="16" t="s">
        <v>2254</v>
      </c>
      <c r="I664" s="16" t="s">
        <v>4356</v>
      </c>
      <c r="J664" s="19">
        <v>0</v>
      </c>
      <c r="K664" s="19">
        <v>0</v>
      </c>
    </row>
    <row r="665" spans="1:11">
      <c r="A665" s="16">
        <v>1501</v>
      </c>
      <c r="B665" s="16" t="s">
        <v>52</v>
      </c>
      <c r="C665" s="16" t="s">
        <v>1218</v>
      </c>
      <c r="D665" s="16" t="s">
        <v>57</v>
      </c>
      <c r="E665" s="16" t="s">
        <v>58</v>
      </c>
      <c r="F665" s="16" t="s">
        <v>1218</v>
      </c>
      <c r="G665" s="16" t="s">
        <v>2259</v>
      </c>
      <c r="H665" s="16" t="s">
        <v>2258</v>
      </c>
      <c r="I665" s="16" t="s">
        <v>4356</v>
      </c>
      <c r="J665" s="19">
        <v>0</v>
      </c>
      <c r="K665" s="19">
        <v>0</v>
      </c>
    </row>
    <row r="666" spans="1:11">
      <c r="A666" s="16">
        <v>1501</v>
      </c>
      <c r="B666" s="16" t="s">
        <v>52</v>
      </c>
      <c r="C666" s="16" t="s">
        <v>1218</v>
      </c>
      <c r="D666" s="16" t="s">
        <v>57</v>
      </c>
      <c r="E666" s="16" t="s">
        <v>58</v>
      </c>
      <c r="F666" s="16" t="s">
        <v>1218</v>
      </c>
      <c r="G666" s="16" t="s">
        <v>2251</v>
      </c>
      <c r="H666" s="16" t="s">
        <v>2250</v>
      </c>
      <c r="I666" s="16" t="s">
        <v>4356</v>
      </c>
      <c r="J666" s="19">
        <v>0</v>
      </c>
      <c r="K666" s="19">
        <v>0</v>
      </c>
    </row>
    <row r="667" spans="1:11">
      <c r="A667" s="16">
        <v>1501</v>
      </c>
      <c r="B667" s="16" t="s">
        <v>52</v>
      </c>
      <c r="C667" s="16" t="s">
        <v>1218</v>
      </c>
      <c r="D667" s="16" t="s">
        <v>57</v>
      </c>
      <c r="E667" s="16" t="s">
        <v>58</v>
      </c>
      <c r="F667" s="16" t="s">
        <v>1218</v>
      </c>
      <c r="G667" s="16" t="s">
        <v>2163</v>
      </c>
      <c r="H667" s="16" t="s">
        <v>2162</v>
      </c>
      <c r="I667" s="16" t="s">
        <v>4356</v>
      </c>
      <c r="J667" s="19">
        <v>0</v>
      </c>
      <c r="K667" s="19">
        <v>0</v>
      </c>
    </row>
    <row r="668" spans="1:11">
      <c r="A668" s="16">
        <v>1501</v>
      </c>
      <c r="B668" s="16" t="s">
        <v>52</v>
      </c>
      <c r="C668" s="16" t="s">
        <v>1218</v>
      </c>
      <c r="D668" s="16" t="s">
        <v>57</v>
      </c>
      <c r="E668" s="16" t="s">
        <v>58</v>
      </c>
      <c r="F668" s="16" t="s">
        <v>1218</v>
      </c>
      <c r="G668" s="16" t="s">
        <v>1843</v>
      </c>
      <c r="H668" s="16" t="s">
        <v>1842</v>
      </c>
      <c r="I668" s="16" t="s">
        <v>4356</v>
      </c>
      <c r="J668" s="19">
        <v>0</v>
      </c>
      <c r="K668" s="19">
        <v>0</v>
      </c>
    </row>
    <row r="669" spans="1:11">
      <c r="A669" s="16">
        <v>1501</v>
      </c>
      <c r="B669" s="16" t="s">
        <v>52</v>
      </c>
      <c r="C669" s="16" t="s">
        <v>1218</v>
      </c>
      <c r="D669" s="16" t="s">
        <v>57</v>
      </c>
      <c r="E669" s="16" t="s">
        <v>58</v>
      </c>
      <c r="F669" s="16" t="s">
        <v>1218</v>
      </c>
      <c r="G669" s="16" t="s">
        <v>1833</v>
      </c>
      <c r="H669" s="16" t="s">
        <v>1832</v>
      </c>
      <c r="I669" s="16" t="s">
        <v>4356</v>
      </c>
      <c r="J669" s="19">
        <v>0</v>
      </c>
      <c r="K669" s="19">
        <v>0</v>
      </c>
    </row>
    <row r="670" spans="1:11">
      <c r="A670" s="16">
        <v>1501</v>
      </c>
      <c r="B670" s="16" t="s">
        <v>52</v>
      </c>
      <c r="C670" s="16" t="s">
        <v>1218</v>
      </c>
      <c r="D670" s="16" t="s">
        <v>57</v>
      </c>
      <c r="E670" s="16" t="s">
        <v>58</v>
      </c>
      <c r="F670" s="16" t="s">
        <v>1218</v>
      </c>
      <c r="G670" s="16" t="s">
        <v>2577</v>
      </c>
      <c r="H670" s="16" t="s">
        <v>2576</v>
      </c>
      <c r="I670" s="16" t="s">
        <v>4356</v>
      </c>
      <c r="J670" s="19">
        <v>0</v>
      </c>
      <c r="K670" s="19">
        <v>0</v>
      </c>
    </row>
    <row r="671" spans="1:11">
      <c r="A671" s="16">
        <v>1501</v>
      </c>
      <c r="B671" s="16" t="s">
        <v>52</v>
      </c>
      <c r="C671" s="16" t="s">
        <v>1218</v>
      </c>
      <c r="D671" s="16" t="s">
        <v>57</v>
      </c>
      <c r="E671" s="16" t="s">
        <v>58</v>
      </c>
      <c r="F671" s="16" t="s">
        <v>1218</v>
      </c>
      <c r="G671" s="16" t="s">
        <v>1831</v>
      </c>
      <c r="H671" s="16" t="s">
        <v>1830</v>
      </c>
      <c r="I671" s="16" t="s">
        <v>4356</v>
      </c>
      <c r="J671" s="19">
        <v>0</v>
      </c>
      <c r="K671" s="19">
        <v>0</v>
      </c>
    </row>
    <row r="672" spans="1:11">
      <c r="A672" s="16">
        <v>1501</v>
      </c>
      <c r="B672" s="16" t="s">
        <v>52</v>
      </c>
      <c r="C672" s="16" t="s">
        <v>1218</v>
      </c>
      <c r="D672" s="16" t="s">
        <v>57</v>
      </c>
      <c r="E672" s="16" t="s">
        <v>58</v>
      </c>
      <c r="F672" s="16" t="s">
        <v>1218</v>
      </c>
      <c r="G672" s="16" t="s">
        <v>1837</v>
      </c>
      <c r="H672" s="16" t="s">
        <v>1836</v>
      </c>
      <c r="I672" s="16" t="s">
        <v>4356</v>
      </c>
      <c r="J672" s="19">
        <v>0</v>
      </c>
      <c r="K672" s="19">
        <v>0</v>
      </c>
    </row>
    <row r="673" spans="1:11">
      <c r="A673" s="16">
        <v>1501</v>
      </c>
      <c r="B673" s="16" t="s">
        <v>52</v>
      </c>
      <c r="C673" s="16" t="s">
        <v>1218</v>
      </c>
      <c r="D673" s="16" t="s">
        <v>57</v>
      </c>
      <c r="E673" s="16" t="s">
        <v>58</v>
      </c>
      <c r="F673" s="16" t="s">
        <v>1218</v>
      </c>
      <c r="G673" s="16" t="s">
        <v>1841</v>
      </c>
      <c r="H673" s="16" t="s">
        <v>1840</v>
      </c>
      <c r="I673" s="16" t="s">
        <v>4356</v>
      </c>
      <c r="J673" s="19">
        <v>0</v>
      </c>
      <c r="K673" s="19">
        <v>0</v>
      </c>
    </row>
    <row r="674" spans="1:11">
      <c r="A674" s="16">
        <v>1501</v>
      </c>
      <c r="B674" s="16" t="s">
        <v>52</v>
      </c>
      <c r="C674" s="16" t="s">
        <v>1218</v>
      </c>
      <c r="D674" s="16" t="s">
        <v>57</v>
      </c>
      <c r="E674" s="16" t="s">
        <v>58</v>
      </c>
      <c r="F674" s="16" t="s">
        <v>1218</v>
      </c>
      <c r="G674" s="16" t="s">
        <v>2579</v>
      </c>
      <c r="H674" s="16" t="s">
        <v>2578</v>
      </c>
      <c r="I674" s="16" t="s">
        <v>4356</v>
      </c>
      <c r="J674" s="19">
        <v>0</v>
      </c>
      <c r="K674" s="19">
        <v>0</v>
      </c>
    </row>
    <row r="675" spans="1:11">
      <c r="A675" s="16">
        <v>1501</v>
      </c>
      <c r="B675" s="16" t="s">
        <v>52</v>
      </c>
      <c r="C675" s="16" t="s">
        <v>1218</v>
      </c>
      <c r="D675" s="16" t="s">
        <v>57</v>
      </c>
      <c r="E675" s="16" t="s">
        <v>58</v>
      </c>
      <c r="F675" s="16" t="s">
        <v>1218</v>
      </c>
      <c r="G675" s="16" t="s">
        <v>2583</v>
      </c>
      <c r="H675" s="16" t="s">
        <v>2582</v>
      </c>
      <c r="I675" s="16" t="s">
        <v>4356</v>
      </c>
      <c r="J675" s="19">
        <v>0</v>
      </c>
      <c r="K675" s="19">
        <v>0</v>
      </c>
    </row>
    <row r="676" spans="1:11">
      <c r="A676" s="16">
        <v>1501</v>
      </c>
      <c r="B676" s="16" t="s">
        <v>52</v>
      </c>
      <c r="C676" s="16" t="s">
        <v>1218</v>
      </c>
      <c r="D676" s="16" t="s">
        <v>57</v>
      </c>
      <c r="E676" s="16" t="s">
        <v>58</v>
      </c>
      <c r="F676" s="16" t="s">
        <v>1218</v>
      </c>
      <c r="G676" s="16" t="s">
        <v>2243</v>
      </c>
      <c r="H676" s="16" t="s">
        <v>2242</v>
      </c>
      <c r="I676" s="16" t="s">
        <v>4356</v>
      </c>
      <c r="J676" s="19">
        <v>0</v>
      </c>
      <c r="K676" s="19">
        <v>0</v>
      </c>
    </row>
    <row r="677" spans="1:11">
      <c r="A677" s="16">
        <v>1501</v>
      </c>
      <c r="B677" s="16" t="s">
        <v>52</v>
      </c>
      <c r="C677" s="16" t="s">
        <v>1218</v>
      </c>
      <c r="D677" s="16" t="s">
        <v>57</v>
      </c>
      <c r="E677" s="16" t="s">
        <v>58</v>
      </c>
      <c r="F677" s="16" t="s">
        <v>1218</v>
      </c>
      <c r="G677" s="16" t="s">
        <v>2245</v>
      </c>
      <c r="H677" s="16" t="s">
        <v>2244</v>
      </c>
      <c r="I677" s="16" t="s">
        <v>4356</v>
      </c>
      <c r="J677" s="19">
        <v>0</v>
      </c>
      <c r="K677" s="19">
        <v>0</v>
      </c>
    </row>
    <row r="678" spans="1:11">
      <c r="A678" s="16">
        <v>1501</v>
      </c>
      <c r="B678" s="16" t="s">
        <v>52</v>
      </c>
      <c r="C678" s="16" t="s">
        <v>1218</v>
      </c>
      <c r="D678" s="16" t="s">
        <v>57</v>
      </c>
      <c r="E678" s="16" t="s">
        <v>58</v>
      </c>
      <c r="F678" s="16" t="s">
        <v>1218</v>
      </c>
      <c r="G678" s="16" t="s">
        <v>3548</v>
      </c>
      <c r="H678" s="16" t="s">
        <v>3547</v>
      </c>
      <c r="I678" s="16" t="s">
        <v>4356</v>
      </c>
      <c r="J678" s="19">
        <v>0</v>
      </c>
      <c r="K678" s="19">
        <v>0</v>
      </c>
    </row>
    <row r="679" spans="1:11">
      <c r="A679" s="16">
        <v>1501</v>
      </c>
      <c r="B679" s="16" t="s">
        <v>52</v>
      </c>
      <c r="C679" s="16" t="s">
        <v>1218</v>
      </c>
      <c r="D679" s="16" t="s">
        <v>57</v>
      </c>
      <c r="E679" s="16" t="s">
        <v>58</v>
      </c>
      <c r="F679" s="16" t="s">
        <v>1218</v>
      </c>
      <c r="G679" s="16" t="s">
        <v>2122</v>
      </c>
      <c r="H679" s="16" t="s">
        <v>2121</v>
      </c>
      <c r="I679" s="16" t="s">
        <v>4356</v>
      </c>
      <c r="J679" s="19">
        <v>0</v>
      </c>
      <c r="K679" s="19">
        <v>0</v>
      </c>
    </row>
    <row r="680" spans="1:11">
      <c r="A680" s="16">
        <v>1501</v>
      </c>
      <c r="B680" s="16" t="s">
        <v>52</v>
      </c>
      <c r="C680" s="16" t="s">
        <v>1218</v>
      </c>
      <c r="D680" s="16" t="s">
        <v>57</v>
      </c>
      <c r="E680" s="16" t="s">
        <v>58</v>
      </c>
      <c r="F680" s="16" t="s">
        <v>1218</v>
      </c>
      <c r="G680" s="16" t="s">
        <v>2226</v>
      </c>
      <c r="H680" s="16" t="s">
        <v>2225</v>
      </c>
      <c r="I680" s="16" t="s">
        <v>4356</v>
      </c>
      <c r="J680" s="19">
        <v>0</v>
      </c>
      <c r="K680" s="19">
        <v>0</v>
      </c>
    </row>
    <row r="681" spans="1:11">
      <c r="A681" s="16">
        <v>1501</v>
      </c>
      <c r="B681" s="16" t="s">
        <v>52</v>
      </c>
      <c r="C681" s="16" t="s">
        <v>1218</v>
      </c>
      <c r="D681" s="16" t="s">
        <v>57</v>
      </c>
      <c r="E681" s="16" t="s">
        <v>58</v>
      </c>
      <c r="F681" s="16" t="s">
        <v>1218</v>
      </c>
      <c r="G681" s="16" t="s">
        <v>2220</v>
      </c>
      <c r="H681" s="16" t="s">
        <v>2219</v>
      </c>
      <c r="I681" s="16" t="s">
        <v>4356</v>
      </c>
      <c r="J681" s="19">
        <v>0</v>
      </c>
      <c r="K681" s="19">
        <v>0</v>
      </c>
    </row>
    <row r="682" spans="1:11">
      <c r="A682" s="16">
        <v>1501</v>
      </c>
      <c r="B682" s="16" t="s">
        <v>52</v>
      </c>
      <c r="C682" s="16" t="s">
        <v>1218</v>
      </c>
      <c r="D682" s="16" t="s">
        <v>57</v>
      </c>
      <c r="E682" s="16" t="s">
        <v>58</v>
      </c>
      <c r="F682" s="16" t="s">
        <v>1218</v>
      </c>
      <c r="G682" s="16" t="s">
        <v>2212</v>
      </c>
      <c r="H682" s="16" t="s">
        <v>2211</v>
      </c>
      <c r="I682" s="16" t="s">
        <v>4356</v>
      </c>
      <c r="J682" s="19">
        <v>0</v>
      </c>
      <c r="K682" s="19">
        <v>0</v>
      </c>
    </row>
    <row r="683" spans="1:11">
      <c r="A683" s="16">
        <v>1501</v>
      </c>
      <c r="B683" s="16" t="s">
        <v>52</v>
      </c>
      <c r="C683" s="16" t="s">
        <v>1218</v>
      </c>
      <c r="D683" s="16" t="s">
        <v>57</v>
      </c>
      <c r="E683" s="16" t="s">
        <v>58</v>
      </c>
      <c r="F683" s="16" t="s">
        <v>1218</v>
      </c>
      <c r="G683" s="16" t="s">
        <v>2218</v>
      </c>
      <c r="H683" s="16" t="s">
        <v>2217</v>
      </c>
      <c r="I683" s="16" t="s">
        <v>4356</v>
      </c>
      <c r="J683" s="19">
        <v>0</v>
      </c>
      <c r="K683" s="19">
        <v>0</v>
      </c>
    </row>
    <row r="684" spans="1:11">
      <c r="A684" s="16">
        <v>1501</v>
      </c>
      <c r="B684" s="16" t="s">
        <v>52</v>
      </c>
      <c r="C684" s="16" t="s">
        <v>1218</v>
      </c>
      <c r="D684" s="16" t="s">
        <v>57</v>
      </c>
      <c r="E684" s="16" t="s">
        <v>58</v>
      </c>
      <c r="F684" s="16" t="s">
        <v>1218</v>
      </c>
      <c r="G684" s="16" t="s">
        <v>2222</v>
      </c>
      <c r="H684" s="16" t="s">
        <v>2221</v>
      </c>
      <c r="I684" s="16" t="s">
        <v>4356</v>
      </c>
      <c r="J684" s="19">
        <v>0</v>
      </c>
      <c r="K684" s="19">
        <v>0</v>
      </c>
    </row>
    <row r="685" spans="1:11">
      <c r="A685" s="16">
        <v>1501</v>
      </c>
      <c r="B685" s="16" t="s">
        <v>52</v>
      </c>
      <c r="C685" s="16" t="s">
        <v>1218</v>
      </c>
      <c r="D685" s="16" t="s">
        <v>57</v>
      </c>
      <c r="E685" s="16" t="s">
        <v>58</v>
      </c>
      <c r="F685" s="16" t="s">
        <v>1218</v>
      </c>
      <c r="G685" s="16" t="s">
        <v>2208</v>
      </c>
      <c r="H685" s="16" t="s">
        <v>2207</v>
      </c>
      <c r="I685" s="16" t="s">
        <v>4356</v>
      </c>
      <c r="J685" s="19">
        <v>0</v>
      </c>
      <c r="K685" s="19">
        <v>0</v>
      </c>
    </row>
    <row r="686" spans="1:11">
      <c r="A686" s="16">
        <v>1501</v>
      </c>
      <c r="B686" s="16" t="s">
        <v>52</v>
      </c>
      <c r="C686" s="16" t="s">
        <v>1218</v>
      </c>
      <c r="D686" s="16" t="s">
        <v>57</v>
      </c>
      <c r="E686" s="16" t="s">
        <v>58</v>
      </c>
      <c r="F686" s="16" t="s">
        <v>1218</v>
      </c>
      <c r="G686" s="16" t="s">
        <v>2228</v>
      </c>
      <c r="H686" s="16" t="s">
        <v>2227</v>
      </c>
      <c r="I686" s="16" t="s">
        <v>4356</v>
      </c>
      <c r="J686" s="19">
        <v>0</v>
      </c>
      <c r="K686" s="19">
        <v>0</v>
      </c>
    </row>
    <row r="687" spans="1:11">
      <c r="A687" s="16">
        <v>1501</v>
      </c>
      <c r="B687" s="16" t="s">
        <v>52</v>
      </c>
      <c r="C687" s="16" t="s">
        <v>1218</v>
      </c>
      <c r="D687" s="16" t="s">
        <v>57</v>
      </c>
      <c r="E687" s="16" t="s">
        <v>58</v>
      </c>
      <c r="F687" s="16" t="s">
        <v>1218</v>
      </c>
      <c r="G687" s="16" t="s">
        <v>2224</v>
      </c>
      <c r="H687" s="16" t="s">
        <v>2223</v>
      </c>
      <c r="I687" s="16" t="s">
        <v>4356</v>
      </c>
      <c r="J687" s="19">
        <v>0</v>
      </c>
      <c r="K687" s="19">
        <v>0</v>
      </c>
    </row>
    <row r="688" spans="1:11">
      <c r="A688" s="16">
        <v>1501</v>
      </c>
      <c r="B688" s="16" t="s">
        <v>52</v>
      </c>
      <c r="C688" s="16" t="s">
        <v>1218</v>
      </c>
      <c r="D688" s="16" t="s">
        <v>57</v>
      </c>
      <c r="E688" s="16" t="s">
        <v>58</v>
      </c>
      <c r="F688" s="16" t="s">
        <v>1218</v>
      </c>
      <c r="G688" s="16" t="s">
        <v>2465</v>
      </c>
      <c r="H688" s="16" t="s">
        <v>2464</v>
      </c>
      <c r="I688" s="16" t="s">
        <v>4356</v>
      </c>
      <c r="J688" s="19">
        <v>0</v>
      </c>
      <c r="K688" s="19">
        <v>0</v>
      </c>
    </row>
    <row r="689" spans="1:11">
      <c r="A689" s="16">
        <v>1501</v>
      </c>
      <c r="B689" s="16" t="s">
        <v>52</v>
      </c>
      <c r="C689" s="16" t="s">
        <v>1218</v>
      </c>
      <c r="D689" s="16" t="s">
        <v>57</v>
      </c>
      <c r="E689" s="16" t="s">
        <v>58</v>
      </c>
      <c r="F689" s="16" t="s">
        <v>1218</v>
      </c>
      <c r="G689" s="16" t="s">
        <v>2477</v>
      </c>
      <c r="H689" s="16" t="s">
        <v>2476</v>
      </c>
      <c r="I689" s="16" t="s">
        <v>4356</v>
      </c>
      <c r="J689" s="19">
        <v>0</v>
      </c>
      <c r="K689" s="19">
        <v>0</v>
      </c>
    </row>
    <row r="690" spans="1:11">
      <c r="A690" s="16">
        <v>1501</v>
      </c>
      <c r="B690" s="16" t="s">
        <v>52</v>
      </c>
      <c r="C690" s="16" t="s">
        <v>1218</v>
      </c>
      <c r="D690" s="16" t="s">
        <v>57</v>
      </c>
      <c r="E690" s="16" t="s">
        <v>58</v>
      </c>
      <c r="F690" s="16" t="s">
        <v>1218</v>
      </c>
      <c r="G690" s="16" t="s">
        <v>2454</v>
      </c>
      <c r="H690" s="16" t="s">
        <v>2453</v>
      </c>
      <c r="I690" s="16" t="s">
        <v>4356</v>
      </c>
      <c r="J690" s="19">
        <v>0</v>
      </c>
      <c r="K690" s="19">
        <v>0</v>
      </c>
    </row>
    <row r="691" spans="1:11">
      <c r="A691" s="16">
        <v>1501</v>
      </c>
      <c r="B691" s="16" t="s">
        <v>52</v>
      </c>
      <c r="C691" s="16" t="s">
        <v>1218</v>
      </c>
      <c r="D691" s="16" t="s">
        <v>57</v>
      </c>
      <c r="E691" s="16" t="s">
        <v>58</v>
      </c>
      <c r="F691" s="16" t="s">
        <v>1218</v>
      </c>
      <c r="G691" s="16" t="s">
        <v>2473</v>
      </c>
      <c r="H691" s="16" t="s">
        <v>2472</v>
      </c>
      <c r="I691" s="16" t="s">
        <v>4356</v>
      </c>
      <c r="J691" s="19">
        <v>0</v>
      </c>
      <c r="K691" s="19">
        <v>0</v>
      </c>
    </row>
    <row r="692" spans="1:11">
      <c r="A692" s="16">
        <v>1501</v>
      </c>
      <c r="B692" s="16" t="s">
        <v>52</v>
      </c>
      <c r="C692" s="16" t="s">
        <v>1218</v>
      </c>
      <c r="D692" s="16" t="s">
        <v>57</v>
      </c>
      <c r="E692" s="16" t="s">
        <v>58</v>
      </c>
      <c r="F692" s="16" t="s">
        <v>1218</v>
      </c>
      <c r="G692" s="16" t="s">
        <v>2463</v>
      </c>
      <c r="H692" s="16" t="s">
        <v>2462</v>
      </c>
      <c r="I692" s="16" t="s">
        <v>4356</v>
      </c>
      <c r="J692" s="19">
        <v>0</v>
      </c>
      <c r="K692" s="19">
        <v>0</v>
      </c>
    </row>
    <row r="693" spans="1:11">
      <c r="A693" s="16">
        <v>1501</v>
      </c>
      <c r="B693" s="16" t="s">
        <v>52</v>
      </c>
      <c r="C693" s="16" t="s">
        <v>1218</v>
      </c>
      <c r="D693" s="16" t="s">
        <v>57</v>
      </c>
      <c r="E693" s="16" t="s">
        <v>58</v>
      </c>
      <c r="F693" s="16" t="s">
        <v>1218</v>
      </c>
      <c r="G693" s="16" t="s">
        <v>2469</v>
      </c>
      <c r="H693" s="16" t="s">
        <v>2468</v>
      </c>
      <c r="I693" s="16" t="s">
        <v>4356</v>
      </c>
      <c r="J693" s="19">
        <v>0</v>
      </c>
      <c r="K693" s="19">
        <v>0</v>
      </c>
    </row>
    <row r="694" spans="1:11">
      <c r="A694" s="16">
        <v>1501</v>
      </c>
      <c r="B694" s="16" t="s">
        <v>52</v>
      </c>
      <c r="C694" s="16" t="s">
        <v>1218</v>
      </c>
      <c r="D694" s="16" t="s">
        <v>57</v>
      </c>
      <c r="E694" s="16" t="s">
        <v>58</v>
      </c>
      <c r="F694" s="16" t="s">
        <v>1218</v>
      </c>
      <c r="G694" s="16" t="s">
        <v>2475</v>
      </c>
      <c r="H694" s="16" t="s">
        <v>2474</v>
      </c>
      <c r="I694" s="16" t="s">
        <v>4356</v>
      </c>
      <c r="J694" s="19">
        <v>0</v>
      </c>
      <c r="K694" s="19">
        <v>0</v>
      </c>
    </row>
    <row r="695" spans="1:11">
      <c r="A695" s="16">
        <v>1501</v>
      </c>
      <c r="B695" s="16" t="s">
        <v>52</v>
      </c>
      <c r="C695" s="16" t="s">
        <v>1218</v>
      </c>
      <c r="D695" s="16" t="s">
        <v>57</v>
      </c>
      <c r="E695" s="16" t="s">
        <v>58</v>
      </c>
      <c r="F695" s="16" t="s">
        <v>1218</v>
      </c>
      <c r="G695" s="16" t="s">
        <v>2585</v>
      </c>
      <c r="H695" s="16" t="s">
        <v>2584</v>
      </c>
      <c r="I695" s="16" t="s">
        <v>4356</v>
      </c>
      <c r="J695" s="19">
        <v>0</v>
      </c>
      <c r="K695" s="19">
        <v>0</v>
      </c>
    </row>
    <row r="696" spans="1:11">
      <c r="A696" s="16">
        <v>1501</v>
      </c>
      <c r="B696" s="16" t="s">
        <v>52</v>
      </c>
      <c r="C696" s="16" t="s">
        <v>1218</v>
      </c>
      <c r="D696" s="16" t="s">
        <v>57</v>
      </c>
      <c r="E696" s="16" t="s">
        <v>58</v>
      </c>
      <c r="F696" s="16" t="s">
        <v>1218</v>
      </c>
      <c r="G696" s="16" t="s">
        <v>2587</v>
      </c>
      <c r="H696" s="16" t="s">
        <v>2586</v>
      </c>
      <c r="I696" s="16" t="s">
        <v>4356</v>
      </c>
      <c r="J696" s="19">
        <v>0</v>
      </c>
      <c r="K696" s="19">
        <v>0</v>
      </c>
    </row>
    <row r="697" spans="1:11">
      <c r="A697" s="16">
        <v>1501</v>
      </c>
      <c r="B697" s="16" t="s">
        <v>52</v>
      </c>
      <c r="C697" s="16" t="s">
        <v>1218</v>
      </c>
      <c r="D697" s="16" t="s">
        <v>57</v>
      </c>
      <c r="E697" s="16" t="s">
        <v>58</v>
      </c>
      <c r="F697" s="16" t="s">
        <v>1218</v>
      </c>
      <c r="G697" s="16" t="s">
        <v>2501</v>
      </c>
      <c r="H697" s="16" t="s">
        <v>2500</v>
      </c>
      <c r="I697" s="16" t="s">
        <v>4356</v>
      </c>
      <c r="J697" s="19">
        <v>0</v>
      </c>
      <c r="K697" s="19">
        <v>0</v>
      </c>
    </row>
    <row r="698" spans="1:11">
      <c r="A698" s="16">
        <v>1501</v>
      </c>
      <c r="B698" s="16" t="s">
        <v>52</v>
      </c>
      <c r="C698" s="16" t="s">
        <v>1218</v>
      </c>
      <c r="D698" s="16" t="s">
        <v>57</v>
      </c>
      <c r="E698" s="16" t="s">
        <v>58</v>
      </c>
      <c r="F698" s="16" t="s">
        <v>1218</v>
      </c>
      <c r="G698" s="16" t="s">
        <v>2491</v>
      </c>
      <c r="H698" s="16" t="s">
        <v>2490</v>
      </c>
      <c r="I698" s="16" t="s">
        <v>4356</v>
      </c>
      <c r="J698" s="19">
        <v>0</v>
      </c>
      <c r="K698" s="19">
        <v>0</v>
      </c>
    </row>
    <row r="699" spans="1:11">
      <c r="A699" s="16">
        <v>1501</v>
      </c>
      <c r="B699" s="16" t="s">
        <v>52</v>
      </c>
      <c r="C699" s="16" t="s">
        <v>1218</v>
      </c>
      <c r="D699" s="16" t="s">
        <v>57</v>
      </c>
      <c r="E699" s="16" t="s">
        <v>58</v>
      </c>
      <c r="F699" s="16" t="s">
        <v>1218</v>
      </c>
      <c r="G699" s="16" t="s">
        <v>2563</v>
      </c>
      <c r="H699" s="16" t="s">
        <v>2562</v>
      </c>
      <c r="I699" s="16" t="s">
        <v>4356</v>
      </c>
      <c r="J699" s="19">
        <v>0</v>
      </c>
      <c r="K699" s="19">
        <v>0</v>
      </c>
    </row>
    <row r="700" spans="1:11">
      <c r="A700" s="16">
        <v>1501</v>
      </c>
      <c r="B700" s="16" t="s">
        <v>52</v>
      </c>
      <c r="C700" s="16" t="s">
        <v>1218</v>
      </c>
      <c r="D700" s="16" t="s">
        <v>57</v>
      </c>
      <c r="E700" s="16" t="s">
        <v>58</v>
      </c>
      <c r="F700" s="16" t="s">
        <v>1218</v>
      </c>
      <c r="G700" s="16" t="s">
        <v>2694</v>
      </c>
      <c r="H700" s="16" t="s">
        <v>2693</v>
      </c>
      <c r="I700" s="16" t="s">
        <v>4356</v>
      </c>
      <c r="J700" s="19">
        <v>0</v>
      </c>
      <c r="K700" s="19">
        <v>0</v>
      </c>
    </row>
    <row r="701" spans="1:11">
      <c r="A701" s="16">
        <v>1501</v>
      </c>
      <c r="B701" s="16" t="s">
        <v>52</v>
      </c>
      <c r="C701" s="16" t="s">
        <v>1218</v>
      </c>
      <c r="D701" s="16" t="s">
        <v>57</v>
      </c>
      <c r="E701" s="16" t="s">
        <v>58</v>
      </c>
      <c r="F701" s="16" t="s">
        <v>1218</v>
      </c>
      <c r="G701" s="16" t="s">
        <v>2692</v>
      </c>
      <c r="H701" s="16" t="s">
        <v>2691</v>
      </c>
      <c r="I701" s="16" t="s">
        <v>4356</v>
      </c>
      <c r="J701" s="19">
        <v>0</v>
      </c>
      <c r="K701" s="19">
        <v>0</v>
      </c>
    </row>
    <row r="702" spans="1:11">
      <c r="A702" s="16">
        <v>1501</v>
      </c>
      <c r="B702" s="16" t="s">
        <v>52</v>
      </c>
      <c r="C702" s="16" t="s">
        <v>1218</v>
      </c>
      <c r="D702" s="16" t="s">
        <v>57</v>
      </c>
      <c r="E702" s="16" t="s">
        <v>58</v>
      </c>
      <c r="F702" s="16" t="s">
        <v>1218</v>
      </c>
      <c r="G702" s="16" t="s">
        <v>2569</v>
      </c>
      <c r="H702" s="16" t="s">
        <v>2568</v>
      </c>
      <c r="I702" s="16" t="s">
        <v>4356</v>
      </c>
      <c r="J702" s="19">
        <v>0</v>
      </c>
      <c r="K702" s="19">
        <v>0</v>
      </c>
    </row>
    <row r="703" spans="1:11">
      <c r="A703" s="16">
        <v>1501</v>
      </c>
      <c r="B703" s="16" t="s">
        <v>52</v>
      </c>
      <c r="C703" s="16" t="s">
        <v>1218</v>
      </c>
      <c r="D703" s="16" t="s">
        <v>57</v>
      </c>
      <c r="E703" s="16" t="s">
        <v>58</v>
      </c>
      <c r="F703" s="16" t="s">
        <v>1218</v>
      </c>
      <c r="G703" s="16" t="s">
        <v>2552</v>
      </c>
      <c r="H703" s="16" t="s">
        <v>2551</v>
      </c>
      <c r="I703" s="16" t="s">
        <v>4356</v>
      </c>
      <c r="J703" s="19">
        <v>0</v>
      </c>
      <c r="K703" s="19">
        <v>0</v>
      </c>
    </row>
    <row r="704" spans="1:11">
      <c r="A704" s="16">
        <v>1501</v>
      </c>
      <c r="B704" s="16" t="s">
        <v>52</v>
      </c>
      <c r="C704" s="16" t="s">
        <v>1218</v>
      </c>
      <c r="D704" s="16" t="s">
        <v>57</v>
      </c>
      <c r="E704" s="16" t="s">
        <v>58</v>
      </c>
      <c r="F704" s="16" t="s">
        <v>1218</v>
      </c>
      <c r="G704" s="16" t="s">
        <v>2508</v>
      </c>
      <c r="H704" s="16" t="s">
        <v>2507</v>
      </c>
      <c r="I704" s="16" t="s">
        <v>4356</v>
      </c>
      <c r="J704" s="19">
        <v>0</v>
      </c>
      <c r="K704" s="19">
        <v>0</v>
      </c>
    </row>
    <row r="705" spans="1:11">
      <c r="A705" s="16">
        <v>1501</v>
      </c>
      <c r="B705" s="16" t="s">
        <v>52</v>
      </c>
      <c r="C705" s="16" t="s">
        <v>1218</v>
      </c>
      <c r="D705" s="16" t="s">
        <v>57</v>
      </c>
      <c r="E705" s="16" t="s">
        <v>58</v>
      </c>
      <c r="F705" s="16" t="s">
        <v>1218</v>
      </c>
      <c r="G705" s="16" t="s">
        <v>2672</v>
      </c>
      <c r="H705" s="16" t="s">
        <v>2671</v>
      </c>
      <c r="I705" s="16" t="s">
        <v>4356</v>
      </c>
      <c r="J705" s="19">
        <v>0</v>
      </c>
      <c r="K705" s="19">
        <v>0</v>
      </c>
    </row>
    <row r="706" spans="1:11">
      <c r="A706" s="16">
        <v>1501</v>
      </c>
      <c r="B706" s="16" t="s">
        <v>52</v>
      </c>
      <c r="C706" s="16" t="s">
        <v>1218</v>
      </c>
      <c r="D706" s="16" t="s">
        <v>57</v>
      </c>
      <c r="E706" s="16" t="s">
        <v>58</v>
      </c>
      <c r="F706" s="16" t="s">
        <v>1218</v>
      </c>
      <c r="G706" s="16" t="s">
        <v>2517</v>
      </c>
      <c r="H706" s="16" t="s">
        <v>2516</v>
      </c>
      <c r="I706" s="16" t="s">
        <v>4356</v>
      </c>
      <c r="J706" s="19">
        <v>0</v>
      </c>
      <c r="K706" s="19">
        <v>0</v>
      </c>
    </row>
    <row r="707" spans="1:11">
      <c r="A707" s="16">
        <v>1501</v>
      </c>
      <c r="B707" s="16" t="s">
        <v>52</v>
      </c>
      <c r="C707" s="16" t="s">
        <v>1218</v>
      </c>
      <c r="D707" s="16" t="s">
        <v>57</v>
      </c>
      <c r="E707" s="16" t="s">
        <v>58</v>
      </c>
      <c r="F707" s="16" t="s">
        <v>1218</v>
      </c>
      <c r="G707" s="16" t="s">
        <v>2515</v>
      </c>
      <c r="H707" s="16" t="s">
        <v>2514</v>
      </c>
      <c r="I707" s="16" t="s">
        <v>4356</v>
      </c>
      <c r="J707" s="19">
        <v>0</v>
      </c>
      <c r="K707" s="19">
        <v>0</v>
      </c>
    </row>
    <row r="708" spans="1:11">
      <c r="A708" s="16">
        <v>1501</v>
      </c>
      <c r="B708" s="16" t="s">
        <v>52</v>
      </c>
      <c r="C708" s="16" t="s">
        <v>1218</v>
      </c>
      <c r="D708" s="16" t="s">
        <v>57</v>
      </c>
      <c r="E708" s="16" t="s">
        <v>58</v>
      </c>
      <c r="F708" s="16" t="s">
        <v>1218</v>
      </c>
      <c r="G708" s="16" t="s">
        <v>2674</v>
      </c>
      <c r="H708" s="16" t="s">
        <v>2673</v>
      </c>
      <c r="I708" s="16" t="s">
        <v>4356</v>
      </c>
      <c r="J708" s="19">
        <v>0</v>
      </c>
      <c r="K708" s="19">
        <v>0</v>
      </c>
    </row>
    <row r="709" spans="1:11">
      <c r="A709" s="16">
        <v>1501</v>
      </c>
      <c r="B709" s="16" t="s">
        <v>52</v>
      </c>
      <c r="C709" s="16" t="s">
        <v>1218</v>
      </c>
      <c r="D709" s="16" t="s">
        <v>57</v>
      </c>
      <c r="E709" s="16" t="s">
        <v>58</v>
      </c>
      <c r="F709" s="16" t="s">
        <v>1218</v>
      </c>
      <c r="G709" s="16" t="s">
        <v>2506</v>
      </c>
      <c r="H709" s="16" t="s">
        <v>2505</v>
      </c>
      <c r="I709" s="16" t="s">
        <v>4356</v>
      </c>
      <c r="J709" s="19">
        <v>0</v>
      </c>
      <c r="K709" s="19">
        <v>0</v>
      </c>
    </row>
    <row r="710" spans="1:11">
      <c r="A710" s="16">
        <v>1501</v>
      </c>
      <c r="B710" s="16" t="s">
        <v>52</v>
      </c>
      <c r="C710" s="16" t="s">
        <v>1218</v>
      </c>
      <c r="D710" s="16" t="s">
        <v>57</v>
      </c>
      <c r="E710" s="16" t="s">
        <v>58</v>
      </c>
      <c r="F710" s="16" t="s">
        <v>1218</v>
      </c>
      <c r="G710" s="16" t="s">
        <v>2513</v>
      </c>
      <c r="H710" s="16" t="s">
        <v>2512</v>
      </c>
      <c r="I710" s="16" t="s">
        <v>4356</v>
      </c>
      <c r="J710" s="19">
        <v>0</v>
      </c>
      <c r="K710" s="19">
        <v>0</v>
      </c>
    </row>
    <row r="711" spans="1:11">
      <c r="A711" s="16">
        <v>1501</v>
      </c>
      <c r="B711" s="16" t="s">
        <v>52</v>
      </c>
      <c r="C711" s="16" t="s">
        <v>1218</v>
      </c>
      <c r="D711" s="16" t="s">
        <v>57</v>
      </c>
      <c r="E711" s="16" t="s">
        <v>58</v>
      </c>
      <c r="F711" s="16" t="s">
        <v>1218</v>
      </c>
      <c r="G711" s="16" t="s">
        <v>2598</v>
      </c>
      <c r="H711" s="16" t="s">
        <v>2597</v>
      </c>
      <c r="I711" s="16" t="s">
        <v>4356</v>
      </c>
      <c r="J711" s="19">
        <v>0</v>
      </c>
      <c r="K711" s="19">
        <v>0</v>
      </c>
    </row>
    <row r="712" spans="1:11">
      <c r="A712" s="16">
        <v>1501</v>
      </c>
      <c r="B712" s="16" t="s">
        <v>52</v>
      </c>
      <c r="C712" s="16" t="s">
        <v>1218</v>
      </c>
      <c r="D712" s="16" t="s">
        <v>57</v>
      </c>
      <c r="E712" s="16" t="s">
        <v>58</v>
      </c>
      <c r="F712" s="16" t="s">
        <v>1218</v>
      </c>
      <c r="G712" s="16" t="s">
        <v>2594</v>
      </c>
      <c r="H712" s="16" t="s">
        <v>2593</v>
      </c>
      <c r="I712" s="16" t="s">
        <v>4356</v>
      </c>
      <c r="J712" s="19">
        <v>0</v>
      </c>
      <c r="K712" s="19">
        <v>0</v>
      </c>
    </row>
    <row r="713" spans="1:11">
      <c r="A713" s="16">
        <v>1501</v>
      </c>
      <c r="B713" s="16" t="s">
        <v>52</v>
      </c>
      <c r="C713" s="16" t="s">
        <v>1218</v>
      </c>
      <c r="D713" s="16" t="s">
        <v>57</v>
      </c>
      <c r="E713" s="16" t="s">
        <v>58</v>
      </c>
      <c r="F713" s="16" t="s">
        <v>1218</v>
      </c>
      <c r="G713" s="16" t="s">
        <v>2596</v>
      </c>
      <c r="H713" s="16" t="s">
        <v>2595</v>
      </c>
      <c r="I713" s="16" t="s">
        <v>4356</v>
      </c>
      <c r="J713" s="19">
        <v>0</v>
      </c>
      <c r="K713" s="19">
        <v>0</v>
      </c>
    </row>
    <row r="714" spans="1:11">
      <c r="A714" s="16">
        <v>1501</v>
      </c>
      <c r="B714" s="16" t="s">
        <v>52</v>
      </c>
      <c r="C714" s="16" t="s">
        <v>1218</v>
      </c>
      <c r="D714" s="16" t="s">
        <v>57</v>
      </c>
      <c r="E714" s="16" t="s">
        <v>58</v>
      </c>
      <c r="F714" s="16" t="s">
        <v>1218</v>
      </c>
      <c r="G714" s="16" t="s">
        <v>2592</v>
      </c>
      <c r="H714" s="16" t="s">
        <v>2591</v>
      </c>
      <c r="I714" s="16" t="s">
        <v>4356</v>
      </c>
      <c r="J714" s="19">
        <v>0</v>
      </c>
      <c r="K714" s="19">
        <v>0</v>
      </c>
    </row>
    <row r="715" spans="1:11">
      <c r="A715" s="16">
        <v>1501</v>
      </c>
      <c r="B715" s="16" t="s">
        <v>52</v>
      </c>
      <c r="C715" s="16" t="s">
        <v>1218</v>
      </c>
      <c r="D715" s="16" t="s">
        <v>57</v>
      </c>
      <c r="E715" s="16" t="s">
        <v>58</v>
      </c>
      <c r="F715" s="16" t="s">
        <v>1218</v>
      </c>
      <c r="G715" s="16" t="s">
        <v>2606</v>
      </c>
      <c r="H715" s="16" t="s">
        <v>2605</v>
      </c>
      <c r="I715" s="16" t="s">
        <v>4356</v>
      </c>
      <c r="J715" s="19">
        <v>0</v>
      </c>
      <c r="K715" s="19">
        <v>0</v>
      </c>
    </row>
    <row r="716" spans="1:11">
      <c r="A716" s="16">
        <v>1501</v>
      </c>
      <c r="B716" s="16" t="s">
        <v>52</v>
      </c>
      <c r="C716" s="16" t="s">
        <v>1218</v>
      </c>
      <c r="D716" s="16" t="s">
        <v>57</v>
      </c>
      <c r="E716" s="16" t="s">
        <v>58</v>
      </c>
      <c r="F716" s="16" t="s">
        <v>1218</v>
      </c>
      <c r="G716" s="16" t="s">
        <v>2656</v>
      </c>
      <c r="H716" s="16" t="s">
        <v>2655</v>
      </c>
      <c r="I716" s="16" t="s">
        <v>4356</v>
      </c>
      <c r="J716" s="19">
        <v>0</v>
      </c>
      <c r="K716" s="19">
        <v>0</v>
      </c>
    </row>
    <row r="717" spans="1:11">
      <c r="A717" s="16">
        <v>1501</v>
      </c>
      <c r="B717" s="16" t="s">
        <v>52</v>
      </c>
      <c r="C717" s="16" t="s">
        <v>1218</v>
      </c>
      <c r="D717" s="16" t="s">
        <v>57</v>
      </c>
      <c r="E717" s="16" t="s">
        <v>58</v>
      </c>
      <c r="F717" s="16" t="s">
        <v>1218</v>
      </c>
      <c r="G717" s="16" t="s">
        <v>2662</v>
      </c>
      <c r="H717" s="16" t="s">
        <v>2661</v>
      </c>
      <c r="I717" s="16" t="s">
        <v>4356</v>
      </c>
      <c r="J717" s="19">
        <v>0</v>
      </c>
      <c r="K717" s="19">
        <v>0</v>
      </c>
    </row>
    <row r="718" spans="1:11">
      <c r="A718" s="16">
        <v>1501</v>
      </c>
      <c r="B718" s="16" t="s">
        <v>52</v>
      </c>
      <c r="C718" s="16" t="s">
        <v>1218</v>
      </c>
      <c r="D718" s="16" t="s">
        <v>57</v>
      </c>
      <c r="E718" s="16" t="s">
        <v>58</v>
      </c>
      <c r="F718" s="16" t="s">
        <v>1218</v>
      </c>
      <c r="G718" s="16" t="s">
        <v>2660</v>
      </c>
      <c r="H718" s="16" t="s">
        <v>2659</v>
      </c>
      <c r="I718" s="16" t="s">
        <v>4356</v>
      </c>
      <c r="J718" s="19">
        <v>0</v>
      </c>
      <c r="K718" s="19">
        <v>0</v>
      </c>
    </row>
    <row r="719" spans="1:11">
      <c r="A719" s="16">
        <v>1501</v>
      </c>
      <c r="B719" s="16" t="s">
        <v>52</v>
      </c>
      <c r="C719" s="16" t="s">
        <v>1218</v>
      </c>
      <c r="D719" s="16" t="s">
        <v>57</v>
      </c>
      <c r="E719" s="16" t="s">
        <v>58</v>
      </c>
      <c r="F719" s="16" t="s">
        <v>1218</v>
      </c>
      <c r="G719" s="16" t="s">
        <v>2658</v>
      </c>
      <c r="H719" s="16" t="s">
        <v>2657</v>
      </c>
      <c r="I719" s="16" t="s">
        <v>4356</v>
      </c>
      <c r="J719" s="19">
        <v>0</v>
      </c>
      <c r="K719" s="19">
        <v>0</v>
      </c>
    </row>
    <row r="720" spans="1:11">
      <c r="A720" s="16">
        <v>1501</v>
      </c>
      <c r="B720" s="16" t="s">
        <v>52</v>
      </c>
      <c r="C720" s="16" t="s">
        <v>1218</v>
      </c>
      <c r="D720" s="16" t="s">
        <v>57</v>
      </c>
      <c r="E720" s="16" t="s">
        <v>58</v>
      </c>
      <c r="F720" s="16" t="s">
        <v>1218</v>
      </c>
      <c r="G720" s="16" t="s">
        <v>2664</v>
      </c>
      <c r="H720" s="16" t="s">
        <v>2663</v>
      </c>
      <c r="I720" s="16" t="s">
        <v>4356</v>
      </c>
      <c r="J720" s="19">
        <v>0</v>
      </c>
      <c r="K720" s="19">
        <v>0</v>
      </c>
    </row>
    <row r="721" spans="1:11">
      <c r="A721" s="16">
        <v>1501</v>
      </c>
      <c r="B721" s="16" t="s">
        <v>52</v>
      </c>
      <c r="C721" s="16" t="s">
        <v>1218</v>
      </c>
      <c r="D721" s="16" t="s">
        <v>57</v>
      </c>
      <c r="E721" s="16" t="s">
        <v>58</v>
      </c>
      <c r="F721" s="16" t="s">
        <v>1218</v>
      </c>
      <c r="G721" s="16" t="s">
        <v>2624</v>
      </c>
      <c r="H721" s="16" t="s">
        <v>2623</v>
      </c>
      <c r="I721" s="16" t="s">
        <v>4356</v>
      </c>
      <c r="J721" s="19">
        <v>0</v>
      </c>
      <c r="K721" s="19">
        <v>0</v>
      </c>
    </row>
    <row r="722" spans="1:11">
      <c r="A722" s="16">
        <v>1501</v>
      </c>
      <c r="B722" s="16" t="s">
        <v>52</v>
      </c>
      <c r="C722" s="16" t="s">
        <v>1218</v>
      </c>
      <c r="D722" s="16" t="s">
        <v>57</v>
      </c>
      <c r="E722" s="16" t="s">
        <v>58</v>
      </c>
      <c r="F722" s="16" t="s">
        <v>1218</v>
      </c>
      <c r="G722" s="16" t="s">
        <v>2626</v>
      </c>
      <c r="H722" s="16" t="s">
        <v>2625</v>
      </c>
      <c r="I722" s="16" t="s">
        <v>4356</v>
      </c>
      <c r="J722" s="19">
        <v>0</v>
      </c>
      <c r="K722" s="19">
        <v>0</v>
      </c>
    </row>
    <row r="723" spans="1:11">
      <c r="A723" s="16">
        <v>1501</v>
      </c>
      <c r="B723" s="16" t="s">
        <v>52</v>
      </c>
      <c r="C723" s="16" t="s">
        <v>1218</v>
      </c>
      <c r="D723" s="16" t="s">
        <v>57</v>
      </c>
      <c r="E723" s="16" t="s">
        <v>58</v>
      </c>
      <c r="F723" s="16" t="s">
        <v>1218</v>
      </c>
      <c r="G723" s="16" t="s">
        <v>2612</v>
      </c>
      <c r="H723" s="16" t="s">
        <v>2611</v>
      </c>
      <c r="I723" s="16" t="s">
        <v>4356</v>
      </c>
      <c r="J723" s="19">
        <v>0</v>
      </c>
      <c r="K723" s="19">
        <v>0</v>
      </c>
    </row>
    <row r="724" spans="1:11">
      <c r="A724" s="16">
        <v>1501</v>
      </c>
      <c r="B724" s="16" t="s">
        <v>52</v>
      </c>
      <c r="C724" s="16" t="s">
        <v>1218</v>
      </c>
      <c r="D724" s="16" t="s">
        <v>57</v>
      </c>
      <c r="E724" s="16" t="s">
        <v>58</v>
      </c>
      <c r="F724" s="16" t="s">
        <v>1218</v>
      </c>
      <c r="G724" s="16" t="s">
        <v>2616</v>
      </c>
      <c r="H724" s="16" t="s">
        <v>2615</v>
      </c>
      <c r="I724" s="16" t="s">
        <v>4356</v>
      </c>
      <c r="J724" s="19">
        <v>0</v>
      </c>
      <c r="K724" s="19">
        <v>0</v>
      </c>
    </row>
    <row r="725" spans="1:11">
      <c r="A725" s="16">
        <v>1501</v>
      </c>
      <c r="B725" s="16" t="s">
        <v>52</v>
      </c>
      <c r="C725" s="16" t="s">
        <v>1218</v>
      </c>
      <c r="D725" s="16" t="s">
        <v>57</v>
      </c>
      <c r="E725" s="16" t="s">
        <v>58</v>
      </c>
      <c r="F725" s="16" t="s">
        <v>1218</v>
      </c>
      <c r="G725" s="16" t="s">
        <v>3105</v>
      </c>
      <c r="H725" s="16" t="s">
        <v>3104</v>
      </c>
      <c r="I725" s="16" t="s">
        <v>4356</v>
      </c>
      <c r="J725" s="19">
        <v>0</v>
      </c>
      <c r="K725" s="19">
        <v>0</v>
      </c>
    </row>
    <row r="726" spans="1:11">
      <c r="A726" s="16">
        <v>1501</v>
      </c>
      <c r="B726" s="16" t="s">
        <v>52</v>
      </c>
      <c r="C726" s="16" t="s">
        <v>1218</v>
      </c>
      <c r="D726" s="16" t="s">
        <v>57</v>
      </c>
      <c r="E726" s="16" t="s">
        <v>58</v>
      </c>
      <c r="F726" s="16" t="s">
        <v>1218</v>
      </c>
      <c r="G726" s="16" t="s">
        <v>2241</v>
      </c>
      <c r="H726" s="16" t="s">
        <v>2240</v>
      </c>
      <c r="I726" s="16" t="s">
        <v>4356</v>
      </c>
      <c r="J726" s="19">
        <v>0</v>
      </c>
      <c r="K726" s="19">
        <v>0</v>
      </c>
    </row>
    <row r="727" spans="1:11">
      <c r="A727" s="16">
        <v>1501</v>
      </c>
      <c r="B727" s="16" t="s">
        <v>52</v>
      </c>
      <c r="C727" s="16" t="s">
        <v>1218</v>
      </c>
      <c r="D727" s="16" t="s">
        <v>57</v>
      </c>
      <c r="E727" s="16" t="s">
        <v>58</v>
      </c>
      <c r="F727" s="16" t="s">
        <v>1218</v>
      </c>
      <c r="G727" s="16" t="s">
        <v>2257</v>
      </c>
      <c r="H727" s="16" t="s">
        <v>2256</v>
      </c>
      <c r="I727" s="16" t="s">
        <v>4356</v>
      </c>
      <c r="J727" s="19">
        <v>0</v>
      </c>
      <c r="K727" s="19">
        <v>0</v>
      </c>
    </row>
    <row r="728" spans="1:11">
      <c r="A728" s="16">
        <v>1501</v>
      </c>
      <c r="B728" s="16" t="s">
        <v>52</v>
      </c>
      <c r="C728" s="16" t="s">
        <v>1218</v>
      </c>
      <c r="D728" s="16" t="s">
        <v>57</v>
      </c>
      <c r="E728" s="16" t="s">
        <v>58</v>
      </c>
      <c r="F728" s="16" t="s">
        <v>1218</v>
      </c>
      <c r="G728" s="16" t="s">
        <v>2741</v>
      </c>
      <c r="H728" s="16" t="s">
        <v>2740</v>
      </c>
      <c r="I728" s="16" t="s">
        <v>4356</v>
      </c>
      <c r="J728" s="19">
        <v>0</v>
      </c>
      <c r="K728" s="19">
        <v>0</v>
      </c>
    </row>
    <row r="729" spans="1:11">
      <c r="A729" s="16">
        <v>1501</v>
      </c>
      <c r="B729" s="16" t="s">
        <v>52</v>
      </c>
      <c r="C729" s="16" t="s">
        <v>1218</v>
      </c>
      <c r="D729" s="16" t="s">
        <v>57</v>
      </c>
      <c r="E729" s="16" t="s">
        <v>58</v>
      </c>
      <c r="F729" s="16" t="s">
        <v>1218</v>
      </c>
      <c r="G729" s="16" t="s">
        <v>2729</v>
      </c>
      <c r="H729" s="16" t="s">
        <v>2728</v>
      </c>
      <c r="I729" s="16" t="s">
        <v>4356</v>
      </c>
      <c r="J729" s="19">
        <v>0</v>
      </c>
      <c r="K729" s="19">
        <v>0</v>
      </c>
    </row>
    <row r="730" spans="1:11">
      <c r="A730" s="16">
        <v>1501</v>
      </c>
      <c r="B730" s="16" t="s">
        <v>52</v>
      </c>
      <c r="C730" s="16" t="s">
        <v>1218</v>
      </c>
      <c r="D730" s="16" t="s">
        <v>57</v>
      </c>
      <c r="E730" s="16" t="s">
        <v>58</v>
      </c>
      <c r="F730" s="16" t="s">
        <v>1218</v>
      </c>
      <c r="G730" s="16" t="s">
        <v>2731</v>
      </c>
      <c r="H730" s="16" t="s">
        <v>2730</v>
      </c>
      <c r="I730" s="16" t="s">
        <v>4356</v>
      </c>
      <c r="J730" s="19">
        <v>0</v>
      </c>
      <c r="K730" s="19">
        <v>0</v>
      </c>
    </row>
    <row r="731" spans="1:11">
      <c r="A731" s="16">
        <v>1501</v>
      </c>
      <c r="B731" s="16" t="s">
        <v>52</v>
      </c>
      <c r="C731" s="16" t="s">
        <v>1218</v>
      </c>
      <c r="D731" s="16" t="s">
        <v>57</v>
      </c>
      <c r="E731" s="16" t="s">
        <v>58</v>
      </c>
      <c r="F731" s="16" t="s">
        <v>1218</v>
      </c>
      <c r="G731" s="16" t="s">
        <v>2733</v>
      </c>
      <c r="H731" s="16" t="s">
        <v>2732</v>
      </c>
      <c r="I731" s="16" t="s">
        <v>4356</v>
      </c>
      <c r="J731" s="19">
        <v>0</v>
      </c>
      <c r="K731" s="19">
        <v>0</v>
      </c>
    </row>
    <row r="732" spans="1:11">
      <c r="A732" s="16">
        <v>1501</v>
      </c>
      <c r="B732" s="16" t="s">
        <v>52</v>
      </c>
      <c r="C732" s="16" t="s">
        <v>1218</v>
      </c>
      <c r="D732" s="16" t="s">
        <v>57</v>
      </c>
      <c r="E732" s="16" t="s">
        <v>58</v>
      </c>
      <c r="F732" s="16" t="s">
        <v>1218</v>
      </c>
      <c r="G732" s="16" t="s">
        <v>2737</v>
      </c>
      <c r="H732" s="16" t="s">
        <v>2736</v>
      </c>
      <c r="I732" s="16" t="s">
        <v>4356</v>
      </c>
      <c r="J732" s="19">
        <v>0</v>
      </c>
      <c r="K732" s="19">
        <v>0</v>
      </c>
    </row>
    <row r="733" spans="1:11">
      <c r="A733" s="16">
        <v>1501</v>
      </c>
      <c r="B733" s="16" t="s">
        <v>52</v>
      </c>
      <c r="C733" s="16" t="s">
        <v>1218</v>
      </c>
      <c r="D733" s="16" t="s">
        <v>57</v>
      </c>
      <c r="E733" s="16" t="s">
        <v>58</v>
      </c>
      <c r="F733" s="16" t="s">
        <v>1218</v>
      </c>
      <c r="G733" s="16" t="s">
        <v>2739</v>
      </c>
      <c r="H733" s="16" t="s">
        <v>2738</v>
      </c>
      <c r="I733" s="16" t="s">
        <v>4356</v>
      </c>
      <c r="J733" s="19">
        <v>0</v>
      </c>
      <c r="K733" s="19">
        <v>0</v>
      </c>
    </row>
    <row r="734" spans="1:11">
      <c r="A734" s="16">
        <v>1501</v>
      </c>
      <c r="B734" s="16" t="s">
        <v>52</v>
      </c>
      <c r="C734" s="16" t="s">
        <v>1218</v>
      </c>
      <c r="D734" s="16" t="s">
        <v>57</v>
      </c>
      <c r="E734" s="16" t="s">
        <v>58</v>
      </c>
      <c r="F734" s="16" t="s">
        <v>1218</v>
      </c>
      <c r="G734" s="16" t="s">
        <v>2735</v>
      </c>
      <c r="H734" s="16" t="s">
        <v>2734</v>
      </c>
      <c r="I734" s="16" t="s">
        <v>4356</v>
      </c>
      <c r="J734" s="19">
        <v>0</v>
      </c>
      <c r="K734" s="19">
        <v>0</v>
      </c>
    </row>
    <row r="735" spans="1:11">
      <c r="A735" s="16">
        <v>1501</v>
      </c>
      <c r="B735" s="16" t="s">
        <v>52</v>
      </c>
      <c r="C735" s="16" t="s">
        <v>1218</v>
      </c>
      <c r="D735" s="16" t="s">
        <v>57</v>
      </c>
      <c r="E735" s="16" t="s">
        <v>58</v>
      </c>
      <c r="F735" s="16" t="s">
        <v>1218</v>
      </c>
      <c r="G735" s="16" t="s">
        <v>2025</v>
      </c>
      <c r="H735" s="16" t="s">
        <v>2024</v>
      </c>
      <c r="I735" s="16" t="s">
        <v>4356</v>
      </c>
      <c r="J735" s="19">
        <v>0</v>
      </c>
      <c r="K735" s="19">
        <v>0</v>
      </c>
    </row>
    <row r="736" spans="1:11">
      <c r="A736" s="16">
        <v>1501</v>
      </c>
      <c r="B736" s="16" t="s">
        <v>52</v>
      </c>
      <c r="C736" s="16" t="s">
        <v>1218</v>
      </c>
      <c r="D736" s="16" t="s">
        <v>57</v>
      </c>
      <c r="E736" s="16" t="s">
        <v>58</v>
      </c>
      <c r="F736" s="16" t="s">
        <v>1218</v>
      </c>
      <c r="G736" s="16" t="s">
        <v>1702</v>
      </c>
      <c r="H736" s="16" t="s">
        <v>1701</v>
      </c>
      <c r="I736" s="16" t="s">
        <v>4356</v>
      </c>
      <c r="J736" s="19">
        <v>0</v>
      </c>
      <c r="K736" s="19">
        <v>0</v>
      </c>
    </row>
    <row r="737" spans="1:11">
      <c r="A737" s="16">
        <v>1501</v>
      </c>
      <c r="B737" s="16" t="s">
        <v>52</v>
      </c>
      <c r="C737" s="16" t="s">
        <v>1218</v>
      </c>
      <c r="D737" s="16" t="s">
        <v>57</v>
      </c>
      <c r="E737" s="16" t="s">
        <v>58</v>
      </c>
      <c r="F737" s="16" t="s">
        <v>1218</v>
      </c>
      <c r="G737" s="16" t="s">
        <v>1698</v>
      </c>
      <c r="H737" s="16" t="s">
        <v>1697</v>
      </c>
      <c r="I737" s="16" t="s">
        <v>4356</v>
      </c>
      <c r="J737" s="19">
        <v>0</v>
      </c>
      <c r="K737" s="19">
        <v>0</v>
      </c>
    </row>
    <row r="738" spans="1:11">
      <c r="A738" s="16">
        <v>1501</v>
      </c>
      <c r="B738" s="16" t="s">
        <v>52</v>
      </c>
      <c r="C738" s="16" t="s">
        <v>1218</v>
      </c>
      <c r="D738" s="16" t="s">
        <v>57</v>
      </c>
      <c r="E738" s="16" t="s">
        <v>58</v>
      </c>
      <c r="F738" s="16" t="s">
        <v>1218</v>
      </c>
      <c r="G738" s="16" t="s">
        <v>1722</v>
      </c>
      <c r="H738" s="16" t="s">
        <v>1721</v>
      </c>
      <c r="I738" s="16" t="s">
        <v>4356</v>
      </c>
      <c r="J738" s="19">
        <v>0</v>
      </c>
      <c r="K738" s="19">
        <v>0</v>
      </c>
    </row>
    <row r="739" spans="1:11">
      <c r="A739" s="16">
        <v>1501</v>
      </c>
      <c r="B739" s="16" t="s">
        <v>52</v>
      </c>
      <c r="C739" s="16" t="s">
        <v>1218</v>
      </c>
      <c r="D739" s="16" t="s">
        <v>57</v>
      </c>
      <c r="E739" s="16" t="s">
        <v>58</v>
      </c>
      <c r="F739" s="16" t="s">
        <v>1218</v>
      </c>
      <c r="G739" s="16" t="s">
        <v>1704</v>
      </c>
      <c r="H739" s="16" t="s">
        <v>1703</v>
      </c>
      <c r="I739" s="16" t="s">
        <v>4356</v>
      </c>
      <c r="J739" s="19">
        <v>0</v>
      </c>
      <c r="K739" s="19">
        <v>0</v>
      </c>
    </row>
    <row r="740" spans="1:11">
      <c r="A740" s="16">
        <v>1501</v>
      </c>
      <c r="B740" s="16" t="s">
        <v>52</v>
      </c>
      <c r="C740" s="16" t="s">
        <v>1218</v>
      </c>
      <c r="D740" s="16" t="s">
        <v>57</v>
      </c>
      <c r="E740" s="16" t="s">
        <v>58</v>
      </c>
      <c r="F740" s="16" t="s">
        <v>1218</v>
      </c>
      <c r="G740" s="16" t="s">
        <v>1835</v>
      </c>
      <c r="H740" s="16" t="s">
        <v>1834</v>
      </c>
      <c r="I740" s="16" t="s">
        <v>4356</v>
      </c>
      <c r="J740" s="19">
        <v>0</v>
      </c>
      <c r="K740" s="19">
        <v>0</v>
      </c>
    </row>
    <row r="741" spans="1:11">
      <c r="A741" s="16">
        <v>1501</v>
      </c>
      <c r="B741" s="16" t="s">
        <v>52</v>
      </c>
      <c r="C741" s="16" t="s">
        <v>1218</v>
      </c>
      <c r="D741" s="16" t="s">
        <v>57</v>
      </c>
      <c r="E741" s="16" t="s">
        <v>58</v>
      </c>
      <c r="F741" s="16" t="s">
        <v>1218</v>
      </c>
      <c r="G741" s="16" t="s">
        <v>2216</v>
      </c>
      <c r="H741" s="16" t="s">
        <v>2215</v>
      </c>
      <c r="I741" s="16" t="s">
        <v>4356</v>
      </c>
      <c r="J741" s="19">
        <v>0</v>
      </c>
      <c r="K741" s="19">
        <v>0</v>
      </c>
    </row>
    <row r="742" spans="1:11">
      <c r="A742" s="16">
        <v>1501</v>
      </c>
      <c r="B742" s="16" t="s">
        <v>52</v>
      </c>
      <c r="C742" s="16" t="s">
        <v>1218</v>
      </c>
      <c r="D742" s="16" t="s">
        <v>57</v>
      </c>
      <c r="E742" s="16" t="s">
        <v>58</v>
      </c>
      <c r="F742" s="16" t="s">
        <v>1218</v>
      </c>
      <c r="G742" s="16" t="s">
        <v>2535</v>
      </c>
      <c r="H742" s="16" t="s">
        <v>2534</v>
      </c>
      <c r="I742" s="16" t="s">
        <v>4356</v>
      </c>
      <c r="J742" s="19">
        <v>0</v>
      </c>
      <c r="K742" s="19">
        <v>0</v>
      </c>
    </row>
    <row r="743" spans="1:11">
      <c r="A743" s="16">
        <v>1501</v>
      </c>
      <c r="B743" s="16" t="s">
        <v>52</v>
      </c>
      <c r="C743" s="16" t="s">
        <v>1218</v>
      </c>
      <c r="D743" s="16" t="s">
        <v>57</v>
      </c>
      <c r="E743" s="16" t="s">
        <v>58</v>
      </c>
      <c r="F743" s="16" t="s">
        <v>1218</v>
      </c>
      <c r="G743" s="16" t="s">
        <v>2539</v>
      </c>
      <c r="H743" s="16" t="s">
        <v>2538</v>
      </c>
      <c r="I743" s="16" t="s">
        <v>4356</v>
      </c>
      <c r="J743" s="19">
        <v>0</v>
      </c>
      <c r="K743" s="19">
        <v>0</v>
      </c>
    </row>
    <row r="744" spans="1:11">
      <c r="A744" s="16">
        <v>1501</v>
      </c>
      <c r="B744" s="16" t="s">
        <v>52</v>
      </c>
      <c r="C744" s="16" t="s">
        <v>1218</v>
      </c>
      <c r="D744" s="16" t="s">
        <v>57</v>
      </c>
      <c r="E744" s="16" t="s">
        <v>58</v>
      </c>
      <c r="F744" s="16" t="s">
        <v>1218</v>
      </c>
      <c r="G744" s="16" t="s">
        <v>2533</v>
      </c>
      <c r="H744" s="16" t="s">
        <v>2532</v>
      </c>
      <c r="I744" s="16" t="s">
        <v>4356</v>
      </c>
      <c r="J744" s="19">
        <v>0</v>
      </c>
      <c r="K744" s="19">
        <v>0</v>
      </c>
    </row>
    <row r="745" spans="1:11">
      <c r="A745" s="16">
        <v>1501</v>
      </c>
      <c r="B745" s="16" t="s">
        <v>52</v>
      </c>
      <c r="C745" s="16" t="s">
        <v>1218</v>
      </c>
      <c r="D745" s="16" t="s">
        <v>57</v>
      </c>
      <c r="E745" s="16" t="s">
        <v>58</v>
      </c>
      <c r="F745" s="16" t="s">
        <v>1218</v>
      </c>
      <c r="G745" s="16" t="s">
        <v>2550</v>
      </c>
      <c r="H745" s="16" t="s">
        <v>2549</v>
      </c>
      <c r="I745" s="16" t="s">
        <v>4356</v>
      </c>
      <c r="J745" s="19">
        <v>0</v>
      </c>
      <c r="K745" s="19">
        <v>0</v>
      </c>
    </row>
    <row r="746" spans="1:11">
      <c r="A746" s="16">
        <v>1501</v>
      </c>
      <c r="B746" s="16" t="s">
        <v>52</v>
      </c>
      <c r="C746" s="16" t="s">
        <v>1218</v>
      </c>
      <c r="D746" s="16" t="s">
        <v>57</v>
      </c>
      <c r="E746" s="16" t="s">
        <v>58</v>
      </c>
      <c r="F746" s="16" t="s">
        <v>1218</v>
      </c>
      <c r="G746" s="16" t="s">
        <v>2537</v>
      </c>
      <c r="H746" s="16" t="s">
        <v>2536</v>
      </c>
      <c r="I746" s="16" t="s">
        <v>4356</v>
      </c>
      <c r="J746" s="19">
        <v>0</v>
      </c>
      <c r="K746" s="19">
        <v>0</v>
      </c>
    </row>
    <row r="747" spans="1:11">
      <c r="A747" s="16">
        <v>1501</v>
      </c>
      <c r="B747" s="16" t="s">
        <v>52</v>
      </c>
      <c r="C747" s="16" t="s">
        <v>1218</v>
      </c>
      <c r="D747" s="16" t="s">
        <v>57</v>
      </c>
      <c r="E747" s="16" t="s">
        <v>58</v>
      </c>
      <c r="F747" s="16" t="s">
        <v>1218</v>
      </c>
      <c r="G747" s="16" t="s">
        <v>2531</v>
      </c>
      <c r="H747" s="16" t="s">
        <v>2530</v>
      </c>
      <c r="I747" s="16" t="s">
        <v>4356</v>
      </c>
      <c r="J747" s="19">
        <v>0</v>
      </c>
      <c r="K747" s="19">
        <v>0</v>
      </c>
    </row>
    <row r="748" spans="1:11">
      <c r="A748" s="16">
        <v>1501</v>
      </c>
      <c r="B748" s="16" t="s">
        <v>52</v>
      </c>
      <c r="C748" s="16" t="s">
        <v>1218</v>
      </c>
      <c r="D748" s="16" t="s">
        <v>57</v>
      </c>
      <c r="E748" s="16" t="s">
        <v>58</v>
      </c>
      <c r="F748" s="16" t="s">
        <v>1218</v>
      </c>
      <c r="G748" s="16" t="s">
        <v>2529</v>
      </c>
      <c r="H748" s="16" t="s">
        <v>2528</v>
      </c>
      <c r="I748" s="16" t="s">
        <v>4356</v>
      </c>
      <c r="J748" s="19">
        <v>0</v>
      </c>
      <c r="K748" s="19">
        <v>0</v>
      </c>
    </row>
    <row r="749" spans="1:11">
      <c r="A749" s="16">
        <v>1501</v>
      </c>
      <c r="B749" s="16" t="s">
        <v>52</v>
      </c>
      <c r="C749" s="16" t="s">
        <v>1218</v>
      </c>
      <c r="D749" s="16" t="s">
        <v>57</v>
      </c>
      <c r="E749" s="16" t="s">
        <v>58</v>
      </c>
      <c r="F749" s="16" t="s">
        <v>1218</v>
      </c>
      <c r="G749" s="16" t="s">
        <v>2698</v>
      </c>
      <c r="H749" s="16" t="s">
        <v>2697</v>
      </c>
      <c r="I749" s="16" t="s">
        <v>4356</v>
      </c>
      <c r="J749" s="19">
        <v>0</v>
      </c>
      <c r="K749" s="19">
        <v>0</v>
      </c>
    </row>
    <row r="750" spans="1:11">
      <c r="A750" s="16">
        <v>1501</v>
      </c>
      <c r="B750" s="16" t="s">
        <v>52</v>
      </c>
      <c r="C750" s="16" t="s">
        <v>1218</v>
      </c>
      <c r="D750" s="16" t="s">
        <v>57</v>
      </c>
      <c r="E750" s="16" t="s">
        <v>58</v>
      </c>
      <c r="F750" s="16" t="s">
        <v>1218</v>
      </c>
      <c r="G750" s="16" t="s">
        <v>2559</v>
      </c>
      <c r="H750" s="16" t="s">
        <v>2558</v>
      </c>
      <c r="I750" s="16" t="s">
        <v>4356</v>
      </c>
      <c r="J750" s="19">
        <v>0</v>
      </c>
      <c r="K750" s="19">
        <v>0</v>
      </c>
    </row>
    <row r="751" spans="1:11">
      <c r="A751" s="16">
        <v>1501</v>
      </c>
      <c r="B751" s="16" t="s">
        <v>52</v>
      </c>
      <c r="C751" s="16" t="s">
        <v>1218</v>
      </c>
      <c r="D751" s="16" t="s">
        <v>57</v>
      </c>
      <c r="E751" s="16" t="s">
        <v>58</v>
      </c>
      <c r="F751" s="16" t="s">
        <v>1218</v>
      </c>
      <c r="G751" s="16" t="s">
        <v>2907</v>
      </c>
      <c r="H751" s="16" t="s">
        <v>2906</v>
      </c>
      <c r="I751" s="16" t="s">
        <v>4356</v>
      </c>
      <c r="J751" s="19">
        <v>0</v>
      </c>
      <c r="K751" s="19">
        <v>0</v>
      </c>
    </row>
    <row r="752" spans="1:11">
      <c r="A752" s="16">
        <v>1501</v>
      </c>
      <c r="B752" s="16" t="s">
        <v>52</v>
      </c>
      <c r="C752" s="16" t="s">
        <v>1218</v>
      </c>
      <c r="D752" s="16" t="s">
        <v>57</v>
      </c>
      <c r="E752" s="16" t="s">
        <v>58</v>
      </c>
      <c r="F752" s="16" t="s">
        <v>1218</v>
      </c>
      <c r="G752" s="16" t="s">
        <v>3047</v>
      </c>
      <c r="H752" s="16" t="s">
        <v>3046</v>
      </c>
      <c r="I752" s="16" t="s">
        <v>4356</v>
      </c>
      <c r="J752" s="19">
        <v>0</v>
      </c>
      <c r="K752" s="19">
        <v>0</v>
      </c>
    </row>
    <row r="753" spans="1:11">
      <c r="A753" s="16">
        <v>1501</v>
      </c>
      <c r="B753" s="16" t="s">
        <v>52</v>
      </c>
      <c r="C753" s="16" t="s">
        <v>1218</v>
      </c>
      <c r="D753" s="16" t="s">
        <v>57</v>
      </c>
      <c r="E753" s="16" t="s">
        <v>58</v>
      </c>
      <c r="F753" s="16" t="s">
        <v>1218</v>
      </c>
      <c r="G753" s="16" t="s">
        <v>2905</v>
      </c>
      <c r="H753" s="16" t="s">
        <v>2904</v>
      </c>
      <c r="I753" s="16" t="s">
        <v>4356</v>
      </c>
      <c r="J753" s="19">
        <v>0</v>
      </c>
      <c r="K753" s="19">
        <v>0</v>
      </c>
    </row>
    <row r="754" spans="1:11">
      <c r="A754" s="16">
        <v>1501</v>
      </c>
      <c r="B754" s="16" t="s">
        <v>52</v>
      </c>
      <c r="C754" s="16" t="s">
        <v>1218</v>
      </c>
      <c r="D754" s="16" t="s">
        <v>57</v>
      </c>
      <c r="E754" s="16" t="s">
        <v>58</v>
      </c>
      <c r="F754" s="16" t="s">
        <v>1218</v>
      </c>
      <c r="G754" s="16" t="s">
        <v>3037</v>
      </c>
      <c r="H754" s="16" t="s">
        <v>3036</v>
      </c>
      <c r="I754" s="16" t="s">
        <v>4356</v>
      </c>
      <c r="J754" s="19">
        <v>0</v>
      </c>
      <c r="K754" s="19">
        <v>0</v>
      </c>
    </row>
    <row r="755" spans="1:11">
      <c r="A755" s="16">
        <v>1501</v>
      </c>
      <c r="B755" s="16" t="s">
        <v>52</v>
      </c>
      <c r="C755" s="16" t="s">
        <v>1218</v>
      </c>
      <c r="D755" s="16" t="s">
        <v>57</v>
      </c>
      <c r="E755" s="16" t="s">
        <v>58</v>
      </c>
      <c r="F755" s="16" t="s">
        <v>1218</v>
      </c>
      <c r="G755" s="16" t="s">
        <v>3043</v>
      </c>
      <c r="H755" s="16" t="s">
        <v>3042</v>
      </c>
      <c r="I755" s="16" t="s">
        <v>4356</v>
      </c>
      <c r="J755" s="19">
        <v>0</v>
      </c>
      <c r="K755" s="19">
        <v>0</v>
      </c>
    </row>
    <row r="756" spans="1:11">
      <c r="A756" s="16">
        <v>1501</v>
      </c>
      <c r="B756" s="16" t="s">
        <v>52</v>
      </c>
      <c r="C756" s="16" t="s">
        <v>1218</v>
      </c>
      <c r="D756" s="16" t="s">
        <v>57</v>
      </c>
      <c r="E756" s="16" t="s">
        <v>58</v>
      </c>
      <c r="F756" s="16" t="s">
        <v>1218</v>
      </c>
      <c r="G756" s="16" t="s">
        <v>2911</v>
      </c>
      <c r="H756" s="16" t="s">
        <v>2910</v>
      </c>
      <c r="I756" s="16" t="s">
        <v>4356</v>
      </c>
      <c r="J756" s="19">
        <v>0</v>
      </c>
      <c r="K756" s="19">
        <v>0</v>
      </c>
    </row>
    <row r="757" spans="1:11">
      <c r="A757" s="16">
        <v>1501</v>
      </c>
      <c r="B757" s="16" t="s">
        <v>52</v>
      </c>
      <c r="C757" s="16" t="s">
        <v>1218</v>
      </c>
      <c r="D757" s="16" t="s">
        <v>57</v>
      </c>
      <c r="E757" s="16" t="s">
        <v>58</v>
      </c>
      <c r="F757" s="16" t="s">
        <v>1218</v>
      </c>
      <c r="G757" s="16" t="s">
        <v>2909</v>
      </c>
      <c r="H757" s="16" t="s">
        <v>2908</v>
      </c>
      <c r="I757" s="16" t="s">
        <v>4356</v>
      </c>
      <c r="J757" s="19">
        <v>0</v>
      </c>
      <c r="K757" s="19">
        <v>0</v>
      </c>
    </row>
    <row r="758" spans="1:11">
      <c r="A758" s="16">
        <v>1501</v>
      </c>
      <c r="B758" s="16" t="s">
        <v>52</v>
      </c>
      <c r="C758" s="16" t="s">
        <v>1218</v>
      </c>
      <c r="D758" s="16" t="s">
        <v>57</v>
      </c>
      <c r="E758" s="16" t="s">
        <v>58</v>
      </c>
      <c r="F758" s="16" t="s">
        <v>1218</v>
      </c>
      <c r="G758" s="16" t="s">
        <v>2913</v>
      </c>
      <c r="H758" s="16" t="s">
        <v>2912</v>
      </c>
      <c r="I758" s="16" t="s">
        <v>4356</v>
      </c>
      <c r="J758" s="19">
        <v>0</v>
      </c>
      <c r="K758" s="19">
        <v>0</v>
      </c>
    </row>
    <row r="759" spans="1:11">
      <c r="A759" s="16">
        <v>1501</v>
      </c>
      <c r="B759" s="16" t="s">
        <v>52</v>
      </c>
      <c r="C759" s="16" t="s">
        <v>1218</v>
      </c>
      <c r="D759" s="16" t="s">
        <v>57</v>
      </c>
      <c r="E759" s="16" t="s">
        <v>58</v>
      </c>
      <c r="F759" s="16" t="s">
        <v>1218</v>
      </c>
      <c r="G759" s="16" t="s">
        <v>3039</v>
      </c>
      <c r="H759" s="16" t="s">
        <v>3038</v>
      </c>
      <c r="I759" s="16" t="s">
        <v>4356</v>
      </c>
      <c r="J759" s="19">
        <v>0</v>
      </c>
      <c r="K759" s="19">
        <v>0</v>
      </c>
    </row>
    <row r="760" spans="1:11">
      <c r="A760" s="16">
        <v>1501</v>
      </c>
      <c r="B760" s="16" t="s">
        <v>52</v>
      </c>
      <c r="C760" s="16" t="s">
        <v>1218</v>
      </c>
      <c r="D760" s="16" t="s">
        <v>57</v>
      </c>
      <c r="E760" s="16" t="s">
        <v>58</v>
      </c>
      <c r="F760" s="16" t="s">
        <v>1218</v>
      </c>
      <c r="G760" s="16" t="s">
        <v>3051</v>
      </c>
      <c r="H760" s="16" t="s">
        <v>3050</v>
      </c>
      <c r="I760" s="16" t="s">
        <v>4356</v>
      </c>
      <c r="J760" s="19">
        <v>0</v>
      </c>
      <c r="K760" s="19">
        <v>0</v>
      </c>
    </row>
    <row r="761" spans="1:11">
      <c r="A761" s="16">
        <v>1501</v>
      </c>
      <c r="B761" s="16" t="s">
        <v>52</v>
      </c>
      <c r="C761" s="16" t="s">
        <v>1218</v>
      </c>
      <c r="D761" s="16" t="s">
        <v>57</v>
      </c>
      <c r="E761" s="16" t="s">
        <v>58</v>
      </c>
      <c r="F761" s="16" t="s">
        <v>1218</v>
      </c>
      <c r="G761" s="16" t="s">
        <v>3041</v>
      </c>
      <c r="H761" s="16" t="s">
        <v>3040</v>
      </c>
      <c r="I761" s="16" t="s">
        <v>4356</v>
      </c>
      <c r="J761" s="19">
        <v>0</v>
      </c>
      <c r="K761" s="19">
        <v>0</v>
      </c>
    </row>
    <row r="762" spans="1:11">
      <c r="A762" s="16">
        <v>1501</v>
      </c>
      <c r="B762" s="16" t="s">
        <v>52</v>
      </c>
      <c r="C762" s="16" t="s">
        <v>1218</v>
      </c>
      <c r="D762" s="16" t="s">
        <v>57</v>
      </c>
      <c r="E762" s="16" t="s">
        <v>58</v>
      </c>
      <c r="F762" s="16" t="s">
        <v>1218</v>
      </c>
      <c r="G762" s="16" t="s">
        <v>2903</v>
      </c>
      <c r="H762" s="16" t="s">
        <v>2902</v>
      </c>
      <c r="I762" s="16" t="s">
        <v>4356</v>
      </c>
      <c r="J762" s="19">
        <v>0</v>
      </c>
      <c r="K762" s="19">
        <v>0</v>
      </c>
    </row>
    <row r="763" spans="1:11">
      <c r="A763" s="16">
        <v>1501</v>
      </c>
      <c r="B763" s="16" t="s">
        <v>52</v>
      </c>
      <c r="C763" s="16" t="s">
        <v>1218</v>
      </c>
      <c r="D763" s="16" t="s">
        <v>57</v>
      </c>
      <c r="E763" s="16" t="s">
        <v>58</v>
      </c>
      <c r="F763" s="16" t="s">
        <v>1218</v>
      </c>
      <c r="G763" s="16" t="s">
        <v>3049</v>
      </c>
      <c r="H763" s="16" t="s">
        <v>3048</v>
      </c>
      <c r="I763" s="16" t="s">
        <v>4356</v>
      </c>
      <c r="J763" s="19">
        <v>0</v>
      </c>
      <c r="K763" s="19">
        <v>0</v>
      </c>
    </row>
    <row r="764" spans="1:11">
      <c r="A764" s="16">
        <v>1501</v>
      </c>
      <c r="B764" s="16" t="s">
        <v>52</v>
      </c>
      <c r="C764" s="16" t="s">
        <v>1218</v>
      </c>
      <c r="D764" s="16" t="s">
        <v>57</v>
      </c>
      <c r="E764" s="16" t="s">
        <v>58</v>
      </c>
      <c r="F764" s="16" t="s">
        <v>1218</v>
      </c>
      <c r="G764" s="16" t="s">
        <v>2676</v>
      </c>
      <c r="H764" s="16" t="s">
        <v>2675</v>
      </c>
      <c r="I764" s="16" t="s">
        <v>4356</v>
      </c>
      <c r="J764" s="19">
        <v>0</v>
      </c>
      <c r="K764" s="19">
        <v>0</v>
      </c>
    </row>
    <row r="765" spans="1:11">
      <c r="A765" s="16">
        <v>1501</v>
      </c>
      <c r="B765" s="16" t="s">
        <v>52</v>
      </c>
      <c r="C765" s="16" t="s">
        <v>1218</v>
      </c>
      <c r="D765" s="16" t="s">
        <v>57</v>
      </c>
      <c r="E765" s="16" t="s">
        <v>58</v>
      </c>
      <c r="F765" s="16" t="s">
        <v>1218</v>
      </c>
      <c r="G765" s="16" t="s">
        <v>2485</v>
      </c>
      <c r="H765" s="16" t="s">
        <v>2484</v>
      </c>
      <c r="I765" s="16" t="s">
        <v>4356</v>
      </c>
      <c r="J765" s="19">
        <v>0</v>
      </c>
      <c r="K765" s="19">
        <v>0</v>
      </c>
    </row>
    <row r="766" spans="1:11">
      <c r="A766" s="16">
        <v>1501</v>
      </c>
      <c r="B766" s="16" t="s">
        <v>52</v>
      </c>
      <c r="C766" s="16" t="s">
        <v>1218</v>
      </c>
      <c r="D766" s="16" t="s">
        <v>57</v>
      </c>
      <c r="E766" s="16" t="s">
        <v>58</v>
      </c>
      <c r="F766" s="16" t="s">
        <v>1218</v>
      </c>
      <c r="G766" s="16" t="s">
        <v>2481</v>
      </c>
      <c r="H766" s="16" t="s">
        <v>2480</v>
      </c>
      <c r="I766" s="16" t="s">
        <v>4356</v>
      </c>
      <c r="J766" s="19">
        <v>0</v>
      </c>
      <c r="K766" s="19">
        <v>0</v>
      </c>
    </row>
    <row r="767" spans="1:11">
      <c r="A767" s="16">
        <v>1501</v>
      </c>
      <c r="B767" s="16" t="s">
        <v>52</v>
      </c>
      <c r="C767" s="16" t="s">
        <v>1218</v>
      </c>
      <c r="D767" s="16" t="s">
        <v>57</v>
      </c>
      <c r="E767" s="16" t="s">
        <v>58</v>
      </c>
      <c r="F767" s="16" t="s">
        <v>1218</v>
      </c>
      <c r="G767" s="16" t="s">
        <v>2483</v>
      </c>
      <c r="H767" s="16" t="s">
        <v>2482</v>
      </c>
      <c r="I767" s="16" t="s">
        <v>4356</v>
      </c>
      <c r="J767" s="19">
        <v>0</v>
      </c>
      <c r="K767" s="19">
        <v>0</v>
      </c>
    </row>
    <row r="768" spans="1:11">
      <c r="A768" s="16">
        <v>1501</v>
      </c>
      <c r="B768" s="16" t="s">
        <v>52</v>
      </c>
      <c r="C768" s="16" t="s">
        <v>1218</v>
      </c>
      <c r="D768" s="16" t="s">
        <v>57</v>
      </c>
      <c r="E768" s="16" t="s">
        <v>58</v>
      </c>
      <c r="F768" s="16" t="s">
        <v>1218</v>
      </c>
      <c r="G768" s="16" t="s">
        <v>2499</v>
      </c>
      <c r="H768" s="16" t="s">
        <v>2498</v>
      </c>
      <c r="I768" s="16" t="s">
        <v>4356</v>
      </c>
      <c r="J768" s="19">
        <v>0</v>
      </c>
      <c r="K768" s="19">
        <v>0</v>
      </c>
    </row>
    <row r="769" spans="1:11">
      <c r="A769" s="16">
        <v>1501</v>
      </c>
      <c r="B769" s="16" t="s">
        <v>52</v>
      </c>
      <c r="C769" s="16" t="s">
        <v>1218</v>
      </c>
      <c r="D769" s="16" t="s">
        <v>57</v>
      </c>
      <c r="E769" s="16" t="s">
        <v>58</v>
      </c>
      <c r="F769" s="16" t="s">
        <v>1218</v>
      </c>
      <c r="G769" s="16" t="s">
        <v>2618</v>
      </c>
      <c r="H769" s="16" t="s">
        <v>2617</v>
      </c>
      <c r="I769" s="16" t="s">
        <v>4356</v>
      </c>
      <c r="J769" s="19">
        <v>0</v>
      </c>
      <c r="K769" s="19">
        <v>0</v>
      </c>
    </row>
    <row r="770" spans="1:11">
      <c r="A770" s="16">
        <v>1501</v>
      </c>
      <c r="B770" s="16" t="s">
        <v>52</v>
      </c>
      <c r="C770" s="16" t="s">
        <v>1218</v>
      </c>
      <c r="D770" s="16" t="s">
        <v>57</v>
      </c>
      <c r="E770" s="16" t="s">
        <v>58</v>
      </c>
      <c r="F770" s="16" t="s">
        <v>1218</v>
      </c>
      <c r="G770" s="16" t="s">
        <v>2799</v>
      </c>
      <c r="H770" s="16" t="s">
        <v>2798</v>
      </c>
      <c r="I770" s="16" t="s">
        <v>4356</v>
      </c>
      <c r="J770" s="19">
        <v>0</v>
      </c>
      <c r="K770" s="19">
        <v>0</v>
      </c>
    </row>
    <row r="771" spans="1:11">
      <c r="A771" s="16">
        <v>1501</v>
      </c>
      <c r="B771" s="16" t="s">
        <v>52</v>
      </c>
      <c r="C771" s="16" t="s">
        <v>1218</v>
      </c>
      <c r="D771" s="16" t="s">
        <v>57</v>
      </c>
      <c r="E771" s="16" t="s">
        <v>58</v>
      </c>
      <c r="F771" s="16" t="s">
        <v>1218</v>
      </c>
      <c r="G771" s="16" t="s">
        <v>2805</v>
      </c>
      <c r="H771" s="16" t="s">
        <v>2804</v>
      </c>
      <c r="I771" s="16" t="s">
        <v>4356</v>
      </c>
      <c r="J771" s="19">
        <v>0</v>
      </c>
      <c r="K771" s="19">
        <v>0</v>
      </c>
    </row>
    <row r="772" spans="1:11">
      <c r="A772" s="16">
        <v>1501</v>
      </c>
      <c r="B772" s="16" t="s">
        <v>52</v>
      </c>
      <c r="C772" s="16" t="s">
        <v>1218</v>
      </c>
      <c r="D772" s="16" t="s">
        <v>57</v>
      </c>
      <c r="E772" s="16" t="s">
        <v>58</v>
      </c>
      <c r="F772" s="16" t="s">
        <v>1218</v>
      </c>
      <c r="G772" s="16" t="s">
        <v>2915</v>
      </c>
      <c r="H772" s="16" t="s">
        <v>2914</v>
      </c>
      <c r="I772" s="16" t="s">
        <v>4356</v>
      </c>
      <c r="J772" s="19">
        <v>0</v>
      </c>
      <c r="K772" s="19">
        <v>0</v>
      </c>
    </row>
    <row r="773" spans="1:11">
      <c r="A773" s="16">
        <v>1501</v>
      </c>
      <c r="B773" s="16" t="s">
        <v>52</v>
      </c>
      <c r="C773" s="16" t="s">
        <v>1218</v>
      </c>
      <c r="D773" s="16" t="s">
        <v>57</v>
      </c>
      <c r="E773" s="16" t="s">
        <v>58</v>
      </c>
      <c r="F773" s="16" t="s">
        <v>1218</v>
      </c>
      <c r="G773" s="16" t="s">
        <v>2807</v>
      </c>
      <c r="H773" s="16" t="s">
        <v>2806</v>
      </c>
      <c r="I773" s="16" t="s">
        <v>4356</v>
      </c>
      <c r="J773" s="19">
        <v>0</v>
      </c>
      <c r="K773" s="19">
        <v>0</v>
      </c>
    </row>
    <row r="774" spans="1:11">
      <c r="A774" s="16">
        <v>1501</v>
      </c>
      <c r="B774" s="16" t="s">
        <v>52</v>
      </c>
      <c r="C774" s="16" t="s">
        <v>1218</v>
      </c>
      <c r="D774" s="16" t="s">
        <v>57</v>
      </c>
      <c r="E774" s="16" t="s">
        <v>58</v>
      </c>
      <c r="F774" s="16" t="s">
        <v>1218</v>
      </c>
      <c r="G774" s="16" t="s">
        <v>2803</v>
      </c>
      <c r="H774" s="16" t="s">
        <v>2802</v>
      </c>
      <c r="I774" s="16" t="s">
        <v>4356</v>
      </c>
      <c r="J774" s="19">
        <v>0</v>
      </c>
      <c r="K774" s="19">
        <v>0</v>
      </c>
    </row>
    <row r="775" spans="1:11">
      <c r="A775" s="16">
        <v>1501</v>
      </c>
      <c r="B775" s="16" t="s">
        <v>52</v>
      </c>
      <c r="C775" s="16" t="s">
        <v>1218</v>
      </c>
      <c r="D775" s="16" t="s">
        <v>57</v>
      </c>
      <c r="E775" s="16" t="s">
        <v>58</v>
      </c>
      <c r="F775" s="16" t="s">
        <v>1218</v>
      </c>
      <c r="G775" s="16" t="s">
        <v>2919</v>
      </c>
      <c r="H775" s="16" t="s">
        <v>2918</v>
      </c>
      <c r="I775" s="16" t="s">
        <v>4356</v>
      </c>
      <c r="J775" s="19">
        <v>0</v>
      </c>
      <c r="K775" s="19">
        <v>0</v>
      </c>
    </row>
    <row r="776" spans="1:11">
      <c r="A776" s="16">
        <v>1501</v>
      </c>
      <c r="B776" s="16" t="s">
        <v>52</v>
      </c>
      <c r="C776" s="16" t="s">
        <v>1218</v>
      </c>
      <c r="D776" s="16" t="s">
        <v>1272</v>
      </c>
      <c r="E776" s="16" t="s">
        <v>1273</v>
      </c>
      <c r="F776" s="16" t="s">
        <v>1218</v>
      </c>
      <c r="G776" s="16" t="s">
        <v>2360</v>
      </c>
      <c r="H776" s="16" t="s">
        <v>2359</v>
      </c>
      <c r="I776" s="16" t="s">
        <v>4356</v>
      </c>
      <c r="J776" s="19">
        <v>0</v>
      </c>
      <c r="K776" s="19">
        <v>0</v>
      </c>
    </row>
    <row r="777" spans="1:11">
      <c r="A777" s="16">
        <v>1501</v>
      </c>
      <c r="B777" s="16" t="s">
        <v>52</v>
      </c>
      <c r="C777" s="16" t="s">
        <v>1218</v>
      </c>
      <c r="D777" s="16" t="s">
        <v>1272</v>
      </c>
      <c r="E777" s="16" t="s">
        <v>1273</v>
      </c>
      <c r="F777" s="16" t="s">
        <v>1218</v>
      </c>
      <c r="G777" s="16" t="s">
        <v>2372</v>
      </c>
      <c r="H777" s="16" t="s">
        <v>2371</v>
      </c>
      <c r="I777" s="16" t="s">
        <v>4356</v>
      </c>
      <c r="J777" s="19">
        <v>0</v>
      </c>
      <c r="K777" s="19">
        <v>0</v>
      </c>
    </row>
    <row r="778" spans="1:11">
      <c r="A778" s="16">
        <v>1501</v>
      </c>
      <c r="B778" s="16" t="s">
        <v>52</v>
      </c>
      <c r="C778" s="16" t="s">
        <v>1218</v>
      </c>
      <c r="D778" s="16" t="s">
        <v>1272</v>
      </c>
      <c r="E778" s="16" t="s">
        <v>1273</v>
      </c>
      <c r="F778" s="16" t="s">
        <v>1218</v>
      </c>
      <c r="G778" s="16" t="s">
        <v>4288</v>
      </c>
      <c r="H778" s="16" t="s">
        <v>4287</v>
      </c>
      <c r="I778" s="16" t="s">
        <v>4356</v>
      </c>
      <c r="J778" s="19">
        <v>0</v>
      </c>
      <c r="K778" s="19">
        <v>0</v>
      </c>
    </row>
    <row r="779" spans="1:11">
      <c r="A779" s="16">
        <v>1501</v>
      </c>
      <c r="B779" s="16" t="s">
        <v>52</v>
      </c>
      <c r="C779" s="16" t="s">
        <v>1218</v>
      </c>
      <c r="D779" s="16" t="s">
        <v>1272</v>
      </c>
      <c r="E779" s="16" t="s">
        <v>1273</v>
      </c>
      <c r="F779" s="16" t="s">
        <v>1218</v>
      </c>
      <c r="G779" s="16" t="s">
        <v>2362</v>
      </c>
      <c r="H779" s="16" t="s">
        <v>2361</v>
      </c>
      <c r="I779" s="16" t="s">
        <v>4356</v>
      </c>
      <c r="J779" s="19">
        <v>0</v>
      </c>
      <c r="K779" s="19">
        <v>0</v>
      </c>
    </row>
    <row r="780" spans="1:11">
      <c r="A780" s="16">
        <v>1501</v>
      </c>
      <c r="B780" s="16" t="s">
        <v>52</v>
      </c>
      <c r="C780" s="16" t="s">
        <v>1218</v>
      </c>
      <c r="D780" s="16" t="s">
        <v>1272</v>
      </c>
      <c r="E780" s="16" t="s">
        <v>1273</v>
      </c>
      <c r="F780" s="16" t="s">
        <v>1218</v>
      </c>
      <c r="G780" s="16" t="s">
        <v>2374</v>
      </c>
      <c r="H780" s="16" t="s">
        <v>2373</v>
      </c>
      <c r="I780" s="16" t="s">
        <v>4356</v>
      </c>
      <c r="J780" s="19">
        <v>0</v>
      </c>
      <c r="K780" s="19">
        <v>0</v>
      </c>
    </row>
    <row r="781" spans="1:11">
      <c r="A781" s="16">
        <v>1501</v>
      </c>
      <c r="B781" s="16" t="s">
        <v>52</v>
      </c>
      <c r="C781" s="16" t="s">
        <v>1218</v>
      </c>
      <c r="D781" s="16" t="s">
        <v>1272</v>
      </c>
      <c r="E781" s="16" t="s">
        <v>1273</v>
      </c>
      <c r="F781" s="16" t="s">
        <v>1218</v>
      </c>
      <c r="G781" s="16" t="s">
        <v>2370</v>
      </c>
      <c r="H781" s="16" t="s">
        <v>2369</v>
      </c>
      <c r="I781" s="16" t="s">
        <v>4356</v>
      </c>
      <c r="J781" s="19">
        <v>0</v>
      </c>
      <c r="K781" s="19">
        <v>0</v>
      </c>
    </row>
    <row r="782" spans="1:11">
      <c r="A782" s="16">
        <v>1501</v>
      </c>
      <c r="B782" s="16" t="s">
        <v>52</v>
      </c>
      <c r="C782" s="16" t="s">
        <v>1218</v>
      </c>
      <c r="D782" s="16" t="s">
        <v>1272</v>
      </c>
      <c r="E782" s="16" t="s">
        <v>1273</v>
      </c>
      <c r="F782" s="16" t="s">
        <v>1218</v>
      </c>
      <c r="G782" s="16" t="s">
        <v>2999</v>
      </c>
      <c r="H782" s="16" t="s">
        <v>2998</v>
      </c>
      <c r="I782" s="16" t="s">
        <v>4356</v>
      </c>
      <c r="J782" s="19">
        <v>0</v>
      </c>
      <c r="K782" s="19">
        <v>0</v>
      </c>
    </row>
    <row r="783" spans="1:11">
      <c r="A783" s="16">
        <v>1501</v>
      </c>
      <c r="B783" s="16" t="s">
        <v>52</v>
      </c>
      <c r="C783" s="16" t="s">
        <v>1218</v>
      </c>
      <c r="D783" s="16" t="s">
        <v>1272</v>
      </c>
      <c r="E783" s="16" t="s">
        <v>1273</v>
      </c>
      <c r="F783" s="16" t="s">
        <v>1218</v>
      </c>
      <c r="G783" s="16" t="s">
        <v>3008</v>
      </c>
      <c r="H783" s="16" t="s">
        <v>3007</v>
      </c>
      <c r="I783" s="16" t="s">
        <v>4356</v>
      </c>
      <c r="J783" s="19">
        <v>0</v>
      </c>
      <c r="K783" s="19">
        <v>0</v>
      </c>
    </row>
    <row r="784" spans="1:11">
      <c r="A784" s="16">
        <v>1501</v>
      </c>
      <c r="B784" s="16" t="s">
        <v>52</v>
      </c>
      <c r="C784" s="16" t="s">
        <v>1218</v>
      </c>
      <c r="D784" s="16" t="s">
        <v>1272</v>
      </c>
      <c r="E784" s="16" t="s">
        <v>1273</v>
      </c>
      <c r="F784" s="16" t="s">
        <v>1218</v>
      </c>
      <c r="G784" s="16" t="s">
        <v>2997</v>
      </c>
      <c r="H784" s="16" t="s">
        <v>2996</v>
      </c>
      <c r="I784" s="16" t="s">
        <v>4356</v>
      </c>
      <c r="J784" s="19">
        <v>0</v>
      </c>
      <c r="K784" s="19">
        <v>0</v>
      </c>
    </row>
    <row r="785" spans="1:11">
      <c r="A785" s="16">
        <v>1501</v>
      </c>
      <c r="B785" s="16" t="s">
        <v>52</v>
      </c>
      <c r="C785" s="16" t="s">
        <v>1218</v>
      </c>
      <c r="D785" s="16" t="s">
        <v>1272</v>
      </c>
      <c r="E785" s="16" t="s">
        <v>1273</v>
      </c>
      <c r="F785" s="16" t="s">
        <v>1218</v>
      </c>
      <c r="G785" s="16" t="s">
        <v>3219</v>
      </c>
      <c r="H785" s="16" t="s">
        <v>3218</v>
      </c>
      <c r="I785" s="16" t="s">
        <v>4356</v>
      </c>
      <c r="J785" s="19">
        <v>0</v>
      </c>
      <c r="K785" s="19">
        <v>0</v>
      </c>
    </row>
    <row r="786" spans="1:11">
      <c r="A786" s="16">
        <v>1501</v>
      </c>
      <c r="B786" s="16" t="s">
        <v>52</v>
      </c>
      <c r="C786" s="16" t="s">
        <v>1218</v>
      </c>
      <c r="D786" s="16" t="s">
        <v>1272</v>
      </c>
      <c r="E786" s="16" t="s">
        <v>1273</v>
      </c>
      <c r="F786" s="16" t="s">
        <v>1218</v>
      </c>
      <c r="G786" s="16" t="s">
        <v>3217</v>
      </c>
      <c r="H786" s="16" t="s">
        <v>3216</v>
      </c>
      <c r="I786" s="16" t="s">
        <v>4356</v>
      </c>
      <c r="J786" s="19">
        <v>0</v>
      </c>
      <c r="K786" s="19">
        <v>0</v>
      </c>
    </row>
    <row r="787" spans="1:11">
      <c r="A787" s="16">
        <v>1501</v>
      </c>
      <c r="B787" s="16" t="s">
        <v>52</v>
      </c>
      <c r="C787" s="16" t="s">
        <v>1218</v>
      </c>
      <c r="D787" s="16" t="s">
        <v>1272</v>
      </c>
      <c r="E787" s="16" t="s">
        <v>1273</v>
      </c>
      <c r="F787" s="16" t="s">
        <v>1218</v>
      </c>
      <c r="G787" s="16" t="s">
        <v>3317</v>
      </c>
      <c r="H787" s="16" t="s">
        <v>3316</v>
      </c>
      <c r="I787" s="16" t="s">
        <v>4356</v>
      </c>
      <c r="J787" s="19">
        <v>0</v>
      </c>
      <c r="K787" s="19">
        <v>0</v>
      </c>
    </row>
    <row r="788" spans="1:11">
      <c r="A788" s="16">
        <v>1501</v>
      </c>
      <c r="B788" s="16" t="s">
        <v>52</v>
      </c>
      <c r="C788" s="16" t="s">
        <v>1218</v>
      </c>
      <c r="D788" s="16" t="s">
        <v>1272</v>
      </c>
      <c r="E788" s="16" t="s">
        <v>1273</v>
      </c>
      <c r="F788" s="16" t="s">
        <v>1218</v>
      </c>
      <c r="G788" s="16" t="s">
        <v>3323</v>
      </c>
      <c r="H788" s="16" t="s">
        <v>3322</v>
      </c>
      <c r="I788" s="16" t="s">
        <v>4356</v>
      </c>
      <c r="J788" s="19">
        <v>0</v>
      </c>
      <c r="K788" s="19">
        <v>0</v>
      </c>
    </row>
    <row r="789" spans="1:11">
      <c r="A789" s="16">
        <v>1501</v>
      </c>
      <c r="B789" s="16" t="s">
        <v>52</v>
      </c>
      <c r="C789" s="16" t="s">
        <v>1218</v>
      </c>
      <c r="D789" s="16" t="s">
        <v>1272</v>
      </c>
      <c r="E789" s="16" t="s">
        <v>1273</v>
      </c>
      <c r="F789" s="16" t="s">
        <v>1218</v>
      </c>
      <c r="G789" s="16" t="s">
        <v>3325</v>
      </c>
      <c r="H789" s="16" t="s">
        <v>3324</v>
      </c>
      <c r="I789" s="16" t="s">
        <v>1217</v>
      </c>
      <c r="J789" s="19">
        <v>0</v>
      </c>
      <c r="K789" s="19">
        <v>0</v>
      </c>
    </row>
    <row r="790" spans="1:11">
      <c r="A790" s="16">
        <v>1501</v>
      </c>
      <c r="B790" s="16" t="s">
        <v>52</v>
      </c>
      <c r="C790" s="16" t="s">
        <v>1218</v>
      </c>
      <c r="D790" s="16" t="s">
        <v>1272</v>
      </c>
      <c r="E790" s="16" t="s">
        <v>1273</v>
      </c>
      <c r="F790" s="16" t="s">
        <v>1218</v>
      </c>
      <c r="G790" s="16" t="s">
        <v>3321</v>
      </c>
      <c r="H790" s="16" t="s">
        <v>3320</v>
      </c>
      <c r="I790" s="16" t="s">
        <v>4356</v>
      </c>
      <c r="J790" s="19">
        <v>0</v>
      </c>
      <c r="K790" s="19">
        <v>0</v>
      </c>
    </row>
    <row r="791" spans="1:11">
      <c r="A791" s="16">
        <v>1501</v>
      </c>
      <c r="B791" s="16" t="s">
        <v>52</v>
      </c>
      <c r="C791" s="16" t="s">
        <v>1218</v>
      </c>
      <c r="D791" s="16" t="s">
        <v>1272</v>
      </c>
      <c r="E791" s="16" t="s">
        <v>1273</v>
      </c>
      <c r="F791" s="16" t="s">
        <v>1218</v>
      </c>
      <c r="G791" s="16" t="s">
        <v>3319</v>
      </c>
      <c r="H791" s="16" t="s">
        <v>3318</v>
      </c>
      <c r="I791" s="16" t="s">
        <v>4356</v>
      </c>
      <c r="J791" s="19">
        <v>0</v>
      </c>
      <c r="K791" s="19">
        <v>0</v>
      </c>
    </row>
    <row r="792" spans="1:11">
      <c r="A792" s="16">
        <v>1501</v>
      </c>
      <c r="B792" s="16" t="s">
        <v>52</v>
      </c>
      <c r="C792" s="16" t="s">
        <v>1218</v>
      </c>
      <c r="D792" s="16" t="s">
        <v>1272</v>
      </c>
      <c r="E792" s="16" t="s">
        <v>1273</v>
      </c>
      <c r="F792" s="16" t="s">
        <v>1218</v>
      </c>
      <c r="G792" s="16" t="s">
        <v>3290</v>
      </c>
      <c r="H792" s="16" t="s">
        <v>3289</v>
      </c>
      <c r="I792" s="16" t="s">
        <v>4356</v>
      </c>
      <c r="J792" s="19">
        <v>0</v>
      </c>
      <c r="K792" s="19">
        <v>0</v>
      </c>
    </row>
    <row r="793" spans="1:11">
      <c r="A793" s="16">
        <v>1501</v>
      </c>
      <c r="B793" s="16" t="s">
        <v>52</v>
      </c>
      <c r="C793" s="16" t="s">
        <v>1218</v>
      </c>
      <c r="D793" s="16" t="s">
        <v>1272</v>
      </c>
      <c r="E793" s="16" t="s">
        <v>1273</v>
      </c>
      <c r="F793" s="16" t="s">
        <v>1218</v>
      </c>
      <c r="G793" s="16" t="s">
        <v>3512</v>
      </c>
      <c r="H793" s="16" t="s">
        <v>3511</v>
      </c>
      <c r="I793" s="16" t="s">
        <v>4356</v>
      </c>
      <c r="J793" s="19">
        <v>0</v>
      </c>
      <c r="K793" s="19">
        <v>0</v>
      </c>
    </row>
    <row r="794" spans="1:11">
      <c r="A794" s="16">
        <v>1501</v>
      </c>
      <c r="B794" s="16" t="s">
        <v>52</v>
      </c>
      <c r="C794" s="16" t="s">
        <v>1218</v>
      </c>
      <c r="D794" s="16" t="s">
        <v>1272</v>
      </c>
      <c r="E794" s="16" t="s">
        <v>1273</v>
      </c>
      <c r="F794" s="16" t="s">
        <v>1218</v>
      </c>
      <c r="G794" s="16" t="s">
        <v>3284</v>
      </c>
      <c r="H794" s="16" t="s">
        <v>3283</v>
      </c>
      <c r="I794" s="16" t="s">
        <v>4356</v>
      </c>
      <c r="J794" s="19">
        <v>0</v>
      </c>
      <c r="K794" s="19">
        <v>0</v>
      </c>
    </row>
    <row r="795" spans="1:11">
      <c r="A795" s="16">
        <v>1501</v>
      </c>
      <c r="B795" s="16" t="s">
        <v>52</v>
      </c>
      <c r="C795" s="16" t="s">
        <v>1218</v>
      </c>
      <c r="D795" s="16" t="s">
        <v>1272</v>
      </c>
      <c r="E795" s="16" t="s">
        <v>1273</v>
      </c>
      <c r="F795" s="16" t="s">
        <v>1218</v>
      </c>
      <c r="G795" s="16" t="s">
        <v>3286</v>
      </c>
      <c r="H795" s="16" t="s">
        <v>3285</v>
      </c>
      <c r="I795" s="16" t="s">
        <v>4356</v>
      </c>
      <c r="J795" s="19">
        <v>0</v>
      </c>
      <c r="K795" s="19">
        <v>0</v>
      </c>
    </row>
    <row r="796" spans="1:11">
      <c r="A796" s="16">
        <v>1501</v>
      </c>
      <c r="B796" s="16" t="s">
        <v>52</v>
      </c>
      <c r="C796" s="16" t="s">
        <v>1218</v>
      </c>
      <c r="D796" s="16" t="s">
        <v>1272</v>
      </c>
      <c r="E796" s="16" t="s">
        <v>1273</v>
      </c>
      <c r="F796" s="16" t="s">
        <v>1218</v>
      </c>
      <c r="G796" s="16" t="s">
        <v>2933</v>
      </c>
      <c r="H796" s="16" t="s">
        <v>2932</v>
      </c>
      <c r="I796" s="16" t="s">
        <v>4356</v>
      </c>
      <c r="J796" s="19">
        <v>0</v>
      </c>
      <c r="K796" s="19">
        <v>0</v>
      </c>
    </row>
    <row r="797" spans="1:11">
      <c r="A797" s="16">
        <v>1501</v>
      </c>
      <c r="B797" s="16" t="s">
        <v>52</v>
      </c>
      <c r="C797" s="16" t="s">
        <v>1218</v>
      </c>
      <c r="D797" s="16" t="s">
        <v>1272</v>
      </c>
      <c r="E797" s="16" t="s">
        <v>1273</v>
      </c>
      <c r="F797" s="16" t="s">
        <v>1218</v>
      </c>
      <c r="G797" s="16" t="s">
        <v>2931</v>
      </c>
      <c r="H797" s="16" t="s">
        <v>2930</v>
      </c>
      <c r="I797" s="16" t="s">
        <v>4356</v>
      </c>
      <c r="J797" s="19">
        <v>0</v>
      </c>
      <c r="K797" s="19">
        <v>0</v>
      </c>
    </row>
    <row r="798" spans="1:11">
      <c r="A798" s="16">
        <v>1501</v>
      </c>
      <c r="B798" s="16" t="s">
        <v>52</v>
      </c>
      <c r="C798" s="16" t="s">
        <v>1218</v>
      </c>
      <c r="D798" s="16" t="s">
        <v>1272</v>
      </c>
      <c r="E798" s="16" t="s">
        <v>1273</v>
      </c>
      <c r="F798" s="16" t="s">
        <v>1218</v>
      </c>
      <c r="G798" s="16" t="s">
        <v>3061</v>
      </c>
      <c r="H798" s="16" t="s">
        <v>3060</v>
      </c>
      <c r="I798" s="16" t="s">
        <v>4356</v>
      </c>
      <c r="J798" s="19">
        <v>0</v>
      </c>
      <c r="K798" s="19">
        <v>0</v>
      </c>
    </row>
    <row r="799" spans="1:11">
      <c r="A799" s="16">
        <v>1501</v>
      </c>
      <c r="B799" s="16" t="s">
        <v>52</v>
      </c>
      <c r="C799" s="16" t="s">
        <v>1218</v>
      </c>
      <c r="D799" s="16" t="s">
        <v>1272</v>
      </c>
      <c r="E799" s="16" t="s">
        <v>1273</v>
      </c>
      <c r="F799" s="16" t="s">
        <v>1218</v>
      </c>
      <c r="G799" s="16" t="s">
        <v>2923</v>
      </c>
      <c r="H799" s="16" t="s">
        <v>2922</v>
      </c>
      <c r="I799" s="16" t="s">
        <v>4356</v>
      </c>
      <c r="J799" s="19">
        <v>0</v>
      </c>
      <c r="K799" s="19">
        <v>0</v>
      </c>
    </row>
    <row r="800" spans="1:11">
      <c r="A800" s="16">
        <v>1501</v>
      </c>
      <c r="B800" s="16" t="s">
        <v>52</v>
      </c>
      <c r="C800" s="16" t="s">
        <v>1218</v>
      </c>
      <c r="D800" s="16" t="s">
        <v>1272</v>
      </c>
      <c r="E800" s="16" t="s">
        <v>1273</v>
      </c>
      <c r="F800" s="16" t="s">
        <v>1218</v>
      </c>
      <c r="G800" s="16" t="s">
        <v>3055</v>
      </c>
      <c r="H800" s="16" t="s">
        <v>3054</v>
      </c>
      <c r="I800" s="16" t="s">
        <v>4356</v>
      </c>
      <c r="J800" s="19">
        <v>0</v>
      </c>
      <c r="K800" s="19">
        <v>0</v>
      </c>
    </row>
    <row r="801" spans="1:11">
      <c r="A801" s="16">
        <v>1501</v>
      </c>
      <c r="B801" s="16" t="s">
        <v>52</v>
      </c>
      <c r="C801" s="16" t="s">
        <v>1218</v>
      </c>
      <c r="D801" s="16" t="s">
        <v>1272</v>
      </c>
      <c r="E801" s="16" t="s">
        <v>1273</v>
      </c>
      <c r="F801" s="16" t="s">
        <v>1218</v>
      </c>
      <c r="G801" s="16" t="s">
        <v>3053</v>
      </c>
      <c r="H801" s="16" t="s">
        <v>3052</v>
      </c>
      <c r="I801" s="16" t="s">
        <v>4356</v>
      </c>
      <c r="J801" s="19">
        <v>0</v>
      </c>
      <c r="K801" s="19">
        <v>0</v>
      </c>
    </row>
    <row r="802" spans="1:11">
      <c r="A802" s="16">
        <v>1501</v>
      </c>
      <c r="B802" s="16" t="s">
        <v>52</v>
      </c>
      <c r="C802" s="16" t="s">
        <v>1218</v>
      </c>
      <c r="D802" s="16" t="s">
        <v>1272</v>
      </c>
      <c r="E802" s="16" t="s">
        <v>1273</v>
      </c>
      <c r="F802" s="16" t="s">
        <v>1218</v>
      </c>
      <c r="G802" s="16" t="s">
        <v>3057</v>
      </c>
      <c r="H802" s="16" t="s">
        <v>3056</v>
      </c>
      <c r="I802" s="16" t="s">
        <v>4356</v>
      </c>
      <c r="J802" s="19">
        <v>0</v>
      </c>
      <c r="K802" s="19">
        <v>0</v>
      </c>
    </row>
    <row r="803" spans="1:11">
      <c r="A803" s="16">
        <v>1501</v>
      </c>
      <c r="B803" s="16" t="s">
        <v>52</v>
      </c>
      <c r="C803" s="16" t="s">
        <v>1218</v>
      </c>
      <c r="D803" s="16" t="s">
        <v>1272</v>
      </c>
      <c r="E803" s="16" t="s">
        <v>1273</v>
      </c>
      <c r="F803" s="16" t="s">
        <v>1218</v>
      </c>
      <c r="G803" s="16" t="s">
        <v>2921</v>
      </c>
      <c r="H803" s="16" t="s">
        <v>2920</v>
      </c>
      <c r="I803" s="16" t="s">
        <v>4356</v>
      </c>
      <c r="J803" s="19">
        <v>0</v>
      </c>
      <c r="K803" s="19">
        <v>0</v>
      </c>
    </row>
    <row r="804" spans="1:11">
      <c r="A804" s="16">
        <v>1501</v>
      </c>
      <c r="B804" s="16" t="s">
        <v>52</v>
      </c>
      <c r="C804" s="16" t="s">
        <v>1218</v>
      </c>
      <c r="D804" s="16" t="s">
        <v>1272</v>
      </c>
      <c r="E804" s="16" t="s">
        <v>1273</v>
      </c>
      <c r="F804" s="16" t="s">
        <v>1218</v>
      </c>
      <c r="G804" s="16" t="s">
        <v>2935</v>
      </c>
      <c r="H804" s="16" t="s">
        <v>2934</v>
      </c>
      <c r="I804" s="16" t="s">
        <v>4356</v>
      </c>
      <c r="J804" s="19">
        <v>0</v>
      </c>
      <c r="K804" s="19">
        <v>0</v>
      </c>
    </row>
    <row r="805" spans="1:11">
      <c r="A805" s="16">
        <v>1501</v>
      </c>
      <c r="B805" s="16" t="s">
        <v>52</v>
      </c>
      <c r="C805" s="16" t="s">
        <v>1218</v>
      </c>
      <c r="D805" s="16" t="s">
        <v>1272</v>
      </c>
      <c r="E805" s="16" t="s">
        <v>1273</v>
      </c>
      <c r="F805" s="16" t="s">
        <v>1218</v>
      </c>
      <c r="G805" s="16" t="s">
        <v>2929</v>
      </c>
      <c r="H805" s="16" t="s">
        <v>2928</v>
      </c>
      <c r="I805" s="16" t="s">
        <v>4356</v>
      </c>
      <c r="J805" s="19">
        <v>0</v>
      </c>
      <c r="K805" s="19">
        <v>0</v>
      </c>
    </row>
    <row r="806" spans="1:11">
      <c r="A806" s="16">
        <v>1501</v>
      </c>
      <c r="B806" s="16" t="s">
        <v>52</v>
      </c>
      <c r="C806" s="16" t="s">
        <v>1218</v>
      </c>
      <c r="D806" s="16" t="s">
        <v>1272</v>
      </c>
      <c r="E806" s="16" t="s">
        <v>1273</v>
      </c>
      <c r="F806" s="16" t="s">
        <v>1218</v>
      </c>
      <c r="G806" s="16" t="s">
        <v>3398</v>
      </c>
      <c r="H806" s="16" t="s">
        <v>3397</v>
      </c>
      <c r="I806" s="16" t="s">
        <v>4356</v>
      </c>
      <c r="J806" s="19">
        <v>0</v>
      </c>
      <c r="K806" s="19">
        <v>0</v>
      </c>
    </row>
    <row r="807" spans="1:11">
      <c r="A807" s="16">
        <v>1501</v>
      </c>
      <c r="B807" s="16" t="s">
        <v>52</v>
      </c>
      <c r="C807" s="16" t="s">
        <v>1218</v>
      </c>
      <c r="D807" s="16" t="s">
        <v>1272</v>
      </c>
      <c r="E807" s="16" t="s">
        <v>1273</v>
      </c>
      <c r="F807" s="16" t="s">
        <v>1218</v>
      </c>
      <c r="G807" s="16" t="s">
        <v>3400</v>
      </c>
      <c r="H807" s="16" t="s">
        <v>3399</v>
      </c>
      <c r="I807" s="16" t="s">
        <v>4356</v>
      </c>
      <c r="J807" s="19">
        <v>0</v>
      </c>
      <c r="K807" s="19">
        <v>0</v>
      </c>
    </row>
    <row r="808" spans="1:11">
      <c r="A808" s="16">
        <v>1501</v>
      </c>
      <c r="B808" s="16" t="s">
        <v>52</v>
      </c>
      <c r="C808" s="16" t="s">
        <v>1218</v>
      </c>
      <c r="D808" s="16" t="s">
        <v>1272</v>
      </c>
      <c r="E808" s="16" t="s">
        <v>1273</v>
      </c>
      <c r="F808" s="16" t="s">
        <v>1218</v>
      </c>
      <c r="G808" s="16" t="s">
        <v>3396</v>
      </c>
      <c r="H808" s="16" t="s">
        <v>3395</v>
      </c>
      <c r="I808" s="16" t="s">
        <v>4356</v>
      </c>
      <c r="J808" s="19">
        <v>0</v>
      </c>
      <c r="K808" s="19">
        <v>0</v>
      </c>
    </row>
    <row r="809" spans="1:11">
      <c r="A809" s="16">
        <v>1501</v>
      </c>
      <c r="B809" s="16" t="s">
        <v>52</v>
      </c>
      <c r="C809" s="16" t="s">
        <v>1218</v>
      </c>
      <c r="D809" s="16" t="s">
        <v>1272</v>
      </c>
      <c r="E809" s="16" t="s">
        <v>1273</v>
      </c>
      <c r="F809" s="16" t="s">
        <v>1218</v>
      </c>
      <c r="G809" s="16" t="s">
        <v>3394</v>
      </c>
      <c r="H809" s="16" t="s">
        <v>3393</v>
      </c>
      <c r="I809" s="16" t="s">
        <v>4356</v>
      </c>
      <c r="J809" s="19">
        <v>0</v>
      </c>
      <c r="K809" s="19">
        <v>0</v>
      </c>
    </row>
    <row r="810" spans="1:11">
      <c r="A810" s="16">
        <v>1501</v>
      </c>
      <c r="B810" s="16" t="s">
        <v>52</v>
      </c>
      <c r="C810" s="16" t="s">
        <v>1218</v>
      </c>
      <c r="D810" s="16" t="s">
        <v>1272</v>
      </c>
      <c r="E810" s="16" t="s">
        <v>1273</v>
      </c>
      <c r="F810" s="16" t="s">
        <v>1218</v>
      </c>
      <c r="G810" s="16" t="s">
        <v>3402</v>
      </c>
      <c r="H810" s="16" t="s">
        <v>3401</v>
      </c>
      <c r="I810" s="16" t="s">
        <v>4356</v>
      </c>
      <c r="J810" s="19">
        <v>0</v>
      </c>
      <c r="K810" s="19">
        <v>0</v>
      </c>
    </row>
    <row r="811" spans="1:11">
      <c r="A811" s="16">
        <v>1501</v>
      </c>
      <c r="B811" s="16" t="s">
        <v>52</v>
      </c>
      <c r="C811" s="16" t="s">
        <v>1218</v>
      </c>
      <c r="D811" s="16" t="s">
        <v>1272</v>
      </c>
      <c r="E811" s="16" t="s">
        <v>1273</v>
      </c>
      <c r="F811" s="16" t="s">
        <v>1218</v>
      </c>
      <c r="G811" s="16" t="s">
        <v>3074</v>
      </c>
      <c r="H811" s="16" t="s">
        <v>3073</v>
      </c>
      <c r="I811" s="16" t="s">
        <v>4356</v>
      </c>
      <c r="J811" s="19">
        <v>0</v>
      </c>
      <c r="K811" s="19">
        <v>0</v>
      </c>
    </row>
    <row r="812" spans="1:11">
      <c r="A812" s="16">
        <v>1501</v>
      </c>
      <c r="B812" s="16" t="s">
        <v>52</v>
      </c>
      <c r="C812" s="16" t="s">
        <v>1218</v>
      </c>
      <c r="D812" s="16" t="s">
        <v>1272</v>
      </c>
      <c r="E812" s="16" t="s">
        <v>1273</v>
      </c>
      <c r="F812" s="16" t="s">
        <v>1218</v>
      </c>
      <c r="G812" s="16" t="s">
        <v>3076</v>
      </c>
      <c r="H812" s="16" t="s">
        <v>3075</v>
      </c>
      <c r="I812" s="16" t="s">
        <v>4356</v>
      </c>
      <c r="J812" s="19">
        <v>0</v>
      </c>
      <c r="K812" s="19">
        <v>0</v>
      </c>
    </row>
    <row r="813" spans="1:11">
      <c r="A813" s="16">
        <v>1501</v>
      </c>
      <c r="B813" s="16" t="s">
        <v>52</v>
      </c>
      <c r="C813" s="16" t="s">
        <v>1218</v>
      </c>
      <c r="D813" s="16" t="s">
        <v>1272</v>
      </c>
      <c r="E813" s="16" t="s">
        <v>1273</v>
      </c>
      <c r="F813" s="16" t="s">
        <v>1218</v>
      </c>
      <c r="G813" s="16" t="s">
        <v>3080</v>
      </c>
      <c r="H813" s="16" t="s">
        <v>3079</v>
      </c>
      <c r="I813" s="16" t="s">
        <v>4356</v>
      </c>
      <c r="J813" s="19">
        <v>0</v>
      </c>
      <c r="K813" s="19">
        <v>0</v>
      </c>
    </row>
    <row r="814" spans="1:11">
      <c r="A814" s="16">
        <v>1501</v>
      </c>
      <c r="B814" s="16" t="s">
        <v>52</v>
      </c>
      <c r="C814" s="16" t="s">
        <v>1218</v>
      </c>
      <c r="D814" s="16" t="s">
        <v>1272</v>
      </c>
      <c r="E814" s="16" t="s">
        <v>1273</v>
      </c>
      <c r="F814" s="16" t="s">
        <v>1218</v>
      </c>
      <c r="G814" s="16" t="s">
        <v>3082</v>
      </c>
      <c r="H814" s="16" t="s">
        <v>3081</v>
      </c>
      <c r="I814" s="16" t="s">
        <v>4356</v>
      </c>
      <c r="J814" s="19">
        <v>0</v>
      </c>
      <c r="K814" s="19">
        <v>0</v>
      </c>
    </row>
    <row r="815" spans="1:11">
      <c r="A815" s="16">
        <v>1501</v>
      </c>
      <c r="B815" s="16" t="s">
        <v>52</v>
      </c>
      <c r="C815" s="16" t="s">
        <v>1218</v>
      </c>
      <c r="D815" s="16" t="s">
        <v>1272</v>
      </c>
      <c r="E815" s="16" t="s">
        <v>1273</v>
      </c>
      <c r="F815" s="16" t="s">
        <v>1218</v>
      </c>
      <c r="G815" s="16" t="s">
        <v>3078</v>
      </c>
      <c r="H815" s="16" t="s">
        <v>3077</v>
      </c>
      <c r="I815" s="16" t="s">
        <v>4356</v>
      </c>
      <c r="J815" s="19">
        <v>0</v>
      </c>
      <c r="K815" s="19">
        <v>0</v>
      </c>
    </row>
    <row r="816" spans="1:11">
      <c r="A816" s="16">
        <v>1501</v>
      </c>
      <c r="B816" s="16" t="s">
        <v>52</v>
      </c>
      <c r="C816" s="16" t="s">
        <v>1218</v>
      </c>
      <c r="D816" s="16" t="s">
        <v>1272</v>
      </c>
      <c r="E816" s="16" t="s">
        <v>1273</v>
      </c>
      <c r="F816" s="16" t="s">
        <v>1218</v>
      </c>
      <c r="G816" s="16" t="s">
        <v>3084</v>
      </c>
      <c r="H816" s="16" t="s">
        <v>3083</v>
      </c>
      <c r="I816" s="16" t="s">
        <v>4356</v>
      </c>
      <c r="J816" s="19">
        <v>0</v>
      </c>
      <c r="K816" s="19">
        <v>0</v>
      </c>
    </row>
    <row r="817" spans="1:11">
      <c r="A817" s="16">
        <v>1501</v>
      </c>
      <c r="B817" s="16" t="s">
        <v>52</v>
      </c>
      <c r="C817" s="16" t="s">
        <v>1218</v>
      </c>
      <c r="D817" s="16" t="s">
        <v>1272</v>
      </c>
      <c r="E817" s="16" t="s">
        <v>1273</v>
      </c>
      <c r="F817" s="16" t="s">
        <v>1218</v>
      </c>
      <c r="G817" s="16" t="s">
        <v>3482</v>
      </c>
      <c r="H817" s="16" t="s">
        <v>3481</v>
      </c>
      <c r="I817" s="16" t="s">
        <v>4356</v>
      </c>
      <c r="J817" s="19">
        <v>0</v>
      </c>
      <c r="K817" s="19">
        <v>0</v>
      </c>
    </row>
    <row r="818" spans="1:11">
      <c r="A818" s="16">
        <v>1501</v>
      </c>
      <c r="B818" s="16" t="s">
        <v>52</v>
      </c>
      <c r="C818" s="16" t="s">
        <v>1218</v>
      </c>
      <c r="D818" s="16" t="s">
        <v>1272</v>
      </c>
      <c r="E818" s="16" t="s">
        <v>1273</v>
      </c>
      <c r="F818" s="16" t="s">
        <v>1218</v>
      </c>
      <c r="G818" s="16" t="s">
        <v>3474</v>
      </c>
      <c r="H818" s="16" t="s">
        <v>3473</v>
      </c>
      <c r="I818" s="16" t="s">
        <v>4356</v>
      </c>
      <c r="J818" s="19">
        <v>0</v>
      </c>
      <c r="K818" s="19">
        <v>0</v>
      </c>
    </row>
    <row r="819" spans="1:11">
      <c r="A819" s="16">
        <v>1501</v>
      </c>
      <c r="B819" s="16" t="s">
        <v>52</v>
      </c>
      <c r="C819" s="16" t="s">
        <v>1218</v>
      </c>
      <c r="D819" s="16" t="s">
        <v>1272</v>
      </c>
      <c r="E819" s="16" t="s">
        <v>1273</v>
      </c>
      <c r="F819" s="16" t="s">
        <v>1218</v>
      </c>
      <c r="G819" s="16" t="s">
        <v>3478</v>
      </c>
      <c r="H819" s="16" t="s">
        <v>3477</v>
      </c>
      <c r="I819" s="16" t="s">
        <v>4356</v>
      </c>
      <c r="J819" s="19">
        <v>0</v>
      </c>
      <c r="K819" s="19">
        <v>0</v>
      </c>
    </row>
    <row r="820" spans="1:11">
      <c r="A820" s="16">
        <v>1501</v>
      </c>
      <c r="B820" s="16" t="s">
        <v>52</v>
      </c>
      <c r="C820" s="16" t="s">
        <v>1218</v>
      </c>
      <c r="D820" s="16" t="s">
        <v>1272</v>
      </c>
      <c r="E820" s="16" t="s">
        <v>1273</v>
      </c>
      <c r="F820" s="16" t="s">
        <v>1218</v>
      </c>
      <c r="G820" s="16" t="s">
        <v>3466</v>
      </c>
      <c r="H820" s="16" t="s">
        <v>3465</v>
      </c>
      <c r="I820" s="16" t="s">
        <v>4356</v>
      </c>
      <c r="J820" s="19">
        <v>0</v>
      </c>
      <c r="K820" s="19">
        <v>0</v>
      </c>
    </row>
    <row r="821" spans="1:11">
      <c r="A821" s="16">
        <v>1501</v>
      </c>
      <c r="B821" s="16" t="s">
        <v>52</v>
      </c>
      <c r="C821" s="16" t="s">
        <v>1218</v>
      </c>
      <c r="D821" s="16" t="s">
        <v>1272</v>
      </c>
      <c r="E821" s="16" t="s">
        <v>1273</v>
      </c>
      <c r="F821" s="16" t="s">
        <v>1218</v>
      </c>
      <c r="G821" s="16" t="s">
        <v>3464</v>
      </c>
      <c r="H821" s="16" t="s">
        <v>3463</v>
      </c>
      <c r="I821" s="16" t="s">
        <v>4356</v>
      </c>
      <c r="J821" s="19">
        <v>0</v>
      </c>
      <c r="K821" s="19">
        <v>0</v>
      </c>
    </row>
    <row r="822" spans="1:11">
      <c r="A822" s="16">
        <v>1501</v>
      </c>
      <c r="B822" s="16" t="s">
        <v>52</v>
      </c>
      <c r="C822" s="16" t="s">
        <v>1218</v>
      </c>
      <c r="D822" s="16" t="s">
        <v>1272</v>
      </c>
      <c r="E822" s="16" t="s">
        <v>1273</v>
      </c>
      <c r="F822" s="16" t="s">
        <v>1218</v>
      </c>
      <c r="G822" s="16" t="s">
        <v>3470</v>
      </c>
      <c r="H822" s="16" t="s">
        <v>3469</v>
      </c>
      <c r="I822" s="16" t="s">
        <v>4356</v>
      </c>
      <c r="J822" s="19">
        <v>0</v>
      </c>
      <c r="K822" s="19">
        <v>0</v>
      </c>
    </row>
    <row r="823" spans="1:11">
      <c r="A823" s="16">
        <v>1501</v>
      </c>
      <c r="B823" s="16" t="s">
        <v>52</v>
      </c>
      <c r="C823" s="16" t="s">
        <v>1218</v>
      </c>
      <c r="D823" s="16" t="s">
        <v>1272</v>
      </c>
      <c r="E823" s="16" t="s">
        <v>1273</v>
      </c>
      <c r="F823" s="16" t="s">
        <v>1218</v>
      </c>
      <c r="G823" s="16" t="s">
        <v>3472</v>
      </c>
      <c r="H823" s="16" t="s">
        <v>3471</v>
      </c>
      <c r="I823" s="16" t="s">
        <v>4356</v>
      </c>
      <c r="J823" s="19">
        <v>0</v>
      </c>
      <c r="K823" s="19">
        <v>0</v>
      </c>
    </row>
    <row r="824" spans="1:11">
      <c r="A824" s="16">
        <v>1501</v>
      </c>
      <c r="B824" s="16" t="s">
        <v>52</v>
      </c>
      <c r="C824" s="16" t="s">
        <v>1218</v>
      </c>
      <c r="D824" s="16" t="s">
        <v>1272</v>
      </c>
      <c r="E824" s="16" t="s">
        <v>1273</v>
      </c>
      <c r="F824" s="16" t="s">
        <v>1218</v>
      </c>
      <c r="G824" s="16" t="s">
        <v>3468</v>
      </c>
      <c r="H824" s="16" t="s">
        <v>3467</v>
      </c>
      <c r="I824" s="16" t="s">
        <v>4356</v>
      </c>
      <c r="J824" s="19">
        <v>0</v>
      </c>
      <c r="K824" s="19">
        <v>0</v>
      </c>
    </row>
    <row r="825" spans="1:11">
      <c r="A825" s="16">
        <v>1501</v>
      </c>
      <c r="B825" s="16" t="s">
        <v>52</v>
      </c>
      <c r="C825" s="16" t="s">
        <v>1218</v>
      </c>
      <c r="D825" s="16" t="s">
        <v>1272</v>
      </c>
      <c r="E825" s="16" t="s">
        <v>1273</v>
      </c>
      <c r="F825" s="16" t="s">
        <v>1218</v>
      </c>
      <c r="G825" s="16" t="s">
        <v>3484</v>
      </c>
      <c r="H825" s="16" t="s">
        <v>3483</v>
      </c>
      <c r="I825" s="16" t="s">
        <v>1217</v>
      </c>
      <c r="J825" s="19">
        <v>0</v>
      </c>
      <c r="K825" s="19">
        <v>0</v>
      </c>
    </row>
    <row r="826" spans="1:11">
      <c r="A826" s="16">
        <v>1501</v>
      </c>
      <c r="B826" s="16" t="s">
        <v>52</v>
      </c>
      <c r="C826" s="16" t="s">
        <v>1218</v>
      </c>
      <c r="D826" s="16" t="s">
        <v>1272</v>
      </c>
      <c r="E826" s="16" t="s">
        <v>1273</v>
      </c>
      <c r="F826" s="16" t="s">
        <v>1218</v>
      </c>
      <c r="G826" s="16" t="s">
        <v>3776</v>
      </c>
      <c r="H826" s="16" t="s">
        <v>3775</v>
      </c>
      <c r="I826" s="16" t="s">
        <v>4356</v>
      </c>
      <c r="J826" s="19">
        <v>0</v>
      </c>
      <c r="K826" s="19">
        <v>0</v>
      </c>
    </row>
    <row r="827" spans="1:11">
      <c r="A827" s="16">
        <v>1501</v>
      </c>
      <c r="B827" s="16" t="s">
        <v>52</v>
      </c>
      <c r="C827" s="16" t="s">
        <v>1218</v>
      </c>
      <c r="D827" s="16" t="s">
        <v>1272</v>
      </c>
      <c r="E827" s="16" t="s">
        <v>1273</v>
      </c>
      <c r="F827" s="16" t="s">
        <v>1218</v>
      </c>
      <c r="G827" s="16" t="s">
        <v>3506</v>
      </c>
      <c r="H827" s="16" t="s">
        <v>3505</v>
      </c>
      <c r="I827" s="16" t="s">
        <v>4356</v>
      </c>
      <c r="J827" s="19">
        <v>0</v>
      </c>
      <c r="K827" s="19">
        <v>0</v>
      </c>
    </row>
    <row r="828" spans="1:11">
      <c r="A828" s="16">
        <v>1501</v>
      </c>
      <c r="B828" s="16" t="s">
        <v>52</v>
      </c>
      <c r="C828" s="16" t="s">
        <v>1218</v>
      </c>
      <c r="D828" s="16" t="s">
        <v>1272</v>
      </c>
      <c r="E828" s="16" t="s">
        <v>1273</v>
      </c>
      <c r="F828" s="16" t="s">
        <v>1218</v>
      </c>
      <c r="G828" s="16" t="s">
        <v>3508</v>
      </c>
      <c r="H828" s="16" t="s">
        <v>3507</v>
      </c>
      <c r="I828" s="16" t="s">
        <v>4356</v>
      </c>
      <c r="J828" s="19">
        <v>0</v>
      </c>
      <c r="K828" s="19">
        <v>0</v>
      </c>
    </row>
    <row r="829" spans="1:11">
      <c r="A829" s="16">
        <v>1501</v>
      </c>
      <c r="B829" s="16" t="s">
        <v>52</v>
      </c>
      <c r="C829" s="16" t="s">
        <v>1218</v>
      </c>
      <c r="D829" s="16" t="s">
        <v>1272</v>
      </c>
      <c r="E829" s="16" t="s">
        <v>1273</v>
      </c>
      <c r="F829" s="16" t="s">
        <v>1218</v>
      </c>
      <c r="G829" s="16" t="s">
        <v>3510</v>
      </c>
      <c r="H829" s="16" t="s">
        <v>3509</v>
      </c>
      <c r="I829" s="16" t="s">
        <v>4356</v>
      </c>
      <c r="J829" s="19">
        <v>0</v>
      </c>
      <c r="K829" s="19">
        <v>0</v>
      </c>
    </row>
    <row r="830" spans="1:11">
      <c r="A830" s="16">
        <v>1501</v>
      </c>
      <c r="B830" s="16" t="s">
        <v>52</v>
      </c>
      <c r="C830" s="16" t="s">
        <v>1218</v>
      </c>
      <c r="D830" s="16" t="s">
        <v>1272</v>
      </c>
      <c r="E830" s="16" t="s">
        <v>1273</v>
      </c>
      <c r="F830" s="16" t="s">
        <v>1218</v>
      </c>
      <c r="G830" s="16" t="s">
        <v>3500</v>
      </c>
      <c r="H830" s="16" t="s">
        <v>3499</v>
      </c>
      <c r="I830" s="16" t="s">
        <v>4356</v>
      </c>
      <c r="J830" s="19">
        <v>0</v>
      </c>
      <c r="K830" s="19">
        <v>0</v>
      </c>
    </row>
    <row r="831" spans="1:11">
      <c r="A831" s="16">
        <v>1501</v>
      </c>
      <c r="B831" s="16" t="s">
        <v>52</v>
      </c>
      <c r="C831" s="16" t="s">
        <v>1218</v>
      </c>
      <c r="D831" s="16" t="s">
        <v>1272</v>
      </c>
      <c r="E831" s="16" t="s">
        <v>1273</v>
      </c>
      <c r="F831" s="16" t="s">
        <v>1218</v>
      </c>
      <c r="G831" s="16" t="s">
        <v>3502</v>
      </c>
      <c r="H831" s="16" t="s">
        <v>3501</v>
      </c>
      <c r="I831" s="16" t="s">
        <v>4356</v>
      </c>
      <c r="J831" s="19">
        <v>0</v>
      </c>
      <c r="K831" s="19">
        <v>0</v>
      </c>
    </row>
    <row r="832" spans="1:11">
      <c r="A832" s="16">
        <v>1501</v>
      </c>
      <c r="B832" s="16" t="s">
        <v>52</v>
      </c>
      <c r="C832" s="16" t="s">
        <v>1218</v>
      </c>
      <c r="D832" s="16" t="s">
        <v>1272</v>
      </c>
      <c r="E832" s="16" t="s">
        <v>1273</v>
      </c>
      <c r="F832" s="16" t="s">
        <v>1218</v>
      </c>
      <c r="G832" s="16" t="s">
        <v>3948</v>
      </c>
      <c r="H832" s="16" t="s">
        <v>3947</v>
      </c>
      <c r="I832" s="16" t="s">
        <v>4356</v>
      </c>
      <c r="J832" s="19">
        <v>0</v>
      </c>
      <c r="K832" s="19">
        <v>0</v>
      </c>
    </row>
    <row r="833" spans="1:11">
      <c r="A833" s="16">
        <v>1501</v>
      </c>
      <c r="B833" s="16" t="s">
        <v>52</v>
      </c>
      <c r="C833" s="16" t="s">
        <v>1218</v>
      </c>
      <c r="D833" s="16" t="s">
        <v>1272</v>
      </c>
      <c r="E833" s="16" t="s">
        <v>1273</v>
      </c>
      <c r="F833" s="16" t="s">
        <v>1218</v>
      </c>
      <c r="G833" s="16" t="s">
        <v>3959</v>
      </c>
      <c r="H833" s="16" t="s">
        <v>3958</v>
      </c>
      <c r="I833" s="16" t="s">
        <v>4356</v>
      </c>
      <c r="J833" s="19">
        <v>0</v>
      </c>
      <c r="K833" s="19">
        <v>0</v>
      </c>
    </row>
    <row r="834" spans="1:11">
      <c r="A834" s="16">
        <v>1501</v>
      </c>
      <c r="B834" s="16" t="s">
        <v>52</v>
      </c>
      <c r="C834" s="16" t="s">
        <v>1218</v>
      </c>
      <c r="D834" s="16" t="s">
        <v>1272</v>
      </c>
      <c r="E834" s="16" t="s">
        <v>1273</v>
      </c>
      <c r="F834" s="16" t="s">
        <v>1218</v>
      </c>
      <c r="G834" s="16" t="s">
        <v>3950</v>
      </c>
      <c r="H834" s="16" t="s">
        <v>3949</v>
      </c>
      <c r="I834" s="16" t="s">
        <v>4356</v>
      </c>
      <c r="J834" s="19">
        <v>0</v>
      </c>
      <c r="K834" s="19">
        <v>0</v>
      </c>
    </row>
    <row r="835" spans="1:11">
      <c r="A835" s="16">
        <v>1501</v>
      </c>
      <c r="B835" s="16" t="s">
        <v>52</v>
      </c>
      <c r="C835" s="16" t="s">
        <v>1218</v>
      </c>
      <c r="D835" s="16" t="s">
        <v>1272</v>
      </c>
      <c r="E835" s="16" t="s">
        <v>1273</v>
      </c>
      <c r="F835" s="16" t="s">
        <v>1218</v>
      </c>
      <c r="G835" s="16" t="s">
        <v>3952</v>
      </c>
      <c r="H835" s="16" t="s">
        <v>3951</v>
      </c>
      <c r="I835" s="16" t="s">
        <v>4356</v>
      </c>
      <c r="J835" s="19">
        <v>0</v>
      </c>
      <c r="K835" s="19">
        <v>0</v>
      </c>
    </row>
    <row r="836" spans="1:11">
      <c r="A836" s="16">
        <v>1501</v>
      </c>
      <c r="B836" s="16" t="s">
        <v>52</v>
      </c>
      <c r="C836" s="16" t="s">
        <v>1218</v>
      </c>
      <c r="D836" s="16" t="s">
        <v>1272</v>
      </c>
      <c r="E836" s="16" t="s">
        <v>1273</v>
      </c>
      <c r="F836" s="16" t="s">
        <v>1218</v>
      </c>
      <c r="G836" s="16" t="s">
        <v>3946</v>
      </c>
      <c r="H836" s="16" t="s">
        <v>3945</v>
      </c>
      <c r="I836" s="16" t="s">
        <v>4356</v>
      </c>
      <c r="J836" s="19">
        <v>0</v>
      </c>
      <c r="K836" s="19">
        <v>0</v>
      </c>
    </row>
    <row r="837" spans="1:11">
      <c r="A837" s="16">
        <v>1501</v>
      </c>
      <c r="B837" s="16" t="s">
        <v>52</v>
      </c>
      <c r="C837" s="16" t="s">
        <v>1218</v>
      </c>
      <c r="D837" s="16" t="s">
        <v>1272</v>
      </c>
      <c r="E837" s="16" t="s">
        <v>1273</v>
      </c>
      <c r="F837" s="16" t="s">
        <v>1218</v>
      </c>
      <c r="G837" s="16" t="s">
        <v>3961</v>
      </c>
      <c r="H837" s="16" t="s">
        <v>3960</v>
      </c>
      <c r="I837" s="16" t="s">
        <v>4356</v>
      </c>
      <c r="J837" s="19">
        <v>0</v>
      </c>
      <c r="K837" s="19">
        <v>0</v>
      </c>
    </row>
    <row r="838" spans="1:11">
      <c r="A838" s="16">
        <v>1501</v>
      </c>
      <c r="B838" s="16" t="s">
        <v>52</v>
      </c>
      <c r="C838" s="16" t="s">
        <v>1218</v>
      </c>
      <c r="D838" s="16" t="s">
        <v>1272</v>
      </c>
      <c r="E838" s="16" t="s">
        <v>1273</v>
      </c>
      <c r="F838" s="16" t="s">
        <v>1218</v>
      </c>
      <c r="G838" s="16" t="s">
        <v>3019</v>
      </c>
      <c r="H838" s="16" t="s">
        <v>3018</v>
      </c>
      <c r="I838" s="16" t="s">
        <v>4356</v>
      </c>
      <c r="J838" s="19">
        <v>0</v>
      </c>
      <c r="K838" s="19">
        <v>0</v>
      </c>
    </row>
    <row r="839" spans="1:11">
      <c r="A839" s="16">
        <v>1501</v>
      </c>
      <c r="B839" s="16" t="s">
        <v>52</v>
      </c>
      <c r="C839" s="16" t="s">
        <v>1218</v>
      </c>
      <c r="D839" s="16" t="s">
        <v>1272</v>
      </c>
      <c r="E839" s="16" t="s">
        <v>1273</v>
      </c>
      <c r="F839" s="16" t="s">
        <v>1218</v>
      </c>
      <c r="G839" s="16" t="s">
        <v>3027</v>
      </c>
      <c r="H839" s="16" t="s">
        <v>3026</v>
      </c>
      <c r="I839" s="16" t="s">
        <v>4356</v>
      </c>
      <c r="J839" s="19">
        <v>0</v>
      </c>
      <c r="K839" s="19">
        <v>0</v>
      </c>
    </row>
    <row r="840" spans="1:11">
      <c r="A840" s="16">
        <v>1501</v>
      </c>
      <c r="B840" s="16" t="s">
        <v>52</v>
      </c>
      <c r="C840" s="16" t="s">
        <v>1218</v>
      </c>
      <c r="D840" s="16" t="s">
        <v>1272</v>
      </c>
      <c r="E840" s="16" t="s">
        <v>1273</v>
      </c>
      <c r="F840" s="16" t="s">
        <v>1218</v>
      </c>
      <c r="G840" s="16" t="s">
        <v>3021</v>
      </c>
      <c r="H840" s="16" t="s">
        <v>3020</v>
      </c>
      <c r="I840" s="16" t="s">
        <v>4356</v>
      </c>
      <c r="J840" s="19">
        <v>0</v>
      </c>
      <c r="K840" s="19">
        <v>0</v>
      </c>
    </row>
    <row r="841" spans="1:11">
      <c r="A841" s="16">
        <v>1501</v>
      </c>
      <c r="B841" s="16" t="s">
        <v>52</v>
      </c>
      <c r="C841" s="16" t="s">
        <v>1218</v>
      </c>
      <c r="D841" s="16" t="s">
        <v>1272</v>
      </c>
      <c r="E841" s="16" t="s">
        <v>1273</v>
      </c>
      <c r="F841" s="16" t="s">
        <v>1218</v>
      </c>
      <c r="G841" s="16" t="s">
        <v>3025</v>
      </c>
      <c r="H841" s="16" t="s">
        <v>3024</v>
      </c>
      <c r="I841" s="16" t="s">
        <v>4356</v>
      </c>
      <c r="J841" s="19">
        <v>0</v>
      </c>
      <c r="K841" s="19">
        <v>0</v>
      </c>
    </row>
    <row r="842" spans="1:11">
      <c r="A842" s="16">
        <v>1501</v>
      </c>
      <c r="B842" s="16" t="s">
        <v>52</v>
      </c>
      <c r="C842" s="16" t="s">
        <v>1218</v>
      </c>
      <c r="D842" s="16" t="s">
        <v>1272</v>
      </c>
      <c r="E842" s="16" t="s">
        <v>1273</v>
      </c>
      <c r="F842" s="16" t="s">
        <v>1218</v>
      </c>
      <c r="G842" s="16" t="s">
        <v>3014</v>
      </c>
      <c r="H842" s="16" t="s">
        <v>3013</v>
      </c>
      <c r="I842" s="16" t="s">
        <v>4356</v>
      </c>
      <c r="J842" s="19">
        <v>0</v>
      </c>
      <c r="K842" s="19">
        <v>0</v>
      </c>
    </row>
    <row r="843" spans="1:11">
      <c r="A843" s="16">
        <v>1501</v>
      </c>
      <c r="B843" s="16" t="s">
        <v>52</v>
      </c>
      <c r="C843" s="16" t="s">
        <v>1218</v>
      </c>
      <c r="D843" s="16" t="s">
        <v>1272</v>
      </c>
      <c r="E843" s="16" t="s">
        <v>1273</v>
      </c>
      <c r="F843" s="16" t="s">
        <v>1218</v>
      </c>
      <c r="G843" s="16" t="s">
        <v>3016</v>
      </c>
      <c r="H843" s="16" t="s">
        <v>3015</v>
      </c>
      <c r="I843" s="16" t="s">
        <v>4356</v>
      </c>
      <c r="J843" s="19">
        <v>0</v>
      </c>
      <c r="K843" s="19">
        <v>0</v>
      </c>
    </row>
    <row r="844" spans="1:11">
      <c r="A844" s="16">
        <v>1501</v>
      </c>
      <c r="B844" s="16" t="s">
        <v>52</v>
      </c>
      <c r="C844" s="16" t="s">
        <v>1218</v>
      </c>
      <c r="D844" s="16" t="s">
        <v>1272</v>
      </c>
      <c r="E844" s="16" t="s">
        <v>1273</v>
      </c>
      <c r="F844" s="16" t="s">
        <v>1218</v>
      </c>
      <c r="G844" s="16" t="s">
        <v>3029</v>
      </c>
      <c r="H844" s="16" t="s">
        <v>3028</v>
      </c>
      <c r="I844" s="16" t="s">
        <v>4356</v>
      </c>
      <c r="J844" s="19">
        <v>0</v>
      </c>
      <c r="K844" s="19">
        <v>0</v>
      </c>
    </row>
    <row r="845" spans="1:11">
      <c r="A845" s="16">
        <v>1501</v>
      </c>
      <c r="B845" s="16" t="s">
        <v>52</v>
      </c>
      <c r="C845" s="16" t="s">
        <v>1218</v>
      </c>
      <c r="D845" s="16" t="s">
        <v>1272</v>
      </c>
      <c r="E845" s="16" t="s">
        <v>1273</v>
      </c>
      <c r="F845" s="16" t="s">
        <v>1218</v>
      </c>
      <c r="G845" s="16" t="s">
        <v>3944</v>
      </c>
      <c r="H845" s="16" t="s">
        <v>3943</v>
      </c>
      <c r="I845" s="16" t="s">
        <v>4356</v>
      </c>
      <c r="J845" s="19">
        <v>0</v>
      </c>
      <c r="K845" s="19">
        <v>0</v>
      </c>
    </row>
    <row r="846" spans="1:11">
      <c r="A846" s="16">
        <v>1501</v>
      </c>
      <c r="B846" s="16" t="s">
        <v>52</v>
      </c>
      <c r="C846" s="16" t="s">
        <v>1218</v>
      </c>
      <c r="D846" s="16" t="s">
        <v>1272</v>
      </c>
      <c r="E846" s="16" t="s">
        <v>1273</v>
      </c>
      <c r="F846" s="16" t="s">
        <v>1218</v>
      </c>
      <c r="G846" s="16" t="s">
        <v>3963</v>
      </c>
      <c r="H846" s="16" t="s">
        <v>3962</v>
      </c>
      <c r="I846" s="16" t="s">
        <v>4356</v>
      </c>
      <c r="J846" s="19">
        <v>0</v>
      </c>
      <c r="K846" s="19">
        <v>0</v>
      </c>
    </row>
    <row r="847" spans="1:11">
      <c r="A847" s="16">
        <v>1501</v>
      </c>
      <c r="B847" s="16" t="s">
        <v>52</v>
      </c>
      <c r="C847" s="16" t="s">
        <v>1218</v>
      </c>
      <c r="D847" s="16" t="s">
        <v>1272</v>
      </c>
      <c r="E847" s="16" t="s">
        <v>1273</v>
      </c>
      <c r="F847" s="16" t="s">
        <v>1218</v>
      </c>
      <c r="G847" s="16" t="s">
        <v>2364</v>
      </c>
      <c r="H847" s="16" t="s">
        <v>2363</v>
      </c>
      <c r="I847" s="16" t="s">
        <v>4356</v>
      </c>
      <c r="J847" s="19">
        <v>0</v>
      </c>
      <c r="K847" s="19">
        <v>0</v>
      </c>
    </row>
    <row r="848" spans="1:11">
      <c r="A848" s="16">
        <v>1501</v>
      </c>
      <c r="B848" s="16" t="s">
        <v>52</v>
      </c>
      <c r="C848" s="16" t="s">
        <v>1218</v>
      </c>
      <c r="D848" s="16" t="s">
        <v>1272</v>
      </c>
      <c r="E848" s="16" t="s">
        <v>1273</v>
      </c>
      <c r="F848" s="16" t="s">
        <v>1218</v>
      </c>
      <c r="G848" s="16" t="s">
        <v>3650</v>
      </c>
      <c r="H848" s="16" t="s">
        <v>3649</v>
      </c>
      <c r="I848" s="16" t="s">
        <v>4356</v>
      </c>
      <c r="J848" s="19">
        <v>0</v>
      </c>
      <c r="K848" s="19">
        <v>0</v>
      </c>
    </row>
    <row r="849" spans="1:11">
      <c r="A849" s="16">
        <v>1501</v>
      </c>
      <c r="B849" s="16" t="s">
        <v>52</v>
      </c>
      <c r="C849" s="16" t="s">
        <v>1218</v>
      </c>
      <c r="D849" s="16" t="s">
        <v>1272</v>
      </c>
      <c r="E849" s="16" t="s">
        <v>1273</v>
      </c>
      <c r="F849" s="16" t="s">
        <v>1218</v>
      </c>
      <c r="G849" s="16" t="s">
        <v>2366</v>
      </c>
      <c r="H849" s="16" t="s">
        <v>2365</v>
      </c>
      <c r="I849" s="16" t="s">
        <v>4356</v>
      </c>
      <c r="J849" s="19">
        <v>0</v>
      </c>
      <c r="K849" s="19">
        <v>0</v>
      </c>
    </row>
    <row r="850" spans="1:11">
      <c r="A850" s="16">
        <v>1501</v>
      </c>
      <c r="B850" s="16" t="s">
        <v>52</v>
      </c>
      <c r="C850" s="16" t="s">
        <v>1218</v>
      </c>
      <c r="D850" s="16" t="s">
        <v>1272</v>
      </c>
      <c r="E850" s="16" t="s">
        <v>1273</v>
      </c>
      <c r="F850" s="16" t="s">
        <v>1218</v>
      </c>
      <c r="G850" s="16" t="s">
        <v>3635</v>
      </c>
      <c r="H850" s="16" t="s">
        <v>3634</v>
      </c>
      <c r="I850" s="16" t="s">
        <v>4356</v>
      </c>
      <c r="J850" s="19">
        <v>0</v>
      </c>
      <c r="K850" s="19">
        <v>0</v>
      </c>
    </row>
    <row r="851" spans="1:11">
      <c r="A851" s="16">
        <v>1501</v>
      </c>
      <c r="B851" s="16" t="s">
        <v>52</v>
      </c>
      <c r="C851" s="16" t="s">
        <v>1218</v>
      </c>
      <c r="D851" s="16" t="s">
        <v>1272</v>
      </c>
      <c r="E851" s="16" t="s">
        <v>1273</v>
      </c>
      <c r="F851" s="16" t="s">
        <v>1218</v>
      </c>
      <c r="G851" s="16" t="s">
        <v>3641</v>
      </c>
      <c r="H851" s="16" t="s">
        <v>3640</v>
      </c>
      <c r="I851" s="16" t="s">
        <v>4356</v>
      </c>
      <c r="J851" s="19">
        <v>0</v>
      </c>
      <c r="K851" s="19">
        <v>0</v>
      </c>
    </row>
    <row r="852" spans="1:11">
      <c r="A852" s="16">
        <v>1501</v>
      </c>
      <c r="B852" s="16" t="s">
        <v>52</v>
      </c>
      <c r="C852" s="16" t="s">
        <v>1218</v>
      </c>
      <c r="D852" s="16" t="s">
        <v>1272</v>
      </c>
      <c r="E852" s="16" t="s">
        <v>1273</v>
      </c>
      <c r="F852" s="16" t="s">
        <v>1218</v>
      </c>
      <c r="G852" s="16" t="s">
        <v>3633</v>
      </c>
      <c r="H852" s="16" t="s">
        <v>3632</v>
      </c>
      <c r="I852" s="16" t="s">
        <v>4356</v>
      </c>
      <c r="J852" s="19">
        <v>0</v>
      </c>
      <c r="K852" s="19">
        <v>0</v>
      </c>
    </row>
    <row r="853" spans="1:11">
      <c r="A853" s="16">
        <v>1501</v>
      </c>
      <c r="B853" s="16" t="s">
        <v>52</v>
      </c>
      <c r="C853" s="16" t="s">
        <v>1218</v>
      </c>
      <c r="D853" s="16" t="s">
        <v>1272</v>
      </c>
      <c r="E853" s="16" t="s">
        <v>1273</v>
      </c>
      <c r="F853" s="16" t="s">
        <v>1218</v>
      </c>
      <c r="G853" s="16" t="s">
        <v>3643</v>
      </c>
      <c r="H853" s="16" t="s">
        <v>3642</v>
      </c>
      <c r="I853" s="16" t="s">
        <v>1217</v>
      </c>
      <c r="J853" s="19">
        <v>0</v>
      </c>
      <c r="K853" s="19">
        <v>0</v>
      </c>
    </row>
    <row r="854" spans="1:11">
      <c r="A854" s="16">
        <v>1501</v>
      </c>
      <c r="B854" s="16" t="s">
        <v>52</v>
      </c>
      <c r="C854" s="16" t="s">
        <v>1218</v>
      </c>
      <c r="D854" s="16" t="s">
        <v>1272</v>
      </c>
      <c r="E854" s="16" t="s">
        <v>1273</v>
      </c>
      <c r="F854" s="16" t="s">
        <v>1218</v>
      </c>
      <c r="G854" s="16" t="s">
        <v>3639</v>
      </c>
      <c r="H854" s="16" t="s">
        <v>3638</v>
      </c>
      <c r="I854" s="16" t="s">
        <v>4356</v>
      </c>
      <c r="J854" s="19">
        <v>0</v>
      </c>
      <c r="K854" s="19">
        <v>0</v>
      </c>
    </row>
    <row r="855" spans="1:11">
      <c r="A855" s="16">
        <v>1501</v>
      </c>
      <c r="B855" s="16" t="s">
        <v>52</v>
      </c>
      <c r="C855" s="16" t="s">
        <v>1218</v>
      </c>
      <c r="D855" s="16" t="s">
        <v>1272</v>
      </c>
      <c r="E855" s="16" t="s">
        <v>1273</v>
      </c>
      <c r="F855" s="16" t="s">
        <v>1218</v>
      </c>
      <c r="G855" s="16" t="s">
        <v>3558</v>
      </c>
      <c r="H855" s="16" t="s">
        <v>3557</v>
      </c>
      <c r="I855" s="16" t="s">
        <v>4356</v>
      </c>
      <c r="J855" s="19">
        <v>0</v>
      </c>
      <c r="K855" s="19">
        <v>0</v>
      </c>
    </row>
    <row r="856" spans="1:11">
      <c r="A856" s="16">
        <v>1501</v>
      </c>
      <c r="B856" s="16" t="s">
        <v>52</v>
      </c>
      <c r="C856" s="16" t="s">
        <v>1218</v>
      </c>
      <c r="D856" s="16" t="s">
        <v>1272</v>
      </c>
      <c r="E856" s="16" t="s">
        <v>1273</v>
      </c>
      <c r="F856" s="16" t="s">
        <v>1218</v>
      </c>
      <c r="G856" s="16" t="s">
        <v>3550</v>
      </c>
      <c r="H856" s="16" t="s">
        <v>3549</v>
      </c>
      <c r="I856" s="16" t="s">
        <v>4356</v>
      </c>
      <c r="J856" s="19">
        <v>0</v>
      </c>
      <c r="K856" s="19">
        <v>0</v>
      </c>
    </row>
    <row r="857" spans="1:11">
      <c r="A857" s="16">
        <v>1501</v>
      </c>
      <c r="B857" s="16" t="s">
        <v>52</v>
      </c>
      <c r="C857" s="16" t="s">
        <v>1218</v>
      </c>
      <c r="D857" s="16" t="s">
        <v>1272</v>
      </c>
      <c r="E857" s="16" t="s">
        <v>1273</v>
      </c>
      <c r="F857" s="16" t="s">
        <v>1218</v>
      </c>
      <c r="G857" s="16" t="s">
        <v>3556</v>
      </c>
      <c r="H857" s="16" t="s">
        <v>3555</v>
      </c>
      <c r="I857" s="16" t="s">
        <v>4356</v>
      </c>
      <c r="J857" s="19">
        <v>0</v>
      </c>
      <c r="K857" s="19">
        <v>0</v>
      </c>
    </row>
    <row r="858" spans="1:11">
      <c r="A858" s="16">
        <v>1501</v>
      </c>
      <c r="B858" s="16" t="s">
        <v>52</v>
      </c>
      <c r="C858" s="16" t="s">
        <v>1218</v>
      </c>
      <c r="D858" s="16" t="s">
        <v>1272</v>
      </c>
      <c r="E858" s="16" t="s">
        <v>1273</v>
      </c>
      <c r="F858" s="16" t="s">
        <v>1218</v>
      </c>
      <c r="G858" s="16" t="s">
        <v>3552</v>
      </c>
      <c r="H858" s="16" t="s">
        <v>3551</v>
      </c>
      <c r="I858" s="16" t="s">
        <v>1217</v>
      </c>
      <c r="J858" s="19">
        <v>0</v>
      </c>
      <c r="K858" s="19">
        <v>0</v>
      </c>
    </row>
    <row r="859" spans="1:11">
      <c r="A859" s="16">
        <v>1501</v>
      </c>
      <c r="B859" s="16" t="s">
        <v>52</v>
      </c>
      <c r="C859" s="16" t="s">
        <v>1218</v>
      </c>
      <c r="D859" s="16" t="s">
        <v>1272</v>
      </c>
      <c r="E859" s="16" t="s">
        <v>1273</v>
      </c>
      <c r="F859" s="16" t="s">
        <v>1218</v>
      </c>
      <c r="G859" s="16" t="s">
        <v>3554</v>
      </c>
      <c r="H859" s="16" t="s">
        <v>3553</v>
      </c>
      <c r="I859" s="16" t="s">
        <v>4356</v>
      </c>
      <c r="J859" s="19">
        <v>0</v>
      </c>
      <c r="K859" s="19">
        <v>0</v>
      </c>
    </row>
    <row r="860" spans="1:11">
      <c r="A860" s="16">
        <v>1501</v>
      </c>
      <c r="B860" s="16" t="s">
        <v>52</v>
      </c>
      <c r="C860" s="16" t="s">
        <v>1218</v>
      </c>
      <c r="D860" s="16" t="s">
        <v>1272</v>
      </c>
      <c r="E860" s="16" t="s">
        <v>1273</v>
      </c>
      <c r="F860" s="16" t="s">
        <v>1218</v>
      </c>
      <c r="G860" s="16" t="s">
        <v>3560</v>
      </c>
      <c r="H860" s="16" t="s">
        <v>3559</v>
      </c>
      <c r="I860" s="16" t="s">
        <v>4356</v>
      </c>
      <c r="J860" s="19">
        <v>0</v>
      </c>
      <c r="K860" s="19">
        <v>0</v>
      </c>
    </row>
    <row r="861" spans="1:11">
      <c r="A861" s="16">
        <v>1501</v>
      </c>
      <c r="B861" s="16" t="s">
        <v>52</v>
      </c>
      <c r="C861" s="16" t="s">
        <v>1218</v>
      </c>
      <c r="D861" s="16" t="s">
        <v>1272</v>
      </c>
      <c r="E861" s="16" t="s">
        <v>1273</v>
      </c>
      <c r="F861" s="16" t="s">
        <v>1218</v>
      </c>
      <c r="G861" s="16" t="s">
        <v>4201</v>
      </c>
      <c r="H861" s="16" t="s">
        <v>4200</v>
      </c>
      <c r="I861" s="16" t="s">
        <v>4356</v>
      </c>
      <c r="J861" s="19">
        <v>0</v>
      </c>
      <c r="K861" s="19">
        <v>0</v>
      </c>
    </row>
    <row r="862" spans="1:11">
      <c r="A862" s="16">
        <v>1501</v>
      </c>
      <c r="B862" s="16" t="s">
        <v>52</v>
      </c>
      <c r="C862" s="16" t="s">
        <v>1218</v>
      </c>
      <c r="D862" s="16" t="s">
        <v>1272</v>
      </c>
      <c r="E862" s="16" t="s">
        <v>1273</v>
      </c>
      <c r="F862" s="16" t="s">
        <v>1218</v>
      </c>
      <c r="G862" s="16" t="s">
        <v>4189</v>
      </c>
      <c r="H862" s="16" t="s">
        <v>4188</v>
      </c>
      <c r="I862" s="16" t="s">
        <v>4356</v>
      </c>
      <c r="J862" s="19">
        <v>0</v>
      </c>
      <c r="K862" s="19">
        <v>0</v>
      </c>
    </row>
    <row r="863" spans="1:11">
      <c r="A863" s="16">
        <v>1501</v>
      </c>
      <c r="B863" s="16" t="s">
        <v>52</v>
      </c>
      <c r="C863" s="16" t="s">
        <v>1218</v>
      </c>
      <c r="D863" s="16" t="s">
        <v>1272</v>
      </c>
      <c r="E863" s="16" t="s">
        <v>1273</v>
      </c>
      <c r="F863" s="16" t="s">
        <v>1218</v>
      </c>
      <c r="G863" s="16" t="s">
        <v>4199</v>
      </c>
      <c r="H863" s="16" t="s">
        <v>4198</v>
      </c>
      <c r="I863" s="16" t="s">
        <v>4356</v>
      </c>
      <c r="J863" s="19">
        <v>0</v>
      </c>
      <c r="K863" s="19">
        <v>0</v>
      </c>
    </row>
    <row r="864" spans="1:11">
      <c r="A864" s="16">
        <v>1501</v>
      </c>
      <c r="B864" s="16" t="s">
        <v>52</v>
      </c>
      <c r="C864" s="16" t="s">
        <v>1218</v>
      </c>
      <c r="D864" s="16" t="s">
        <v>1272</v>
      </c>
      <c r="E864" s="16" t="s">
        <v>1273</v>
      </c>
      <c r="F864" s="16" t="s">
        <v>1218</v>
      </c>
      <c r="G864" s="16" t="s">
        <v>4191</v>
      </c>
      <c r="H864" s="16" t="s">
        <v>4190</v>
      </c>
      <c r="I864" s="16" t="s">
        <v>4356</v>
      </c>
      <c r="J864" s="19">
        <v>0</v>
      </c>
      <c r="K864" s="19">
        <v>0</v>
      </c>
    </row>
    <row r="865" spans="1:11">
      <c r="A865" s="16">
        <v>1501</v>
      </c>
      <c r="B865" s="16" t="s">
        <v>52</v>
      </c>
      <c r="C865" s="16" t="s">
        <v>1218</v>
      </c>
      <c r="D865" s="16" t="s">
        <v>1272</v>
      </c>
      <c r="E865" s="16" t="s">
        <v>1273</v>
      </c>
      <c r="F865" s="16" t="s">
        <v>1218</v>
      </c>
      <c r="G865" s="16" t="s">
        <v>4195</v>
      </c>
      <c r="H865" s="16" t="s">
        <v>4194</v>
      </c>
      <c r="I865" s="16" t="s">
        <v>4356</v>
      </c>
      <c r="J865" s="19">
        <v>0</v>
      </c>
      <c r="K865" s="19">
        <v>0</v>
      </c>
    </row>
    <row r="866" spans="1:11">
      <c r="A866" s="16">
        <v>1501</v>
      </c>
      <c r="B866" s="16" t="s">
        <v>52</v>
      </c>
      <c r="C866" s="16" t="s">
        <v>1218</v>
      </c>
      <c r="D866" s="16" t="s">
        <v>1272</v>
      </c>
      <c r="E866" s="16" t="s">
        <v>1273</v>
      </c>
      <c r="F866" s="16" t="s">
        <v>1218</v>
      </c>
      <c r="G866" s="16" t="s">
        <v>4197</v>
      </c>
      <c r="H866" s="16" t="s">
        <v>4196</v>
      </c>
      <c r="I866" s="16" t="s">
        <v>4356</v>
      </c>
      <c r="J866" s="19">
        <v>0</v>
      </c>
      <c r="K866" s="19">
        <v>0</v>
      </c>
    </row>
    <row r="867" spans="1:11">
      <c r="A867" s="16">
        <v>1501</v>
      </c>
      <c r="B867" s="16" t="s">
        <v>52</v>
      </c>
      <c r="C867" s="16" t="s">
        <v>1218</v>
      </c>
      <c r="D867" s="16" t="s">
        <v>372</v>
      </c>
      <c r="E867" s="16" t="s">
        <v>371</v>
      </c>
      <c r="F867" s="16" t="s">
        <v>1218</v>
      </c>
      <c r="G867" s="16" t="s">
        <v>2527</v>
      </c>
      <c r="H867" s="16" t="s">
        <v>2526</v>
      </c>
      <c r="I867" s="16" t="s">
        <v>4356</v>
      </c>
      <c r="J867" s="19">
        <v>0</v>
      </c>
      <c r="K867" s="19">
        <v>0</v>
      </c>
    </row>
    <row r="868" spans="1:11">
      <c r="A868" s="16">
        <v>1501</v>
      </c>
      <c r="B868" s="16" t="s">
        <v>52</v>
      </c>
      <c r="C868" s="16" t="s">
        <v>1218</v>
      </c>
      <c r="D868" s="16" t="s">
        <v>76</v>
      </c>
      <c r="E868" s="16" t="s">
        <v>261</v>
      </c>
      <c r="F868" s="16" t="s">
        <v>1218</v>
      </c>
      <c r="G868" s="16" t="s">
        <v>2727</v>
      </c>
      <c r="H868" s="16" t="s">
        <v>2726</v>
      </c>
      <c r="I868" s="16" t="s">
        <v>4356</v>
      </c>
      <c r="J868" s="19">
        <v>0</v>
      </c>
      <c r="K868" s="19">
        <v>0</v>
      </c>
    </row>
    <row r="869" spans="1:11">
      <c r="A869" s="16">
        <v>1501</v>
      </c>
      <c r="B869" s="16" t="s">
        <v>52</v>
      </c>
      <c r="C869" s="16" t="s">
        <v>1218</v>
      </c>
      <c r="D869" s="16" t="s">
        <v>431</v>
      </c>
      <c r="E869" s="16" t="s">
        <v>430</v>
      </c>
      <c r="F869" s="16" t="s">
        <v>1218</v>
      </c>
      <c r="G869" s="16" t="s">
        <v>4034</v>
      </c>
      <c r="H869" s="16" t="s">
        <v>4033</v>
      </c>
      <c r="I869" s="16" t="s">
        <v>4356</v>
      </c>
      <c r="J869" s="19">
        <v>0</v>
      </c>
      <c r="K869" s="19">
        <v>0</v>
      </c>
    </row>
    <row r="870" spans="1:11">
      <c r="A870" s="16">
        <v>1501</v>
      </c>
      <c r="B870" s="16" t="s">
        <v>52</v>
      </c>
      <c r="C870" s="16" t="s">
        <v>1218</v>
      </c>
      <c r="D870" s="16" t="s">
        <v>69</v>
      </c>
      <c r="E870" s="16" t="s">
        <v>68</v>
      </c>
      <c r="F870" s="16" t="s">
        <v>1218</v>
      </c>
      <c r="G870" s="16" t="s">
        <v>2313</v>
      </c>
      <c r="H870" s="16" t="s">
        <v>2312</v>
      </c>
      <c r="I870" s="16" t="s">
        <v>4356</v>
      </c>
      <c r="J870" s="19">
        <v>0</v>
      </c>
      <c r="K870" s="19">
        <v>0</v>
      </c>
    </row>
    <row r="871" spans="1:11">
      <c r="A871" s="16">
        <v>1501</v>
      </c>
      <c r="B871" s="16" t="s">
        <v>52</v>
      </c>
      <c r="C871" s="16" t="s">
        <v>1218</v>
      </c>
      <c r="D871" s="16" t="s">
        <v>69</v>
      </c>
      <c r="E871" s="16" t="s">
        <v>68</v>
      </c>
      <c r="F871" s="16" t="s">
        <v>1218</v>
      </c>
      <c r="G871" s="16" t="s">
        <v>2279</v>
      </c>
      <c r="H871" s="16" t="s">
        <v>2278</v>
      </c>
      <c r="I871" s="16" t="s">
        <v>4356</v>
      </c>
      <c r="J871" s="19">
        <v>0</v>
      </c>
      <c r="K871" s="19">
        <v>0</v>
      </c>
    </row>
    <row r="872" spans="1:11">
      <c r="A872" s="16">
        <v>1501</v>
      </c>
      <c r="B872" s="16" t="s">
        <v>52</v>
      </c>
      <c r="C872" s="16" t="s">
        <v>1218</v>
      </c>
      <c r="D872" s="16" t="s">
        <v>69</v>
      </c>
      <c r="E872" s="16" t="s">
        <v>68</v>
      </c>
      <c r="F872" s="16" t="s">
        <v>1218</v>
      </c>
      <c r="G872" s="16" t="s">
        <v>2277</v>
      </c>
      <c r="H872" s="16" t="s">
        <v>2276</v>
      </c>
      <c r="I872" s="16" t="s">
        <v>4356</v>
      </c>
      <c r="J872" s="19">
        <v>0</v>
      </c>
      <c r="K872" s="19">
        <v>0</v>
      </c>
    </row>
    <row r="873" spans="1:11">
      <c r="A873" s="16">
        <v>1501</v>
      </c>
      <c r="B873" s="16" t="s">
        <v>52</v>
      </c>
      <c r="C873" s="16" t="s">
        <v>1218</v>
      </c>
      <c r="D873" s="16" t="s">
        <v>69</v>
      </c>
      <c r="E873" s="16" t="s">
        <v>68</v>
      </c>
      <c r="F873" s="16" t="s">
        <v>1218</v>
      </c>
      <c r="G873" s="16" t="s">
        <v>2311</v>
      </c>
      <c r="H873" s="16" t="s">
        <v>2310</v>
      </c>
      <c r="I873" s="16" t="s">
        <v>4356</v>
      </c>
      <c r="J873" s="19">
        <v>0</v>
      </c>
      <c r="K873" s="19">
        <v>0</v>
      </c>
    </row>
    <row r="874" spans="1:11">
      <c r="A874" s="16">
        <v>1501</v>
      </c>
      <c r="B874" s="16" t="s">
        <v>52</v>
      </c>
      <c r="C874" s="16" t="s">
        <v>1218</v>
      </c>
      <c r="D874" s="16" t="s">
        <v>69</v>
      </c>
      <c r="E874" s="16" t="s">
        <v>68</v>
      </c>
      <c r="F874" s="16" t="s">
        <v>1218</v>
      </c>
      <c r="G874" s="16" t="s">
        <v>3348</v>
      </c>
      <c r="H874" s="16" t="s">
        <v>3347</v>
      </c>
      <c r="I874" s="16" t="s">
        <v>4356</v>
      </c>
      <c r="J874" s="19">
        <v>0</v>
      </c>
      <c r="K874" s="19">
        <v>0</v>
      </c>
    </row>
    <row r="875" spans="1:11">
      <c r="A875" s="16">
        <v>1501</v>
      </c>
      <c r="B875" s="16" t="s">
        <v>52</v>
      </c>
      <c r="C875" s="16" t="s">
        <v>1218</v>
      </c>
      <c r="D875" s="16" t="s">
        <v>69</v>
      </c>
      <c r="E875" s="16" t="s">
        <v>68</v>
      </c>
      <c r="F875" s="16" t="s">
        <v>1218</v>
      </c>
      <c r="G875" s="16" t="s">
        <v>3350</v>
      </c>
      <c r="H875" s="16" t="s">
        <v>3349</v>
      </c>
      <c r="I875" s="16" t="s">
        <v>4356</v>
      </c>
      <c r="J875" s="19">
        <v>0</v>
      </c>
      <c r="K875" s="19">
        <v>0</v>
      </c>
    </row>
    <row r="876" spans="1:11">
      <c r="A876" s="16">
        <v>1501</v>
      </c>
      <c r="B876" s="16" t="s">
        <v>52</v>
      </c>
      <c r="C876" s="16" t="s">
        <v>1218</v>
      </c>
      <c r="D876" s="16" t="s">
        <v>69</v>
      </c>
      <c r="E876" s="16" t="s">
        <v>68</v>
      </c>
      <c r="F876" s="16" t="s">
        <v>1218</v>
      </c>
      <c r="G876" s="16" t="s">
        <v>3435</v>
      </c>
      <c r="H876" s="16" t="s">
        <v>3434</v>
      </c>
      <c r="I876" s="16" t="s">
        <v>4356</v>
      </c>
      <c r="J876" s="19">
        <v>0</v>
      </c>
      <c r="K876" s="19">
        <v>0</v>
      </c>
    </row>
    <row r="877" spans="1:11">
      <c r="A877" s="16">
        <v>1501</v>
      </c>
      <c r="B877" s="16" t="s">
        <v>52</v>
      </c>
      <c r="C877" s="16" t="s">
        <v>1218</v>
      </c>
      <c r="D877" s="16" t="s">
        <v>69</v>
      </c>
      <c r="E877" s="16" t="s">
        <v>68</v>
      </c>
      <c r="F877" s="16" t="s">
        <v>1218</v>
      </c>
      <c r="G877" s="16" t="s">
        <v>3427</v>
      </c>
      <c r="H877" s="16" t="s">
        <v>3426</v>
      </c>
      <c r="I877" s="16" t="s">
        <v>4356</v>
      </c>
      <c r="J877" s="19">
        <v>0</v>
      </c>
      <c r="K877" s="19">
        <v>0</v>
      </c>
    </row>
    <row r="878" spans="1:11">
      <c r="A878" s="16">
        <v>1501</v>
      </c>
      <c r="B878" s="16" t="s">
        <v>52</v>
      </c>
      <c r="C878" s="16" t="s">
        <v>1218</v>
      </c>
      <c r="D878" s="16" t="s">
        <v>69</v>
      </c>
      <c r="E878" s="16" t="s">
        <v>68</v>
      </c>
      <c r="F878" s="16" t="s">
        <v>1218</v>
      </c>
      <c r="G878" s="16" t="s">
        <v>3433</v>
      </c>
      <c r="H878" s="16" t="s">
        <v>3432</v>
      </c>
      <c r="I878" s="16" t="s">
        <v>4356</v>
      </c>
      <c r="J878" s="19">
        <v>0</v>
      </c>
      <c r="K878" s="19">
        <v>0</v>
      </c>
    </row>
    <row r="879" spans="1:11">
      <c r="A879" s="16">
        <v>1501</v>
      </c>
      <c r="B879" s="16" t="s">
        <v>52</v>
      </c>
      <c r="C879" s="16" t="s">
        <v>1218</v>
      </c>
      <c r="D879" s="16" t="s">
        <v>69</v>
      </c>
      <c r="E879" s="16" t="s">
        <v>68</v>
      </c>
      <c r="F879" s="16" t="s">
        <v>1218</v>
      </c>
      <c r="G879" s="16" t="s">
        <v>3381</v>
      </c>
      <c r="H879" s="16" t="s">
        <v>3380</v>
      </c>
      <c r="I879" s="16" t="s">
        <v>4356</v>
      </c>
      <c r="J879" s="19">
        <v>0</v>
      </c>
      <c r="K879" s="19">
        <v>0</v>
      </c>
    </row>
    <row r="880" spans="1:11">
      <c r="A880" s="16">
        <v>1501</v>
      </c>
      <c r="B880" s="16" t="s">
        <v>52</v>
      </c>
      <c r="C880" s="16" t="s">
        <v>1218</v>
      </c>
      <c r="D880" s="16" t="s">
        <v>69</v>
      </c>
      <c r="E880" s="16" t="s">
        <v>68</v>
      </c>
      <c r="F880" s="16" t="s">
        <v>1218</v>
      </c>
      <c r="G880" s="16" t="s">
        <v>3806</v>
      </c>
      <c r="H880" s="16" t="s">
        <v>3805</v>
      </c>
      <c r="I880" s="16" t="s">
        <v>4356</v>
      </c>
      <c r="J880" s="19">
        <v>0</v>
      </c>
      <c r="K880" s="19">
        <v>0</v>
      </c>
    </row>
    <row r="881" spans="1:11">
      <c r="A881" s="16">
        <v>1501</v>
      </c>
      <c r="B881" s="16" t="s">
        <v>52</v>
      </c>
      <c r="C881" s="16" t="s">
        <v>1218</v>
      </c>
      <c r="D881" s="16" t="s">
        <v>69</v>
      </c>
      <c r="E881" s="16" t="s">
        <v>68</v>
      </c>
      <c r="F881" s="16" t="s">
        <v>1218</v>
      </c>
      <c r="G881" s="16" t="s">
        <v>3437</v>
      </c>
      <c r="H881" s="16" t="s">
        <v>3436</v>
      </c>
      <c r="I881" s="16" t="s">
        <v>4356</v>
      </c>
      <c r="J881" s="19">
        <v>0</v>
      </c>
      <c r="K881" s="19">
        <v>0</v>
      </c>
    </row>
    <row r="882" spans="1:11">
      <c r="A882" s="16">
        <v>1501</v>
      </c>
      <c r="B882" s="16" t="s">
        <v>52</v>
      </c>
      <c r="C882" s="16" t="s">
        <v>1218</v>
      </c>
      <c r="D882" s="16" t="s">
        <v>69</v>
      </c>
      <c r="E882" s="16" t="s">
        <v>68</v>
      </c>
      <c r="F882" s="16" t="s">
        <v>1218</v>
      </c>
      <c r="G882" s="16" t="s">
        <v>4134</v>
      </c>
      <c r="H882" s="16" t="s">
        <v>4133</v>
      </c>
      <c r="I882" s="16" t="s">
        <v>4356</v>
      </c>
      <c r="J882" s="19">
        <v>0</v>
      </c>
      <c r="K882" s="19">
        <v>0</v>
      </c>
    </row>
    <row r="883" spans="1:11">
      <c r="A883" s="16">
        <v>1501</v>
      </c>
      <c r="B883" s="16" t="s">
        <v>52</v>
      </c>
      <c r="C883" s="16" t="s">
        <v>1218</v>
      </c>
      <c r="D883" s="16" t="s">
        <v>69</v>
      </c>
      <c r="E883" s="16" t="s">
        <v>68</v>
      </c>
      <c r="F883" s="16" t="s">
        <v>1218</v>
      </c>
      <c r="G883" s="16" t="s">
        <v>3573</v>
      </c>
      <c r="H883" s="16" t="s">
        <v>3572</v>
      </c>
      <c r="I883" s="16" t="s">
        <v>4356</v>
      </c>
      <c r="J883" s="19">
        <v>0</v>
      </c>
      <c r="K883" s="19">
        <v>0</v>
      </c>
    </row>
    <row r="884" spans="1:11">
      <c r="A884" s="16">
        <v>1501</v>
      </c>
      <c r="B884" s="16" t="s">
        <v>52</v>
      </c>
      <c r="C884" s="16" t="s">
        <v>1218</v>
      </c>
      <c r="D884" s="16" t="s">
        <v>69</v>
      </c>
      <c r="E884" s="16" t="s">
        <v>68</v>
      </c>
      <c r="F884" s="16" t="s">
        <v>1218</v>
      </c>
      <c r="G884" s="16" t="s">
        <v>4241</v>
      </c>
      <c r="H884" s="16" t="s">
        <v>4240</v>
      </c>
      <c r="I884" s="16" t="s">
        <v>4356</v>
      </c>
      <c r="J884" s="19">
        <v>0</v>
      </c>
      <c r="K884" s="19">
        <v>0</v>
      </c>
    </row>
    <row r="885" spans="1:11">
      <c r="A885" s="16">
        <v>1501</v>
      </c>
      <c r="B885" s="16" t="s">
        <v>52</v>
      </c>
      <c r="C885" s="16" t="s">
        <v>1218</v>
      </c>
      <c r="D885" s="16" t="s">
        <v>69</v>
      </c>
      <c r="E885" s="16" t="s">
        <v>68</v>
      </c>
      <c r="F885" s="16" t="s">
        <v>1218</v>
      </c>
      <c r="G885" s="16" t="s">
        <v>4239</v>
      </c>
      <c r="H885" s="16" t="s">
        <v>4238</v>
      </c>
      <c r="I885" s="16" t="s">
        <v>1217</v>
      </c>
      <c r="J885" s="19">
        <v>0</v>
      </c>
      <c r="K885" s="19">
        <v>0</v>
      </c>
    </row>
    <row r="886" spans="1:11">
      <c r="A886" s="16">
        <v>1501</v>
      </c>
      <c r="B886" s="16" t="s">
        <v>52</v>
      </c>
      <c r="C886" s="16" t="s">
        <v>1218</v>
      </c>
      <c r="D886" s="16" t="s">
        <v>69</v>
      </c>
      <c r="E886" s="16" t="s">
        <v>68</v>
      </c>
      <c r="F886" s="16" t="s">
        <v>1218</v>
      </c>
      <c r="G886" s="16" t="s">
        <v>4237</v>
      </c>
      <c r="H886" s="16" t="s">
        <v>4236</v>
      </c>
      <c r="I886" s="16" t="s">
        <v>4356</v>
      </c>
      <c r="J886" s="19">
        <v>0</v>
      </c>
      <c r="K886" s="19">
        <v>0</v>
      </c>
    </row>
    <row r="887" spans="1:11">
      <c r="A887" s="16">
        <v>1501</v>
      </c>
      <c r="B887" s="16" t="s">
        <v>52</v>
      </c>
      <c r="C887" s="16" t="s">
        <v>1218</v>
      </c>
      <c r="D887" s="16" t="s">
        <v>389</v>
      </c>
      <c r="E887" s="16" t="s">
        <v>388</v>
      </c>
      <c r="F887" s="16" t="s">
        <v>1218</v>
      </c>
      <c r="G887" s="16" t="s">
        <v>3798</v>
      </c>
      <c r="H887" s="16" t="s">
        <v>3797</v>
      </c>
      <c r="I887" s="16" t="s">
        <v>4356</v>
      </c>
      <c r="J887" s="19">
        <v>0</v>
      </c>
      <c r="K887" s="19">
        <v>0</v>
      </c>
    </row>
    <row r="888" spans="1:11">
      <c r="A888" s="16">
        <v>1501</v>
      </c>
      <c r="B888" s="16" t="s">
        <v>52</v>
      </c>
      <c r="C888" s="16" t="s">
        <v>1218</v>
      </c>
      <c r="D888" s="16" t="s">
        <v>507</v>
      </c>
      <c r="E888" s="16" t="s">
        <v>506</v>
      </c>
      <c r="F888" s="16" t="s">
        <v>1218</v>
      </c>
      <c r="G888" s="16" t="s">
        <v>2102</v>
      </c>
      <c r="H888" s="16" t="s">
        <v>2101</v>
      </c>
      <c r="I888" s="16" t="s">
        <v>4356</v>
      </c>
      <c r="J888" s="19">
        <v>0</v>
      </c>
      <c r="K888" s="19">
        <v>0</v>
      </c>
    </row>
    <row r="889" spans="1:11">
      <c r="A889" s="16">
        <v>1501</v>
      </c>
      <c r="B889" s="16" t="s">
        <v>52</v>
      </c>
      <c r="C889" s="16" t="s">
        <v>1218</v>
      </c>
      <c r="D889" s="16" t="s">
        <v>507</v>
      </c>
      <c r="E889" s="16" t="s">
        <v>506</v>
      </c>
      <c r="F889" s="16" t="s">
        <v>1218</v>
      </c>
      <c r="G889" s="16" t="s">
        <v>1985</v>
      </c>
      <c r="H889" s="16" t="s">
        <v>1984</v>
      </c>
      <c r="I889" s="16" t="s">
        <v>4356</v>
      </c>
      <c r="J889" s="19">
        <v>0</v>
      </c>
      <c r="K889" s="19">
        <v>0</v>
      </c>
    </row>
    <row r="890" spans="1:11">
      <c r="A890" s="16">
        <v>1501</v>
      </c>
      <c r="B890" s="16" t="s">
        <v>52</v>
      </c>
      <c r="C890" s="16" t="s">
        <v>1218</v>
      </c>
      <c r="D890" s="16" t="s">
        <v>507</v>
      </c>
      <c r="E890" s="16" t="s">
        <v>506</v>
      </c>
      <c r="F890" s="16" t="s">
        <v>1218</v>
      </c>
      <c r="G890" s="16" t="s">
        <v>2382</v>
      </c>
      <c r="H890" s="16" t="s">
        <v>2381</v>
      </c>
      <c r="I890" s="16" t="s">
        <v>4356</v>
      </c>
      <c r="J890" s="19">
        <v>0</v>
      </c>
      <c r="K890" s="19">
        <v>0</v>
      </c>
    </row>
    <row r="891" spans="1:11">
      <c r="A891" s="16">
        <v>1501</v>
      </c>
      <c r="B891" s="16" t="s">
        <v>52</v>
      </c>
      <c r="C891" s="16" t="s">
        <v>1218</v>
      </c>
      <c r="D891" s="16" t="s">
        <v>507</v>
      </c>
      <c r="E891" s="16" t="s">
        <v>506</v>
      </c>
      <c r="F891" s="16" t="s">
        <v>1218</v>
      </c>
      <c r="G891" s="16" t="s">
        <v>2130</v>
      </c>
      <c r="H891" s="16" t="s">
        <v>2129</v>
      </c>
      <c r="I891" s="16" t="s">
        <v>4356</v>
      </c>
      <c r="J891" s="19">
        <v>0</v>
      </c>
      <c r="K891" s="19">
        <v>0</v>
      </c>
    </row>
    <row r="892" spans="1:11">
      <c r="A892" s="16">
        <v>1501</v>
      </c>
      <c r="B892" s="16" t="s">
        <v>52</v>
      </c>
      <c r="C892" s="16" t="s">
        <v>1218</v>
      </c>
      <c r="D892" s="16" t="s">
        <v>507</v>
      </c>
      <c r="E892" s="16" t="s">
        <v>506</v>
      </c>
      <c r="F892" s="16" t="s">
        <v>1218</v>
      </c>
      <c r="G892" s="16" t="s">
        <v>2764</v>
      </c>
      <c r="H892" s="16" t="s">
        <v>2763</v>
      </c>
      <c r="I892" s="16" t="s">
        <v>4356</v>
      </c>
      <c r="J892" s="19">
        <v>0</v>
      </c>
      <c r="K892" s="19">
        <v>0</v>
      </c>
    </row>
    <row r="893" spans="1:11">
      <c r="A893" s="16">
        <v>1501</v>
      </c>
      <c r="B893" s="16" t="s">
        <v>52</v>
      </c>
      <c r="C893" s="16" t="s">
        <v>1218</v>
      </c>
      <c r="D893" s="16" t="s">
        <v>507</v>
      </c>
      <c r="E893" s="16" t="s">
        <v>506</v>
      </c>
      <c r="F893" s="16" t="s">
        <v>1218</v>
      </c>
      <c r="G893" s="16" t="s">
        <v>2100</v>
      </c>
      <c r="H893" s="16" t="s">
        <v>2099</v>
      </c>
      <c r="I893" s="16" t="s">
        <v>4356</v>
      </c>
      <c r="J893" s="19">
        <v>0</v>
      </c>
      <c r="K893" s="19">
        <v>0</v>
      </c>
    </row>
    <row r="894" spans="1:11">
      <c r="A894" s="16">
        <v>1501</v>
      </c>
      <c r="B894" s="16" t="s">
        <v>52</v>
      </c>
      <c r="C894" s="16" t="s">
        <v>1218</v>
      </c>
      <c r="D894" s="16" t="s">
        <v>507</v>
      </c>
      <c r="E894" s="16" t="s">
        <v>506</v>
      </c>
      <c r="F894" s="16" t="s">
        <v>1218</v>
      </c>
      <c r="G894" s="16" t="s">
        <v>2766</v>
      </c>
      <c r="H894" s="16" t="s">
        <v>2765</v>
      </c>
      <c r="I894" s="16" t="s">
        <v>4356</v>
      </c>
      <c r="J894" s="19">
        <v>0</v>
      </c>
      <c r="K894" s="19">
        <v>0</v>
      </c>
    </row>
    <row r="895" spans="1:11">
      <c r="A895" s="16">
        <v>1501</v>
      </c>
      <c r="B895" s="16" t="s">
        <v>52</v>
      </c>
      <c r="C895" s="16" t="s">
        <v>1218</v>
      </c>
      <c r="D895" s="16" t="s">
        <v>507</v>
      </c>
      <c r="E895" s="16" t="s">
        <v>506</v>
      </c>
      <c r="F895" s="16" t="s">
        <v>1218</v>
      </c>
      <c r="G895" s="16" t="s">
        <v>1930</v>
      </c>
      <c r="H895" s="16" t="s">
        <v>1929</v>
      </c>
      <c r="I895" s="16" t="s">
        <v>4356</v>
      </c>
      <c r="J895" s="19">
        <v>0</v>
      </c>
      <c r="K895" s="19">
        <v>0</v>
      </c>
    </row>
    <row r="896" spans="1:11">
      <c r="A896" s="16">
        <v>1501</v>
      </c>
      <c r="B896" s="16" t="s">
        <v>52</v>
      </c>
      <c r="C896" s="16" t="s">
        <v>1218</v>
      </c>
      <c r="D896" s="16" t="s">
        <v>507</v>
      </c>
      <c r="E896" s="16" t="s">
        <v>506</v>
      </c>
      <c r="F896" s="16" t="s">
        <v>1218</v>
      </c>
      <c r="G896" s="16" t="s">
        <v>2768</v>
      </c>
      <c r="H896" s="16" t="s">
        <v>2767</v>
      </c>
      <c r="I896" s="16" t="s">
        <v>4356</v>
      </c>
      <c r="J896" s="19">
        <v>0</v>
      </c>
      <c r="K896" s="19">
        <v>0</v>
      </c>
    </row>
    <row r="897" spans="1:11">
      <c r="A897" s="16">
        <v>1501</v>
      </c>
      <c r="B897" s="16" t="s">
        <v>52</v>
      </c>
      <c r="C897" s="16" t="s">
        <v>1218</v>
      </c>
      <c r="D897" s="16" t="s">
        <v>507</v>
      </c>
      <c r="E897" s="16" t="s">
        <v>506</v>
      </c>
      <c r="F897" s="16" t="s">
        <v>1218</v>
      </c>
      <c r="G897" s="16" t="s">
        <v>1993</v>
      </c>
      <c r="H897" s="16" t="s">
        <v>1992</v>
      </c>
      <c r="I897" s="16" t="s">
        <v>4356</v>
      </c>
      <c r="J897" s="19">
        <v>0</v>
      </c>
      <c r="K897" s="19">
        <v>0</v>
      </c>
    </row>
    <row r="898" spans="1:11">
      <c r="A898" s="16">
        <v>1501</v>
      </c>
      <c r="B898" s="16" t="s">
        <v>52</v>
      </c>
      <c r="C898" s="16" t="s">
        <v>1218</v>
      </c>
      <c r="D898" s="16" t="s">
        <v>507</v>
      </c>
      <c r="E898" s="16" t="s">
        <v>506</v>
      </c>
      <c r="F898" s="16" t="s">
        <v>1218</v>
      </c>
      <c r="G898" s="16" t="s">
        <v>2822</v>
      </c>
      <c r="H898" s="16" t="s">
        <v>2821</v>
      </c>
      <c r="I898" s="16" t="s">
        <v>4356</v>
      </c>
      <c r="J898" s="19">
        <v>0</v>
      </c>
      <c r="K898" s="19">
        <v>0</v>
      </c>
    </row>
    <row r="899" spans="1:11">
      <c r="A899" s="16">
        <v>1501</v>
      </c>
      <c r="B899" s="16" t="s">
        <v>52</v>
      </c>
      <c r="C899" s="16" t="s">
        <v>1218</v>
      </c>
      <c r="D899" s="16" t="s">
        <v>507</v>
      </c>
      <c r="E899" s="16" t="s">
        <v>506</v>
      </c>
      <c r="F899" s="16" t="s">
        <v>1218</v>
      </c>
      <c r="G899" s="16" t="s">
        <v>1997</v>
      </c>
      <c r="H899" s="16" t="s">
        <v>1996</v>
      </c>
      <c r="I899" s="16" t="s">
        <v>4356</v>
      </c>
      <c r="J899" s="19">
        <v>0</v>
      </c>
      <c r="K899" s="19">
        <v>0</v>
      </c>
    </row>
    <row r="900" spans="1:11">
      <c r="A900" s="16">
        <v>1501</v>
      </c>
      <c r="B900" s="16" t="s">
        <v>52</v>
      </c>
      <c r="C900" s="16" t="s">
        <v>1218</v>
      </c>
      <c r="D900" s="16" t="s">
        <v>507</v>
      </c>
      <c r="E900" s="16" t="s">
        <v>506</v>
      </c>
      <c r="F900" s="16" t="s">
        <v>1218</v>
      </c>
      <c r="G900" s="16" t="s">
        <v>1991</v>
      </c>
      <c r="H900" s="16" t="s">
        <v>1990</v>
      </c>
      <c r="I900" s="16" t="s">
        <v>4356</v>
      </c>
      <c r="J900" s="19">
        <v>0</v>
      </c>
      <c r="K900" s="19">
        <v>0</v>
      </c>
    </row>
    <row r="901" spans="1:11">
      <c r="A901" s="16">
        <v>1501</v>
      </c>
      <c r="B901" s="16" t="s">
        <v>52</v>
      </c>
      <c r="C901" s="16" t="s">
        <v>1218</v>
      </c>
      <c r="D901" s="16" t="s">
        <v>507</v>
      </c>
      <c r="E901" s="16" t="s">
        <v>506</v>
      </c>
      <c r="F901" s="16" t="s">
        <v>1218</v>
      </c>
      <c r="G901" s="16" t="s">
        <v>4281</v>
      </c>
      <c r="H901" s="16" t="s">
        <v>4280</v>
      </c>
      <c r="I901" s="16" t="s">
        <v>4356</v>
      </c>
      <c r="J901" s="19">
        <v>0</v>
      </c>
      <c r="K901" s="19">
        <v>0</v>
      </c>
    </row>
    <row r="902" spans="1:11">
      <c r="A902" s="16">
        <v>1501</v>
      </c>
      <c r="B902" s="16" t="s">
        <v>52</v>
      </c>
      <c r="C902" s="16" t="s">
        <v>1218</v>
      </c>
      <c r="D902" s="16" t="s">
        <v>507</v>
      </c>
      <c r="E902" s="16" t="s">
        <v>506</v>
      </c>
      <c r="F902" s="16" t="s">
        <v>1218</v>
      </c>
      <c r="G902" s="16" t="s">
        <v>2847</v>
      </c>
      <c r="H902" s="16" t="s">
        <v>2846</v>
      </c>
      <c r="I902" s="16" t="s">
        <v>4356</v>
      </c>
      <c r="J902" s="19">
        <v>0</v>
      </c>
      <c r="K902" s="19">
        <v>0</v>
      </c>
    </row>
    <row r="903" spans="1:11">
      <c r="A903" s="16">
        <v>1501</v>
      </c>
      <c r="B903" s="16" t="s">
        <v>52</v>
      </c>
      <c r="C903" s="16" t="s">
        <v>1218</v>
      </c>
      <c r="D903" s="16" t="s">
        <v>507</v>
      </c>
      <c r="E903" s="16" t="s">
        <v>506</v>
      </c>
      <c r="F903" s="16" t="s">
        <v>1218</v>
      </c>
      <c r="G903" s="16" t="s">
        <v>2851</v>
      </c>
      <c r="H903" s="16" t="s">
        <v>2850</v>
      </c>
      <c r="I903" s="16" t="s">
        <v>4356</v>
      </c>
      <c r="J903" s="19">
        <v>0</v>
      </c>
      <c r="K903" s="19">
        <v>0</v>
      </c>
    </row>
    <row r="904" spans="1:11">
      <c r="A904" s="16">
        <v>1501</v>
      </c>
      <c r="B904" s="16" t="s">
        <v>52</v>
      </c>
      <c r="C904" s="16" t="s">
        <v>1218</v>
      </c>
      <c r="D904" s="16" t="s">
        <v>507</v>
      </c>
      <c r="E904" s="16" t="s">
        <v>506</v>
      </c>
      <c r="F904" s="16" t="s">
        <v>1218</v>
      </c>
      <c r="G904" s="16" t="s">
        <v>2849</v>
      </c>
      <c r="H904" s="16" t="s">
        <v>2848</v>
      </c>
      <c r="I904" s="16" t="s">
        <v>4356</v>
      </c>
      <c r="J904" s="19">
        <v>0</v>
      </c>
      <c r="K904" s="19">
        <v>0</v>
      </c>
    </row>
    <row r="905" spans="1:11">
      <c r="A905" s="16">
        <v>1501</v>
      </c>
      <c r="B905" s="16" t="s">
        <v>52</v>
      </c>
      <c r="C905" s="16" t="s">
        <v>1218</v>
      </c>
      <c r="D905" s="16" t="s">
        <v>507</v>
      </c>
      <c r="E905" s="16" t="s">
        <v>506</v>
      </c>
      <c r="F905" s="16" t="s">
        <v>1218</v>
      </c>
      <c r="G905" s="16" t="s">
        <v>2993</v>
      </c>
      <c r="H905" s="16" t="s">
        <v>2992</v>
      </c>
      <c r="I905" s="16" t="s">
        <v>4356</v>
      </c>
      <c r="J905" s="19">
        <v>0</v>
      </c>
      <c r="K905" s="19">
        <v>0</v>
      </c>
    </row>
    <row r="906" spans="1:11">
      <c r="A906" s="16">
        <v>1501</v>
      </c>
      <c r="B906" s="16" t="s">
        <v>52</v>
      </c>
      <c r="C906" s="16" t="s">
        <v>1218</v>
      </c>
      <c r="D906" s="16" t="s">
        <v>507</v>
      </c>
      <c r="E906" s="16" t="s">
        <v>506</v>
      </c>
      <c r="F906" s="16" t="s">
        <v>1218</v>
      </c>
      <c r="G906" s="16" t="s">
        <v>4296</v>
      </c>
      <c r="H906" s="16" t="s">
        <v>4295</v>
      </c>
      <c r="I906" s="16" t="s">
        <v>4356</v>
      </c>
      <c r="J906" s="19">
        <v>0</v>
      </c>
      <c r="K906" s="19">
        <v>0</v>
      </c>
    </row>
    <row r="907" spans="1:11">
      <c r="A907" s="16">
        <v>1501</v>
      </c>
      <c r="B907" s="16" t="s">
        <v>52</v>
      </c>
      <c r="C907" s="16" t="s">
        <v>1218</v>
      </c>
      <c r="D907" s="16" t="s">
        <v>507</v>
      </c>
      <c r="E907" s="16" t="s">
        <v>506</v>
      </c>
      <c r="F907" s="16" t="s">
        <v>1218</v>
      </c>
      <c r="G907" s="16" t="s">
        <v>2628</v>
      </c>
      <c r="H907" s="16" t="s">
        <v>2627</v>
      </c>
      <c r="I907" s="16" t="s">
        <v>4356</v>
      </c>
      <c r="J907" s="19">
        <v>0</v>
      </c>
      <c r="K907" s="19">
        <v>0</v>
      </c>
    </row>
    <row r="908" spans="1:11">
      <c r="A908" s="16">
        <v>1501</v>
      </c>
      <c r="B908" s="16" t="s">
        <v>52</v>
      </c>
      <c r="C908" s="16" t="s">
        <v>1218</v>
      </c>
      <c r="D908" s="16" t="s">
        <v>507</v>
      </c>
      <c r="E908" s="16" t="s">
        <v>506</v>
      </c>
      <c r="F908" s="16" t="s">
        <v>1218</v>
      </c>
      <c r="G908" s="16" t="s">
        <v>2634</v>
      </c>
      <c r="H908" s="16" t="s">
        <v>2633</v>
      </c>
      <c r="I908" s="16" t="s">
        <v>4356</v>
      </c>
      <c r="J908" s="19">
        <v>0</v>
      </c>
      <c r="K908" s="19">
        <v>0</v>
      </c>
    </row>
    <row r="909" spans="1:11">
      <c r="A909" s="16">
        <v>1501</v>
      </c>
      <c r="B909" s="16" t="s">
        <v>52</v>
      </c>
      <c r="C909" s="16" t="s">
        <v>1218</v>
      </c>
      <c r="D909" s="16" t="s">
        <v>507</v>
      </c>
      <c r="E909" s="16" t="s">
        <v>506</v>
      </c>
      <c r="F909" s="16" t="s">
        <v>1218</v>
      </c>
      <c r="G909" s="16" t="s">
        <v>2632</v>
      </c>
      <c r="H909" s="16" t="s">
        <v>2631</v>
      </c>
      <c r="I909" s="16" t="s">
        <v>4356</v>
      </c>
      <c r="J909" s="19">
        <v>0</v>
      </c>
      <c r="K909" s="19">
        <v>0</v>
      </c>
    </row>
    <row r="910" spans="1:11">
      <c r="A910" s="16">
        <v>1501</v>
      </c>
      <c r="B910" s="16" t="s">
        <v>52</v>
      </c>
      <c r="C910" s="16" t="s">
        <v>1218</v>
      </c>
      <c r="D910" s="16" t="s">
        <v>507</v>
      </c>
      <c r="E910" s="16" t="s">
        <v>506</v>
      </c>
      <c r="F910" s="16" t="s">
        <v>1218</v>
      </c>
      <c r="G910" s="16" t="s">
        <v>2418</v>
      </c>
      <c r="H910" s="16" t="s">
        <v>2417</v>
      </c>
      <c r="I910" s="16" t="s">
        <v>4356</v>
      </c>
      <c r="J910" s="19">
        <v>0</v>
      </c>
      <c r="K910" s="19">
        <v>0</v>
      </c>
    </row>
    <row r="911" spans="1:11">
      <c r="A911" s="16">
        <v>1501</v>
      </c>
      <c r="B911" s="16" t="s">
        <v>52</v>
      </c>
      <c r="C911" s="16" t="s">
        <v>1218</v>
      </c>
      <c r="D911" s="16" t="s">
        <v>507</v>
      </c>
      <c r="E911" s="16" t="s">
        <v>506</v>
      </c>
      <c r="F911" s="16" t="s">
        <v>1218</v>
      </c>
      <c r="G911" s="16" t="s">
        <v>2995</v>
      </c>
      <c r="H911" s="16" t="s">
        <v>2994</v>
      </c>
      <c r="I911" s="16" t="s">
        <v>4356</v>
      </c>
      <c r="J911" s="19">
        <v>0</v>
      </c>
      <c r="K911" s="19">
        <v>0</v>
      </c>
    </row>
    <row r="912" spans="1:11">
      <c r="A912" s="16">
        <v>1501</v>
      </c>
      <c r="B912" s="16" t="s">
        <v>52</v>
      </c>
      <c r="C912" s="16" t="s">
        <v>1218</v>
      </c>
      <c r="D912" s="16" t="s">
        <v>507</v>
      </c>
      <c r="E912" s="16" t="s">
        <v>506</v>
      </c>
      <c r="F912" s="16" t="s">
        <v>1218</v>
      </c>
      <c r="G912" s="16" t="s">
        <v>1932</v>
      </c>
      <c r="H912" s="16" t="s">
        <v>1931</v>
      </c>
      <c r="I912" s="16" t="s">
        <v>4356</v>
      </c>
      <c r="J912" s="19">
        <v>0</v>
      </c>
      <c r="K912" s="19">
        <v>0</v>
      </c>
    </row>
    <row r="913" spans="1:11">
      <c r="A913" s="16">
        <v>1501</v>
      </c>
      <c r="B913" s="16" t="s">
        <v>52</v>
      </c>
      <c r="C913" s="16" t="s">
        <v>1218</v>
      </c>
      <c r="D913" s="16" t="s">
        <v>507</v>
      </c>
      <c r="E913" s="16" t="s">
        <v>506</v>
      </c>
      <c r="F913" s="16" t="s">
        <v>1218</v>
      </c>
      <c r="G913" s="16" t="s">
        <v>2098</v>
      </c>
      <c r="H913" s="16" t="s">
        <v>2097</v>
      </c>
      <c r="I913" s="16" t="s">
        <v>4356</v>
      </c>
      <c r="J913" s="19">
        <v>0</v>
      </c>
      <c r="K913" s="19">
        <v>0</v>
      </c>
    </row>
    <row r="914" spans="1:11">
      <c r="A914" s="16">
        <v>1501</v>
      </c>
      <c r="B914" s="16" t="s">
        <v>52</v>
      </c>
      <c r="C914" s="16" t="s">
        <v>1218</v>
      </c>
      <c r="D914" s="16" t="s">
        <v>507</v>
      </c>
      <c r="E914" s="16" t="s">
        <v>506</v>
      </c>
      <c r="F914" s="16" t="s">
        <v>1218</v>
      </c>
      <c r="G914" s="16" t="s">
        <v>2869</v>
      </c>
      <c r="H914" s="16" t="s">
        <v>2868</v>
      </c>
      <c r="I914" s="16" t="s">
        <v>4356</v>
      </c>
      <c r="J914" s="19">
        <v>0</v>
      </c>
      <c r="K914" s="19">
        <v>0</v>
      </c>
    </row>
    <row r="915" spans="1:11">
      <c r="A915" s="16">
        <v>1501</v>
      </c>
      <c r="B915" s="16" t="s">
        <v>52</v>
      </c>
      <c r="C915" s="16" t="s">
        <v>1218</v>
      </c>
      <c r="D915" s="16" t="s">
        <v>507</v>
      </c>
      <c r="E915" s="16" t="s">
        <v>506</v>
      </c>
      <c r="F915" s="16" t="s">
        <v>1218</v>
      </c>
      <c r="G915" s="16" t="s">
        <v>4305</v>
      </c>
      <c r="H915" s="16" t="s">
        <v>4304</v>
      </c>
      <c r="I915" s="16" t="s">
        <v>4356</v>
      </c>
      <c r="J915" s="19">
        <v>0</v>
      </c>
      <c r="K915" s="19">
        <v>0</v>
      </c>
    </row>
    <row r="916" spans="1:11">
      <c r="A916" s="16">
        <v>1501</v>
      </c>
      <c r="B916" s="16" t="s">
        <v>52</v>
      </c>
      <c r="C916" s="16" t="s">
        <v>1218</v>
      </c>
      <c r="D916" s="16" t="s">
        <v>507</v>
      </c>
      <c r="E916" s="16" t="s">
        <v>506</v>
      </c>
      <c r="F916" s="16" t="s">
        <v>1218</v>
      </c>
      <c r="G916" s="16" t="s">
        <v>1989</v>
      </c>
      <c r="H916" s="16" t="s">
        <v>1988</v>
      </c>
      <c r="I916" s="16" t="s">
        <v>4356</v>
      </c>
      <c r="J916" s="19">
        <v>0</v>
      </c>
      <c r="K916" s="19">
        <v>0</v>
      </c>
    </row>
    <row r="917" spans="1:11">
      <c r="A917" s="16">
        <v>1501</v>
      </c>
      <c r="B917" s="16" t="s">
        <v>52</v>
      </c>
      <c r="C917" s="16" t="s">
        <v>1218</v>
      </c>
      <c r="D917" s="16" t="s">
        <v>507</v>
      </c>
      <c r="E917" s="16" t="s">
        <v>506</v>
      </c>
      <c r="F917" s="16" t="s">
        <v>1218</v>
      </c>
      <c r="G917" s="16" t="s">
        <v>1995</v>
      </c>
      <c r="H917" s="16" t="s">
        <v>1994</v>
      </c>
      <c r="I917" s="16" t="s">
        <v>4356</v>
      </c>
      <c r="J917" s="19">
        <v>0</v>
      </c>
      <c r="K917" s="19">
        <v>0</v>
      </c>
    </row>
    <row r="918" spans="1:11">
      <c r="A918" s="16">
        <v>1501</v>
      </c>
      <c r="B918" s="16" t="s">
        <v>52</v>
      </c>
      <c r="C918" s="16" t="s">
        <v>1218</v>
      </c>
      <c r="D918" s="16" t="s">
        <v>507</v>
      </c>
      <c r="E918" s="16" t="s">
        <v>506</v>
      </c>
      <c r="F918" s="16" t="s">
        <v>1218</v>
      </c>
      <c r="G918" s="16" t="s">
        <v>2963</v>
      </c>
      <c r="H918" s="16" t="s">
        <v>2962</v>
      </c>
      <c r="I918" s="16" t="s">
        <v>4356</v>
      </c>
      <c r="J918" s="19">
        <v>0</v>
      </c>
      <c r="K918" s="19">
        <v>0</v>
      </c>
    </row>
    <row r="919" spans="1:11">
      <c r="A919" s="16">
        <v>1501</v>
      </c>
      <c r="B919" s="16" t="s">
        <v>52</v>
      </c>
      <c r="C919" s="16" t="s">
        <v>1218</v>
      </c>
      <c r="D919" s="16" t="s">
        <v>507</v>
      </c>
      <c r="E919" s="16" t="s">
        <v>506</v>
      </c>
      <c r="F919" s="16" t="s">
        <v>1218</v>
      </c>
      <c r="G919" s="16" t="s">
        <v>2953</v>
      </c>
      <c r="H919" s="16" t="s">
        <v>2952</v>
      </c>
      <c r="I919" s="16" t="s">
        <v>1217</v>
      </c>
      <c r="J919" s="19">
        <v>0</v>
      </c>
      <c r="K919" s="19">
        <v>0</v>
      </c>
    </row>
    <row r="920" spans="1:11">
      <c r="A920" s="16">
        <v>1501</v>
      </c>
      <c r="B920" s="16" t="s">
        <v>52</v>
      </c>
      <c r="C920" s="16" t="s">
        <v>1218</v>
      </c>
      <c r="D920" s="16" t="s">
        <v>507</v>
      </c>
      <c r="E920" s="16" t="s">
        <v>506</v>
      </c>
      <c r="F920" s="16" t="s">
        <v>1218</v>
      </c>
      <c r="G920" s="16" t="s">
        <v>4307</v>
      </c>
      <c r="H920" s="16" t="s">
        <v>4306</v>
      </c>
      <c r="I920" s="16" t="s">
        <v>4356</v>
      </c>
      <c r="J920" s="19">
        <v>0</v>
      </c>
      <c r="K920" s="19">
        <v>0</v>
      </c>
    </row>
    <row r="921" spans="1:11">
      <c r="A921" s="16">
        <v>1501</v>
      </c>
      <c r="B921" s="16" t="s">
        <v>52</v>
      </c>
      <c r="C921" s="16" t="s">
        <v>1218</v>
      </c>
      <c r="D921" s="16" t="s">
        <v>507</v>
      </c>
      <c r="E921" s="16" t="s">
        <v>506</v>
      </c>
      <c r="F921" s="16" t="s">
        <v>1218</v>
      </c>
      <c r="G921" s="16" t="s">
        <v>3367</v>
      </c>
      <c r="H921" s="16" t="s">
        <v>3366</v>
      </c>
      <c r="I921" s="16" t="s">
        <v>4356</v>
      </c>
      <c r="J921" s="19">
        <v>0</v>
      </c>
      <c r="K921" s="19">
        <v>0</v>
      </c>
    </row>
    <row r="922" spans="1:11">
      <c r="A922" s="16">
        <v>1501</v>
      </c>
      <c r="B922" s="16" t="s">
        <v>52</v>
      </c>
      <c r="C922" s="16" t="s">
        <v>1218</v>
      </c>
      <c r="D922" s="16" t="s">
        <v>507</v>
      </c>
      <c r="E922" s="16" t="s">
        <v>506</v>
      </c>
      <c r="F922" s="16" t="s">
        <v>1218</v>
      </c>
      <c r="G922" s="16" t="s">
        <v>3369</v>
      </c>
      <c r="H922" s="16" t="s">
        <v>3368</v>
      </c>
      <c r="I922" s="16" t="s">
        <v>4356</v>
      </c>
      <c r="J922" s="19">
        <v>0</v>
      </c>
      <c r="K922" s="19">
        <v>0</v>
      </c>
    </row>
    <row r="923" spans="1:11">
      <c r="A923" s="16">
        <v>1501</v>
      </c>
      <c r="B923" s="16" t="s">
        <v>52</v>
      </c>
      <c r="C923" s="16" t="s">
        <v>1218</v>
      </c>
      <c r="D923" s="16" t="s">
        <v>507</v>
      </c>
      <c r="E923" s="16" t="s">
        <v>506</v>
      </c>
      <c r="F923" s="16" t="s">
        <v>1218</v>
      </c>
      <c r="G923" s="16" t="s">
        <v>3365</v>
      </c>
      <c r="H923" s="16" t="s">
        <v>3364</v>
      </c>
      <c r="I923" s="16" t="s">
        <v>4356</v>
      </c>
      <c r="J923" s="19">
        <v>0</v>
      </c>
      <c r="K923" s="19">
        <v>0</v>
      </c>
    </row>
    <row r="924" spans="1:11">
      <c r="A924" s="16">
        <v>1501</v>
      </c>
      <c r="B924" s="16" t="s">
        <v>52</v>
      </c>
      <c r="C924" s="16" t="s">
        <v>1218</v>
      </c>
      <c r="D924" s="16" t="s">
        <v>507</v>
      </c>
      <c r="E924" s="16" t="s">
        <v>506</v>
      </c>
      <c r="F924" s="16" t="s">
        <v>1218</v>
      </c>
      <c r="G924" s="16" t="s">
        <v>2889</v>
      </c>
      <c r="H924" s="16" t="s">
        <v>2888</v>
      </c>
      <c r="I924" s="16" t="s">
        <v>4356</v>
      </c>
      <c r="J924" s="19">
        <v>0</v>
      </c>
      <c r="K924" s="19">
        <v>0</v>
      </c>
    </row>
    <row r="925" spans="1:11">
      <c r="A925" s="16">
        <v>1501</v>
      </c>
      <c r="B925" s="16" t="s">
        <v>52</v>
      </c>
      <c r="C925" s="16" t="s">
        <v>1218</v>
      </c>
      <c r="D925" s="16" t="s">
        <v>507</v>
      </c>
      <c r="E925" s="16" t="s">
        <v>506</v>
      </c>
      <c r="F925" s="16" t="s">
        <v>1218</v>
      </c>
      <c r="G925" s="16" t="s">
        <v>2824</v>
      </c>
      <c r="H925" s="16" t="s">
        <v>2823</v>
      </c>
      <c r="I925" s="16" t="s">
        <v>4356</v>
      </c>
      <c r="J925" s="19">
        <v>0</v>
      </c>
      <c r="K925" s="19">
        <v>0</v>
      </c>
    </row>
    <row r="926" spans="1:11">
      <c r="A926" s="16">
        <v>1501</v>
      </c>
      <c r="B926" s="16" t="s">
        <v>52</v>
      </c>
      <c r="C926" s="16" t="s">
        <v>1218</v>
      </c>
      <c r="D926" s="16" t="s">
        <v>507</v>
      </c>
      <c r="E926" s="16" t="s">
        <v>506</v>
      </c>
      <c r="F926" s="16" t="s">
        <v>1218</v>
      </c>
      <c r="G926" s="16" t="s">
        <v>2826</v>
      </c>
      <c r="H926" s="16" t="s">
        <v>2825</v>
      </c>
      <c r="I926" s="16" t="s">
        <v>4356</v>
      </c>
      <c r="J926" s="19">
        <v>0</v>
      </c>
      <c r="K926" s="19">
        <v>0</v>
      </c>
    </row>
    <row r="927" spans="1:11">
      <c r="A927" s="16">
        <v>1501</v>
      </c>
      <c r="B927" s="16" t="s">
        <v>52</v>
      </c>
      <c r="C927" s="16" t="s">
        <v>1218</v>
      </c>
      <c r="D927" s="16" t="s">
        <v>507</v>
      </c>
      <c r="E927" s="16" t="s">
        <v>506</v>
      </c>
      <c r="F927" s="16" t="s">
        <v>1218</v>
      </c>
      <c r="G927" s="16" t="s">
        <v>2828</v>
      </c>
      <c r="H927" s="16" t="s">
        <v>2827</v>
      </c>
      <c r="I927" s="16" t="s">
        <v>4356</v>
      </c>
      <c r="J927" s="19">
        <v>0</v>
      </c>
      <c r="K927" s="19">
        <v>0</v>
      </c>
    </row>
    <row r="928" spans="1:11">
      <c r="A928" s="16">
        <v>1501</v>
      </c>
      <c r="B928" s="16" t="s">
        <v>52</v>
      </c>
      <c r="C928" s="16" t="s">
        <v>1218</v>
      </c>
      <c r="D928" s="16" t="s">
        <v>507</v>
      </c>
      <c r="E928" s="16" t="s">
        <v>506</v>
      </c>
      <c r="F928" s="16" t="s">
        <v>1218</v>
      </c>
      <c r="G928" s="16" t="s">
        <v>3864</v>
      </c>
      <c r="H928" s="16" t="s">
        <v>3863</v>
      </c>
      <c r="I928" s="16" t="s">
        <v>4356</v>
      </c>
      <c r="J928" s="19">
        <v>0</v>
      </c>
      <c r="K928" s="19">
        <v>0</v>
      </c>
    </row>
    <row r="929" spans="1:11">
      <c r="A929" s="16">
        <v>1501</v>
      </c>
      <c r="B929" s="16" t="s">
        <v>52</v>
      </c>
      <c r="C929" s="16" t="s">
        <v>1218</v>
      </c>
      <c r="D929" s="16" t="s">
        <v>507</v>
      </c>
      <c r="E929" s="16" t="s">
        <v>506</v>
      </c>
      <c r="F929" s="16" t="s">
        <v>1218</v>
      </c>
      <c r="G929" s="16" t="s">
        <v>3234</v>
      </c>
      <c r="H929" s="16" t="s">
        <v>3233</v>
      </c>
      <c r="I929" s="16" t="s">
        <v>4356</v>
      </c>
      <c r="J929" s="19">
        <v>0</v>
      </c>
      <c r="K929" s="19">
        <v>0</v>
      </c>
    </row>
    <row r="930" spans="1:11">
      <c r="A930" s="16">
        <v>1501</v>
      </c>
      <c r="B930" s="16" t="s">
        <v>52</v>
      </c>
      <c r="C930" s="16" t="s">
        <v>1218</v>
      </c>
      <c r="D930" s="16" t="s">
        <v>507</v>
      </c>
      <c r="E930" s="16" t="s">
        <v>506</v>
      </c>
      <c r="F930" s="16" t="s">
        <v>1218</v>
      </c>
      <c r="G930" s="16" t="s">
        <v>2390</v>
      </c>
      <c r="H930" s="16" t="s">
        <v>2389</v>
      </c>
      <c r="I930" s="16" t="s">
        <v>4356</v>
      </c>
      <c r="J930" s="19">
        <v>0</v>
      </c>
      <c r="K930" s="19">
        <v>0</v>
      </c>
    </row>
    <row r="931" spans="1:11">
      <c r="A931" s="16">
        <v>1501</v>
      </c>
      <c r="B931" s="16" t="s">
        <v>52</v>
      </c>
      <c r="C931" s="16" t="s">
        <v>1218</v>
      </c>
      <c r="D931" s="16" t="s">
        <v>507</v>
      </c>
      <c r="E931" s="16" t="s">
        <v>506</v>
      </c>
      <c r="F931" s="16" t="s">
        <v>1218</v>
      </c>
      <c r="G931" s="16" t="s">
        <v>3236</v>
      </c>
      <c r="H931" s="16" t="s">
        <v>3235</v>
      </c>
      <c r="I931" s="16" t="s">
        <v>4356</v>
      </c>
      <c r="J931" s="19">
        <v>0</v>
      </c>
      <c r="K931" s="19">
        <v>0</v>
      </c>
    </row>
    <row r="932" spans="1:11">
      <c r="A932" s="16">
        <v>1501</v>
      </c>
      <c r="B932" s="16" t="s">
        <v>52</v>
      </c>
      <c r="C932" s="16" t="s">
        <v>1218</v>
      </c>
      <c r="D932" s="16" t="s">
        <v>507</v>
      </c>
      <c r="E932" s="16" t="s">
        <v>506</v>
      </c>
      <c r="F932" s="16" t="s">
        <v>1218</v>
      </c>
      <c r="G932" s="16" t="s">
        <v>3123</v>
      </c>
      <c r="H932" s="16" t="s">
        <v>3122</v>
      </c>
      <c r="I932" s="16" t="s">
        <v>4356</v>
      </c>
      <c r="J932" s="19">
        <v>0</v>
      </c>
      <c r="K932" s="19">
        <v>0</v>
      </c>
    </row>
    <row r="933" spans="1:11">
      <c r="A933" s="16">
        <v>1501</v>
      </c>
      <c r="B933" s="16" t="s">
        <v>52</v>
      </c>
      <c r="C933" s="16" t="s">
        <v>1218</v>
      </c>
      <c r="D933" s="16" t="s">
        <v>507</v>
      </c>
      <c r="E933" s="16" t="s">
        <v>506</v>
      </c>
      <c r="F933" s="16" t="s">
        <v>1218</v>
      </c>
      <c r="G933" s="16" t="s">
        <v>3109</v>
      </c>
      <c r="H933" s="16" t="s">
        <v>3108</v>
      </c>
      <c r="I933" s="16" t="s">
        <v>4356</v>
      </c>
      <c r="J933" s="19">
        <v>0</v>
      </c>
      <c r="K933" s="19">
        <v>0</v>
      </c>
    </row>
    <row r="934" spans="1:11">
      <c r="A934" s="16">
        <v>1501</v>
      </c>
      <c r="B934" s="16" t="s">
        <v>52</v>
      </c>
      <c r="C934" s="16" t="s">
        <v>1218</v>
      </c>
      <c r="D934" s="16" t="s">
        <v>507</v>
      </c>
      <c r="E934" s="16" t="s">
        <v>506</v>
      </c>
      <c r="F934" s="16" t="s">
        <v>1218</v>
      </c>
      <c r="G934" s="16" t="s">
        <v>3121</v>
      </c>
      <c r="H934" s="16" t="s">
        <v>3120</v>
      </c>
      <c r="I934" s="16" t="s">
        <v>4356</v>
      </c>
      <c r="J934" s="19">
        <v>0</v>
      </c>
      <c r="K934" s="19">
        <v>0</v>
      </c>
    </row>
    <row r="935" spans="1:11">
      <c r="A935" s="16">
        <v>1501</v>
      </c>
      <c r="B935" s="16" t="s">
        <v>52</v>
      </c>
      <c r="C935" s="16" t="s">
        <v>1218</v>
      </c>
      <c r="D935" s="16" t="s">
        <v>507</v>
      </c>
      <c r="E935" s="16" t="s">
        <v>506</v>
      </c>
      <c r="F935" s="16" t="s">
        <v>1218</v>
      </c>
      <c r="G935" s="16" t="s">
        <v>3111</v>
      </c>
      <c r="H935" s="16" t="s">
        <v>3110</v>
      </c>
      <c r="I935" s="16" t="s">
        <v>4356</v>
      </c>
      <c r="J935" s="19">
        <v>0</v>
      </c>
      <c r="K935" s="19">
        <v>0</v>
      </c>
    </row>
    <row r="936" spans="1:11">
      <c r="A936" s="16">
        <v>1501</v>
      </c>
      <c r="B936" s="16" t="s">
        <v>52</v>
      </c>
      <c r="C936" s="16" t="s">
        <v>1218</v>
      </c>
      <c r="D936" s="16" t="s">
        <v>507</v>
      </c>
      <c r="E936" s="16" t="s">
        <v>506</v>
      </c>
      <c r="F936" s="16" t="s">
        <v>1218</v>
      </c>
      <c r="G936" s="16" t="s">
        <v>3327</v>
      </c>
      <c r="H936" s="16" t="s">
        <v>3326</v>
      </c>
      <c r="I936" s="16" t="s">
        <v>4356</v>
      </c>
      <c r="J936" s="19">
        <v>0</v>
      </c>
      <c r="K936" s="19">
        <v>0</v>
      </c>
    </row>
    <row r="937" spans="1:11">
      <c r="A937" s="16">
        <v>1501</v>
      </c>
      <c r="B937" s="16" t="s">
        <v>52</v>
      </c>
      <c r="C937" s="16" t="s">
        <v>1218</v>
      </c>
      <c r="D937" s="16" t="s">
        <v>507</v>
      </c>
      <c r="E937" s="16" t="s">
        <v>506</v>
      </c>
      <c r="F937" s="16" t="s">
        <v>1218</v>
      </c>
      <c r="G937" s="16" t="s">
        <v>4179</v>
      </c>
      <c r="H937" s="16" t="s">
        <v>4178</v>
      </c>
      <c r="I937" s="16" t="s">
        <v>4356</v>
      </c>
      <c r="J937" s="19">
        <v>0</v>
      </c>
      <c r="K937" s="19">
        <v>0</v>
      </c>
    </row>
    <row r="938" spans="1:11">
      <c r="A938" s="16">
        <v>1501</v>
      </c>
      <c r="B938" s="16" t="s">
        <v>52</v>
      </c>
      <c r="C938" s="16" t="s">
        <v>1218</v>
      </c>
      <c r="D938" s="16" t="s">
        <v>507</v>
      </c>
      <c r="E938" s="16" t="s">
        <v>506</v>
      </c>
      <c r="F938" s="16" t="s">
        <v>1218</v>
      </c>
      <c r="G938" s="16" t="s">
        <v>4177</v>
      </c>
      <c r="H938" s="16" t="s">
        <v>4176</v>
      </c>
      <c r="I938" s="16" t="s">
        <v>4356</v>
      </c>
      <c r="J938" s="19">
        <v>0</v>
      </c>
      <c r="K938" s="19">
        <v>0</v>
      </c>
    </row>
    <row r="939" spans="1:11">
      <c r="A939" s="16">
        <v>1501</v>
      </c>
      <c r="B939" s="16" t="s">
        <v>52</v>
      </c>
      <c r="C939" s="16" t="s">
        <v>1218</v>
      </c>
      <c r="D939" s="16" t="s">
        <v>507</v>
      </c>
      <c r="E939" s="16" t="s">
        <v>506</v>
      </c>
      <c r="F939" s="16" t="s">
        <v>1218</v>
      </c>
      <c r="G939" s="16" t="s">
        <v>4346</v>
      </c>
      <c r="H939" s="16" t="s">
        <v>4345</v>
      </c>
      <c r="I939" s="16" t="s">
        <v>4356</v>
      </c>
      <c r="J939" s="19">
        <v>0</v>
      </c>
      <c r="K939" s="19">
        <v>0</v>
      </c>
    </row>
    <row r="940" spans="1:11">
      <c r="A940" s="16">
        <v>1501</v>
      </c>
      <c r="B940" s="16" t="s">
        <v>52</v>
      </c>
      <c r="C940" s="16" t="s">
        <v>1218</v>
      </c>
      <c r="D940" s="16" t="s">
        <v>507</v>
      </c>
      <c r="E940" s="16" t="s">
        <v>506</v>
      </c>
      <c r="F940" s="16" t="s">
        <v>1218</v>
      </c>
      <c r="G940" s="16" t="s">
        <v>4348</v>
      </c>
      <c r="H940" s="16" t="s">
        <v>4347</v>
      </c>
      <c r="I940" s="16" t="s">
        <v>4356</v>
      </c>
      <c r="J940" s="19">
        <v>0</v>
      </c>
      <c r="K940" s="19">
        <v>0</v>
      </c>
    </row>
    <row r="941" spans="1:11">
      <c r="A941" s="16">
        <v>1501</v>
      </c>
      <c r="B941" s="16" t="s">
        <v>52</v>
      </c>
      <c r="C941" s="16" t="s">
        <v>1218</v>
      </c>
      <c r="D941" s="16" t="s">
        <v>507</v>
      </c>
      <c r="E941" s="16" t="s">
        <v>506</v>
      </c>
      <c r="F941" s="16" t="s">
        <v>1218</v>
      </c>
      <c r="G941" s="16" t="s">
        <v>4183</v>
      </c>
      <c r="H941" s="16" t="s">
        <v>4182</v>
      </c>
      <c r="I941" s="16" t="s">
        <v>4356</v>
      </c>
      <c r="J941" s="19">
        <v>0</v>
      </c>
      <c r="K941" s="19">
        <v>0</v>
      </c>
    </row>
    <row r="942" spans="1:11">
      <c r="A942" s="16">
        <v>1501</v>
      </c>
      <c r="B942" s="16" t="s">
        <v>52</v>
      </c>
      <c r="C942" s="16" t="s">
        <v>1218</v>
      </c>
      <c r="D942" s="16" t="s">
        <v>507</v>
      </c>
      <c r="E942" s="16" t="s">
        <v>506</v>
      </c>
      <c r="F942" s="16" t="s">
        <v>1218</v>
      </c>
      <c r="G942" s="16" t="s">
        <v>4167</v>
      </c>
      <c r="H942" s="16" t="s">
        <v>4166</v>
      </c>
      <c r="I942" s="16" t="s">
        <v>4356</v>
      </c>
      <c r="J942" s="19">
        <v>0</v>
      </c>
      <c r="K942" s="19">
        <v>0</v>
      </c>
    </row>
    <row r="943" spans="1:11">
      <c r="A943" s="16">
        <v>1501</v>
      </c>
      <c r="B943" s="16" t="s">
        <v>52</v>
      </c>
      <c r="C943" s="16" t="s">
        <v>1218</v>
      </c>
      <c r="D943" s="16" t="s">
        <v>46</v>
      </c>
      <c r="E943" s="16" t="s">
        <v>47</v>
      </c>
      <c r="F943" s="16" t="s">
        <v>1218</v>
      </c>
      <c r="G943" s="16" t="s">
        <v>3540</v>
      </c>
      <c r="H943" s="16" t="s">
        <v>3539</v>
      </c>
      <c r="I943" s="16" t="s">
        <v>4356</v>
      </c>
      <c r="J943" s="19">
        <v>0</v>
      </c>
      <c r="K943" s="19">
        <v>0</v>
      </c>
    </row>
    <row r="944" spans="1:11">
      <c r="A944" s="16">
        <v>1501</v>
      </c>
      <c r="B944" s="16" t="s">
        <v>52</v>
      </c>
      <c r="C944" s="16" t="s">
        <v>1218</v>
      </c>
      <c r="D944" s="16" t="s">
        <v>516</v>
      </c>
      <c r="E944" s="16" t="s">
        <v>515</v>
      </c>
      <c r="F944" s="16" t="s">
        <v>1218</v>
      </c>
      <c r="G944" s="16" t="s">
        <v>2253</v>
      </c>
      <c r="H944" s="16" t="s">
        <v>2252</v>
      </c>
      <c r="I944" s="16" t="s">
        <v>4356</v>
      </c>
      <c r="J944" s="19">
        <v>0</v>
      </c>
      <c r="K944" s="19">
        <v>0</v>
      </c>
    </row>
    <row r="945" spans="1:11">
      <c r="A945" s="16">
        <v>1501</v>
      </c>
      <c r="B945" s="16" t="s">
        <v>52</v>
      </c>
      <c r="C945" s="16" t="s">
        <v>1218</v>
      </c>
      <c r="D945" s="16" t="s">
        <v>516</v>
      </c>
      <c r="E945" s="16" t="s">
        <v>515</v>
      </c>
      <c r="F945" s="16" t="s">
        <v>1218</v>
      </c>
      <c r="G945" s="16" t="s">
        <v>2581</v>
      </c>
      <c r="H945" s="16" t="s">
        <v>2580</v>
      </c>
      <c r="I945" s="16" t="s">
        <v>4356</v>
      </c>
      <c r="J945" s="19">
        <v>0</v>
      </c>
      <c r="K945" s="19">
        <v>0</v>
      </c>
    </row>
    <row r="946" spans="1:11">
      <c r="A946" s="16">
        <v>1501</v>
      </c>
      <c r="B946" s="16" t="s">
        <v>52</v>
      </c>
      <c r="C946" s="16" t="s">
        <v>1218</v>
      </c>
      <c r="D946" s="16" t="s">
        <v>516</v>
      </c>
      <c r="E946" s="16" t="s">
        <v>515</v>
      </c>
      <c r="F946" s="16" t="s">
        <v>1218</v>
      </c>
      <c r="G946" s="16" t="s">
        <v>2214</v>
      </c>
      <c r="H946" s="16" t="s">
        <v>2213</v>
      </c>
      <c r="I946" s="16" t="s">
        <v>1217</v>
      </c>
      <c r="J946" s="19">
        <v>0</v>
      </c>
      <c r="K946" s="19">
        <v>0</v>
      </c>
    </row>
    <row r="947" spans="1:11">
      <c r="A947" s="16">
        <v>1501</v>
      </c>
      <c r="B947" s="16" t="s">
        <v>52</v>
      </c>
      <c r="C947" s="16" t="s">
        <v>1218</v>
      </c>
      <c r="D947" s="16" t="s">
        <v>516</v>
      </c>
      <c r="E947" s="16" t="s">
        <v>515</v>
      </c>
      <c r="F947" s="16" t="s">
        <v>1218</v>
      </c>
      <c r="G947" s="16" t="s">
        <v>2493</v>
      </c>
      <c r="H947" s="16" t="s">
        <v>2492</v>
      </c>
      <c r="I947" s="16" t="s">
        <v>4356</v>
      </c>
      <c r="J947" s="19">
        <v>0</v>
      </c>
      <c r="K947" s="19">
        <v>0</v>
      </c>
    </row>
    <row r="948" spans="1:11">
      <c r="A948" s="16">
        <v>1501</v>
      </c>
      <c r="B948" s="16" t="s">
        <v>52</v>
      </c>
      <c r="C948" s="16" t="s">
        <v>1218</v>
      </c>
      <c r="D948" s="16" t="s">
        <v>516</v>
      </c>
      <c r="E948" s="16" t="s">
        <v>515</v>
      </c>
      <c r="F948" s="16" t="s">
        <v>1218</v>
      </c>
      <c r="G948" s="16" t="s">
        <v>2719</v>
      </c>
      <c r="H948" s="16" t="s">
        <v>2718</v>
      </c>
      <c r="I948" s="16" t="s">
        <v>1217</v>
      </c>
      <c r="J948" s="19">
        <v>0</v>
      </c>
      <c r="K948" s="19">
        <v>0</v>
      </c>
    </row>
    <row r="949" spans="1:11">
      <c r="A949" s="16">
        <v>1501</v>
      </c>
      <c r="B949" s="16" t="s">
        <v>52</v>
      </c>
      <c r="C949" s="16" t="s">
        <v>1218</v>
      </c>
      <c r="D949" s="16" t="s">
        <v>516</v>
      </c>
      <c r="E949" s="16" t="s">
        <v>515</v>
      </c>
      <c r="F949" s="16" t="s">
        <v>1218</v>
      </c>
      <c r="G949" s="16" t="s">
        <v>2247</v>
      </c>
      <c r="H949" s="16" t="s">
        <v>2246</v>
      </c>
      <c r="I949" s="16" t="s">
        <v>4356</v>
      </c>
      <c r="J949" s="19">
        <v>0</v>
      </c>
      <c r="K949" s="19">
        <v>0</v>
      </c>
    </row>
    <row r="950" spans="1:11">
      <c r="A950" s="16">
        <v>1501</v>
      </c>
      <c r="B950" s="16" t="s">
        <v>52</v>
      </c>
      <c r="C950" s="16" t="s">
        <v>1218</v>
      </c>
      <c r="D950" s="16" t="s">
        <v>516</v>
      </c>
      <c r="E950" s="16" t="s">
        <v>515</v>
      </c>
      <c r="F950" s="16" t="s">
        <v>1218</v>
      </c>
      <c r="G950" s="16" t="s">
        <v>2161</v>
      </c>
      <c r="H950" s="16" t="s">
        <v>2160</v>
      </c>
      <c r="I950" s="16" t="s">
        <v>4356</v>
      </c>
      <c r="J950" s="19">
        <v>0</v>
      </c>
      <c r="K950" s="19">
        <v>0</v>
      </c>
    </row>
    <row r="951" spans="1:11">
      <c r="A951" s="16">
        <v>1501</v>
      </c>
      <c r="B951" s="16" t="s">
        <v>52</v>
      </c>
      <c r="C951" s="16" t="s">
        <v>1218</v>
      </c>
      <c r="D951" s="16" t="s">
        <v>516</v>
      </c>
      <c r="E951" s="16" t="s">
        <v>515</v>
      </c>
      <c r="F951" s="16" t="s">
        <v>1218</v>
      </c>
      <c r="G951" s="16" t="s">
        <v>2027</v>
      </c>
      <c r="H951" s="16" t="s">
        <v>2026</v>
      </c>
      <c r="I951" s="16" t="s">
        <v>4356</v>
      </c>
      <c r="J951" s="19">
        <v>0</v>
      </c>
      <c r="K951" s="19">
        <v>0</v>
      </c>
    </row>
    <row r="952" spans="1:11">
      <c r="A952" s="16">
        <v>1501</v>
      </c>
      <c r="B952" s="16" t="s">
        <v>52</v>
      </c>
      <c r="C952" s="16" t="s">
        <v>1218</v>
      </c>
      <c r="D952" s="16" t="s">
        <v>516</v>
      </c>
      <c r="E952" s="16" t="s">
        <v>515</v>
      </c>
      <c r="F952" s="16" t="s">
        <v>1218</v>
      </c>
      <c r="G952" s="16" t="s">
        <v>2521</v>
      </c>
      <c r="H952" s="16" t="s">
        <v>2520</v>
      </c>
      <c r="I952" s="16" t="s">
        <v>4356</v>
      </c>
      <c r="J952" s="19">
        <v>0</v>
      </c>
      <c r="K952" s="19">
        <v>0</v>
      </c>
    </row>
    <row r="953" spans="1:11">
      <c r="A953" s="16">
        <v>1501</v>
      </c>
      <c r="B953" s="16" t="s">
        <v>52</v>
      </c>
      <c r="C953" s="16" t="s">
        <v>1218</v>
      </c>
      <c r="D953" s="16" t="s">
        <v>516</v>
      </c>
      <c r="E953" s="16" t="s">
        <v>515</v>
      </c>
      <c r="F953" s="16" t="s">
        <v>1218</v>
      </c>
      <c r="G953" s="16" t="s">
        <v>2210</v>
      </c>
      <c r="H953" s="16" t="s">
        <v>2209</v>
      </c>
      <c r="I953" s="16" t="s">
        <v>4356</v>
      </c>
      <c r="J953" s="19">
        <v>0</v>
      </c>
      <c r="K953" s="19">
        <v>0</v>
      </c>
    </row>
    <row r="954" spans="1:11">
      <c r="A954" s="16">
        <v>1501</v>
      </c>
      <c r="B954" s="16" t="s">
        <v>52</v>
      </c>
      <c r="C954" s="16" t="s">
        <v>1218</v>
      </c>
      <c r="D954" s="16" t="s">
        <v>516</v>
      </c>
      <c r="E954" s="16" t="s">
        <v>515</v>
      </c>
      <c r="F954" s="16" t="s">
        <v>1218</v>
      </c>
      <c r="G954" s="16" t="s">
        <v>2561</v>
      </c>
      <c r="H954" s="16" t="s">
        <v>2560</v>
      </c>
      <c r="I954" s="16" t="s">
        <v>1217</v>
      </c>
      <c r="J954" s="19">
        <v>0</v>
      </c>
      <c r="K954" s="19">
        <v>0</v>
      </c>
    </row>
    <row r="955" spans="1:11">
      <c r="A955" s="16">
        <v>1501</v>
      </c>
      <c r="B955" s="16" t="s">
        <v>52</v>
      </c>
      <c r="C955" s="16" t="s">
        <v>1218</v>
      </c>
      <c r="D955" s="16" t="s">
        <v>516</v>
      </c>
      <c r="E955" s="16" t="s">
        <v>515</v>
      </c>
      <c r="F955" s="16" t="s">
        <v>1218</v>
      </c>
      <c r="G955" s="16" t="s">
        <v>3045</v>
      </c>
      <c r="H955" s="16" t="s">
        <v>3044</v>
      </c>
      <c r="I955" s="16" t="s">
        <v>1217</v>
      </c>
      <c r="J955" s="19">
        <v>0</v>
      </c>
      <c r="K955" s="19">
        <v>0</v>
      </c>
    </row>
    <row r="956" spans="1:11">
      <c r="A956" s="16">
        <v>1501</v>
      </c>
      <c r="B956" s="16" t="s">
        <v>52</v>
      </c>
      <c r="C956" s="16" t="s">
        <v>1218</v>
      </c>
      <c r="D956" s="16" t="s">
        <v>516</v>
      </c>
      <c r="E956" s="16" t="s">
        <v>515</v>
      </c>
      <c r="F956" s="16" t="s">
        <v>1218</v>
      </c>
      <c r="G956" s="16" t="s">
        <v>2801</v>
      </c>
      <c r="H956" s="16" t="s">
        <v>2800</v>
      </c>
      <c r="I956" s="16" t="s">
        <v>4356</v>
      </c>
      <c r="J956" s="19">
        <v>0</v>
      </c>
      <c r="K956" s="19">
        <v>0</v>
      </c>
    </row>
    <row r="957" spans="1:11">
      <c r="A957" s="16">
        <v>1501</v>
      </c>
      <c r="B957" s="16" t="s">
        <v>52</v>
      </c>
      <c r="C957" s="16" t="s">
        <v>1218</v>
      </c>
      <c r="D957" s="16" t="s">
        <v>516</v>
      </c>
      <c r="E957" s="16" t="s">
        <v>515</v>
      </c>
      <c r="F957" s="16" t="s">
        <v>1218</v>
      </c>
      <c r="G957" s="16" t="s">
        <v>2917</v>
      </c>
      <c r="H957" s="16" t="s">
        <v>2916</v>
      </c>
      <c r="I957" s="16" t="s">
        <v>4356</v>
      </c>
      <c r="J957" s="19">
        <v>0</v>
      </c>
      <c r="K957" s="19">
        <v>0</v>
      </c>
    </row>
    <row r="958" spans="1:11">
      <c r="A958" s="16">
        <v>1501</v>
      </c>
      <c r="B958" s="16" t="s">
        <v>52</v>
      </c>
      <c r="C958" s="16" t="s">
        <v>1218</v>
      </c>
      <c r="D958" s="16" t="s">
        <v>415</v>
      </c>
      <c r="E958" s="16" t="s">
        <v>348</v>
      </c>
      <c r="F958" s="16" t="s">
        <v>1218</v>
      </c>
      <c r="G958" s="16" t="s">
        <v>2441</v>
      </c>
      <c r="H958" s="16" t="s">
        <v>2440</v>
      </c>
      <c r="I958" s="16" t="s">
        <v>4356</v>
      </c>
      <c r="J958" s="19">
        <v>0</v>
      </c>
      <c r="K958" s="19">
        <v>0</v>
      </c>
    </row>
    <row r="959" spans="1:11">
      <c r="A959" s="16">
        <v>1501</v>
      </c>
      <c r="B959" s="16" t="s">
        <v>52</v>
      </c>
      <c r="C959" s="16" t="s">
        <v>1218</v>
      </c>
      <c r="D959" s="16" t="s">
        <v>415</v>
      </c>
      <c r="E959" s="16" t="s">
        <v>348</v>
      </c>
      <c r="F959" s="16" t="s">
        <v>1218</v>
      </c>
      <c r="G959" s="16" t="s">
        <v>2111</v>
      </c>
      <c r="H959" s="16" t="s">
        <v>2110</v>
      </c>
      <c r="I959" s="16" t="s">
        <v>4356</v>
      </c>
      <c r="J959" s="19">
        <v>0</v>
      </c>
      <c r="K959" s="19">
        <v>0</v>
      </c>
    </row>
    <row r="960" spans="1:11">
      <c r="A960" s="16">
        <v>1501</v>
      </c>
      <c r="B960" s="16" t="s">
        <v>52</v>
      </c>
      <c r="C960" s="16" t="s">
        <v>1218</v>
      </c>
      <c r="D960" s="16" t="s">
        <v>415</v>
      </c>
      <c r="E960" s="16" t="s">
        <v>348</v>
      </c>
      <c r="F960" s="16" t="s">
        <v>1218</v>
      </c>
      <c r="G960" s="16" t="s">
        <v>2077</v>
      </c>
      <c r="H960" s="16" t="s">
        <v>2076</v>
      </c>
      <c r="I960" s="16" t="s">
        <v>4356</v>
      </c>
      <c r="J960" s="19">
        <v>0</v>
      </c>
      <c r="K960" s="19">
        <v>0</v>
      </c>
    </row>
    <row r="961" spans="1:11">
      <c r="A961" s="16">
        <v>1501</v>
      </c>
      <c r="B961" s="16" t="s">
        <v>52</v>
      </c>
      <c r="C961" s="16" t="s">
        <v>1218</v>
      </c>
      <c r="D961" s="16" t="s">
        <v>415</v>
      </c>
      <c r="E961" s="16" t="s">
        <v>348</v>
      </c>
      <c r="F961" s="16" t="s">
        <v>1218</v>
      </c>
      <c r="G961" s="16" t="s">
        <v>2153</v>
      </c>
      <c r="H961" s="16" t="s">
        <v>2152</v>
      </c>
      <c r="I961" s="16" t="s">
        <v>4356</v>
      </c>
      <c r="J961" s="19">
        <v>0</v>
      </c>
      <c r="K961" s="19">
        <v>0</v>
      </c>
    </row>
    <row r="962" spans="1:11">
      <c r="A962" s="16">
        <v>1501</v>
      </c>
      <c r="B962" s="16" t="s">
        <v>52</v>
      </c>
      <c r="C962" s="16" t="s">
        <v>1218</v>
      </c>
      <c r="D962" s="16" t="s">
        <v>351</v>
      </c>
      <c r="E962" s="16" t="s">
        <v>348</v>
      </c>
      <c r="F962" s="16" t="s">
        <v>1218</v>
      </c>
      <c r="G962" s="16" t="s">
        <v>4074</v>
      </c>
      <c r="H962" s="16" t="s">
        <v>4073</v>
      </c>
      <c r="I962" s="16" t="s">
        <v>4356</v>
      </c>
      <c r="J962" s="19">
        <v>0</v>
      </c>
      <c r="K962" s="19">
        <v>0</v>
      </c>
    </row>
    <row r="963" spans="1:11">
      <c r="A963" s="16">
        <v>1501</v>
      </c>
      <c r="B963" s="16" t="s">
        <v>52</v>
      </c>
      <c r="C963" s="16" t="s">
        <v>1218</v>
      </c>
      <c r="D963" s="16" t="s">
        <v>519</v>
      </c>
      <c r="E963" s="16" t="s">
        <v>348</v>
      </c>
      <c r="F963" s="16" t="s">
        <v>1218</v>
      </c>
      <c r="G963" s="16" t="s">
        <v>3247</v>
      </c>
      <c r="H963" s="16" t="s">
        <v>3246</v>
      </c>
      <c r="I963" s="16" t="s">
        <v>4356</v>
      </c>
      <c r="J963" s="19">
        <v>0</v>
      </c>
      <c r="K963" s="19">
        <v>0</v>
      </c>
    </row>
    <row r="964" spans="1:11">
      <c r="A964" s="16">
        <v>1501</v>
      </c>
      <c r="B964" s="16" t="s">
        <v>52</v>
      </c>
      <c r="C964" s="16" t="s">
        <v>1218</v>
      </c>
      <c r="D964" s="16" t="s">
        <v>519</v>
      </c>
      <c r="E964" s="16" t="s">
        <v>348</v>
      </c>
      <c r="F964" s="16" t="s">
        <v>1218</v>
      </c>
      <c r="G964" s="16" t="s">
        <v>3707</v>
      </c>
      <c r="H964" s="16" t="s">
        <v>3706</v>
      </c>
      <c r="I964" s="16" t="s">
        <v>4356</v>
      </c>
      <c r="J964" s="19">
        <v>0</v>
      </c>
      <c r="K964" s="19">
        <v>0</v>
      </c>
    </row>
    <row r="965" spans="1:11">
      <c r="A965" s="16">
        <v>1501</v>
      </c>
      <c r="B965" s="16" t="s">
        <v>52</v>
      </c>
      <c r="C965" s="16" t="s">
        <v>1218</v>
      </c>
      <c r="D965" s="16" t="s">
        <v>519</v>
      </c>
      <c r="E965" s="16" t="s">
        <v>348</v>
      </c>
      <c r="F965" s="16" t="s">
        <v>1218</v>
      </c>
      <c r="G965" s="16" t="s">
        <v>2177</v>
      </c>
      <c r="H965" s="16" t="s">
        <v>2176</v>
      </c>
      <c r="I965" s="16" t="s">
        <v>4356</v>
      </c>
      <c r="J965" s="19">
        <v>0</v>
      </c>
      <c r="K965" s="19">
        <v>0</v>
      </c>
    </row>
    <row r="966" spans="1:11">
      <c r="A966" s="16">
        <v>1501</v>
      </c>
      <c r="B966" s="16" t="s">
        <v>52</v>
      </c>
      <c r="C966" s="16" t="s">
        <v>1218</v>
      </c>
      <c r="D966" s="16" t="s">
        <v>519</v>
      </c>
      <c r="E966" s="16" t="s">
        <v>348</v>
      </c>
      <c r="F966" s="16" t="s">
        <v>1218</v>
      </c>
      <c r="G966" s="16" t="s">
        <v>3727</v>
      </c>
      <c r="H966" s="16" t="s">
        <v>3726</v>
      </c>
      <c r="I966" s="16" t="s">
        <v>4356</v>
      </c>
      <c r="J966" s="19">
        <v>0</v>
      </c>
      <c r="K966" s="19">
        <v>0</v>
      </c>
    </row>
    <row r="967" spans="1:11">
      <c r="A967" s="16">
        <v>1501</v>
      </c>
      <c r="B967" s="16" t="s">
        <v>52</v>
      </c>
      <c r="C967" s="16" t="s">
        <v>1218</v>
      </c>
      <c r="D967" s="16" t="s">
        <v>436</v>
      </c>
      <c r="E967" s="16" t="s">
        <v>348</v>
      </c>
      <c r="F967" s="16" t="s">
        <v>1218</v>
      </c>
      <c r="G967" s="16" t="s">
        <v>3442</v>
      </c>
      <c r="H967" s="16" t="s">
        <v>3441</v>
      </c>
      <c r="I967" s="16" t="s">
        <v>4356</v>
      </c>
      <c r="J967" s="19">
        <v>0</v>
      </c>
      <c r="K967" s="19">
        <v>0</v>
      </c>
    </row>
    <row r="968" spans="1:11">
      <c r="A968" s="16">
        <v>1501</v>
      </c>
      <c r="B968" s="16" t="s">
        <v>52</v>
      </c>
      <c r="C968" s="16" t="s">
        <v>1218</v>
      </c>
      <c r="D968" s="16" t="s">
        <v>436</v>
      </c>
      <c r="E968" s="16" t="s">
        <v>348</v>
      </c>
      <c r="F968" s="16" t="s">
        <v>1218</v>
      </c>
      <c r="G968" s="16" t="s">
        <v>3611</v>
      </c>
      <c r="H968" s="16" t="s">
        <v>3610</v>
      </c>
      <c r="I968" s="16" t="s">
        <v>4356</v>
      </c>
      <c r="J968" s="19">
        <v>0</v>
      </c>
      <c r="K968" s="19">
        <v>0</v>
      </c>
    </row>
    <row r="969" spans="1:11">
      <c r="A969" s="16">
        <v>1501</v>
      </c>
      <c r="B969" s="16" t="s">
        <v>52</v>
      </c>
      <c r="C969" s="16" t="s">
        <v>1218</v>
      </c>
      <c r="D969" s="16" t="s">
        <v>436</v>
      </c>
      <c r="E969" s="16" t="s">
        <v>348</v>
      </c>
      <c r="F969" s="16" t="s">
        <v>1218</v>
      </c>
      <c r="G969" s="16" t="s">
        <v>3876</v>
      </c>
      <c r="H969" s="16" t="s">
        <v>3875</v>
      </c>
      <c r="I969" s="16" t="s">
        <v>4356</v>
      </c>
      <c r="J969" s="19">
        <v>0</v>
      </c>
      <c r="K969" s="19">
        <v>0</v>
      </c>
    </row>
    <row r="970" spans="1:11">
      <c r="A970" s="16">
        <v>1501</v>
      </c>
      <c r="B970" s="16" t="s">
        <v>52</v>
      </c>
      <c r="C970" s="16" t="s">
        <v>1218</v>
      </c>
      <c r="D970" s="16" t="s">
        <v>2553</v>
      </c>
      <c r="E970" s="16" t="s">
        <v>348</v>
      </c>
      <c r="F970" s="16" t="s">
        <v>1218</v>
      </c>
      <c r="G970" s="16" t="s">
        <v>2654</v>
      </c>
      <c r="H970" s="16" t="s">
        <v>2653</v>
      </c>
      <c r="I970" s="16" t="s">
        <v>4356</v>
      </c>
      <c r="J970" s="19">
        <v>0</v>
      </c>
      <c r="K970" s="19">
        <v>0</v>
      </c>
    </row>
    <row r="971" spans="1:11">
      <c r="A971" s="16">
        <v>1501</v>
      </c>
      <c r="B971" s="16" t="s">
        <v>52</v>
      </c>
      <c r="C971" s="16" t="s">
        <v>1218</v>
      </c>
      <c r="D971" s="16" t="s">
        <v>2553</v>
      </c>
      <c r="E971" s="16" t="s">
        <v>348</v>
      </c>
      <c r="F971" s="16" t="s">
        <v>1218</v>
      </c>
      <c r="G971" s="16" t="s">
        <v>2555</v>
      </c>
      <c r="H971" s="16" t="s">
        <v>2554</v>
      </c>
      <c r="I971" s="16" t="s">
        <v>4356</v>
      </c>
      <c r="J971" s="19">
        <v>0</v>
      </c>
      <c r="K971" s="19">
        <v>0</v>
      </c>
    </row>
    <row r="972" spans="1:11">
      <c r="A972" s="16">
        <v>1501</v>
      </c>
      <c r="B972" s="16" t="s">
        <v>52</v>
      </c>
      <c r="C972" s="16" t="s">
        <v>1218</v>
      </c>
      <c r="D972" s="16" t="s">
        <v>508</v>
      </c>
      <c r="E972" s="16" t="s">
        <v>348</v>
      </c>
      <c r="F972" s="16" t="s">
        <v>1218</v>
      </c>
      <c r="G972" s="16" t="s">
        <v>3687</v>
      </c>
      <c r="H972" s="16" t="s">
        <v>3686</v>
      </c>
      <c r="I972" s="16" t="s">
        <v>4356</v>
      </c>
      <c r="J972" s="19">
        <v>0</v>
      </c>
      <c r="K972" s="19">
        <v>0</v>
      </c>
    </row>
    <row r="973" spans="1:11">
      <c r="A973" s="16">
        <v>1501</v>
      </c>
      <c r="B973" s="16" t="s">
        <v>52</v>
      </c>
      <c r="C973" s="16" t="s">
        <v>1218</v>
      </c>
      <c r="D973" s="16" t="s">
        <v>508</v>
      </c>
      <c r="E973" s="16" t="s">
        <v>348</v>
      </c>
      <c r="F973" s="16" t="s">
        <v>1218</v>
      </c>
      <c r="G973" s="16" t="s">
        <v>3578</v>
      </c>
      <c r="H973" s="16" t="s">
        <v>3577</v>
      </c>
      <c r="I973" s="16" t="s">
        <v>4356</v>
      </c>
      <c r="J973" s="19">
        <v>0</v>
      </c>
      <c r="K973" s="19">
        <v>0</v>
      </c>
    </row>
    <row r="974" spans="1:11">
      <c r="A974" s="16">
        <v>1501</v>
      </c>
      <c r="B974" s="16" t="s">
        <v>52</v>
      </c>
      <c r="C974" s="16" t="s">
        <v>1218</v>
      </c>
      <c r="D974" s="16" t="s">
        <v>508</v>
      </c>
      <c r="E974" s="16" t="s">
        <v>348</v>
      </c>
      <c r="F974" s="16" t="s">
        <v>1218</v>
      </c>
      <c r="G974" s="16" t="s">
        <v>4344</v>
      </c>
      <c r="H974" s="16" t="s">
        <v>4343</v>
      </c>
      <c r="I974" s="16" t="s">
        <v>4356</v>
      </c>
      <c r="J974" s="19">
        <v>0</v>
      </c>
      <c r="K974" s="19">
        <v>0</v>
      </c>
    </row>
    <row r="975" spans="1:11">
      <c r="A975" s="16">
        <v>1501</v>
      </c>
      <c r="B975" s="16" t="s">
        <v>52</v>
      </c>
      <c r="C975" s="16" t="s">
        <v>1218</v>
      </c>
      <c r="D975" s="16" t="s">
        <v>508</v>
      </c>
      <c r="E975" s="16" t="s">
        <v>348</v>
      </c>
      <c r="F975" s="16" t="s">
        <v>1218</v>
      </c>
      <c r="G975" s="16" t="s">
        <v>4146</v>
      </c>
      <c r="H975" s="16" t="s">
        <v>4145</v>
      </c>
      <c r="I975" s="16" t="s">
        <v>4356</v>
      </c>
      <c r="J975" s="19">
        <v>0</v>
      </c>
      <c r="K975" s="19">
        <v>0</v>
      </c>
    </row>
    <row r="976" spans="1:11">
      <c r="A976" s="16">
        <v>1501</v>
      </c>
      <c r="B976" s="16" t="s">
        <v>52</v>
      </c>
      <c r="C976" s="16" t="s">
        <v>1218</v>
      </c>
      <c r="D976" s="16" t="s">
        <v>577</v>
      </c>
      <c r="E976" s="16" t="s">
        <v>348</v>
      </c>
      <c r="F976" s="16" t="s">
        <v>1218</v>
      </c>
      <c r="G976" s="16" t="s">
        <v>1453</v>
      </c>
      <c r="H976" s="16" t="s">
        <v>1452</v>
      </c>
      <c r="I976" s="16" t="s">
        <v>4356</v>
      </c>
      <c r="J976" s="19">
        <v>0</v>
      </c>
      <c r="K976" s="19">
        <v>0</v>
      </c>
    </row>
    <row r="977" spans="1:11">
      <c r="A977" s="16">
        <v>1501</v>
      </c>
      <c r="B977" s="16" t="s">
        <v>52</v>
      </c>
      <c r="C977" s="16" t="s">
        <v>1218</v>
      </c>
      <c r="D977" s="16" t="s">
        <v>577</v>
      </c>
      <c r="E977" s="16" t="s">
        <v>348</v>
      </c>
      <c r="F977" s="16" t="s">
        <v>1218</v>
      </c>
      <c r="G977" s="16" t="s">
        <v>2235</v>
      </c>
      <c r="H977" s="16" t="s">
        <v>2234</v>
      </c>
      <c r="I977" s="16" t="s">
        <v>4356</v>
      </c>
      <c r="J977" s="19">
        <v>0</v>
      </c>
      <c r="K977" s="19">
        <v>0</v>
      </c>
    </row>
    <row r="978" spans="1:11">
      <c r="A978" s="16">
        <v>1501</v>
      </c>
      <c r="B978" s="16" t="s">
        <v>52</v>
      </c>
      <c r="C978" s="16" t="s">
        <v>1218</v>
      </c>
      <c r="D978" s="16" t="s">
        <v>577</v>
      </c>
      <c r="E978" s="16" t="s">
        <v>348</v>
      </c>
      <c r="F978" s="16" t="s">
        <v>1218</v>
      </c>
      <c r="G978" s="16" t="s">
        <v>2191</v>
      </c>
      <c r="H978" s="16" t="s">
        <v>2190</v>
      </c>
      <c r="I978" s="16" t="s">
        <v>4356</v>
      </c>
      <c r="J978" s="19">
        <v>0</v>
      </c>
      <c r="K978" s="19">
        <v>0</v>
      </c>
    </row>
    <row r="979" spans="1:11">
      <c r="A979" s="16">
        <v>1501</v>
      </c>
      <c r="B979" s="16" t="s">
        <v>52</v>
      </c>
      <c r="C979" s="16" t="s">
        <v>1218</v>
      </c>
      <c r="D979" s="16" t="s">
        <v>577</v>
      </c>
      <c r="E979" s="16" t="s">
        <v>348</v>
      </c>
      <c r="F979" s="16" t="s">
        <v>1218</v>
      </c>
      <c r="G979" s="16" t="s">
        <v>3423</v>
      </c>
      <c r="H979" s="16" t="s">
        <v>3422</v>
      </c>
      <c r="I979" s="16" t="s">
        <v>4356</v>
      </c>
      <c r="J979" s="19">
        <v>0</v>
      </c>
      <c r="K979" s="19">
        <v>0</v>
      </c>
    </row>
    <row r="980" spans="1:11">
      <c r="A980" s="16">
        <v>1501</v>
      </c>
      <c r="B980" s="16" t="s">
        <v>52</v>
      </c>
      <c r="C980" s="16" t="s">
        <v>1218</v>
      </c>
      <c r="D980" s="16" t="s">
        <v>577</v>
      </c>
      <c r="E980" s="16" t="s">
        <v>348</v>
      </c>
      <c r="F980" s="16" t="s">
        <v>1218</v>
      </c>
      <c r="G980" s="16" t="s">
        <v>3717</v>
      </c>
      <c r="H980" s="16" t="s">
        <v>3716</v>
      </c>
      <c r="I980" s="16" t="s">
        <v>4356</v>
      </c>
      <c r="J980" s="19">
        <v>0</v>
      </c>
      <c r="K980" s="19">
        <v>0</v>
      </c>
    </row>
    <row r="981" spans="1:11">
      <c r="A981" s="16">
        <v>1501</v>
      </c>
      <c r="B981" s="16" t="s">
        <v>52</v>
      </c>
      <c r="C981" s="16" t="s">
        <v>1218</v>
      </c>
      <c r="D981" s="16" t="s">
        <v>577</v>
      </c>
      <c r="E981" s="16" t="s">
        <v>348</v>
      </c>
      <c r="F981" s="16" t="s">
        <v>1218</v>
      </c>
      <c r="G981" s="16" t="s">
        <v>3356</v>
      </c>
      <c r="H981" s="16" t="s">
        <v>3355</v>
      </c>
      <c r="I981" s="16" t="s">
        <v>4356</v>
      </c>
      <c r="J981" s="19">
        <v>0</v>
      </c>
      <c r="K981" s="19">
        <v>0</v>
      </c>
    </row>
    <row r="982" spans="1:11">
      <c r="A982" s="16">
        <v>1501</v>
      </c>
      <c r="B982" s="16" t="s">
        <v>52</v>
      </c>
      <c r="C982" s="16" t="s">
        <v>1218</v>
      </c>
      <c r="D982" s="16" t="s">
        <v>577</v>
      </c>
      <c r="E982" s="16" t="s">
        <v>348</v>
      </c>
      <c r="F982" s="16" t="s">
        <v>1218</v>
      </c>
      <c r="G982" s="16" t="s">
        <v>3358</v>
      </c>
      <c r="H982" s="16" t="s">
        <v>3357</v>
      </c>
      <c r="I982" s="16" t="s">
        <v>4356</v>
      </c>
      <c r="J982" s="19">
        <v>0</v>
      </c>
      <c r="K982" s="19">
        <v>0</v>
      </c>
    </row>
    <row r="983" spans="1:11">
      <c r="A983" s="16">
        <v>1501</v>
      </c>
      <c r="B983" s="16" t="s">
        <v>52</v>
      </c>
      <c r="C983" s="16" t="s">
        <v>1218</v>
      </c>
      <c r="D983" s="16" t="s">
        <v>577</v>
      </c>
      <c r="E983" s="16" t="s">
        <v>348</v>
      </c>
      <c r="F983" s="16" t="s">
        <v>1218</v>
      </c>
      <c r="G983" s="16" t="s">
        <v>3304</v>
      </c>
      <c r="H983" s="16" t="s">
        <v>3303</v>
      </c>
      <c r="I983" s="16" t="s">
        <v>4356</v>
      </c>
      <c r="J983" s="19">
        <v>0</v>
      </c>
      <c r="K983" s="19">
        <v>0</v>
      </c>
    </row>
    <row r="984" spans="1:11">
      <c r="A984" s="16">
        <v>1501</v>
      </c>
      <c r="B984" s="16" t="s">
        <v>52</v>
      </c>
      <c r="C984" s="16" t="s">
        <v>1218</v>
      </c>
      <c r="D984" s="16" t="s">
        <v>577</v>
      </c>
      <c r="E984" s="16" t="s">
        <v>348</v>
      </c>
      <c r="F984" s="16" t="s">
        <v>1218</v>
      </c>
      <c r="G984" s="16" t="s">
        <v>4001</v>
      </c>
      <c r="H984" s="16" t="s">
        <v>4000</v>
      </c>
      <c r="I984" s="16" t="s">
        <v>4356</v>
      </c>
      <c r="J984" s="19">
        <v>0</v>
      </c>
      <c r="K984" s="19">
        <v>0</v>
      </c>
    </row>
    <row r="985" spans="1:11">
      <c r="A985" s="16">
        <v>1501</v>
      </c>
      <c r="B985" s="16" t="s">
        <v>52</v>
      </c>
      <c r="C985" s="16" t="s">
        <v>1218</v>
      </c>
      <c r="D985" s="16" t="s">
        <v>577</v>
      </c>
      <c r="E985" s="16" t="s">
        <v>348</v>
      </c>
      <c r="F985" s="16" t="s">
        <v>1218</v>
      </c>
      <c r="G985" s="16" t="s">
        <v>3344</v>
      </c>
      <c r="H985" s="16" t="s">
        <v>3343</v>
      </c>
      <c r="I985" s="16" t="s">
        <v>4356</v>
      </c>
      <c r="J985" s="19">
        <v>0</v>
      </c>
      <c r="K985" s="19">
        <v>0</v>
      </c>
    </row>
    <row r="986" spans="1:11">
      <c r="A986" s="16">
        <v>1501</v>
      </c>
      <c r="B986" s="16" t="s">
        <v>52</v>
      </c>
      <c r="C986" s="16" t="s">
        <v>1218</v>
      </c>
      <c r="D986" s="16" t="s">
        <v>577</v>
      </c>
      <c r="E986" s="16" t="s">
        <v>348</v>
      </c>
      <c r="F986" s="16" t="s">
        <v>1218</v>
      </c>
      <c r="G986" s="16" t="s">
        <v>3929</v>
      </c>
      <c r="H986" s="16" t="s">
        <v>3928</v>
      </c>
      <c r="I986" s="16" t="s">
        <v>4356</v>
      </c>
      <c r="J986" s="19">
        <v>0</v>
      </c>
      <c r="K986" s="19">
        <v>0</v>
      </c>
    </row>
    <row r="987" spans="1:11">
      <c r="A987" s="16">
        <v>1501</v>
      </c>
      <c r="B987" s="16" t="s">
        <v>52</v>
      </c>
      <c r="C987" s="16" t="s">
        <v>1218</v>
      </c>
      <c r="D987" s="16" t="s">
        <v>577</v>
      </c>
      <c r="E987" s="16" t="s">
        <v>348</v>
      </c>
      <c r="F987" s="16" t="s">
        <v>1218</v>
      </c>
      <c r="G987" s="16" t="s">
        <v>4122</v>
      </c>
      <c r="H987" s="16" t="s">
        <v>4121</v>
      </c>
      <c r="I987" s="16" t="s">
        <v>4356</v>
      </c>
      <c r="J987" s="19">
        <v>0</v>
      </c>
      <c r="K987" s="19">
        <v>0</v>
      </c>
    </row>
    <row r="988" spans="1:11">
      <c r="A988" s="16">
        <v>1501</v>
      </c>
      <c r="B988" s="16" t="s">
        <v>52</v>
      </c>
      <c r="C988" s="16" t="s">
        <v>1218</v>
      </c>
      <c r="D988" s="16" t="s">
        <v>577</v>
      </c>
      <c r="E988" s="16" t="s">
        <v>348</v>
      </c>
      <c r="F988" s="16" t="s">
        <v>1218</v>
      </c>
      <c r="G988" s="16" t="s">
        <v>4219</v>
      </c>
      <c r="H988" s="16" t="s">
        <v>4218</v>
      </c>
      <c r="I988" s="16" t="s">
        <v>4356</v>
      </c>
      <c r="J988" s="19">
        <v>0</v>
      </c>
      <c r="K988" s="19">
        <v>0</v>
      </c>
    </row>
    <row r="989" spans="1:11">
      <c r="A989" s="16">
        <v>1501</v>
      </c>
      <c r="B989" s="16" t="s">
        <v>52</v>
      </c>
      <c r="C989" s="16" t="s">
        <v>1218</v>
      </c>
      <c r="D989" s="16" t="s">
        <v>357</v>
      </c>
      <c r="E989" s="16" t="s">
        <v>348</v>
      </c>
      <c r="F989" s="16" t="s">
        <v>1218</v>
      </c>
      <c r="G989" s="16" t="s">
        <v>2079</v>
      </c>
      <c r="H989" s="16" t="s">
        <v>2078</v>
      </c>
      <c r="I989" s="16" t="s">
        <v>4356</v>
      </c>
      <c r="J989" s="19">
        <v>0</v>
      </c>
      <c r="K989" s="19">
        <v>0</v>
      </c>
    </row>
    <row r="990" spans="1:11">
      <c r="A990" s="16">
        <v>1501</v>
      </c>
      <c r="B990" s="16" t="s">
        <v>52</v>
      </c>
      <c r="C990" s="16" t="s">
        <v>1218</v>
      </c>
      <c r="D990" s="16" t="s">
        <v>357</v>
      </c>
      <c r="E990" s="16" t="s">
        <v>348</v>
      </c>
      <c r="F990" s="16" t="s">
        <v>1218</v>
      </c>
      <c r="G990" s="16" t="s">
        <v>2167</v>
      </c>
      <c r="H990" s="16" t="s">
        <v>2166</v>
      </c>
      <c r="I990" s="16" t="s">
        <v>4356</v>
      </c>
      <c r="J990" s="19">
        <v>0</v>
      </c>
      <c r="K990" s="19">
        <v>0</v>
      </c>
    </row>
    <row r="991" spans="1:11">
      <c r="A991" s="16">
        <v>1501</v>
      </c>
      <c r="B991" s="16" t="s">
        <v>52</v>
      </c>
      <c r="C991" s="16" t="s">
        <v>1218</v>
      </c>
      <c r="D991" s="16" t="s">
        <v>357</v>
      </c>
      <c r="E991" s="16" t="s">
        <v>348</v>
      </c>
      <c r="F991" s="16" t="s">
        <v>1218</v>
      </c>
      <c r="G991" s="16" t="s">
        <v>2839</v>
      </c>
      <c r="H991" s="16" t="s">
        <v>2838</v>
      </c>
      <c r="I991" s="16" t="s">
        <v>4356</v>
      </c>
      <c r="J991" s="19">
        <v>0</v>
      </c>
      <c r="K991" s="19">
        <v>0</v>
      </c>
    </row>
    <row r="992" spans="1:11">
      <c r="A992" s="16">
        <v>1501</v>
      </c>
      <c r="B992" s="16" t="s">
        <v>52</v>
      </c>
      <c r="C992" s="16" t="s">
        <v>1218</v>
      </c>
      <c r="D992" s="16" t="s">
        <v>357</v>
      </c>
      <c r="E992" s="16" t="s">
        <v>348</v>
      </c>
      <c r="F992" s="16" t="s">
        <v>1218</v>
      </c>
      <c r="G992" s="16" t="s">
        <v>2865</v>
      </c>
      <c r="H992" s="16" t="s">
        <v>2864</v>
      </c>
      <c r="I992" s="16" t="s">
        <v>4356</v>
      </c>
      <c r="J992" s="19">
        <v>0</v>
      </c>
      <c r="K992" s="19">
        <v>0</v>
      </c>
    </row>
    <row r="993" spans="1:11">
      <c r="A993" s="16">
        <v>1501</v>
      </c>
      <c r="B993" s="16" t="s">
        <v>52</v>
      </c>
      <c r="C993" s="16" t="s">
        <v>1218</v>
      </c>
      <c r="D993" s="16" t="s">
        <v>357</v>
      </c>
      <c r="E993" s="16" t="s">
        <v>348</v>
      </c>
      <c r="F993" s="16" t="s">
        <v>1218</v>
      </c>
      <c r="G993" s="16" t="s">
        <v>2713</v>
      </c>
      <c r="H993" s="16" t="s">
        <v>2712</v>
      </c>
      <c r="I993" s="16" t="s">
        <v>4356</v>
      </c>
      <c r="J993" s="19">
        <v>0</v>
      </c>
      <c r="K993" s="19">
        <v>0</v>
      </c>
    </row>
    <row r="994" spans="1:11">
      <c r="A994" s="16">
        <v>1501</v>
      </c>
      <c r="B994" s="16" t="s">
        <v>52</v>
      </c>
      <c r="C994" s="16" t="s">
        <v>1218</v>
      </c>
      <c r="D994" s="16" t="s">
        <v>357</v>
      </c>
      <c r="E994" s="16" t="s">
        <v>348</v>
      </c>
      <c r="F994" s="16" t="s">
        <v>1218</v>
      </c>
      <c r="G994" s="16" t="s">
        <v>2709</v>
      </c>
      <c r="H994" s="16" t="s">
        <v>2708</v>
      </c>
      <c r="I994" s="16" t="s">
        <v>4356</v>
      </c>
      <c r="J994" s="19">
        <v>0</v>
      </c>
      <c r="K994" s="19">
        <v>0</v>
      </c>
    </row>
    <row r="995" spans="1:11">
      <c r="A995" s="16">
        <v>1501</v>
      </c>
      <c r="B995" s="16" t="s">
        <v>52</v>
      </c>
      <c r="C995" s="16" t="s">
        <v>1218</v>
      </c>
      <c r="D995" s="16" t="s">
        <v>357</v>
      </c>
      <c r="E995" s="16" t="s">
        <v>348</v>
      </c>
      <c r="F995" s="16" t="s">
        <v>1218</v>
      </c>
      <c r="G995" s="16" t="s">
        <v>2707</v>
      </c>
      <c r="H995" s="16" t="s">
        <v>2706</v>
      </c>
      <c r="I995" s="16" t="s">
        <v>4356</v>
      </c>
      <c r="J995" s="19">
        <v>0</v>
      </c>
      <c r="K995" s="19">
        <v>0</v>
      </c>
    </row>
    <row r="996" spans="1:11">
      <c r="A996" s="16">
        <v>1501</v>
      </c>
      <c r="B996" s="16" t="s">
        <v>52</v>
      </c>
      <c r="C996" s="16" t="s">
        <v>1218</v>
      </c>
      <c r="D996" s="16" t="s">
        <v>357</v>
      </c>
      <c r="E996" s="16" t="s">
        <v>348</v>
      </c>
      <c r="F996" s="16" t="s">
        <v>1218</v>
      </c>
      <c r="G996" s="16" t="s">
        <v>2711</v>
      </c>
      <c r="H996" s="16" t="s">
        <v>2710</v>
      </c>
      <c r="I996" s="16" t="s">
        <v>4356</v>
      </c>
      <c r="J996" s="19">
        <v>0</v>
      </c>
      <c r="K996" s="19">
        <v>0</v>
      </c>
    </row>
    <row r="997" spans="1:11">
      <c r="A997" s="16">
        <v>1501</v>
      </c>
      <c r="B997" s="16" t="s">
        <v>52</v>
      </c>
      <c r="C997" s="16" t="s">
        <v>1218</v>
      </c>
      <c r="D997" s="16" t="s">
        <v>357</v>
      </c>
      <c r="E997" s="16" t="s">
        <v>348</v>
      </c>
      <c r="F997" s="16" t="s">
        <v>1218</v>
      </c>
      <c r="G997" s="16" t="s">
        <v>2745</v>
      </c>
      <c r="H997" s="16" t="s">
        <v>2744</v>
      </c>
      <c r="I997" s="16" t="s">
        <v>4356</v>
      </c>
      <c r="J997" s="19">
        <v>0</v>
      </c>
      <c r="K997" s="19">
        <v>0</v>
      </c>
    </row>
    <row r="998" spans="1:11">
      <c r="A998" s="16">
        <v>1501</v>
      </c>
      <c r="B998" s="16" t="s">
        <v>52</v>
      </c>
      <c r="C998" s="16" t="s">
        <v>1218</v>
      </c>
      <c r="D998" s="16" t="s">
        <v>357</v>
      </c>
      <c r="E998" s="16" t="s">
        <v>348</v>
      </c>
      <c r="F998" s="16" t="s">
        <v>1218</v>
      </c>
      <c r="G998" s="16" t="s">
        <v>2743</v>
      </c>
      <c r="H998" s="16" t="s">
        <v>2742</v>
      </c>
      <c r="I998" s="16" t="s">
        <v>4356</v>
      </c>
      <c r="J998" s="19">
        <v>0</v>
      </c>
      <c r="K998" s="19">
        <v>0</v>
      </c>
    </row>
    <row r="999" spans="1:11">
      <c r="A999" s="16">
        <v>1501</v>
      </c>
      <c r="B999" s="16" t="s">
        <v>52</v>
      </c>
      <c r="C999" s="16" t="s">
        <v>1218</v>
      </c>
      <c r="D999" s="16" t="s">
        <v>357</v>
      </c>
      <c r="E999" s="16" t="s">
        <v>348</v>
      </c>
      <c r="F999" s="16" t="s">
        <v>1218</v>
      </c>
      <c r="G999" s="16" t="s">
        <v>2777</v>
      </c>
      <c r="H999" s="16" t="s">
        <v>2776</v>
      </c>
      <c r="I999" s="16" t="s">
        <v>4356</v>
      </c>
      <c r="J999" s="19">
        <v>0</v>
      </c>
      <c r="K999" s="19">
        <v>0</v>
      </c>
    </row>
    <row r="1000" spans="1:11">
      <c r="A1000" s="16">
        <v>1501</v>
      </c>
      <c r="B1000" s="16" t="s">
        <v>52</v>
      </c>
      <c r="C1000" s="16" t="s">
        <v>1218</v>
      </c>
      <c r="D1000" s="16" t="s">
        <v>357</v>
      </c>
      <c r="E1000" s="16" t="s">
        <v>348</v>
      </c>
      <c r="F1000" s="16" t="s">
        <v>1218</v>
      </c>
      <c r="G1000" s="16" t="s">
        <v>3146</v>
      </c>
      <c r="H1000" s="16" t="s">
        <v>3145</v>
      </c>
      <c r="I1000" s="16" t="s">
        <v>4356</v>
      </c>
      <c r="J1000" s="19">
        <v>0</v>
      </c>
      <c r="K1000" s="19">
        <v>0</v>
      </c>
    </row>
    <row r="1001" spans="1:11">
      <c r="A1001" s="16">
        <v>1501</v>
      </c>
      <c r="B1001" s="16" t="s">
        <v>52</v>
      </c>
      <c r="C1001" s="16" t="s">
        <v>1218</v>
      </c>
      <c r="D1001" s="16" t="s">
        <v>357</v>
      </c>
      <c r="E1001" s="16" t="s">
        <v>348</v>
      </c>
      <c r="F1001" s="16" t="s">
        <v>1218</v>
      </c>
      <c r="G1001" s="16" t="s">
        <v>2751</v>
      </c>
      <c r="H1001" s="16" t="s">
        <v>2750</v>
      </c>
      <c r="I1001" s="16" t="s">
        <v>4356</v>
      </c>
      <c r="J1001" s="19">
        <v>0</v>
      </c>
      <c r="K1001" s="19">
        <v>0</v>
      </c>
    </row>
    <row r="1002" spans="1:11">
      <c r="A1002" s="16">
        <v>1501</v>
      </c>
      <c r="B1002" s="16" t="s">
        <v>52</v>
      </c>
      <c r="C1002" s="16" t="s">
        <v>1218</v>
      </c>
      <c r="D1002" s="16" t="s">
        <v>357</v>
      </c>
      <c r="E1002" s="16" t="s">
        <v>348</v>
      </c>
      <c r="F1002" s="16" t="s">
        <v>1218</v>
      </c>
      <c r="G1002" s="16" t="s">
        <v>3768</v>
      </c>
      <c r="H1002" s="16" t="s">
        <v>3767</v>
      </c>
      <c r="I1002" s="16" t="s">
        <v>4356</v>
      </c>
      <c r="J1002" s="19">
        <v>0</v>
      </c>
      <c r="K1002" s="19">
        <v>0</v>
      </c>
    </row>
    <row r="1003" spans="1:11">
      <c r="A1003" s="16">
        <v>1501</v>
      </c>
      <c r="B1003" s="16" t="s">
        <v>52</v>
      </c>
      <c r="C1003" s="16" t="s">
        <v>1218</v>
      </c>
      <c r="D1003" s="16" t="s">
        <v>357</v>
      </c>
      <c r="E1003" s="16" t="s">
        <v>348</v>
      </c>
      <c r="F1003" s="16" t="s">
        <v>1218</v>
      </c>
      <c r="G1003" s="16" t="s">
        <v>2668</v>
      </c>
      <c r="H1003" s="16" t="s">
        <v>2667</v>
      </c>
      <c r="I1003" s="16" t="s">
        <v>4356</v>
      </c>
      <c r="J1003" s="19">
        <v>0</v>
      </c>
      <c r="K1003" s="19">
        <v>0</v>
      </c>
    </row>
    <row r="1004" spans="1:11">
      <c r="A1004" s="16">
        <v>1501</v>
      </c>
      <c r="B1004" s="16" t="s">
        <v>52</v>
      </c>
      <c r="C1004" s="16" t="s">
        <v>1218</v>
      </c>
      <c r="D1004" s="16" t="s">
        <v>357</v>
      </c>
      <c r="E1004" s="16" t="s">
        <v>348</v>
      </c>
      <c r="F1004" s="16" t="s">
        <v>1218</v>
      </c>
      <c r="G1004" s="16" t="s">
        <v>3107</v>
      </c>
      <c r="H1004" s="16" t="s">
        <v>3106</v>
      </c>
      <c r="I1004" s="16" t="s">
        <v>4356</v>
      </c>
      <c r="J1004" s="19">
        <v>0</v>
      </c>
      <c r="K1004" s="19">
        <v>0</v>
      </c>
    </row>
    <row r="1005" spans="1:11">
      <c r="A1005" s="16">
        <v>1501</v>
      </c>
      <c r="B1005" s="16" t="s">
        <v>52</v>
      </c>
      <c r="C1005" s="16" t="s">
        <v>1218</v>
      </c>
      <c r="D1005" s="16" t="s">
        <v>352</v>
      </c>
      <c r="E1005" s="16" t="s">
        <v>348</v>
      </c>
      <c r="F1005" s="16" t="s">
        <v>1218</v>
      </c>
      <c r="G1005" s="16" t="s">
        <v>3667</v>
      </c>
      <c r="H1005" s="16" t="s">
        <v>3666</v>
      </c>
      <c r="I1005" s="16" t="s">
        <v>4356</v>
      </c>
      <c r="J1005" s="19">
        <v>0</v>
      </c>
      <c r="K1005" s="19">
        <v>0</v>
      </c>
    </row>
    <row r="1006" spans="1:11">
      <c r="A1006" s="16">
        <v>1501</v>
      </c>
      <c r="B1006" s="16" t="s">
        <v>52</v>
      </c>
      <c r="C1006" s="16" t="s">
        <v>1218</v>
      </c>
      <c r="D1006" s="16" t="s">
        <v>352</v>
      </c>
      <c r="E1006" s="16" t="s">
        <v>348</v>
      </c>
      <c r="F1006" s="16" t="s">
        <v>1218</v>
      </c>
      <c r="G1006" s="16" t="s">
        <v>4028</v>
      </c>
      <c r="H1006" s="16" t="s">
        <v>4027</v>
      </c>
      <c r="I1006" s="16" t="s">
        <v>4356</v>
      </c>
      <c r="J1006" s="19">
        <v>0</v>
      </c>
      <c r="K1006" s="19">
        <v>0</v>
      </c>
    </row>
    <row r="1007" spans="1:11">
      <c r="A1007" s="16">
        <v>1501</v>
      </c>
      <c r="B1007" s="16" t="s">
        <v>52</v>
      </c>
      <c r="C1007" s="16" t="s">
        <v>1218</v>
      </c>
      <c r="D1007" s="16" t="s">
        <v>352</v>
      </c>
      <c r="E1007" s="16" t="s">
        <v>348</v>
      </c>
      <c r="F1007" s="16" t="s">
        <v>1218</v>
      </c>
      <c r="G1007" s="16" t="s">
        <v>4030</v>
      </c>
      <c r="H1007" s="16" t="s">
        <v>4029</v>
      </c>
      <c r="I1007" s="16" t="s">
        <v>4356</v>
      </c>
      <c r="J1007" s="19">
        <v>0</v>
      </c>
      <c r="K1007" s="19">
        <v>0</v>
      </c>
    </row>
    <row r="1008" spans="1:11">
      <c r="A1008" s="16">
        <v>1501</v>
      </c>
      <c r="B1008" s="16" t="s">
        <v>52</v>
      </c>
      <c r="C1008" s="16" t="s">
        <v>1218</v>
      </c>
      <c r="D1008" s="16" t="s">
        <v>352</v>
      </c>
      <c r="E1008" s="16" t="s">
        <v>348</v>
      </c>
      <c r="F1008" s="16" t="s">
        <v>1218</v>
      </c>
      <c r="G1008" s="16" t="s">
        <v>3607</v>
      </c>
      <c r="H1008" s="16" t="s">
        <v>3606</v>
      </c>
      <c r="I1008" s="16" t="s">
        <v>4356</v>
      </c>
      <c r="J1008" s="19">
        <v>0</v>
      </c>
      <c r="K1008" s="19">
        <v>0</v>
      </c>
    </row>
    <row r="1009" spans="1:11">
      <c r="A1009" s="16">
        <v>1501</v>
      </c>
      <c r="B1009" s="16" t="s">
        <v>52</v>
      </c>
      <c r="C1009" s="16" t="s">
        <v>1218</v>
      </c>
      <c r="D1009" s="16" t="s">
        <v>352</v>
      </c>
      <c r="E1009" s="16" t="s">
        <v>348</v>
      </c>
      <c r="F1009" s="16" t="s">
        <v>1218</v>
      </c>
      <c r="G1009" s="16" t="s">
        <v>4257</v>
      </c>
      <c r="H1009" s="16" t="s">
        <v>4256</v>
      </c>
      <c r="I1009" s="16" t="s">
        <v>4356</v>
      </c>
      <c r="J1009" s="19">
        <v>0</v>
      </c>
      <c r="K1009" s="19">
        <v>0</v>
      </c>
    </row>
    <row r="1010" spans="1:11">
      <c r="A1010" s="16">
        <v>1501</v>
      </c>
      <c r="B1010" s="16" t="s">
        <v>52</v>
      </c>
      <c r="C1010" s="16" t="s">
        <v>1218</v>
      </c>
      <c r="D1010" s="16" t="s">
        <v>835</v>
      </c>
      <c r="E1010" s="16" t="s">
        <v>348</v>
      </c>
      <c r="F1010" s="16" t="s">
        <v>1218</v>
      </c>
      <c r="G1010" s="16" t="s">
        <v>2855</v>
      </c>
      <c r="H1010" s="16" t="s">
        <v>2854</v>
      </c>
      <c r="I1010" s="16" t="s">
        <v>4356</v>
      </c>
      <c r="J1010" s="19">
        <v>0</v>
      </c>
      <c r="K1010" s="19">
        <v>0</v>
      </c>
    </row>
    <row r="1011" spans="1:11">
      <c r="A1011" s="16">
        <v>1501</v>
      </c>
      <c r="B1011" s="16" t="s">
        <v>52</v>
      </c>
      <c r="C1011" s="16" t="s">
        <v>1218</v>
      </c>
      <c r="D1011" s="16" t="s">
        <v>835</v>
      </c>
      <c r="E1011" s="16" t="s">
        <v>348</v>
      </c>
      <c r="F1011" s="16" t="s">
        <v>1218</v>
      </c>
      <c r="G1011" s="16" t="s">
        <v>2859</v>
      </c>
      <c r="H1011" s="16" t="s">
        <v>2858</v>
      </c>
      <c r="I1011" s="16" t="s">
        <v>4356</v>
      </c>
      <c r="J1011" s="19">
        <v>0</v>
      </c>
      <c r="K1011" s="19">
        <v>0</v>
      </c>
    </row>
    <row r="1012" spans="1:11">
      <c r="A1012" s="16">
        <v>1501</v>
      </c>
      <c r="B1012" s="16" t="s">
        <v>52</v>
      </c>
      <c r="C1012" s="16" t="s">
        <v>1218</v>
      </c>
      <c r="D1012" s="16" t="s">
        <v>835</v>
      </c>
      <c r="E1012" s="16" t="s">
        <v>348</v>
      </c>
      <c r="F1012" s="16" t="s">
        <v>1218</v>
      </c>
      <c r="G1012" s="16" t="s">
        <v>2813</v>
      </c>
      <c r="H1012" s="16" t="s">
        <v>2812</v>
      </c>
      <c r="I1012" s="16" t="s">
        <v>4356</v>
      </c>
      <c r="J1012" s="19">
        <v>0</v>
      </c>
      <c r="K1012" s="19">
        <v>0</v>
      </c>
    </row>
    <row r="1013" spans="1:11">
      <c r="A1013" s="16">
        <v>1501</v>
      </c>
      <c r="B1013" s="16" t="s">
        <v>52</v>
      </c>
      <c r="C1013" s="16" t="s">
        <v>1218</v>
      </c>
      <c r="D1013" s="16" t="s">
        <v>835</v>
      </c>
      <c r="E1013" s="16" t="s">
        <v>348</v>
      </c>
      <c r="F1013" s="16" t="s">
        <v>1218</v>
      </c>
      <c r="G1013" s="16" t="s">
        <v>2877</v>
      </c>
      <c r="H1013" s="16" t="s">
        <v>2876</v>
      </c>
      <c r="I1013" s="16" t="s">
        <v>4356</v>
      </c>
      <c r="J1013" s="19">
        <v>0</v>
      </c>
      <c r="K1013" s="19">
        <v>0</v>
      </c>
    </row>
    <row r="1014" spans="1:11">
      <c r="A1014" s="16">
        <v>1501</v>
      </c>
      <c r="B1014" s="16" t="s">
        <v>52</v>
      </c>
      <c r="C1014" s="16" t="s">
        <v>1218</v>
      </c>
      <c r="D1014" s="16" t="s">
        <v>835</v>
      </c>
      <c r="E1014" s="16" t="s">
        <v>348</v>
      </c>
      <c r="F1014" s="16" t="s">
        <v>1218</v>
      </c>
      <c r="G1014" s="16" t="s">
        <v>3177</v>
      </c>
      <c r="H1014" s="16" t="s">
        <v>3176</v>
      </c>
      <c r="I1014" s="16" t="s">
        <v>4356</v>
      </c>
      <c r="J1014" s="19">
        <v>0</v>
      </c>
      <c r="K1014" s="19">
        <v>0</v>
      </c>
    </row>
    <row r="1015" spans="1:11">
      <c r="A1015" s="16">
        <v>1501</v>
      </c>
      <c r="B1015" s="16" t="s">
        <v>52</v>
      </c>
      <c r="C1015" s="16" t="s">
        <v>1218</v>
      </c>
      <c r="D1015" s="16" t="s">
        <v>835</v>
      </c>
      <c r="E1015" s="16" t="s">
        <v>348</v>
      </c>
      <c r="F1015" s="16" t="s">
        <v>1218</v>
      </c>
      <c r="G1015" s="16" t="s">
        <v>3253</v>
      </c>
      <c r="H1015" s="16" t="s">
        <v>3252</v>
      </c>
      <c r="I1015" s="16" t="s">
        <v>4356</v>
      </c>
      <c r="J1015" s="19">
        <v>0</v>
      </c>
      <c r="K1015" s="19">
        <v>0</v>
      </c>
    </row>
    <row r="1016" spans="1:11">
      <c r="A1016" s="16">
        <v>1501</v>
      </c>
      <c r="B1016" s="16" t="s">
        <v>52</v>
      </c>
      <c r="C1016" s="16" t="s">
        <v>1218</v>
      </c>
      <c r="D1016" s="16" t="s">
        <v>835</v>
      </c>
      <c r="E1016" s="16" t="s">
        <v>348</v>
      </c>
      <c r="F1016" s="16" t="s">
        <v>1218</v>
      </c>
      <c r="G1016" s="16" t="s">
        <v>3257</v>
      </c>
      <c r="H1016" s="16" t="s">
        <v>3256</v>
      </c>
      <c r="I1016" s="16" t="s">
        <v>4356</v>
      </c>
      <c r="J1016" s="19">
        <v>0</v>
      </c>
      <c r="K1016" s="19">
        <v>0</v>
      </c>
    </row>
    <row r="1017" spans="1:11">
      <c r="A1017" s="16">
        <v>1501</v>
      </c>
      <c r="B1017" s="16" t="s">
        <v>52</v>
      </c>
      <c r="C1017" s="16" t="s">
        <v>1218</v>
      </c>
      <c r="D1017" s="16" t="s">
        <v>835</v>
      </c>
      <c r="E1017" s="16" t="s">
        <v>348</v>
      </c>
      <c r="F1017" s="16" t="s">
        <v>1218</v>
      </c>
      <c r="G1017" s="16" t="s">
        <v>3255</v>
      </c>
      <c r="H1017" s="16" t="s">
        <v>3254</v>
      </c>
      <c r="I1017" s="16" t="s">
        <v>4356</v>
      </c>
      <c r="J1017" s="19">
        <v>0</v>
      </c>
      <c r="K1017" s="19">
        <v>0</v>
      </c>
    </row>
    <row r="1018" spans="1:11">
      <c r="A1018" s="16">
        <v>1501</v>
      </c>
      <c r="B1018" s="16" t="s">
        <v>52</v>
      </c>
      <c r="C1018" s="16" t="s">
        <v>1218</v>
      </c>
      <c r="D1018" s="16" t="s">
        <v>835</v>
      </c>
      <c r="E1018" s="16" t="s">
        <v>348</v>
      </c>
      <c r="F1018" s="16" t="s">
        <v>1218</v>
      </c>
      <c r="G1018" s="16" t="s">
        <v>3899</v>
      </c>
      <c r="H1018" s="16" t="s">
        <v>3898</v>
      </c>
      <c r="I1018" s="16" t="s">
        <v>4356</v>
      </c>
      <c r="J1018" s="19">
        <v>0</v>
      </c>
      <c r="K1018" s="19">
        <v>0</v>
      </c>
    </row>
    <row r="1019" spans="1:11">
      <c r="A1019" s="16">
        <v>1501</v>
      </c>
      <c r="B1019" s="16" t="s">
        <v>52</v>
      </c>
      <c r="C1019" s="16" t="s">
        <v>1218</v>
      </c>
      <c r="D1019" s="16" t="s">
        <v>835</v>
      </c>
      <c r="E1019" s="16" t="s">
        <v>348</v>
      </c>
      <c r="F1019" s="16" t="s">
        <v>1218</v>
      </c>
      <c r="G1019" s="16" t="s">
        <v>3333</v>
      </c>
      <c r="H1019" s="16" t="s">
        <v>3332</v>
      </c>
      <c r="I1019" s="16" t="s">
        <v>4356</v>
      </c>
      <c r="J1019" s="19">
        <v>0</v>
      </c>
      <c r="K1019" s="19">
        <v>0</v>
      </c>
    </row>
    <row r="1020" spans="1:11">
      <c r="A1020" s="16">
        <v>1501</v>
      </c>
      <c r="B1020" s="16" t="s">
        <v>52</v>
      </c>
      <c r="C1020" s="16" t="s">
        <v>1218</v>
      </c>
      <c r="D1020" s="16" t="s">
        <v>835</v>
      </c>
      <c r="E1020" s="16" t="s">
        <v>348</v>
      </c>
      <c r="F1020" s="16" t="s">
        <v>1218</v>
      </c>
      <c r="G1020" s="16" t="s">
        <v>4350</v>
      </c>
      <c r="H1020" s="16" t="s">
        <v>4349</v>
      </c>
      <c r="I1020" s="16" t="s">
        <v>4356</v>
      </c>
      <c r="J1020" s="19">
        <v>0</v>
      </c>
      <c r="K1020" s="19">
        <v>0</v>
      </c>
    </row>
    <row r="1021" spans="1:11">
      <c r="A1021" s="16">
        <v>1501</v>
      </c>
      <c r="B1021" s="16" t="s">
        <v>52</v>
      </c>
      <c r="C1021" s="16" t="s">
        <v>1218</v>
      </c>
      <c r="D1021" s="16" t="s">
        <v>835</v>
      </c>
      <c r="E1021" s="16" t="s">
        <v>348</v>
      </c>
      <c r="F1021" s="16" t="s">
        <v>1218</v>
      </c>
      <c r="G1021" s="16" t="s">
        <v>4187</v>
      </c>
      <c r="H1021" s="16" t="s">
        <v>4186</v>
      </c>
      <c r="I1021" s="16" t="s">
        <v>4356</v>
      </c>
      <c r="J1021" s="19">
        <v>0</v>
      </c>
      <c r="K1021" s="19">
        <v>0</v>
      </c>
    </row>
    <row r="1022" spans="1:11">
      <c r="A1022" s="16">
        <v>1501</v>
      </c>
      <c r="B1022" s="16" t="s">
        <v>52</v>
      </c>
      <c r="C1022" s="16" t="s">
        <v>1218</v>
      </c>
      <c r="D1022" s="16" t="s">
        <v>4046</v>
      </c>
      <c r="E1022" s="16" t="s">
        <v>348</v>
      </c>
      <c r="F1022" s="16" t="s">
        <v>1218</v>
      </c>
      <c r="G1022" s="16" t="s">
        <v>4048</v>
      </c>
      <c r="H1022" s="16" t="s">
        <v>4047</v>
      </c>
      <c r="I1022" s="16" t="s">
        <v>4356</v>
      </c>
      <c r="J1022" s="19">
        <v>0</v>
      </c>
      <c r="K1022" s="19">
        <v>0</v>
      </c>
    </row>
    <row r="1023" spans="1:11">
      <c r="A1023" s="16">
        <v>1501</v>
      </c>
      <c r="B1023" s="16" t="s">
        <v>52</v>
      </c>
      <c r="C1023" s="16" t="s">
        <v>1218</v>
      </c>
      <c r="D1023" s="16" t="s">
        <v>4046</v>
      </c>
      <c r="E1023" s="16" t="s">
        <v>348</v>
      </c>
      <c r="F1023" s="16" t="s">
        <v>1218</v>
      </c>
      <c r="G1023" s="16" t="s">
        <v>4096</v>
      </c>
      <c r="H1023" s="16" t="s">
        <v>4095</v>
      </c>
      <c r="I1023" s="16" t="s">
        <v>4356</v>
      </c>
      <c r="J1023" s="19">
        <v>0</v>
      </c>
      <c r="K1023" s="19">
        <v>0</v>
      </c>
    </row>
    <row r="1024" spans="1:11">
      <c r="A1024" s="16">
        <v>1501</v>
      </c>
      <c r="B1024" s="16" t="s">
        <v>52</v>
      </c>
      <c r="C1024" s="16" t="s">
        <v>1218</v>
      </c>
      <c r="D1024" s="16" t="s">
        <v>447</v>
      </c>
      <c r="E1024" s="16" t="s">
        <v>348</v>
      </c>
      <c r="F1024" s="16" t="s">
        <v>1218</v>
      </c>
      <c r="G1024" s="16" t="s">
        <v>2504</v>
      </c>
      <c r="H1024" s="16" t="s">
        <v>2503</v>
      </c>
      <c r="I1024" s="16" t="s">
        <v>4356</v>
      </c>
      <c r="J1024" s="19">
        <v>0</v>
      </c>
      <c r="K1024" s="19">
        <v>0</v>
      </c>
    </row>
    <row r="1025" spans="1:11">
      <c r="A1025" s="16">
        <v>1501</v>
      </c>
      <c r="B1025" s="16" t="s">
        <v>52</v>
      </c>
      <c r="C1025" s="16" t="s">
        <v>1218</v>
      </c>
      <c r="D1025" s="16" t="s">
        <v>447</v>
      </c>
      <c r="E1025" s="16" t="s">
        <v>348</v>
      </c>
      <c r="F1025" s="16" t="s">
        <v>1218</v>
      </c>
      <c r="G1025" s="16" t="s">
        <v>2873</v>
      </c>
      <c r="H1025" s="16" t="s">
        <v>2872</v>
      </c>
      <c r="I1025" s="16" t="s">
        <v>4356</v>
      </c>
      <c r="J1025" s="19">
        <v>0</v>
      </c>
      <c r="K1025" s="19">
        <v>0</v>
      </c>
    </row>
    <row r="1026" spans="1:11">
      <c r="A1026" s="16">
        <v>1501</v>
      </c>
      <c r="B1026" s="16" t="s">
        <v>52</v>
      </c>
      <c r="C1026" s="16" t="s">
        <v>1218</v>
      </c>
      <c r="D1026" s="16" t="s">
        <v>447</v>
      </c>
      <c r="E1026" s="16" t="s">
        <v>348</v>
      </c>
      <c r="F1026" s="16" t="s">
        <v>1218</v>
      </c>
      <c r="G1026" s="16" t="s">
        <v>3131</v>
      </c>
      <c r="H1026" s="16" t="s">
        <v>3130</v>
      </c>
      <c r="I1026" s="16" t="s">
        <v>4356</v>
      </c>
      <c r="J1026" s="19">
        <v>0</v>
      </c>
      <c r="K1026" s="19">
        <v>0</v>
      </c>
    </row>
    <row r="1027" spans="1:11">
      <c r="A1027" s="16">
        <v>1501</v>
      </c>
      <c r="B1027" s="16" t="s">
        <v>52</v>
      </c>
      <c r="C1027" s="16" t="s">
        <v>1218</v>
      </c>
      <c r="D1027" s="16" t="s">
        <v>447</v>
      </c>
      <c r="E1027" s="16" t="s">
        <v>348</v>
      </c>
      <c r="F1027" s="16" t="s">
        <v>1218</v>
      </c>
      <c r="G1027" s="16" t="s">
        <v>3184</v>
      </c>
      <c r="H1027" s="16" t="s">
        <v>3183</v>
      </c>
      <c r="I1027" s="16" t="s">
        <v>4356</v>
      </c>
      <c r="J1027" s="19">
        <v>0</v>
      </c>
      <c r="K1027" s="19">
        <v>0</v>
      </c>
    </row>
    <row r="1028" spans="1:11">
      <c r="A1028" s="16">
        <v>1501</v>
      </c>
      <c r="B1028" s="16" t="s">
        <v>52</v>
      </c>
      <c r="C1028" s="16" t="s">
        <v>1218</v>
      </c>
      <c r="D1028" s="16" t="s">
        <v>447</v>
      </c>
      <c r="E1028" s="16" t="s">
        <v>348</v>
      </c>
      <c r="F1028" s="16" t="s">
        <v>1218</v>
      </c>
      <c r="G1028" s="16" t="s">
        <v>3374</v>
      </c>
      <c r="H1028" s="16" t="s">
        <v>3373</v>
      </c>
      <c r="I1028" s="16" t="s">
        <v>4356</v>
      </c>
      <c r="J1028" s="19">
        <v>0</v>
      </c>
      <c r="K1028" s="19">
        <v>0</v>
      </c>
    </row>
    <row r="1029" spans="1:11">
      <c r="A1029" s="16">
        <v>1501</v>
      </c>
      <c r="B1029" s="16" t="s">
        <v>52</v>
      </c>
      <c r="C1029" s="16" t="s">
        <v>1218</v>
      </c>
      <c r="D1029" s="16" t="s">
        <v>578</v>
      </c>
      <c r="E1029" s="16" t="s">
        <v>348</v>
      </c>
      <c r="F1029" s="16" t="s">
        <v>1218</v>
      </c>
      <c r="G1029" s="16" t="s">
        <v>2358</v>
      </c>
      <c r="H1029" s="16" t="s">
        <v>2357</v>
      </c>
      <c r="I1029" s="16" t="s">
        <v>4356</v>
      </c>
      <c r="J1029" s="19">
        <v>0</v>
      </c>
      <c r="K1029" s="19">
        <v>0</v>
      </c>
    </row>
    <row r="1030" spans="1:11">
      <c r="A1030" s="16">
        <v>1501</v>
      </c>
      <c r="B1030" s="16" t="s">
        <v>52</v>
      </c>
      <c r="C1030" s="16" t="s">
        <v>1218</v>
      </c>
      <c r="D1030" s="16" t="s">
        <v>578</v>
      </c>
      <c r="E1030" s="16" t="s">
        <v>348</v>
      </c>
      <c r="F1030" s="16" t="s">
        <v>1218</v>
      </c>
      <c r="G1030" s="16" t="s">
        <v>2368</v>
      </c>
      <c r="H1030" s="16" t="s">
        <v>2367</v>
      </c>
      <c r="I1030" s="16" t="s">
        <v>4356</v>
      </c>
      <c r="J1030" s="19">
        <v>0</v>
      </c>
      <c r="K1030" s="19">
        <v>0</v>
      </c>
    </row>
    <row r="1031" spans="1:11">
      <c r="A1031" s="16">
        <v>1501</v>
      </c>
      <c r="B1031" s="16" t="s">
        <v>52</v>
      </c>
      <c r="C1031" s="16" t="s">
        <v>1218</v>
      </c>
      <c r="D1031" s="16" t="s">
        <v>578</v>
      </c>
      <c r="E1031" s="16" t="s">
        <v>348</v>
      </c>
      <c r="F1031" s="16" t="s">
        <v>1218</v>
      </c>
      <c r="G1031" s="16" t="s">
        <v>3006</v>
      </c>
      <c r="H1031" s="16" t="s">
        <v>3005</v>
      </c>
      <c r="I1031" s="16" t="s">
        <v>4356</v>
      </c>
      <c r="J1031" s="19">
        <v>0</v>
      </c>
      <c r="K1031" s="19">
        <v>0</v>
      </c>
    </row>
    <row r="1032" spans="1:11">
      <c r="A1032" s="16">
        <v>1501</v>
      </c>
      <c r="B1032" s="16" t="s">
        <v>52</v>
      </c>
      <c r="C1032" s="16" t="s">
        <v>1218</v>
      </c>
      <c r="D1032" s="16" t="s">
        <v>578</v>
      </c>
      <c r="E1032" s="16" t="s">
        <v>348</v>
      </c>
      <c r="F1032" s="16" t="s">
        <v>1218</v>
      </c>
      <c r="G1032" s="16" t="s">
        <v>3059</v>
      </c>
      <c r="H1032" s="16" t="s">
        <v>3058</v>
      </c>
      <c r="I1032" s="16" t="s">
        <v>4356</v>
      </c>
      <c r="J1032" s="19">
        <v>0</v>
      </c>
      <c r="K1032" s="19">
        <v>0</v>
      </c>
    </row>
    <row r="1033" spans="1:11">
      <c r="A1033" s="16">
        <v>1501</v>
      </c>
      <c r="B1033" s="16" t="s">
        <v>52</v>
      </c>
      <c r="C1033" s="16" t="s">
        <v>1218</v>
      </c>
      <c r="D1033" s="16" t="s">
        <v>578</v>
      </c>
      <c r="E1033" s="16" t="s">
        <v>348</v>
      </c>
      <c r="F1033" s="16" t="s">
        <v>1218</v>
      </c>
      <c r="G1033" s="16" t="s">
        <v>2925</v>
      </c>
      <c r="H1033" s="16" t="s">
        <v>2924</v>
      </c>
      <c r="I1033" s="16" t="s">
        <v>4356</v>
      </c>
      <c r="J1033" s="19">
        <v>0</v>
      </c>
      <c r="K1033" s="19">
        <v>0</v>
      </c>
    </row>
    <row r="1034" spans="1:11">
      <c r="A1034" s="16">
        <v>1501</v>
      </c>
      <c r="B1034" s="16" t="s">
        <v>52</v>
      </c>
      <c r="C1034" s="16" t="s">
        <v>1218</v>
      </c>
      <c r="D1034" s="16" t="s">
        <v>578</v>
      </c>
      <c r="E1034" s="16" t="s">
        <v>348</v>
      </c>
      <c r="F1034" s="16" t="s">
        <v>1218</v>
      </c>
      <c r="G1034" s="16" t="s">
        <v>3476</v>
      </c>
      <c r="H1034" s="16" t="s">
        <v>3475</v>
      </c>
      <c r="I1034" s="16" t="s">
        <v>4356</v>
      </c>
      <c r="J1034" s="19">
        <v>0</v>
      </c>
      <c r="K1034" s="19">
        <v>0</v>
      </c>
    </row>
    <row r="1035" spans="1:11">
      <c r="A1035" s="16">
        <v>1501</v>
      </c>
      <c r="B1035" s="16" t="s">
        <v>52</v>
      </c>
      <c r="C1035" s="16" t="s">
        <v>1218</v>
      </c>
      <c r="D1035" s="16" t="s">
        <v>578</v>
      </c>
      <c r="E1035" s="16" t="s">
        <v>348</v>
      </c>
      <c r="F1035" s="16" t="s">
        <v>1218</v>
      </c>
      <c r="G1035" s="16" t="s">
        <v>3480</v>
      </c>
      <c r="H1035" s="16" t="s">
        <v>3479</v>
      </c>
      <c r="I1035" s="16" t="s">
        <v>4356</v>
      </c>
      <c r="J1035" s="19">
        <v>0</v>
      </c>
      <c r="K1035" s="19">
        <v>0</v>
      </c>
    </row>
    <row r="1036" spans="1:11">
      <c r="A1036" s="16">
        <v>1501</v>
      </c>
      <c r="B1036" s="16" t="s">
        <v>52</v>
      </c>
      <c r="C1036" s="16" t="s">
        <v>1218</v>
      </c>
      <c r="D1036" s="16" t="s">
        <v>578</v>
      </c>
      <c r="E1036" s="16" t="s">
        <v>348</v>
      </c>
      <c r="F1036" s="16" t="s">
        <v>1218</v>
      </c>
      <c r="G1036" s="16" t="s">
        <v>3770</v>
      </c>
      <c r="H1036" s="16" t="s">
        <v>3769</v>
      </c>
      <c r="I1036" s="16" t="s">
        <v>4356</v>
      </c>
      <c r="J1036" s="19">
        <v>0</v>
      </c>
      <c r="K1036" s="19">
        <v>0</v>
      </c>
    </row>
    <row r="1037" spans="1:11">
      <c r="A1037" s="16">
        <v>1501</v>
      </c>
      <c r="B1037" s="16" t="s">
        <v>52</v>
      </c>
      <c r="C1037" s="16" t="s">
        <v>1218</v>
      </c>
      <c r="D1037" s="16" t="s">
        <v>578</v>
      </c>
      <c r="E1037" s="16" t="s">
        <v>348</v>
      </c>
      <c r="F1037" s="16" t="s">
        <v>1218</v>
      </c>
      <c r="G1037" s="16" t="s">
        <v>3772</v>
      </c>
      <c r="H1037" s="16" t="s">
        <v>3771</v>
      </c>
      <c r="I1037" s="16" t="s">
        <v>4356</v>
      </c>
      <c r="J1037" s="19">
        <v>0</v>
      </c>
      <c r="K1037" s="19">
        <v>0</v>
      </c>
    </row>
    <row r="1038" spans="1:11">
      <c r="A1038" s="16">
        <v>1501</v>
      </c>
      <c r="B1038" s="16" t="s">
        <v>52</v>
      </c>
      <c r="C1038" s="16" t="s">
        <v>1218</v>
      </c>
      <c r="D1038" s="16" t="s">
        <v>578</v>
      </c>
      <c r="E1038" s="16" t="s">
        <v>348</v>
      </c>
      <c r="F1038" s="16" t="s">
        <v>1218</v>
      </c>
      <c r="G1038" s="16" t="s">
        <v>3495</v>
      </c>
      <c r="H1038" s="16" t="s">
        <v>3494</v>
      </c>
      <c r="I1038" s="16" t="s">
        <v>4356</v>
      </c>
      <c r="J1038" s="19">
        <v>0</v>
      </c>
      <c r="K1038" s="19">
        <v>0</v>
      </c>
    </row>
    <row r="1039" spans="1:11">
      <c r="A1039" s="16">
        <v>1501</v>
      </c>
      <c r="B1039" s="16" t="s">
        <v>52</v>
      </c>
      <c r="C1039" s="16" t="s">
        <v>1218</v>
      </c>
      <c r="D1039" s="16" t="s">
        <v>578</v>
      </c>
      <c r="E1039" s="16" t="s">
        <v>348</v>
      </c>
      <c r="F1039" s="16" t="s">
        <v>1218</v>
      </c>
      <c r="G1039" s="16" t="s">
        <v>3504</v>
      </c>
      <c r="H1039" s="16" t="s">
        <v>3503</v>
      </c>
      <c r="I1039" s="16" t="s">
        <v>4356</v>
      </c>
      <c r="J1039" s="19">
        <v>0</v>
      </c>
      <c r="K1039" s="19">
        <v>0</v>
      </c>
    </row>
    <row r="1040" spans="1:11">
      <c r="A1040" s="16">
        <v>1501</v>
      </c>
      <c r="B1040" s="16" t="s">
        <v>52</v>
      </c>
      <c r="C1040" s="16" t="s">
        <v>1218</v>
      </c>
      <c r="D1040" s="16" t="s">
        <v>578</v>
      </c>
      <c r="E1040" s="16" t="s">
        <v>348</v>
      </c>
      <c r="F1040" s="16" t="s">
        <v>1218</v>
      </c>
      <c r="G1040" s="16" t="s">
        <v>3954</v>
      </c>
      <c r="H1040" s="16" t="s">
        <v>3953</v>
      </c>
      <c r="I1040" s="16" t="s">
        <v>4356</v>
      </c>
      <c r="J1040" s="19">
        <v>0</v>
      </c>
      <c r="K1040" s="19">
        <v>0</v>
      </c>
    </row>
    <row r="1041" spans="1:11">
      <c r="A1041" s="16">
        <v>1501</v>
      </c>
      <c r="B1041" s="16" t="s">
        <v>52</v>
      </c>
      <c r="C1041" s="16" t="s">
        <v>1218</v>
      </c>
      <c r="D1041" s="16" t="s">
        <v>578</v>
      </c>
      <c r="E1041" s="16" t="s">
        <v>348</v>
      </c>
      <c r="F1041" s="16" t="s">
        <v>1218</v>
      </c>
      <c r="G1041" s="16" t="s">
        <v>3023</v>
      </c>
      <c r="H1041" s="16" t="s">
        <v>3022</v>
      </c>
      <c r="I1041" s="16" t="s">
        <v>4356</v>
      </c>
      <c r="J1041" s="19">
        <v>0</v>
      </c>
      <c r="K1041" s="19">
        <v>0</v>
      </c>
    </row>
    <row r="1042" spans="1:11">
      <c r="A1042" s="16">
        <v>1501</v>
      </c>
      <c r="B1042" s="16" t="s">
        <v>52</v>
      </c>
      <c r="C1042" s="16" t="s">
        <v>1218</v>
      </c>
      <c r="D1042" s="16" t="s">
        <v>578</v>
      </c>
      <c r="E1042" s="16" t="s">
        <v>348</v>
      </c>
      <c r="F1042" s="16" t="s">
        <v>1218</v>
      </c>
      <c r="G1042" s="16" t="s">
        <v>2356</v>
      </c>
      <c r="H1042" s="16" t="s">
        <v>2355</v>
      </c>
      <c r="I1042" s="16" t="s">
        <v>4356</v>
      </c>
      <c r="J1042" s="19">
        <v>0</v>
      </c>
      <c r="K1042" s="19">
        <v>0</v>
      </c>
    </row>
    <row r="1043" spans="1:11">
      <c r="A1043" s="16">
        <v>1501</v>
      </c>
      <c r="B1043" s="16" t="s">
        <v>52</v>
      </c>
      <c r="C1043" s="16" t="s">
        <v>1218</v>
      </c>
      <c r="D1043" s="16" t="s">
        <v>578</v>
      </c>
      <c r="E1043" s="16" t="s">
        <v>348</v>
      </c>
      <c r="F1043" s="16" t="s">
        <v>1218</v>
      </c>
      <c r="G1043" s="16" t="s">
        <v>3637</v>
      </c>
      <c r="H1043" s="16" t="s">
        <v>3636</v>
      </c>
      <c r="I1043" s="16" t="s">
        <v>4356</v>
      </c>
      <c r="J1043" s="19">
        <v>0</v>
      </c>
      <c r="K1043" s="19">
        <v>0</v>
      </c>
    </row>
    <row r="1044" spans="1:11">
      <c r="A1044" s="16">
        <v>1501</v>
      </c>
      <c r="B1044" s="16" t="s">
        <v>52</v>
      </c>
      <c r="C1044" s="16" t="s">
        <v>1218</v>
      </c>
      <c r="D1044" s="16" t="s">
        <v>814</v>
      </c>
      <c r="E1044" s="16" t="s">
        <v>348</v>
      </c>
      <c r="F1044" s="16" t="s">
        <v>1218</v>
      </c>
      <c r="G1044" s="16" t="s">
        <v>2525</v>
      </c>
      <c r="H1044" s="16" t="s">
        <v>2524</v>
      </c>
      <c r="I1044" s="16" t="s">
        <v>4356</v>
      </c>
      <c r="J1044" s="19">
        <v>0</v>
      </c>
      <c r="K1044" s="19">
        <v>0</v>
      </c>
    </row>
    <row r="1045" spans="1:11">
      <c r="A1045" s="16">
        <v>1501</v>
      </c>
      <c r="B1045" s="16" t="s">
        <v>52</v>
      </c>
      <c r="C1045" s="16" t="s">
        <v>1218</v>
      </c>
      <c r="D1045" s="16" t="s">
        <v>814</v>
      </c>
      <c r="E1045" s="16" t="s">
        <v>348</v>
      </c>
      <c r="F1045" s="16" t="s">
        <v>1218</v>
      </c>
      <c r="G1045" s="16" t="s">
        <v>2459</v>
      </c>
      <c r="H1045" s="16" t="s">
        <v>2458</v>
      </c>
      <c r="I1045" s="16" t="s">
        <v>4356</v>
      </c>
      <c r="J1045" s="19">
        <v>0</v>
      </c>
      <c r="K1045" s="19">
        <v>0</v>
      </c>
    </row>
    <row r="1046" spans="1:11">
      <c r="A1046" s="16">
        <v>1501</v>
      </c>
      <c r="B1046" s="16" t="s">
        <v>52</v>
      </c>
      <c r="C1046" s="16" t="s">
        <v>1218</v>
      </c>
      <c r="D1046" s="16" t="s">
        <v>814</v>
      </c>
      <c r="E1046" s="16" t="s">
        <v>348</v>
      </c>
      <c r="F1046" s="16" t="s">
        <v>1218</v>
      </c>
      <c r="G1046" s="16" t="s">
        <v>2467</v>
      </c>
      <c r="H1046" s="16" t="s">
        <v>2466</v>
      </c>
      <c r="I1046" s="16" t="s">
        <v>4356</v>
      </c>
      <c r="J1046" s="19">
        <v>0</v>
      </c>
      <c r="K1046" s="19">
        <v>0</v>
      </c>
    </row>
    <row r="1047" spans="1:11">
      <c r="A1047" s="16">
        <v>1501</v>
      </c>
      <c r="B1047" s="16" t="s">
        <v>52</v>
      </c>
      <c r="C1047" s="16" t="s">
        <v>1218</v>
      </c>
      <c r="D1047" s="16" t="s">
        <v>814</v>
      </c>
      <c r="E1047" s="16" t="s">
        <v>348</v>
      </c>
      <c r="F1047" s="16" t="s">
        <v>1218</v>
      </c>
      <c r="G1047" s="16" t="s">
        <v>2614</v>
      </c>
      <c r="H1047" s="16" t="s">
        <v>2613</v>
      </c>
      <c r="I1047" s="16" t="s">
        <v>4356</v>
      </c>
      <c r="J1047" s="19">
        <v>0</v>
      </c>
      <c r="K1047" s="19">
        <v>0</v>
      </c>
    </row>
    <row r="1048" spans="1:11">
      <c r="A1048" s="16">
        <v>1501</v>
      </c>
      <c r="B1048" s="16" t="s">
        <v>52</v>
      </c>
      <c r="C1048" s="16" t="s">
        <v>1218</v>
      </c>
      <c r="D1048" s="16" t="s">
        <v>814</v>
      </c>
      <c r="E1048" s="16" t="s">
        <v>348</v>
      </c>
      <c r="F1048" s="16" t="s">
        <v>1218</v>
      </c>
      <c r="G1048" s="16" t="s">
        <v>2620</v>
      </c>
      <c r="H1048" s="16" t="s">
        <v>2619</v>
      </c>
      <c r="I1048" s="16" t="s">
        <v>4356</v>
      </c>
      <c r="J1048" s="19">
        <v>0</v>
      </c>
      <c r="K1048" s="19">
        <v>0</v>
      </c>
    </row>
    <row r="1049" spans="1:11">
      <c r="A1049" s="16">
        <v>1501</v>
      </c>
      <c r="B1049" s="16" t="s">
        <v>52</v>
      </c>
      <c r="C1049" s="16" t="s">
        <v>1218</v>
      </c>
      <c r="D1049" s="16" t="s">
        <v>814</v>
      </c>
      <c r="E1049" s="16" t="s">
        <v>348</v>
      </c>
      <c r="F1049" s="16" t="s">
        <v>1218</v>
      </c>
      <c r="G1049" s="16" t="s">
        <v>2696</v>
      </c>
      <c r="H1049" s="16" t="s">
        <v>2695</v>
      </c>
      <c r="I1049" s="16" t="s">
        <v>4356</v>
      </c>
      <c r="J1049" s="19">
        <v>0</v>
      </c>
      <c r="K1049" s="19">
        <v>0</v>
      </c>
    </row>
    <row r="1050" spans="1:11">
      <c r="A1050" s="16">
        <v>1501</v>
      </c>
      <c r="B1050" s="16" t="s">
        <v>52</v>
      </c>
      <c r="C1050" s="16" t="s">
        <v>1218</v>
      </c>
      <c r="D1050" s="16" t="s">
        <v>814</v>
      </c>
      <c r="E1050" s="16" t="s">
        <v>348</v>
      </c>
      <c r="F1050" s="16" t="s">
        <v>1218</v>
      </c>
      <c r="G1050" s="16" t="s">
        <v>2680</v>
      </c>
      <c r="H1050" s="16" t="s">
        <v>2679</v>
      </c>
      <c r="I1050" s="16" t="s">
        <v>4356</v>
      </c>
      <c r="J1050" s="19">
        <v>0</v>
      </c>
      <c r="K1050" s="19">
        <v>0</v>
      </c>
    </row>
    <row r="1051" spans="1:11">
      <c r="A1051" s="16">
        <v>1501</v>
      </c>
      <c r="B1051" s="16" t="s">
        <v>52</v>
      </c>
      <c r="C1051" s="16" t="s">
        <v>1218</v>
      </c>
      <c r="D1051" s="16" t="s">
        <v>814</v>
      </c>
      <c r="E1051" s="16" t="s">
        <v>348</v>
      </c>
      <c r="F1051" s="16" t="s">
        <v>1218</v>
      </c>
      <c r="G1051" s="16" t="s">
        <v>2795</v>
      </c>
      <c r="H1051" s="16" t="s">
        <v>2794</v>
      </c>
      <c r="I1051" s="16" t="s">
        <v>4356</v>
      </c>
      <c r="J1051" s="19">
        <v>0</v>
      </c>
      <c r="K1051" s="19">
        <v>0</v>
      </c>
    </row>
    <row r="1052" spans="1:11">
      <c r="A1052" s="16">
        <v>1501</v>
      </c>
      <c r="B1052" s="16" t="s">
        <v>52</v>
      </c>
      <c r="C1052" s="16" t="s">
        <v>1218</v>
      </c>
      <c r="D1052" s="16" t="s">
        <v>844</v>
      </c>
      <c r="E1052" s="16" t="s">
        <v>348</v>
      </c>
      <c r="F1052" s="16" t="s">
        <v>1218</v>
      </c>
      <c r="G1052" s="16" t="s">
        <v>3071</v>
      </c>
      <c r="H1052" s="16" t="s">
        <v>3070</v>
      </c>
      <c r="I1052" s="16" t="s">
        <v>4356</v>
      </c>
      <c r="J1052" s="19">
        <v>0</v>
      </c>
      <c r="K1052" s="19">
        <v>0</v>
      </c>
    </row>
    <row r="1053" spans="1:11">
      <c r="A1053" s="16">
        <v>1501</v>
      </c>
      <c r="B1053" s="16" t="s">
        <v>52</v>
      </c>
      <c r="C1053" s="16" t="s">
        <v>1218</v>
      </c>
      <c r="D1053" s="16" t="s">
        <v>844</v>
      </c>
      <c r="E1053" s="16" t="s">
        <v>348</v>
      </c>
      <c r="F1053" s="16" t="s">
        <v>1218</v>
      </c>
      <c r="G1053" s="16" t="s">
        <v>3245</v>
      </c>
      <c r="H1053" s="16" t="s">
        <v>3244</v>
      </c>
      <c r="I1053" s="16" t="s">
        <v>4356</v>
      </c>
      <c r="J1053" s="19">
        <v>0</v>
      </c>
      <c r="K1053" s="19">
        <v>0</v>
      </c>
    </row>
    <row r="1054" spans="1:11">
      <c r="A1054" s="16">
        <v>1501</v>
      </c>
      <c r="B1054" s="16" t="s">
        <v>52</v>
      </c>
      <c r="C1054" s="16" t="s">
        <v>1218</v>
      </c>
      <c r="D1054" s="16" t="s">
        <v>844</v>
      </c>
      <c r="E1054" s="16" t="s">
        <v>348</v>
      </c>
      <c r="F1054" s="16" t="s">
        <v>1218</v>
      </c>
      <c r="G1054" s="16" t="s">
        <v>3655</v>
      </c>
      <c r="H1054" s="16" t="s">
        <v>3654</v>
      </c>
      <c r="I1054" s="16" t="s">
        <v>4356</v>
      </c>
      <c r="J1054" s="19">
        <v>0</v>
      </c>
      <c r="K1054" s="19">
        <v>0</v>
      </c>
    </row>
    <row r="1055" spans="1:11">
      <c r="A1055" s="16">
        <v>1501</v>
      </c>
      <c r="B1055" s="16" t="s">
        <v>52</v>
      </c>
      <c r="C1055" s="16" t="s">
        <v>1218</v>
      </c>
      <c r="D1055" s="16" t="s">
        <v>844</v>
      </c>
      <c r="E1055" s="16" t="s">
        <v>348</v>
      </c>
      <c r="F1055" s="16" t="s">
        <v>1218</v>
      </c>
      <c r="G1055" s="16" t="s">
        <v>3657</v>
      </c>
      <c r="H1055" s="16" t="s">
        <v>3656</v>
      </c>
      <c r="I1055" s="16" t="s">
        <v>4356</v>
      </c>
      <c r="J1055" s="19">
        <v>0</v>
      </c>
      <c r="K1055" s="19">
        <v>0</v>
      </c>
    </row>
    <row r="1056" spans="1:11">
      <c r="A1056" s="16">
        <v>1501</v>
      </c>
      <c r="B1056" s="16" t="s">
        <v>52</v>
      </c>
      <c r="C1056" s="16" t="s">
        <v>1218</v>
      </c>
      <c r="D1056" s="16" t="s">
        <v>1332</v>
      </c>
      <c r="E1056" s="16" t="s">
        <v>348</v>
      </c>
      <c r="F1056" s="16" t="s">
        <v>1218</v>
      </c>
      <c r="G1056" s="16" t="s">
        <v>3193</v>
      </c>
      <c r="H1056" s="16" t="s">
        <v>3192</v>
      </c>
      <c r="I1056" s="16" t="s">
        <v>4356</v>
      </c>
      <c r="J1056" s="19">
        <v>0</v>
      </c>
      <c r="K1056" s="19">
        <v>0</v>
      </c>
    </row>
    <row r="1057" spans="1:11">
      <c r="A1057" s="16">
        <v>1501</v>
      </c>
      <c r="B1057" s="16" t="s">
        <v>52</v>
      </c>
      <c r="C1057" s="16" t="s">
        <v>1218</v>
      </c>
      <c r="D1057" s="16" t="s">
        <v>536</v>
      </c>
      <c r="E1057" s="16" t="s">
        <v>348</v>
      </c>
      <c r="F1057" s="16" t="s">
        <v>1218</v>
      </c>
      <c r="G1057" s="16" t="s">
        <v>3117</v>
      </c>
      <c r="H1057" s="16" t="s">
        <v>3116</v>
      </c>
      <c r="I1057" s="16" t="s">
        <v>4356</v>
      </c>
      <c r="J1057" s="19">
        <v>0</v>
      </c>
      <c r="K1057" s="19">
        <v>0</v>
      </c>
    </row>
    <row r="1058" spans="1:11">
      <c r="A1058" s="16">
        <v>1501</v>
      </c>
      <c r="B1058" s="16" t="s">
        <v>52</v>
      </c>
      <c r="C1058" s="16" t="s">
        <v>1218</v>
      </c>
      <c r="D1058" s="16" t="s">
        <v>940</v>
      </c>
      <c r="E1058" s="16" t="s">
        <v>348</v>
      </c>
      <c r="F1058" s="16" t="s">
        <v>1218</v>
      </c>
      <c r="G1058" s="16" t="s">
        <v>4126</v>
      </c>
      <c r="H1058" s="16" t="s">
        <v>4125</v>
      </c>
      <c r="I1058" s="16" t="s">
        <v>4356</v>
      </c>
      <c r="J1058" s="19">
        <v>0</v>
      </c>
      <c r="K1058" s="19">
        <v>0</v>
      </c>
    </row>
    <row r="1059" spans="1:11">
      <c r="A1059" s="16">
        <v>1501</v>
      </c>
      <c r="B1059" s="16" t="s">
        <v>52</v>
      </c>
      <c r="C1059" s="16" t="s">
        <v>1218</v>
      </c>
      <c r="D1059" s="16" t="s">
        <v>940</v>
      </c>
      <c r="E1059" s="16" t="s">
        <v>348</v>
      </c>
      <c r="F1059" s="16" t="s">
        <v>1218</v>
      </c>
      <c r="G1059" s="16" t="s">
        <v>4155</v>
      </c>
      <c r="H1059" s="16" t="s">
        <v>4154</v>
      </c>
      <c r="I1059" s="16" t="s">
        <v>4356</v>
      </c>
      <c r="J1059" s="19">
        <v>0</v>
      </c>
      <c r="K1059" s="19">
        <v>0</v>
      </c>
    </row>
    <row r="1060" spans="1:11">
      <c r="A1060" s="16">
        <v>1501</v>
      </c>
      <c r="B1060" s="16" t="s">
        <v>52</v>
      </c>
      <c r="C1060" s="16" t="s">
        <v>1218</v>
      </c>
      <c r="D1060" s="16" t="s">
        <v>1210</v>
      </c>
      <c r="E1060" s="16" t="s">
        <v>348</v>
      </c>
      <c r="F1060" s="16" t="s">
        <v>1218</v>
      </c>
      <c r="G1060" s="16" t="s">
        <v>3935</v>
      </c>
      <c r="H1060" s="16" t="s">
        <v>3934</v>
      </c>
      <c r="I1060" s="16" t="s">
        <v>4356</v>
      </c>
      <c r="J1060" s="19">
        <v>0</v>
      </c>
      <c r="K1060" s="19">
        <v>0</v>
      </c>
    </row>
    <row r="1061" spans="1:11">
      <c r="A1061" s="16">
        <v>1501</v>
      </c>
      <c r="B1061" s="16" t="s">
        <v>52</v>
      </c>
      <c r="C1061" s="16" t="s">
        <v>1218</v>
      </c>
      <c r="D1061" s="16" t="s">
        <v>505</v>
      </c>
      <c r="E1061" s="16" t="s">
        <v>348</v>
      </c>
      <c r="F1061" s="16" t="s">
        <v>1218</v>
      </c>
      <c r="G1061" s="16" t="s">
        <v>2142</v>
      </c>
      <c r="H1061" s="16" t="s">
        <v>2141</v>
      </c>
      <c r="I1061" s="16" t="s">
        <v>4356</v>
      </c>
      <c r="J1061" s="19">
        <v>0</v>
      </c>
      <c r="K1061" s="19">
        <v>0</v>
      </c>
    </row>
    <row r="1062" spans="1:11">
      <c r="A1062" s="16">
        <v>1501</v>
      </c>
      <c r="B1062" s="16" t="s">
        <v>52</v>
      </c>
      <c r="C1062" s="16" t="s">
        <v>1218</v>
      </c>
      <c r="D1062" s="16" t="s">
        <v>505</v>
      </c>
      <c r="E1062" s="16" t="s">
        <v>348</v>
      </c>
      <c r="F1062" s="16" t="s">
        <v>1218</v>
      </c>
      <c r="G1062" s="16" t="s">
        <v>3617</v>
      </c>
      <c r="H1062" s="16" t="s">
        <v>3616</v>
      </c>
      <c r="I1062" s="16" t="s">
        <v>4356</v>
      </c>
      <c r="J1062" s="19">
        <v>0</v>
      </c>
      <c r="K1062" s="19">
        <v>0</v>
      </c>
    </row>
    <row r="1063" spans="1:11">
      <c r="A1063" s="16">
        <v>1501</v>
      </c>
      <c r="B1063" s="16" t="s">
        <v>52</v>
      </c>
      <c r="C1063" s="16" t="s">
        <v>1218</v>
      </c>
      <c r="D1063" s="16" t="s">
        <v>505</v>
      </c>
      <c r="E1063" s="16" t="s">
        <v>348</v>
      </c>
      <c r="F1063" s="16" t="s">
        <v>1218</v>
      </c>
      <c r="G1063" s="16" t="s">
        <v>3536</v>
      </c>
      <c r="H1063" s="16" t="s">
        <v>3535</v>
      </c>
      <c r="I1063" s="16" t="s">
        <v>4356</v>
      </c>
      <c r="J1063" s="19">
        <v>0</v>
      </c>
      <c r="K1063" s="19">
        <v>0</v>
      </c>
    </row>
    <row r="1064" spans="1:11">
      <c r="A1064" s="16">
        <v>1501</v>
      </c>
      <c r="B1064" s="16" t="s">
        <v>52</v>
      </c>
      <c r="C1064" s="16" t="s">
        <v>1218</v>
      </c>
      <c r="D1064" s="16" t="s">
        <v>505</v>
      </c>
      <c r="E1064" s="16" t="s">
        <v>348</v>
      </c>
      <c r="F1064" s="16" t="s">
        <v>1218</v>
      </c>
      <c r="G1064" s="16" t="s">
        <v>4319</v>
      </c>
      <c r="H1064" s="16" t="s">
        <v>4318</v>
      </c>
      <c r="I1064" s="16" t="s">
        <v>4356</v>
      </c>
      <c r="J1064" s="19">
        <v>0</v>
      </c>
      <c r="K1064" s="19">
        <v>0</v>
      </c>
    </row>
    <row r="1065" spans="1:11">
      <c r="A1065" s="16">
        <v>1501</v>
      </c>
      <c r="B1065" s="16" t="s">
        <v>52</v>
      </c>
      <c r="C1065" s="16" t="s">
        <v>1218</v>
      </c>
      <c r="D1065" s="16" t="s">
        <v>505</v>
      </c>
      <c r="E1065" s="16" t="s">
        <v>348</v>
      </c>
      <c r="F1065" s="16" t="s">
        <v>1218</v>
      </c>
      <c r="G1065" s="16" t="s">
        <v>3831</v>
      </c>
      <c r="H1065" s="16" t="s">
        <v>3830</v>
      </c>
      <c r="I1065" s="16" t="s">
        <v>4356</v>
      </c>
      <c r="J1065" s="19">
        <v>0</v>
      </c>
      <c r="K1065" s="19">
        <v>0</v>
      </c>
    </row>
    <row r="1066" spans="1:11">
      <c r="A1066" s="16">
        <v>1501</v>
      </c>
      <c r="B1066" s="16" t="s">
        <v>52</v>
      </c>
      <c r="C1066" s="16" t="s">
        <v>1218</v>
      </c>
      <c r="D1066" s="16" t="s">
        <v>505</v>
      </c>
      <c r="E1066" s="16" t="s">
        <v>348</v>
      </c>
      <c r="F1066" s="16" t="s">
        <v>1218</v>
      </c>
      <c r="G1066" s="16" t="s">
        <v>3827</v>
      </c>
      <c r="H1066" s="16" t="s">
        <v>3826</v>
      </c>
      <c r="I1066" s="16" t="s">
        <v>4356</v>
      </c>
      <c r="J1066" s="19">
        <v>0</v>
      </c>
      <c r="K1066" s="19">
        <v>0</v>
      </c>
    </row>
    <row r="1067" spans="1:11">
      <c r="A1067" s="16">
        <v>1501</v>
      </c>
      <c r="B1067" s="16" t="s">
        <v>52</v>
      </c>
      <c r="C1067" s="16" t="s">
        <v>1218</v>
      </c>
      <c r="D1067" s="16" t="s">
        <v>505</v>
      </c>
      <c r="E1067" s="16" t="s">
        <v>348</v>
      </c>
      <c r="F1067" s="16" t="s">
        <v>1218</v>
      </c>
      <c r="G1067" s="16" t="s">
        <v>3835</v>
      </c>
      <c r="H1067" s="16" t="s">
        <v>3834</v>
      </c>
      <c r="I1067" s="16" t="s">
        <v>4356</v>
      </c>
      <c r="J1067" s="19">
        <v>0</v>
      </c>
      <c r="K1067" s="19">
        <v>0</v>
      </c>
    </row>
    <row r="1068" spans="1:11">
      <c r="A1068" s="16">
        <v>1501</v>
      </c>
      <c r="B1068" s="16" t="s">
        <v>52</v>
      </c>
      <c r="C1068" s="16" t="s">
        <v>1218</v>
      </c>
      <c r="D1068" s="16" t="s">
        <v>505</v>
      </c>
      <c r="E1068" s="16" t="s">
        <v>348</v>
      </c>
      <c r="F1068" s="16" t="s">
        <v>1218</v>
      </c>
      <c r="G1068" s="16" t="s">
        <v>3683</v>
      </c>
      <c r="H1068" s="16" t="s">
        <v>3682</v>
      </c>
      <c r="I1068" s="16" t="s">
        <v>4356</v>
      </c>
      <c r="J1068" s="19">
        <v>0</v>
      </c>
      <c r="K1068" s="19">
        <v>0</v>
      </c>
    </row>
    <row r="1069" spans="1:11">
      <c r="A1069" s="16">
        <v>1501</v>
      </c>
      <c r="B1069" s="16" t="s">
        <v>52</v>
      </c>
      <c r="C1069" s="16" t="s">
        <v>1218</v>
      </c>
      <c r="D1069" s="16" t="s">
        <v>845</v>
      </c>
      <c r="E1069" s="16" t="s">
        <v>348</v>
      </c>
      <c r="F1069" s="16" t="s">
        <v>1218</v>
      </c>
      <c r="G1069" s="16" t="s">
        <v>3444</v>
      </c>
      <c r="H1069" s="16" t="s">
        <v>3443</v>
      </c>
      <c r="I1069" s="16" t="s">
        <v>4356</v>
      </c>
      <c r="J1069" s="19">
        <v>0</v>
      </c>
      <c r="K1069" s="19">
        <v>0</v>
      </c>
    </row>
    <row r="1070" spans="1:11">
      <c r="A1070" s="16">
        <v>1501</v>
      </c>
      <c r="B1070" s="16" t="s">
        <v>52</v>
      </c>
      <c r="C1070" s="16" t="s">
        <v>1218</v>
      </c>
      <c r="D1070" s="16" t="s">
        <v>845</v>
      </c>
      <c r="E1070" s="16" t="s">
        <v>348</v>
      </c>
      <c r="F1070" s="16" t="s">
        <v>1218</v>
      </c>
      <c r="G1070" s="16" t="s">
        <v>3292</v>
      </c>
      <c r="H1070" s="16" t="s">
        <v>3291</v>
      </c>
      <c r="I1070" s="16" t="s">
        <v>4356</v>
      </c>
      <c r="J1070" s="19">
        <v>0</v>
      </c>
      <c r="K1070" s="19">
        <v>0</v>
      </c>
    </row>
    <row r="1071" spans="1:11">
      <c r="A1071" s="16">
        <v>1501</v>
      </c>
      <c r="B1071" s="16" t="s">
        <v>52</v>
      </c>
      <c r="C1071" s="16" t="s">
        <v>1218</v>
      </c>
      <c r="D1071" s="16" t="s">
        <v>845</v>
      </c>
      <c r="E1071" s="16" t="s">
        <v>348</v>
      </c>
      <c r="F1071" s="16" t="s">
        <v>1218</v>
      </c>
      <c r="G1071" s="16" t="s">
        <v>3191</v>
      </c>
      <c r="H1071" s="16" t="s">
        <v>3190</v>
      </c>
      <c r="I1071" s="16" t="s">
        <v>4356</v>
      </c>
      <c r="J1071" s="19">
        <v>0</v>
      </c>
      <c r="K1071" s="19">
        <v>0</v>
      </c>
    </row>
    <row r="1072" spans="1:11">
      <c r="A1072" s="16">
        <v>1501</v>
      </c>
      <c r="B1072" s="16" t="s">
        <v>52</v>
      </c>
      <c r="C1072" s="16" t="s">
        <v>1218</v>
      </c>
      <c r="D1072" s="16" t="s">
        <v>845</v>
      </c>
      <c r="E1072" s="16" t="s">
        <v>348</v>
      </c>
      <c r="F1072" s="16" t="s">
        <v>1218</v>
      </c>
      <c r="G1072" s="16" t="s">
        <v>3851</v>
      </c>
      <c r="H1072" s="16" t="s">
        <v>3850</v>
      </c>
      <c r="I1072" s="16" t="s">
        <v>4356</v>
      </c>
      <c r="J1072" s="19">
        <v>0</v>
      </c>
      <c r="K1072" s="19">
        <v>0</v>
      </c>
    </row>
    <row r="1073" spans="1:11">
      <c r="A1073" s="16">
        <v>1501</v>
      </c>
      <c r="B1073" s="16" t="s">
        <v>52</v>
      </c>
      <c r="C1073" s="16" t="s">
        <v>1218</v>
      </c>
      <c r="D1073" s="16" t="s">
        <v>845</v>
      </c>
      <c r="E1073" s="16" t="s">
        <v>348</v>
      </c>
      <c r="F1073" s="16" t="s">
        <v>1218</v>
      </c>
      <c r="G1073" s="16" t="s">
        <v>3989</v>
      </c>
      <c r="H1073" s="16" t="s">
        <v>3988</v>
      </c>
      <c r="I1073" s="16" t="s">
        <v>4356</v>
      </c>
      <c r="J1073" s="19">
        <v>0</v>
      </c>
      <c r="K1073" s="19">
        <v>0</v>
      </c>
    </row>
    <row r="1074" spans="1:11">
      <c r="A1074" s="16">
        <v>1501</v>
      </c>
      <c r="B1074" s="16" t="s">
        <v>52</v>
      </c>
      <c r="C1074" s="16" t="s">
        <v>1218</v>
      </c>
      <c r="D1074" s="16" t="s">
        <v>845</v>
      </c>
      <c r="E1074" s="16" t="s">
        <v>348</v>
      </c>
      <c r="F1074" s="16" t="s">
        <v>1218</v>
      </c>
      <c r="G1074" s="16" t="s">
        <v>3822</v>
      </c>
      <c r="H1074" s="16" t="s">
        <v>3821</v>
      </c>
      <c r="I1074" s="16" t="s">
        <v>4356</v>
      </c>
      <c r="J1074" s="19">
        <v>0</v>
      </c>
      <c r="K1074" s="19">
        <v>0</v>
      </c>
    </row>
    <row r="1075" spans="1:11">
      <c r="A1075" s="16">
        <v>1501</v>
      </c>
      <c r="B1075" s="16" t="s">
        <v>52</v>
      </c>
      <c r="C1075" s="16" t="s">
        <v>1218</v>
      </c>
      <c r="D1075" s="16" t="s">
        <v>845</v>
      </c>
      <c r="E1075" s="16" t="s">
        <v>348</v>
      </c>
      <c r="F1075" s="16" t="s">
        <v>1218</v>
      </c>
      <c r="G1075" s="16" t="s">
        <v>3164</v>
      </c>
      <c r="H1075" s="16" t="s">
        <v>3163</v>
      </c>
      <c r="I1075" s="16" t="s">
        <v>4356</v>
      </c>
      <c r="J1075" s="19">
        <v>0</v>
      </c>
      <c r="K1075" s="19">
        <v>0</v>
      </c>
    </row>
    <row r="1076" spans="1:11">
      <c r="A1076" s="16">
        <v>1501</v>
      </c>
      <c r="B1076" s="16" t="s">
        <v>52</v>
      </c>
      <c r="C1076" s="16" t="s">
        <v>1218</v>
      </c>
      <c r="D1076" s="16" t="s">
        <v>845</v>
      </c>
      <c r="E1076" s="16" t="s">
        <v>348</v>
      </c>
      <c r="F1076" s="16" t="s">
        <v>1218</v>
      </c>
      <c r="G1076" s="16" t="s">
        <v>3162</v>
      </c>
      <c r="H1076" s="16" t="s">
        <v>3161</v>
      </c>
      <c r="I1076" s="16" t="s">
        <v>4356</v>
      </c>
      <c r="J1076" s="19">
        <v>0</v>
      </c>
      <c r="K1076" s="19">
        <v>0</v>
      </c>
    </row>
    <row r="1077" spans="1:11">
      <c r="A1077" s="16">
        <v>1501</v>
      </c>
      <c r="B1077" s="16" t="s">
        <v>52</v>
      </c>
      <c r="C1077" s="16" t="s">
        <v>1218</v>
      </c>
      <c r="D1077" s="16" t="s">
        <v>1253</v>
      </c>
      <c r="E1077" s="16" t="s">
        <v>348</v>
      </c>
      <c r="F1077" s="16" t="s">
        <v>1218</v>
      </c>
      <c r="G1077" s="16" t="s">
        <v>2275</v>
      </c>
      <c r="H1077" s="16" t="s">
        <v>2274</v>
      </c>
      <c r="I1077" s="16" t="s">
        <v>4356</v>
      </c>
      <c r="J1077" s="19">
        <v>0</v>
      </c>
      <c r="K1077" s="19">
        <v>0</v>
      </c>
    </row>
    <row r="1078" spans="1:11">
      <c r="A1078" s="16">
        <v>1501</v>
      </c>
      <c r="B1078" s="16" t="s">
        <v>52</v>
      </c>
      <c r="C1078" s="16" t="s">
        <v>1218</v>
      </c>
      <c r="D1078" s="16" t="s">
        <v>1253</v>
      </c>
      <c r="E1078" s="16" t="s">
        <v>348</v>
      </c>
      <c r="F1078" s="16" t="s">
        <v>1218</v>
      </c>
      <c r="G1078" s="16" t="s">
        <v>2630</v>
      </c>
      <c r="H1078" s="16" t="s">
        <v>2629</v>
      </c>
      <c r="I1078" s="16" t="s">
        <v>4356</v>
      </c>
      <c r="J1078" s="19">
        <v>0</v>
      </c>
      <c r="K1078" s="19">
        <v>0</v>
      </c>
    </row>
    <row r="1079" spans="1:11">
      <c r="A1079" s="16">
        <v>1501</v>
      </c>
      <c r="B1079" s="16" t="s">
        <v>52</v>
      </c>
      <c r="C1079" s="16" t="s">
        <v>1218</v>
      </c>
      <c r="D1079" s="16" t="s">
        <v>742</v>
      </c>
      <c r="E1079" s="16" t="s">
        <v>348</v>
      </c>
      <c r="F1079" s="16" t="s">
        <v>1218</v>
      </c>
      <c r="G1079" s="16" t="s">
        <v>2461</v>
      </c>
      <c r="H1079" s="16" t="s">
        <v>2460</v>
      </c>
      <c r="I1079" s="16" t="s">
        <v>4356</v>
      </c>
      <c r="J1079" s="19">
        <v>0</v>
      </c>
      <c r="K1079" s="19">
        <v>0</v>
      </c>
    </row>
    <row r="1080" spans="1:11">
      <c r="A1080" s="16">
        <v>1501</v>
      </c>
      <c r="B1080" s="16" t="s">
        <v>52</v>
      </c>
      <c r="C1080" s="16" t="s">
        <v>1218</v>
      </c>
      <c r="D1080" s="16" t="s">
        <v>742</v>
      </c>
      <c r="E1080" s="16" t="s">
        <v>348</v>
      </c>
      <c r="F1080" s="16" t="s">
        <v>1218</v>
      </c>
      <c r="G1080" s="16" t="s">
        <v>2565</v>
      </c>
      <c r="H1080" s="16" t="s">
        <v>2564</v>
      </c>
      <c r="I1080" s="16" t="s">
        <v>4356</v>
      </c>
      <c r="J1080" s="19">
        <v>0</v>
      </c>
      <c r="K1080" s="19">
        <v>0</v>
      </c>
    </row>
    <row r="1081" spans="1:11">
      <c r="A1081" s="16">
        <v>1501</v>
      </c>
      <c r="B1081" s="16" t="s">
        <v>52</v>
      </c>
      <c r="C1081" s="16" t="s">
        <v>1218</v>
      </c>
      <c r="D1081" s="16" t="s">
        <v>742</v>
      </c>
      <c r="E1081" s="16" t="s">
        <v>348</v>
      </c>
      <c r="F1081" s="16" t="s">
        <v>1218</v>
      </c>
      <c r="G1081" s="16" t="s">
        <v>2600</v>
      </c>
      <c r="H1081" s="16" t="s">
        <v>2599</v>
      </c>
      <c r="I1081" s="16" t="s">
        <v>4356</v>
      </c>
      <c r="J1081" s="19">
        <v>0</v>
      </c>
      <c r="K1081" s="19">
        <v>0</v>
      </c>
    </row>
    <row r="1082" spans="1:11">
      <c r="A1082" s="16">
        <v>1501</v>
      </c>
      <c r="B1082" s="16" t="s">
        <v>52</v>
      </c>
      <c r="C1082" s="16" t="s">
        <v>1218</v>
      </c>
      <c r="D1082" s="16" t="s">
        <v>742</v>
      </c>
      <c r="E1082" s="16" t="s">
        <v>348</v>
      </c>
      <c r="F1082" s="16" t="s">
        <v>1218</v>
      </c>
      <c r="G1082" s="16" t="s">
        <v>2557</v>
      </c>
      <c r="H1082" s="16" t="s">
        <v>2556</v>
      </c>
      <c r="I1082" s="16" t="s">
        <v>4356</v>
      </c>
      <c r="J1082" s="19">
        <v>0</v>
      </c>
      <c r="K1082" s="19">
        <v>0</v>
      </c>
    </row>
    <row r="1083" spans="1:11">
      <c r="A1083" s="16">
        <v>1501</v>
      </c>
      <c r="B1083" s="16" t="s">
        <v>52</v>
      </c>
      <c r="C1083" s="16" t="s">
        <v>1218</v>
      </c>
      <c r="D1083" s="16" t="s">
        <v>742</v>
      </c>
      <c r="E1083" s="16" t="s">
        <v>348</v>
      </c>
      <c r="F1083" s="16" t="s">
        <v>1218</v>
      </c>
      <c r="G1083" s="16" t="s">
        <v>2523</v>
      </c>
      <c r="H1083" s="16" t="s">
        <v>2522</v>
      </c>
      <c r="I1083" s="16" t="s">
        <v>4356</v>
      </c>
      <c r="J1083" s="19">
        <v>0</v>
      </c>
      <c r="K1083" s="19">
        <v>0</v>
      </c>
    </row>
    <row r="1084" spans="1:11">
      <c r="A1084" s="16">
        <v>1501</v>
      </c>
      <c r="B1084" s="16" t="s">
        <v>52</v>
      </c>
      <c r="C1084" s="16" t="s">
        <v>1218</v>
      </c>
      <c r="D1084" s="16" t="s">
        <v>742</v>
      </c>
      <c r="E1084" s="16" t="s">
        <v>348</v>
      </c>
      <c r="F1084" s="16" t="s">
        <v>1218</v>
      </c>
      <c r="G1084" s="16" t="s">
        <v>2793</v>
      </c>
      <c r="H1084" s="16" t="s">
        <v>2792</v>
      </c>
      <c r="I1084" s="16" t="s">
        <v>4356</v>
      </c>
      <c r="J1084" s="19">
        <v>0</v>
      </c>
      <c r="K1084" s="19">
        <v>0</v>
      </c>
    </row>
    <row r="1085" spans="1:11">
      <c r="A1085" s="16">
        <v>1501</v>
      </c>
      <c r="B1085" s="16" t="s">
        <v>52</v>
      </c>
      <c r="C1085" s="16" t="s">
        <v>1218</v>
      </c>
      <c r="D1085" s="16" t="s">
        <v>375</v>
      </c>
      <c r="E1085" s="16" t="s">
        <v>348</v>
      </c>
      <c r="F1085" s="16" t="s">
        <v>1218</v>
      </c>
      <c r="G1085" s="16" t="s">
        <v>3119</v>
      </c>
      <c r="H1085" s="16" t="s">
        <v>3118</v>
      </c>
      <c r="I1085" s="16" t="s">
        <v>4356</v>
      </c>
      <c r="J1085" s="19">
        <v>0</v>
      </c>
      <c r="K1085" s="19">
        <v>0</v>
      </c>
    </row>
    <row r="1086" spans="1:11">
      <c r="A1086" s="16">
        <v>1501</v>
      </c>
      <c r="B1086" s="16" t="s">
        <v>52</v>
      </c>
      <c r="C1086" s="16" t="s">
        <v>1218</v>
      </c>
      <c r="D1086" s="16" t="s">
        <v>411</v>
      </c>
      <c r="E1086" s="16" t="s">
        <v>348</v>
      </c>
      <c r="F1086" s="16" t="s">
        <v>1218</v>
      </c>
      <c r="G1086" s="16" t="s">
        <v>2386</v>
      </c>
      <c r="H1086" s="16" t="s">
        <v>2385</v>
      </c>
      <c r="I1086" s="16" t="s">
        <v>4356</v>
      </c>
      <c r="J1086" s="19">
        <v>0</v>
      </c>
      <c r="K1086" s="19">
        <v>0</v>
      </c>
    </row>
    <row r="1087" spans="1:11">
      <c r="A1087" s="16">
        <v>1501</v>
      </c>
      <c r="B1087" s="16" t="s">
        <v>52</v>
      </c>
      <c r="C1087" s="16" t="s">
        <v>1218</v>
      </c>
      <c r="D1087" s="16" t="s">
        <v>411</v>
      </c>
      <c r="E1087" s="16" t="s">
        <v>348</v>
      </c>
      <c r="F1087" s="16" t="s">
        <v>1218</v>
      </c>
      <c r="G1087" s="16" t="s">
        <v>2267</v>
      </c>
      <c r="H1087" s="16" t="s">
        <v>2266</v>
      </c>
      <c r="I1087" s="16" t="s">
        <v>4356</v>
      </c>
      <c r="J1087" s="19">
        <v>0</v>
      </c>
      <c r="K1087" s="19">
        <v>0</v>
      </c>
    </row>
    <row r="1088" spans="1:11">
      <c r="A1088" s="16">
        <v>1501</v>
      </c>
      <c r="B1088" s="16" t="s">
        <v>52</v>
      </c>
      <c r="C1088" s="16" t="s">
        <v>1218</v>
      </c>
      <c r="D1088" s="16" t="s">
        <v>411</v>
      </c>
      <c r="E1088" s="16" t="s">
        <v>348</v>
      </c>
      <c r="F1088" s="16" t="s">
        <v>1218</v>
      </c>
      <c r="G1088" s="16" t="s">
        <v>2171</v>
      </c>
      <c r="H1088" s="16" t="s">
        <v>2170</v>
      </c>
      <c r="I1088" s="16" t="s">
        <v>4356</v>
      </c>
      <c r="J1088" s="19">
        <v>0</v>
      </c>
      <c r="K1088" s="19">
        <v>0</v>
      </c>
    </row>
    <row r="1089" spans="1:11">
      <c r="A1089" s="16">
        <v>1501</v>
      </c>
      <c r="B1089" s="16" t="s">
        <v>52</v>
      </c>
      <c r="C1089" s="16" t="s">
        <v>1218</v>
      </c>
      <c r="D1089" s="16" t="s">
        <v>411</v>
      </c>
      <c r="E1089" s="16" t="s">
        <v>348</v>
      </c>
      <c r="F1089" s="16" t="s">
        <v>1218</v>
      </c>
      <c r="G1089" s="16" t="s">
        <v>3212</v>
      </c>
      <c r="H1089" s="16" t="s">
        <v>3211</v>
      </c>
      <c r="I1089" s="16" t="s">
        <v>4356</v>
      </c>
      <c r="J1089" s="19">
        <v>0</v>
      </c>
      <c r="K1089" s="19">
        <v>0</v>
      </c>
    </row>
    <row r="1090" spans="1:11">
      <c r="A1090" s="16">
        <v>1501</v>
      </c>
      <c r="B1090" s="16" t="s">
        <v>52</v>
      </c>
      <c r="C1090" s="16" t="s">
        <v>1218</v>
      </c>
      <c r="D1090" s="16" t="s">
        <v>411</v>
      </c>
      <c r="E1090" s="16" t="s">
        <v>348</v>
      </c>
      <c r="F1090" s="16" t="s">
        <v>1218</v>
      </c>
      <c r="G1090" s="16" t="s">
        <v>3189</v>
      </c>
      <c r="H1090" s="16" t="s">
        <v>3188</v>
      </c>
      <c r="I1090" s="16" t="s">
        <v>4356</v>
      </c>
      <c r="J1090" s="19">
        <v>0</v>
      </c>
      <c r="K1090" s="19">
        <v>0</v>
      </c>
    </row>
    <row r="1091" spans="1:11">
      <c r="A1091" s="16">
        <v>1501</v>
      </c>
      <c r="B1091" s="16" t="s">
        <v>52</v>
      </c>
      <c r="C1091" s="16" t="s">
        <v>1218</v>
      </c>
      <c r="D1091" s="16" t="s">
        <v>3900</v>
      </c>
      <c r="E1091" s="16" t="s">
        <v>348</v>
      </c>
      <c r="F1091" s="16" t="s">
        <v>1218</v>
      </c>
      <c r="G1091" s="16" t="s">
        <v>3902</v>
      </c>
      <c r="H1091" s="16" t="s">
        <v>3901</v>
      </c>
      <c r="I1091" s="16" t="s">
        <v>4356</v>
      </c>
      <c r="J1091" s="19">
        <v>0</v>
      </c>
      <c r="K1091" s="19">
        <v>0</v>
      </c>
    </row>
    <row r="1092" spans="1:11">
      <c r="A1092" s="16">
        <v>1501</v>
      </c>
      <c r="B1092" s="16" t="s">
        <v>52</v>
      </c>
      <c r="C1092" s="16" t="s">
        <v>1218</v>
      </c>
      <c r="D1092" s="16" t="s">
        <v>846</v>
      </c>
      <c r="E1092" s="16" t="s">
        <v>348</v>
      </c>
      <c r="F1092" s="16" t="s">
        <v>1218</v>
      </c>
      <c r="G1092" s="16" t="s">
        <v>3489</v>
      </c>
      <c r="H1092" s="16" t="s">
        <v>3488</v>
      </c>
      <c r="I1092" s="16" t="s">
        <v>4356</v>
      </c>
      <c r="J1092" s="19">
        <v>0</v>
      </c>
      <c r="K1092" s="19">
        <v>0</v>
      </c>
    </row>
    <row r="1093" spans="1:11">
      <c r="A1093" s="16">
        <v>1501</v>
      </c>
      <c r="B1093" s="16" t="s">
        <v>52</v>
      </c>
      <c r="C1093" s="16" t="s">
        <v>1218</v>
      </c>
      <c r="D1093" s="16" t="s">
        <v>846</v>
      </c>
      <c r="E1093" s="16" t="s">
        <v>348</v>
      </c>
      <c r="F1093" s="16" t="s">
        <v>1218</v>
      </c>
      <c r="G1093" s="16" t="s">
        <v>3276</v>
      </c>
      <c r="H1093" s="16" t="s">
        <v>3275</v>
      </c>
      <c r="I1093" s="16" t="s">
        <v>4356</v>
      </c>
      <c r="J1093" s="19">
        <v>0</v>
      </c>
      <c r="K1093" s="19">
        <v>0</v>
      </c>
    </row>
    <row r="1094" spans="1:11">
      <c r="A1094" s="16">
        <v>1501</v>
      </c>
      <c r="B1094" s="16" t="s">
        <v>52</v>
      </c>
      <c r="C1094" s="16" t="s">
        <v>1218</v>
      </c>
      <c r="D1094" s="16" t="s">
        <v>3311</v>
      </c>
      <c r="E1094" s="16" t="s">
        <v>335</v>
      </c>
      <c r="F1094" s="16" t="s">
        <v>1218</v>
      </c>
      <c r="G1094" s="16" t="s">
        <v>3313</v>
      </c>
      <c r="H1094" s="16" t="s">
        <v>3312</v>
      </c>
      <c r="I1094" s="16" t="s">
        <v>4356</v>
      </c>
      <c r="J1094" s="19">
        <v>0</v>
      </c>
      <c r="K1094" s="19">
        <v>0</v>
      </c>
    </row>
    <row r="1095" spans="1:11">
      <c r="A1095" s="16">
        <v>1501</v>
      </c>
      <c r="B1095" s="16" t="s">
        <v>52</v>
      </c>
      <c r="C1095" s="16" t="s">
        <v>1218</v>
      </c>
      <c r="D1095" s="16" t="s">
        <v>356</v>
      </c>
      <c r="E1095" s="16" t="s">
        <v>335</v>
      </c>
      <c r="F1095" s="16" t="s">
        <v>1218</v>
      </c>
      <c r="G1095" s="16" t="s">
        <v>3288</v>
      </c>
      <c r="H1095" s="16" t="s">
        <v>3287</v>
      </c>
      <c r="I1095" s="16" t="s">
        <v>4356</v>
      </c>
      <c r="J1095" s="19">
        <v>0</v>
      </c>
      <c r="K1095" s="19">
        <v>0</v>
      </c>
    </row>
    <row r="1096" spans="1:11">
      <c r="A1096" s="16">
        <v>1501</v>
      </c>
      <c r="B1096" s="16" t="s">
        <v>52</v>
      </c>
      <c r="C1096" s="16" t="s">
        <v>1218</v>
      </c>
      <c r="D1096" s="16" t="s">
        <v>356</v>
      </c>
      <c r="E1096" s="16" t="s">
        <v>335</v>
      </c>
      <c r="F1096" s="16" t="s">
        <v>1218</v>
      </c>
      <c r="G1096" s="16" t="s">
        <v>3957</v>
      </c>
      <c r="H1096" s="16" t="s">
        <v>3956</v>
      </c>
      <c r="I1096" s="16" t="s">
        <v>4356</v>
      </c>
      <c r="J1096" s="19">
        <v>0</v>
      </c>
      <c r="K1096" s="19">
        <v>0</v>
      </c>
    </row>
    <row r="1097" spans="1:11">
      <c r="A1097" s="16">
        <v>1501</v>
      </c>
      <c r="B1097" s="16" t="s">
        <v>52</v>
      </c>
      <c r="C1097" s="16" t="s">
        <v>1218</v>
      </c>
      <c r="D1097" s="16" t="s">
        <v>356</v>
      </c>
      <c r="E1097" s="16" t="s">
        <v>335</v>
      </c>
      <c r="F1097" s="16" t="s">
        <v>1218</v>
      </c>
      <c r="G1097" s="16" t="s">
        <v>4193</v>
      </c>
      <c r="H1097" s="16" t="s">
        <v>4192</v>
      </c>
      <c r="I1097" s="16" t="s">
        <v>4356</v>
      </c>
      <c r="J1097" s="19">
        <v>0</v>
      </c>
      <c r="K1097" s="19">
        <v>0</v>
      </c>
    </row>
    <row r="1098" spans="1:11">
      <c r="A1098" s="16">
        <v>1501</v>
      </c>
      <c r="B1098" s="16" t="s">
        <v>52</v>
      </c>
      <c r="C1098" s="16" t="s">
        <v>1218</v>
      </c>
      <c r="D1098" s="16" t="s">
        <v>1302</v>
      </c>
      <c r="E1098" s="16" t="s">
        <v>335</v>
      </c>
      <c r="F1098" s="16" t="s">
        <v>1218</v>
      </c>
      <c r="G1098" s="16" t="s">
        <v>4136</v>
      </c>
      <c r="H1098" s="16" t="s">
        <v>4135</v>
      </c>
      <c r="I1098" s="16" t="s">
        <v>4356</v>
      </c>
      <c r="J1098" s="19">
        <v>0</v>
      </c>
      <c r="K1098" s="19">
        <v>0</v>
      </c>
    </row>
    <row r="1099" spans="1:11">
      <c r="A1099" s="16">
        <v>1501</v>
      </c>
      <c r="B1099" s="16" t="s">
        <v>52</v>
      </c>
      <c r="C1099" s="16" t="s">
        <v>1218</v>
      </c>
      <c r="D1099" s="16" t="s">
        <v>1218</v>
      </c>
      <c r="E1099" s="16" t="s">
        <v>1218</v>
      </c>
      <c r="F1099" s="16" t="s">
        <v>1218</v>
      </c>
      <c r="G1099" s="16" t="s">
        <v>2437</v>
      </c>
      <c r="H1099" s="16" t="s">
        <v>2436</v>
      </c>
      <c r="I1099" s="16" t="s">
        <v>4356</v>
      </c>
      <c r="J1099" s="19">
        <v>0</v>
      </c>
      <c r="K1099" s="19">
        <v>0</v>
      </c>
    </row>
    <row r="1100" spans="1:11">
      <c r="A1100" s="16">
        <v>1501</v>
      </c>
      <c r="B1100" s="16" t="s">
        <v>52</v>
      </c>
      <c r="C1100" s="16" t="s">
        <v>1218</v>
      </c>
      <c r="D1100" s="16" t="s">
        <v>1218</v>
      </c>
      <c r="E1100" s="16" t="s">
        <v>1218</v>
      </c>
      <c r="F1100" s="16" t="s">
        <v>1218</v>
      </c>
      <c r="G1100" s="16" t="s">
        <v>2435</v>
      </c>
      <c r="H1100" s="16" t="s">
        <v>2434</v>
      </c>
      <c r="I1100" s="16" t="s">
        <v>4356</v>
      </c>
      <c r="J1100" s="19">
        <v>0</v>
      </c>
      <c r="K1100" s="19">
        <v>0</v>
      </c>
    </row>
    <row r="1101" spans="1:11">
      <c r="A1101" s="16">
        <v>1501</v>
      </c>
      <c r="B1101" s="16" t="s">
        <v>52</v>
      </c>
      <c r="C1101" s="16" t="s">
        <v>1218</v>
      </c>
      <c r="D1101" s="16" t="s">
        <v>1218</v>
      </c>
      <c r="E1101" s="16" t="s">
        <v>1218</v>
      </c>
      <c r="F1101" s="16" t="s">
        <v>1218</v>
      </c>
      <c r="G1101" s="16" t="s">
        <v>4267</v>
      </c>
      <c r="H1101" s="16" t="s">
        <v>4266</v>
      </c>
      <c r="I1101" s="16" t="s">
        <v>4356</v>
      </c>
      <c r="J1101" s="19">
        <v>0</v>
      </c>
      <c r="K1101" s="19">
        <v>0</v>
      </c>
    </row>
    <row r="1102" spans="1:11">
      <c r="A1102" s="16">
        <v>1501</v>
      </c>
      <c r="B1102" s="16" t="s">
        <v>52</v>
      </c>
      <c r="C1102" s="16" t="s">
        <v>1218</v>
      </c>
      <c r="D1102" s="16" t="s">
        <v>1218</v>
      </c>
      <c r="E1102" s="16" t="s">
        <v>1218</v>
      </c>
      <c r="F1102" s="16" t="s">
        <v>1218</v>
      </c>
      <c r="G1102" s="16" t="s">
        <v>4283</v>
      </c>
      <c r="H1102" s="16" t="s">
        <v>4282</v>
      </c>
      <c r="I1102" s="16" t="s">
        <v>4356</v>
      </c>
      <c r="J1102" s="19">
        <v>0</v>
      </c>
      <c r="K1102" s="19">
        <v>0</v>
      </c>
    </row>
    <row r="1103" spans="1:11">
      <c r="A1103" s="16">
        <v>1501</v>
      </c>
      <c r="B1103" s="16" t="s">
        <v>52</v>
      </c>
      <c r="C1103" s="16" t="s">
        <v>1218</v>
      </c>
      <c r="D1103" s="16" t="s">
        <v>1218</v>
      </c>
      <c r="E1103" s="16" t="s">
        <v>1218</v>
      </c>
      <c r="F1103" s="16" t="s">
        <v>1218</v>
      </c>
      <c r="G1103" s="16" t="s">
        <v>1956</v>
      </c>
      <c r="H1103" s="16" t="s">
        <v>1955</v>
      </c>
      <c r="I1103" s="16" t="s">
        <v>4356</v>
      </c>
      <c r="J1103" s="19">
        <v>0</v>
      </c>
      <c r="K1103" s="19">
        <v>0</v>
      </c>
    </row>
    <row r="1104" spans="1:11">
      <c r="A1104" s="16">
        <v>1501</v>
      </c>
      <c r="B1104" s="16" t="s">
        <v>52</v>
      </c>
      <c r="C1104" s="16" t="s">
        <v>1218</v>
      </c>
      <c r="D1104" s="16" t="s">
        <v>1218</v>
      </c>
      <c r="E1104" s="16" t="s">
        <v>1218</v>
      </c>
      <c r="F1104" s="16" t="s">
        <v>1218</v>
      </c>
      <c r="G1104" s="16" t="s">
        <v>1853</v>
      </c>
      <c r="H1104" s="16" t="s">
        <v>1852</v>
      </c>
      <c r="I1104" s="16" t="s">
        <v>4356</v>
      </c>
      <c r="J1104" s="19">
        <v>0</v>
      </c>
      <c r="K1104" s="19">
        <v>0</v>
      </c>
    </row>
    <row r="1105" spans="1:11">
      <c r="A1105" s="16">
        <v>1501</v>
      </c>
      <c r="B1105" s="16" t="s">
        <v>52</v>
      </c>
      <c r="C1105" s="16" t="s">
        <v>1218</v>
      </c>
      <c r="D1105" s="16" t="s">
        <v>1218</v>
      </c>
      <c r="E1105" s="16" t="s">
        <v>1218</v>
      </c>
      <c r="F1105" s="16" t="s">
        <v>1218</v>
      </c>
      <c r="G1105" s="16" t="s">
        <v>2263</v>
      </c>
      <c r="H1105" s="16" t="s">
        <v>2262</v>
      </c>
      <c r="I1105" s="16" t="s">
        <v>4356</v>
      </c>
      <c r="J1105" s="19">
        <v>0</v>
      </c>
      <c r="K1105" s="19">
        <v>0</v>
      </c>
    </row>
    <row r="1106" spans="1:11">
      <c r="A1106" s="16">
        <v>1501</v>
      </c>
      <c r="B1106" s="16" t="s">
        <v>52</v>
      </c>
      <c r="C1106" s="16" t="s">
        <v>1218</v>
      </c>
      <c r="D1106" s="16" t="s">
        <v>1218</v>
      </c>
      <c r="E1106" s="16" t="s">
        <v>1218</v>
      </c>
      <c r="F1106" s="16" t="s">
        <v>1218</v>
      </c>
      <c r="G1106" s="16" t="s">
        <v>4210</v>
      </c>
      <c r="H1106" s="16" t="s">
        <v>4209</v>
      </c>
      <c r="I1106" s="16" t="s">
        <v>4356</v>
      </c>
      <c r="J1106" s="19">
        <v>0</v>
      </c>
      <c r="K1106" s="19">
        <v>0</v>
      </c>
    </row>
    <row r="1107" spans="1:11">
      <c r="A1107" s="16">
        <v>1501</v>
      </c>
      <c r="B1107" s="16" t="s">
        <v>52</v>
      </c>
      <c r="C1107" s="16" t="s">
        <v>1218</v>
      </c>
      <c r="D1107" s="16" t="s">
        <v>1218</v>
      </c>
      <c r="E1107" s="16" t="s">
        <v>1218</v>
      </c>
      <c r="F1107" s="16" t="s">
        <v>1218</v>
      </c>
      <c r="G1107" s="16" t="s">
        <v>4294</v>
      </c>
      <c r="H1107" s="16" t="s">
        <v>4293</v>
      </c>
      <c r="I1107" s="16" t="s">
        <v>4356</v>
      </c>
      <c r="J1107" s="19">
        <v>0</v>
      </c>
      <c r="K1107" s="19">
        <v>0</v>
      </c>
    </row>
    <row r="1108" spans="1:11">
      <c r="A1108" s="16">
        <v>1501</v>
      </c>
      <c r="B1108" s="16" t="s">
        <v>52</v>
      </c>
      <c r="C1108" s="16" t="s">
        <v>1218</v>
      </c>
      <c r="D1108" s="16" t="s">
        <v>1218</v>
      </c>
      <c r="E1108" s="16" t="s">
        <v>1218</v>
      </c>
      <c r="F1108" s="16" t="s">
        <v>1218</v>
      </c>
      <c r="G1108" s="16" t="s">
        <v>4208</v>
      </c>
      <c r="H1108" s="16" t="s">
        <v>4207</v>
      </c>
      <c r="I1108" s="16" t="s">
        <v>4356</v>
      </c>
      <c r="J1108" s="19">
        <v>0</v>
      </c>
      <c r="K1108" s="19">
        <v>0</v>
      </c>
    </row>
    <row r="1109" spans="1:11">
      <c r="A1109" s="16">
        <v>1501</v>
      </c>
      <c r="B1109" s="16" t="s">
        <v>52</v>
      </c>
      <c r="C1109" s="16" t="s">
        <v>1218</v>
      </c>
      <c r="D1109" s="16" t="s">
        <v>1218</v>
      </c>
      <c r="E1109" s="16" t="s">
        <v>1218</v>
      </c>
      <c r="F1109" s="16" t="s">
        <v>1218</v>
      </c>
      <c r="G1109" s="16" t="s">
        <v>2169</v>
      </c>
      <c r="H1109" s="16" t="s">
        <v>2168</v>
      </c>
      <c r="I1109" s="16" t="s">
        <v>4356</v>
      </c>
      <c r="J1109" s="19">
        <v>0</v>
      </c>
      <c r="K1109" s="19">
        <v>0</v>
      </c>
    </row>
    <row r="1110" spans="1:11">
      <c r="A1110" s="16">
        <v>1501</v>
      </c>
      <c r="B1110" s="16" t="s">
        <v>52</v>
      </c>
      <c r="C1110" s="16" t="s">
        <v>1218</v>
      </c>
      <c r="D1110" s="16" t="s">
        <v>1218</v>
      </c>
      <c r="E1110" s="16" t="s">
        <v>1218</v>
      </c>
      <c r="F1110" s="16" t="s">
        <v>1218</v>
      </c>
      <c r="G1110" s="16" t="s">
        <v>1745</v>
      </c>
      <c r="H1110" s="16" t="s">
        <v>1744</v>
      </c>
      <c r="I1110" s="16" t="s">
        <v>4356</v>
      </c>
      <c r="J1110" s="19">
        <v>0</v>
      </c>
      <c r="K1110" s="19">
        <v>0</v>
      </c>
    </row>
    <row r="1111" spans="1:11">
      <c r="A1111" s="16">
        <v>1501</v>
      </c>
      <c r="B1111" s="16" t="s">
        <v>52</v>
      </c>
      <c r="C1111" s="16" t="s">
        <v>1218</v>
      </c>
      <c r="D1111" s="16" t="s">
        <v>1218</v>
      </c>
      <c r="E1111" s="16" t="s">
        <v>1218</v>
      </c>
      <c r="F1111" s="16" t="s">
        <v>1218</v>
      </c>
      <c r="G1111" s="16" t="s">
        <v>2392</v>
      </c>
      <c r="H1111" s="16" t="s">
        <v>2391</v>
      </c>
      <c r="I1111" s="16" t="s">
        <v>4356</v>
      </c>
      <c r="J1111" s="19">
        <v>0</v>
      </c>
      <c r="K1111" s="19">
        <v>0</v>
      </c>
    </row>
    <row r="1112" spans="1:11">
      <c r="A1112" s="16">
        <v>1501</v>
      </c>
      <c r="B1112" s="16" t="s">
        <v>52</v>
      </c>
      <c r="C1112" s="16" t="s">
        <v>1218</v>
      </c>
      <c r="D1112" s="16" t="s">
        <v>1218</v>
      </c>
      <c r="E1112" s="16" t="s">
        <v>1218</v>
      </c>
      <c r="F1112" s="16" t="s">
        <v>1218</v>
      </c>
      <c r="G1112" s="16" t="s">
        <v>2269</v>
      </c>
      <c r="H1112" s="16" t="s">
        <v>2268</v>
      </c>
      <c r="I1112" s="16" t="s">
        <v>4356</v>
      </c>
      <c r="J1112" s="19">
        <v>0</v>
      </c>
      <c r="K1112" s="19">
        <v>0</v>
      </c>
    </row>
    <row r="1113" spans="1:11">
      <c r="A1113" s="16">
        <v>1501</v>
      </c>
      <c r="B1113" s="16" t="s">
        <v>52</v>
      </c>
      <c r="C1113" s="16" t="s">
        <v>1218</v>
      </c>
      <c r="D1113" s="16" t="s">
        <v>1218</v>
      </c>
      <c r="E1113" s="16" t="s">
        <v>1218</v>
      </c>
      <c r="F1113" s="16" t="s">
        <v>1218</v>
      </c>
      <c r="G1113" s="16" t="s">
        <v>2650</v>
      </c>
      <c r="H1113" s="16" t="s">
        <v>2649</v>
      </c>
      <c r="I1113" s="16" t="s">
        <v>4356</v>
      </c>
      <c r="J1113" s="19">
        <v>0</v>
      </c>
      <c r="K1113" s="19">
        <v>0</v>
      </c>
    </row>
    <row r="1114" spans="1:11">
      <c r="A1114" s="16">
        <v>1501</v>
      </c>
      <c r="B1114" s="16" t="s">
        <v>52</v>
      </c>
      <c r="C1114" s="16" t="s">
        <v>1218</v>
      </c>
      <c r="D1114" s="16" t="s">
        <v>1218</v>
      </c>
      <c r="E1114" s="16" t="s">
        <v>1218</v>
      </c>
      <c r="F1114" s="16" t="s">
        <v>1218</v>
      </c>
      <c r="G1114" s="16" t="s">
        <v>3337</v>
      </c>
      <c r="H1114" s="16" t="s">
        <v>3336</v>
      </c>
      <c r="I1114" s="16" t="s">
        <v>4356</v>
      </c>
      <c r="J1114" s="19">
        <v>0</v>
      </c>
      <c r="K1114" s="19">
        <v>0</v>
      </c>
    </row>
    <row r="1115" spans="1:11">
      <c r="A1115" s="16">
        <v>1501</v>
      </c>
      <c r="B1115" s="16" t="s">
        <v>52</v>
      </c>
      <c r="C1115" s="16" t="s">
        <v>1218</v>
      </c>
      <c r="D1115" s="16" t="s">
        <v>1218</v>
      </c>
      <c r="E1115" s="16" t="s">
        <v>1218</v>
      </c>
      <c r="F1115" s="16" t="s">
        <v>1218</v>
      </c>
      <c r="G1115" s="16" t="s">
        <v>3335</v>
      </c>
      <c r="H1115" s="16" t="s">
        <v>3334</v>
      </c>
      <c r="I1115" s="16" t="s">
        <v>4356</v>
      </c>
      <c r="J1115" s="19">
        <v>0</v>
      </c>
      <c r="K1115" s="19">
        <v>0</v>
      </c>
    </row>
    <row r="1116" spans="1:11">
      <c r="A1116" s="16">
        <v>1501</v>
      </c>
      <c r="B1116" s="16" t="s">
        <v>52</v>
      </c>
      <c r="C1116" s="16" t="s">
        <v>1218</v>
      </c>
      <c r="D1116" s="16" t="s">
        <v>1218</v>
      </c>
      <c r="E1116" s="16" t="s">
        <v>1218</v>
      </c>
      <c r="F1116" s="16" t="s">
        <v>1218</v>
      </c>
      <c r="G1116" s="16" t="s">
        <v>3339</v>
      </c>
      <c r="H1116" s="16" t="s">
        <v>3338</v>
      </c>
      <c r="I1116" s="16" t="s">
        <v>4356</v>
      </c>
      <c r="J1116" s="19">
        <v>0</v>
      </c>
      <c r="K1116" s="19">
        <v>0</v>
      </c>
    </row>
    <row r="1117" spans="1:11">
      <c r="A1117" s="16">
        <v>1501</v>
      </c>
      <c r="B1117" s="16" t="s">
        <v>52</v>
      </c>
      <c r="C1117" s="16" t="s">
        <v>1218</v>
      </c>
      <c r="D1117" s="16" t="s">
        <v>1218</v>
      </c>
      <c r="E1117" s="16" t="s">
        <v>1218</v>
      </c>
      <c r="F1117" s="16" t="s">
        <v>1218</v>
      </c>
      <c r="G1117" s="16" t="s">
        <v>3342</v>
      </c>
      <c r="H1117" s="16" t="s">
        <v>3341</v>
      </c>
      <c r="I1117" s="16" t="s">
        <v>4356</v>
      </c>
      <c r="J1117" s="19">
        <v>0</v>
      </c>
      <c r="K1117" s="19">
        <v>0</v>
      </c>
    </row>
    <row r="1118" spans="1:11">
      <c r="A1118" s="16">
        <v>1501</v>
      </c>
      <c r="B1118" s="16" t="s">
        <v>52</v>
      </c>
      <c r="C1118" s="16" t="s">
        <v>1218</v>
      </c>
      <c r="D1118" s="16" t="s">
        <v>1218</v>
      </c>
      <c r="E1118" s="16" t="s">
        <v>1218</v>
      </c>
      <c r="F1118" s="16" t="s">
        <v>1218</v>
      </c>
      <c r="G1118" s="16" t="s">
        <v>3410</v>
      </c>
      <c r="H1118" s="16" t="s">
        <v>3409</v>
      </c>
      <c r="I1118" s="16" t="s">
        <v>4356</v>
      </c>
      <c r="J1118" s="19">
        <v>0</v>
      </c>
      <c r="K1118" s="19">
        <v>0</v>
      </c>
    </row>
    <row r="1119" spans="1:11">
      <c r="A1119" s="16">
        <v>1501</v>
      </c>
      <c r="B1119" s="16" t="s">
        <v>52</v>
      </c>
      <c r="C1119" s="16" t="s">
        <v>1218</v>
      </c>
      <c r="D1119" s="16" t="s">
        <v>1218</v>
      </c>
      <c r="E1119" s="16" t="s">
        <v>1218</v>
      </c>
      <c r="F1119" s="16" t="s">
        <v>1218</v>
      </c>
      <c r="G1119" s="16" t="s">
        <v>3412</v>
      </c>
      <c r="H1119" s="16" t="s">
        <v>3411</v>
      </c>
      <c r="I1119" s="16" t="s">
        <v>4356</v>
      </c>
      <c r="J1119" s="19">
        <v>0</v>
      </c>
      <c r="K1119" s="19">
        <v>0</v>
      </c>
    </row>
    <row r="1120" spans="1:11">
      <c r="A1120" s="16">
        <v>1501</v>
      </c>
      <c r="B1120" s="16" t="s">
        <v>52</v>
      </c>
      <c r="C1120" s="16" t="s">
        <v>1218</v>
      </c>
      <c r="D1120" s="16" t="s">
        <v>1218</v>
      </c>
      <c r="E1120" s="16" t="s">
        <v>1218</v>
      </c>
      <c r="F1120" s="16" t="s">
        <v>1218</v>
      </c>
      <c r="G1120" s="16" t="s">
        <v>3214</v>
      </c>
      <c r="H1120" s="16" t="s">
        <v>3213</v>
      </c>
      <c r="I1120" s="16" t="s">
        <v>4356</v>
      </c>
      <c r="J1120" s="19">
        <v>0</v>
      </c>
      <c r="K1120" s="19">
        <v>0</v>
      </c>
    </row>
    <row r="1121" spans="1:11">
      <c r="A1121" s="16">
        <v>1501</v>
      </c>
      <c r="B1121" s="16" t="s">
        <v>52</v>
      </c>
      <c r="C1121" s="16" t="s">
        <v>1218</v>
      </c>
      <c r="D1121" s="16" t="s">
        <v>1218</v>
      </c>
      <c r="E1121" s="16" t="s">
        <v>1218</v>
      </c>
      <c r="F1121" s="16" t="s">
        <v>1218</v>
      </c>
      <c r="G1121" s="16" t="s">
        <v>4309</v>
      </c>
      <c r="H1121" s="16" t="s">
        <v>4308</v>
      </c>
      <c r="I1121" s="16" t="s">
        <v>4356</v>
      </c>
      <c r="J1121" s="19">
        <v>0</v>
      </c>
      <c r="K1121" s="19">
        <v>0</v>
      </c>
    </row>
    <row r="1122" spans="1:11">
      <c r="A1122" s="16">
        <v>1501</v>
      </c>
      <c r="B1122" s="16" t="s">
        <v>52</v>
      </c>
      <c r="C1122" s="16" t="s">
        <v>1218</v>
      </c>
      <c r="D1122" s="16" t="s">
        <v>1218</v>
      </c>
      <c r="E1122" s="16" t="s">
        <v>1218</v>
      </c>
      <c r="F1122" s="16" t="s">
        <v>1218</v>
      </c>
      <c r="G1122" s="16" t="s">
        <v>4313</v>
      </c>
      <c r="H1122" s="16" t="s">
        <v>4312</v>
      </c>
      <c r="I1122" s="16" t="s">
        <v>4356</v>
      </c>
      <c r="J1122" s="19">
        <v>0</v>
      </c>
      <c r="K1122" s="19">
        <v>0</v>
      </c>
    </row>
    <row r="1123" spans="1:11">
      <c r="A1123" s="16">
        <v>1501</v>
      </c>
      <c r="B1123" s="16" t="s">
        <v>52</v>
      </c>
      <c r="C1123" s="16" t="s">
        <v>1218</v>
      </c>
      <c r="D1123" s="16" t="s">
        <v>1218</v>
      </c>
      <c r="E1123" s="16" t="s">
        <v>1218</v>
      </c>
      <c r="F1123" s="16" t="s">
        <v>1218</v>
      </c>
      <c r="G1123" s="16" t="s">
        <v>3660</v>
      </c>
      <c r="H1123" s="16" t="s">
        <v>3659</v>
      </c>
      <c r="I1123" s="16" t="s">
        <v>4356</v>
      </c>
      <c r="J1123" s="19">
        <v>0</v>
      </c>
      <c r="K1123" s="19">
        <v>0</v>
      </c>
    </row>
    <row r="1124" spans="1:11">
      <c r="A1124" s="16">
        <v>1501</v>
      </c>
      <c r="B1124" s="16" t="s">
        <v>52</v>
      </c>
      <c r="C1124" s="16" t="s">
        <v>1218</v>
      </c>
      <c r="D1124" s="16" t="s">
        <v>1218</v>
      </c>
      <c r="E1124" s="16" t="s">
        <v>1218</v>
      </c>
      <c r="F1124" s="16" t="s">
        <v>1218</v>
      </c>
      <c r="G1124" s="16" t="s">
        <v>3086</v>
      </c>
      <c r="H1124" s="16" t="s">
        <v>3085</v>
      </c>
      <c r="I1124" s="16" t="s">
        <v>4356</v>
      </c>
      <c r="J1124" s="19">
        <v>0</v>
      </c>
      <c r="K1124" s="19">
        <v>0</v>
      </c>
    </row>
    <row r="1125" spans="1:11">
      <c r="A1125" s="16">
        <v>1501</v>
      </c>
      <c r="B1125" s="16" t="s">
        <v>52</v>
      </c>
      <c r="C1125" s="16" t="s">
        <v>1218</v>
      </c>
      <c r="D1125" s="16" t="s">
        <v>1218</v>
      </c>
      <c r="E1125" s="16" t="s">
        <v>1218</v>
      </c>
      <c r="F1125" s="16" t="s">
        <v>1218</v>
      </c>
      <c r="G1125" s="16" t="s">
        <v>4321</v>
      </c>
      <c r="H1125" s="16" t="s">
        <v>4320</v>
      </c>
      <c r="I1125" s="16" t="s">
        <v>4356</v>
      </c>
      <c r="J1125" s="19">
        <v>0</v>
      </c>
      <c r="K1125" s="19">
        <v>0</v>
      </c>
    </row>
    <row r="1126" spans="1:11">
      <c r="A1126" s="16">
        <v>1501</v>
      </c>
      <c r="B1126" s="16" t="s">
        <v>52</v>
      </c>
      <c r="C1126" s="16" t="s">
        <v>1218</v>
      </c>
      <c r="D1126" s="16" t="s">
        <v>1218</v>
      </c>
      <c r="E1126" s="16" t="s">
        <v>1218</v>
      </c>
      <c r="F1126" s="16" t="s">
        <v>1218</v>
      </c>
      <c r="G1126" s="16" t="s">
        <v>3158</v>
      </c>
      <c r="H1126" s="16" t="s">
        <v>3157</v>
      </c>
      <c r="I1126" s="16" t="s">
        <v>4356</v>
      </c>
      <c r="J1126" s="19">
        <v>0</v>
      </c>
      <c r="K1126" s="19">
        <v>0</v>
      </c>
    </row>
    <row r="1127" spans="1:11">
      <c r="A1127" s="16">
        <v>1501</v>
      </c>
      <c r="B1127" s="16" t="s">
        <v>52</v>
      </c>
      <c r="C1127" s="16" t="s">
        <v>1218</v>
      </c>
      <c r="D1127" s="16" t="s">
        <v>1218</v>
      </c>
      <c r="E1127" s="16" t="s">
        <v>1218</v>
      </c>
      <c r="F1127" s="16" t="s">
        <v>1218</v>
      </c>
      <c r="G1127" s="16" t="s">
        <v>3160</v>
      </c>
      <c r="H1127" s="16" t="s">
        <v>3159</v>
      </c>
      <c r="I1127" s="16" t="s">
        <v>4356</v>
      </c>
      <c r="J1127" s="19">
        <v>0</v>
      </c>
      <c r="K1127" s="19">
        <v>0</v>
      </c>
    </row>
    <row r="1128" spans="1:11">
      <c r="A1128" s="16">
        <v>1501</v>
      </c>
      <c r="B1128" s="16" t="s">
        <v>52</v>
      </c>
      <c r="C1128" s="16" t="s">
        <v>1218</v>
      </c>
      <c r="D1128" s="16" t="s">
        <v>1218</v>
      </c>
      <c r="E1128" s="16" t="s">
        <v>1218</v>
      </c>
      <c r="F1128" s="16" t="s">
        <v>1218</v>
      </c>
      <c r="G1128" s="16" t="s">
        <v>3662</v>
      </c>
      <c r="H1128" s="16" t="s">
        <v>3661</v>
      </c>
      <c r="I1128" s="16" t="s">
        <v>4356</v>
      </c>
      <c r="J1128" s="19">
        <v>0</v>
      </c>
      <c r="K1128" s="19">
        <v>0</v>
      </c>
    </row>
    <row r="1129" spans="1:11">
      <c r="A1129" s="16">
        <v>1501</v>
      </c>
      <c r="B1129" s="16" t="s">
        <v>52</v>
      </c>
      <c r="C1129" s="16" t="s">
        <v>1218</v>
      </c>
      <c r="D1129" s="16" t="s">
        <v>1218</v>
      </c>
      <c r="E1129" s="16" t="s">
        <v>1218</v>
      </c>
      <c r="F1129" s="16" t="s">
        <v>1218</v>
      </c>
      <c r="G1129" s="16" t="s">
        <v>4327</v>
      </c>
      <c r="H1129" s="16" t="s">
        <v>4326</v>
      </c>
      <c r="I1129" s="16" t="s">
        <v>4356</v>
      </c>
      <c r="J1129" s="19">
        <v>0</v>
      </c>
      <c r="K1129" s="19">
        <v>0</v>
      </c>
    </row>
    <row r="1130" spans="1:11">
      <c r="A1130" s="16">
        <v>1501</v>
      </c>
      <c r="B1130" s="16" t="s">
        <v>52</v>
      </c>
      <c r="C1130" s="16" t="s">
        <v>1218</v>
      </c>
      <c r="D1130" s="16" t="s">
        <v>1218</v>
      </c>
      <c r="E1130" s="16" t="s">
        <v>1218</v>
      </c>
      <c r="F1130" s="16" t="s">
        <v>1218</v>
      </c>
      <c r="G1130" s="16" t="s">
        <v>4329</v>
      </c>
      <c r="H1130" s="16" t="s">
        <v>4328</v>
      </c>
      <c r="I1130" s="16" t="s">
        <v>4356</v>
      </c>
      <c r="J1130" s="19">
        <v>0</v>
      </c>
      <c r="K1130" s="19">
        <v>0</v>
      </c>
    </row>
    <row r="1131" spans="1:11">
      <c r="A1131" s="16">
        <v>1501</v>
      </c>
      <c r="B1131" s="16" t="s">
        <v>52</v>
      </c>
      <c r="C1131" s="16" t="s">
        <v>1218</v>
      </c>
      <c r="D1131" s="16" t="s">
        <v>1218</v>
      </c>
      <c r="E1131" s="16" t="s">
        <v>1218</v>
      </c>
      <c r="F1131" s="16" t="s">
        <v>1218</v>
      </c>
      <c r="G1131" s="16" t="s">
        <v>4331</v>
      </c>
      <c r="H1131" s="16" t="s">
        <v>4330</v>
      </c>
      <c r="I1131" s="16" t="s">
        <v>4356</v>
      </c>
      <c r="J1131" s="19">
        <v>0</v>
      </c>
      <c r="K1131" s="19">
        <v>0</v>
      </c>
    </row>
    <row r="1132" spans="1:11">
      <c r="A1132" s="16">
        <v>1501</v>
      </c>
      <c r="B1132" s="16" t="s">
        <v>52</v>
      </c>
      <c r="C1132" s="16" t="s">
        <v>1218</v>
      </c>
      <c r="D1132" s="16" t="s">
        <v>1218</v>
      </c>
      <c r="E1132" s="16" t="s">
        <v>1218</v>
      </c>
      <c r="F1132" s="16" t="s">
        <v>1218</v>
      </c>
      <c r="G1132" s="16" t="s">
        <v>3818</v>
      </c>
      <c r="H1132" s="16" t="s">
        <v>3817</v>
      </c>
      <c r="I1132" s="16" t="s">
        <v>4356</v>
      </c>
      <c r="J1132" s="19">
        <v>0</v>
      </c>
      <c r="K1132" s="19">
        <v>0</v>
      </c>
    </row>
    <row r="1133" spans="1:11">
      <c r="A1133" s="16">
        <v>1501</v>
      </c>
      <c r="B1133" s="16" t="s">
        <v>52</v>
      </c>
      <c r="C1133" s="16" t="s">
        <v>1218</v>
      </c>
      <c r="D1133" s="16" t="s">
        <v>1218</v>
      </c>
      <c r="E1133" s="16" t="s">
        <v>1218</v>
      </c>
      <c r="F1133" s="16" t="s">
        <v>1218</v>
      </c>
      <c r="G1133" s="16" t="s">
        <v>4336</v>
      </c>
      <c r="H1133" s="16" t="s">
        <v>4335</v>
      </c>
      <c r="I1133" s="16" t="s">
        <v>4356</v>
      </c>
      <c r="J1133" s="19">
        <v>0</v>
      </c>
      <c r="K1133" s="19">
        <v>0</v>
      </c>
    </row>
    <row r="1134" spans="1:11">
      <c r="A1134" s="16">
        <v>1501</v>
      </c>
      <c r="B1134" s="16" t="s">
        <v>52</v>
      </c>
      <c r="C1134" s="16" t="s">
        <v>1218</v>
      </c>
      <c r="D1134" s="16" t="s">
        <v>1218</v>
      </c>
      <c r="E1134" s="16" t="s">
        <v>1218</v>
      </c>
      <c r="F1134" s="16" t="s">
        <v>1218</v>
      </c>
      <c r="G1134" s="16" t="s">
        <v>3711</v>
      </c>
      <c r="H1134" s="16" t="s">
        <v>3710</v>
      </c>
      <c r="I1134" s="16" t="s">
        <v>4356</v>
      </c>
      <c r="J1134" s="19">
        <v>0</v>
      </c>
      <c r="K1134" s="19">
        <v>0</v>
      </c>
    </row>
    <row r="1135" spans="1:11">
      <c r="A1135" s="16">
        <v>1501</v>
      </c>
      <c r="B1135" s="16" t="s">
        <v>52</v>
      </c>
      <c r="C1135" s="16" t="s">
        <v>1218</v>
      </c>
      <c r="D1135" s="16" t="s">
        <v>1218</v>
      </c>
      <c r="E1135" s="16" t="s">
        <v>1218</v>
      </c>
      <c r="F1135" s="16" t="s">
        <v>1218</v>
      </c>
      <c r="G1135" s="16" t="s">
        <v>3709</v>
      </c>
      <c r="H1135" s="16" t="s">
        <v>3708</v>
      </c>
      <c r="I1135" s="16" t="s">
        <v>4356</v>
      </c>
      <c r="J1135" s="19">
        <v>0</v>
      </c>
      <c r="K1135" s="19">
        <v>0</v>
      </c>
    </row>
    <row r="1136" spans="1:11">
      <c r="A1136" s="16">
        <v>1501</v>
      </c>
      <c r="B1136" s="16" t="s">
        <v>52</v>
      </c>
      <c r="C1136" s="16" t="s">
        <v>1218</v>
      </c>
      <c r="D1136" s="16" t="s">
        <v>1218</v>
      </c>
      <c r="E1136" s="16" t="s">
        <v>1218</v>
      </c>
      <c r="F1136" s="16" t="s">
        <v>1218</v>
      </c>
      <c r="G1136" s="16" t="s">
        <v>3881</v>
      </c>
      <c r="H1136" s="16" t="s">
        <v>3880</v>
      </c>
      <c r="I1136" s="16" t="s">
        <v>4356</v>
      </c>
      <c r="J1136" s="19">
        <v>0</v>
      </c>
      <c r="K1136" s="19">
        <v>0</v>
      </c>
    </row>
    <row r="1137" spans="1:11">
      <c r="A1137" s="16">
        <v>1501</v>
      </c>
      <c r="B1137" s="16" t="s">
        <v>52</v>
      </c>
      <c r="C1137" s="16" t="s">
        <v>1218</v>
      </c>
      <c r="D1137" s="16" t="s">
        <v>1218</v>
      </c>
      <c r="E1137" s="16" t="s">
        <v>1218</v>
      </c>
      <c r="F1137" s="16" t="s">
        <v>1218</v>
      </c>
      <c r="G1137" s="16" t="s">
        <v>4342</v>
      </c>
      <c r="H1137" s="16" t="s">
        <v>4341</v>
      </c>
      <c r="I1137" s="16" t="s">
        <v>4356</v>
      </c>
      <c r="J1137" s="19">
        <v>0</v>
      </c>
      <c r="K1137" s="19">
        <v>0</v>
      </c>
    </row>
    <row r="1138" spans="1:11">
      <c r="A1138" s="16">
        <v>1501</v>
      </c>
      <c r="B1138" s="16" t="s">
        <v>52</v>
      </c>
      <c r="C1138" s="16" t="s">
        <v>1218</v>
      </c>
      <c r="D1138" s="16" t="s">
        <v>1218</v>
      </c>
      <c r="E1138" s="16" t="s">
        <v>1218</v>
      </c>
      <c r="F1138" s="16" t="s">
        <v>1218</v>
      </c>
      <c r="G1138" s="16" t="s">
        <v>3985</v>
      </c>
      <c r="H1138" s="16" t="s">
        <v>3984</v>
      </c>
      <c r="I1138" s="16" t="s">
        <v>4356</v>
      </c>
      <c r="J1138" s="19">
        <v>0</v>
      </c>
      <c r="K1138" s="19">
        <v>0</v>
      </c>
    </row>
    <row r="1139" spans="1:11">
      <c r="A1139" s="16">
        <v>1501</v>
      </c>
      <c r="B1139" s="16" t="s">
        <v>52</v>
      </c>
      <c r="C1139" s="16" t="s">
        <v>1218</v>
      </c>
      <c r="D1139" s="16" t="s">
        <v>1218</v>
      </c>
      <c r="E1139" s="16" t="s">
        <v>1218</v>
      </c>
      <c r="F1139" s="16" t="s">
        <v>1218</v>
      </c>
      <c r="G1139" s="16" t="s">
        <v>3981</v>
      </c>
      <c r="H1139" s="16" t="s">
        <v>3980</v>
      </c>
      <c r="I1139" s="16" t="s">
        <v>4356</v>
      </c>
      <c r="J1139" s="19">
        <v>0</v>
      </c>
      <c r="K1139" s="19">
        <v>0</v>
      </c>
    </row>
    <row r="1140" spans="1:11">
      <c r="A1140" s="16">
        <v>1501</v>
      </c>
      <c r="B1140" s="16" t="s">
        <v>52</v>
      </c>
      <c r="C1140" s="16" t="s">
        <v>1218</v>
      </c>
      <c r="D1140" s="16" t="s">
        <v>1218</v>
      </c>
      <c r="E1140" s="16" t="s">
        <v>1218</v>
      </c>
      <c r="F1140" s="16" t="s">
        <v>1218</v>
      </c>
      <c r="G1140" s="16" t="s">
        <v>3983</v>
      </c>
      <c r="H1140" s="16" t="s">
        <v>3982</v>
      </c>
      <c r="I1140" s="16" t="s">
        <v>4356</v>
      </c>
      <c r="J1140" s="19">
        <v>0</v>
      </c>
      <c r="K1140" s="19">
        <v>0</v>
      </c>
    </row>
    <row r="1141" spans="1:11">
      <c r="A1141" s="16">
        <v>1501</v>
      </c>
      <c r="B1141" s="16" t="s">
        <v>52</v>
      </c>
      <c r="C1141" s="16" t="s">
        <v>1218</v>
      </c>
      <c r="D1141" s="16" t="s">
        <v>1254</v>
      </c>
      <c r="E1141" s="16" t="s">
        <v>348</v>
      </c>
      <c r="F1141" s="16" t="s">
        <v>1218</v>
      </c>
      <c r="G1141" s="16" t="s">
        <v>1411</v>
      </c>
      <c r="H1141" s="16" t="s">
        <v>1410</v>
      </c>
      <c r="I1141" s="16" t="s">
        <v>4356</v>
      </c>
      <c r="J1141" s="19">
        <v>0</v>
      </c>
      <c r="K1141" s="19">
        <v>0</v>
      </c>
    </row>
    <row r="1142" spans="1:11">
      <c r="A1142" s="16">
        <v>1501</v>
      </c>
      <c r="B1142" s="16" t="s">
        <v>52</v>
      </c>
      <c r="C1142" s="16" t="s">
        <v>1218</v>
      </c>
      <c r="D1142" s="16" t="s">
        <v>333</v>
      </c>
      <c r="E1142" s="16" t="s">
        <v>332</v>
      </c>
      <c r="F1142" s="16" t="s">
        <v>1218</v>
      </c>
      <c r="G1142" s="16" t="s">
        <v>2791</v>
      </c>
      <c r="H1142" s="16" t="s">
        <v>2790</v>
      </c>
      <c r="I1142" s="16" t="s">
        <v>4356</v>
      </c>
      <c r="J1142" s="19">
        <v>0</v>
      </c>
      <c r="K1142" s="19">
        <v>0</v>
      </c>
    </row>
    <row r="1143" spans="1:11">
      <c r="A1143" s="16">
        <v>1501</v>
      </c>
      <c r="B1143" s="16" t="s">
        <v>52</v>
      </c>
      <c r="C1143" s="16" t="s">
        <v>1218</v>
      </c>
      <c r="D1143" s="16" t="s">
        <v>4035</v>
      </c>
      <c r="E1143" s="16" t="s">
        <v>335</v>
      </c>
      <c r="F1143" s="16" t="s">
        <v>1218</v>
      </c>
      <c r="G1143" s="16" t="s">
        <v>4037</v>
      </c>
      <c r="H1143" s="16" t="s">
        <v>4036</v>
      </c>
      <c r="I1143" s="16" t="s">
        <v>4356</v>
      </c>
      <c r="J1143" s="19">
        <v>0</v>
      </c>
      <c r="K1143" s="19">
        <v>0</v>
      </c>
    </row>
    <row r="1144" spans="1:11">
      <c r="A1144" s="16">
        <v>1501</v>
      </c>
      <c r="B1144" s="16" t="s">
        <v>52</v>
      </c>
      <c r="C1144" s="16" t="s">
        <v>1218</v>
      </c>
      <c r="D1144" s="16" t="s">
        <v>3196</v>
      </c>
      <c r="E1144" s="16" t="s">
        <v>3197</v>
      </c>
      <c r="F1144" s="16" t="s">
        <v>1218</v>
      </c>
      <c r="G1144" s="16" t="s">
        <v>3199</v>
      </c>
      <c r="H1144" s="16" t="s">
        <v>3198</v>
      </c>
      <c r="I1144" s="16" t="s">
        <v>4356</v>
      </c>
      <c r="J1144" s="19">
        <v>0</v>
      </c>
      <c r="K1144" s="19">
        <v>0</v>
      </c>
    </row>
    <row r="1145" spans="1:11">
      <c r="A1145" s="16">
        <v>1501</v>
      </c>
      <c r="B1145" s="16" t="s">
        <v>52</v>
      </c>
      <c r="C1145" s="16" t="s">
        <v>1218</v>
      </c>
      <c r="D1145" s="16" t="s">
        <v>3087</v>
      </c>
      <c r="E1145" s="16" t="s">
        <v>3088</v>
      </c>
      <c r="F1145" s="16" t="s">
        <v>1218</v>
      </c>
      <c r="G1145" s="16" t="s">
        <v>3090</v>
      </c>
      <c r="H1145" s="16" t="s">
        <v>3089</v>
      </c>
      <c r="I1145" s="16" t="s">
        <v>4356</v>
      </c>
      <c r="J1145" s="19">
        <v>0</v>
      </c>
      <c r="K1145" s="19">
        <v>0</v>
      </c>
    </row>
    <row r="1146" spans="1:11">
      <c r="A1146" s="16">
        <v>1501</v>
      </c>
      <c r="B1146" s="16" t="s">
        <v>52</v>
      </c>
      <c r="C1146" s="16" t="s">
        <v>1218</v>
      </c>
      <c r="D1146" s="16" t="s">
        <v>3914</v>
      </c>
      <c r="E1146" s="16" t="s">
        <v>348</v>
      </c>
      <c r="F1146" s="16" t="s">
        <v>1218</v>
      </c>
      <c r="G1146" s="16" t="s">
        <v>3916</v>
      </c>
      <c r="H1146" s="16" t="s">
        <v>3915</v>
      </c>
      <c r="I1146" s="16" t="s">
        <v>4356</v>
      </c>
      <c r="J1146" s="19">
        <v>0</v>
      </c>
      <c r="K1146" s="19">
        <v>0</v>
      </c>
    </row>
    <row r="1147" spans="1:11">
      <c r="A1147" s="16">
        <v>1501</v>
      </c>
      <c r="B1147" s="16" t="s">
        <v>52</v>
      </c>
      <c r="C1147" s="16" t="s">
        <v>1218</v>
      </c>
      <c r="D1147" s="16" t="s">
        <v>3914</v>
      </c>
      <c r="E1147" s="16" t="s">
        <v>348</v>
      </c>
      <c r="F1147" s="16" t="s">
        <v>1218</v>
      </c>
      <c r="G1147" s="16" t="s">
        <v>4150</v>
      </c>
      <c r="H1147" s="16" t="s">
        <v>4149</v>
      </c>
      <c r="I1147" s="16" t="s">
        <v>4356</v>
      </c>
      <c r="J1147" s="19">
        <v>0</v>
      </c>
      <c r="K1147" s="19">
        <v>0</v>
      </c>
    </row>
    <row r="1148" spans="1:11">
      <c r="A1148" s="16">
        <v>1501</v>
      </c>
      <c r="B1148" s="16" t="s">
        <v>52</v>
      </c>
      <c r="C1148" s="16" t="s">
        <v>1218</v>
      </c>
      <c r="D1148" s="16" t="s">
        <v>3370</v>
      </c>
      <c r="E1148" s="16" t="s">
        <v>335</v>
      </c>
      <c r="F1148" s="16" t="s">
        <v>1218</v>
      </c>
      <c r="G1148" s="16" t="s">
        <v>3372</v>
      </c>
      <c r="H1148" s="16" t="s">
        <v>3371</v>
      </c>
      <c r="I1148" s="16" t="s">
        <v>4356</v>
      </c>
      <c r="J1148" s="19">
        <v>0</v>
      </c>
      <c r="K1148" s="19">
        <v>0</v>
      </c>
    </row>
    <row r="1149" spans="1:11">
      <c r="A1149" s="16">
        <v>1501</v>
      </c>
      <c r="B1149" s="16" t="s">
        <v>52</v>
      </c>
      <c r="C1149" s="16" t="s">
        <v>1218</v>
      </c>
      <c r="D1149" s="16" t="s">
        <v>1236</v>
      </c>
      <c r="E1149" s="16" t="s">
        <v>348</v>
      </c>
      <c r="F1149" s="16" t="s">
        <v>1218</v>
      </c>
      <c r="G1149" s="16" t="s">
        <v>2834</v>
      </c>
      <c r="H1149" s="16" t="s">
        <v>2833</v>
      </c>
      <c r="I1149" s="16" t="s">
        <v>4356</v>
      </c>
      <c r="J1149" s="19">
        <v>0</v>
      </c>
      <c r="K1149" s="19">
        <v>0</v>
      </c>
    </row>
    <row r="1150" spans="1:11">
      <c r="A1150" s="16">
        <v>1501</v>
      </c>
      <c r="B1150" s="16" t="s">
        <v>52</v>
      </c>
      <c r="C1150" s="16" t="s">
        <v>1218</v>
      </c>
      <c r="D1150" s="16" t="s">
        <v>1236</v>
      </c>
      <c r="E1150" s="16" t="s">
        <v>348</v>
      </c>
      <c r="F1150" s="16" t="s">
        <v>1218</v>
      </c>
      <c r="G1150" s="16" t="s">
        <v>2424</v>
      </c>
      <c r="H1150" s="16" t="s">
        <v>2423</v>
      </c>
      <c r="I1150" s="16" t="s">
        <v>4356</v>
      </c>
      <c r="J1150" s="19">
        <v>0</v>
      </c>
      <c r="K1150" s="19">
        <v>0</v>
      </c>
    </row>
    <row r="1151" spans="1:11">
      <c r="A1151" s="16">
        <v>1501</v>
      </c>
      <c r="B1151" s="16" t="s">
        <v>52</v>
      </c>
      <c r="C1151" s="16" t="s">
        <v>1218</v>
      </c>
      <c r="D1151" s="16" t="s">
        <v>621</v>
      </c>
      <c r="E1151" s="16" t="s">
        <v>620</v>
      </c>
      <c r="F1151" s="16" t="s">
        <v>1218</v>
      </c>
      <c r="G1151" s="16" t="s">
        <v>3221</v>
      </c>
      <c r="H1151" s="16" t="s">
        <v>3220</v>
      </c>
      <c r="I1151" s="16" t="s">
        <v>4356</v>
      </c>
      <c r="J1151" s="19">
        <v>0</v>
      </c>
      <c r="K1151" s="19">
        <v>0</v>
      </c>
    </row>
    <row r="1152" spans="1:11">
      <c r="A1152" s="16">
        <v>1501</v>
      </c>
      <c r="B1152" s="16" t="s">
        <v>52</v>
      </c>
      <c r="C1152" s="16" t="s">
        <v>1218</v>
      </c>
      <c r="D1152" s="16" t="s">
        <v>3566</v>
      </c>
      <c r="E1152" s="16" t="s">
        <v>3567</v>
      </c>
      <c r="F1152" s="16" t="s">
        <v>1218</v>
      </c>
      <c r="G1152" s="16" t="s">
        <v>3569</v>
      </c>
      <c r="H1152" s="16" t="s">
        <v>3568</v>
      </c>
      <c r="I1152" s="16" t="s">
        <v>4356</v>
      </c>
      <c r="J1152" s="19">
        <v>0</v>
      </c>
      <c r="K1152" s="19">
        <v>0</v>
      </c>
    </row>
    <row r="1153" spans="1:11">
      <c r="A1153" s="16">
        <v>1501</v>
      </c>
      <c r="B1153" s="16" t="s">
        <v>52</v>
      </c>
      <c r="C1153" s="16" t="s">
        <v>1218</v>
      </c>
      <c r="D1153" s="16" t="s">
        <v>2829</v>
      </c>
      <c r="E1153" s="16" t="s">
        <v>2830</v>
      </c>
      <c r="F1153" s="16" t="s">
        <v>1218</v>
      </c>
      <c r="G1153" s="16" t="s">
        <v>2832</v>
      </c>
      <c r="H1153" s="16" t="s">
        <v>2831</v>
      </c>
      <c r="I1153" s="16" t="s">
        <v>4356</v>
      </c>
      <c r="J1153" s="19">
        <v>0</v>
      </c>
      <c r="K1153" s="19">
        <v>0</v>
      </c>
    </row>
    <row r="1154" spans="1:11">
      <c r="A1154" s="16">
        <v>1501</v>
      </c>
      <c r="B1154" s="16" t="s">
        <v>52</v>
      </c>
      <c r="C1154" s="16" t="s">
        <v>1218</v>
      </c>
      <c r="D1154" s="16" t="s">
        <v>3671</v>
      </c>
      <c r="E1154" s="16" t="s">
        <v>3672</v>
      </c>
      <c r="F1154" s="16" t="s">
        <v>1218</v>
      </c>
      <c r="G1154" s="16" t="s">
        <v>3674</v>
      </c>
      <c r="H1154" s="16" t="s">
        <v>3673</v>
      </c>
      <c r="I1154" s="16" t="s">
        <v>4356</v>
      </c>
      <c r="J1154" s="19">
        <v>0</v>
      </c>
      <c r="K1154" s="19">
        <v>0</v>
      </c>
    </row>
    <row r="1155" spans="1:11">
      <c r="A1155" s="16">
        <v>1501</v>
      </c>
      <c r="B1155" s="16" t="s">
        <v>52</v>
      </c>
      <c r="C1155" s="16" t="s">
        <v>1218</v>
      </c>
      <c r="D1155" s="16" t="s">
        <v>3668</v>
      </c>
      <c r="E1155" s="16" t="s">
        <v>335</v>
      </c>
      <c r="F1155" s="16" t="s">
        <v>1218</v>
      </c>
      <c r="G1155" s="16" t="s">
        <v>3670</v>
      </c>
      <c r="H1155" s="16" t="s">
        <v>3669</v>
      </c>
      <c r="I1155" s="16" t="s">
        <v>4356</v>
      </c>
      <c r="J1155" s="19">
        <v>0</v>
      </c>
      <c r="K1155" s="19">
        <v>0</v>
      </c>
    </row>
    <row r="1156" spans="1:11">
      <c r="A1156" s="16">
        <v>1501</v>
      </c>
      <c r="B1156" s="16" t="s">
        <v>52</v>
      </c>
      <c r="C1156" s="16" t="s">
        <v>1218</v>
      </c>
      <c r="D1156" s="16" t="s">
        <v>3924</v>
      </c>
      <c r="E1156" s="16" t="s">
        <v>3925</v>
      </c>
      <c r="F1156" s="16" t="s">
        <v>1218</v>
      </c>
      <c r="G1156" s="16" t="s">
        <v>3927</v>
      </c>
      <c r="H1156" s="16" t="s">
        <v>3926</v>
      </c>
      <c r="I1156" s="16" t="s">
        <v>4356</v>
      </c>
      <c r="J1156" s="19">
        <v>0</v>
      </c>
      <c r="K1156" s="19">
        <v>0</v>
      </c>
    </row>
    <row r="1157" spans="1:11">
      <c r="A1157" s="16">
        <v>1501</v>
      </c>
      <c r="B1157" s="16" t="s">
        <v>52</v>
      </c>
      <c r="C1157" s="16" t="s">
        <v>1218</v>
      </c>
      <c r="D1157" s="16" t="s">
        <v>2936</v>
      </c>
      <c r="E1157" s="16" t="s">
        <v>335</v>
      </c>
      <c r="F1157" s="16" t="s">
        <v>1218</v>
      </c>
      <c r="G1157" s="16" t="s">
        <v>2938</v>
      </c>
      <c r="H1157" s="16" t="s">
        <v>2937</v>
      </c>
      <c r="I1157" s="16" t="s">
        <v>4356</v>
      </c>
      <c r="J1157" s="19">
        <v>0</v>
      </c>
      <c r="K1157" s="19">
        <v>0</v>
      </c>
    </row>
    <row r="1158" spans="1:11">
      <c r="A1158" s="16">
        <v>1501</v>
      </c>
      <c r="B1158" s="16" t="s">
        <v>52</v>
      </c>
      <c r="C1158" s="16" t="s">
        <v>1218</v>
      </c>
      <c r="D1158" s="16" t="s">
        <v>3703</v>
      </c>
      <c r="E1158" s="16" t="s">
        <v>348</v>
      </c>
      <c r="F1158" s="16" t="s">
        <v>1218</v>
      </c>
      <c r="G1158" s="16" t="s">
        <v>3705</v>
      </c>
      <c r="H1158" s="16" t="s">
        <v>3704</v>
      </c>
      <c r="I1158" s="16" t="s">
        <v>4356</v>
      </c>
      <c r="J1158" s="19">
        <v>0</v>
      </c>
      <c r="K1158" s="19">
        <v>0</v>
      </c>
    </row>
    <row r="1159" spans="1:11">
      <c r="A1159" s="16">
        <v>1501</v>
      </c>
      <c r="B1159" s="16" t="s">
        <v>52</v>
      </c>
      <c r="C1159" s="16" t="s">
        <v>1218</v>
      </c>
      <c r="D1159" s="16" t="s">
        <v>3703</v>
      </c>
      <c r="E1159" s="16" t="s">
        <v>348</v>
      </c>
      <c r="F1159" s="16" t="s">
        <v>1218</v>
      </c>
      <c r="G1159" s="16" t="s">
        <v>3725</v>
      </c>
      <c r="H1159" s="16" t="s">
        <v>3724</v>
      </c>
      <c r="I1159" s="16" t="s">
        <v>4356</v>
      </c>
      <c r="J1159" s="19">
        <v>0</v>
      </c>
      <c r="K1159" s="19">
        <v>0</v>
      </c>
    </row>
    <row r="1160" spans="1:11">
      <c r="A1160" s="16">
        <v>1501</v>
      </c>
      <c r="B1160" s="16" t="s">
        <v>52</v>
      </c>
      <c r="C1160" s="16" t="s">
        <v>1218</v>
      </c>
      <c r="D1160" s="16" t="s">
        <v>890</v>
      </c>
      <c r="E1160" s="16" t="s">
        <v>348</v>
      </c>
      <c r="F1160" s="16" t="s">
        <v>1218</v>
      </c>
      <c r="G1160" s="16" t="s">
        <v>2204</v>
      </c>
      <c r="H1160" s="16" t="s">
        <v>2203</v>
      </c>
      <c r="I1160" s="16" t="s">
        <v>4356</v>
      </c>
      <c r="J1160" s="19">
        <v>0</v>
      </c>
      <c r="K1160" s="19">
        <v>0</v>
      </c>
    </row>
    <row r="1161" spans="1:11">
      <c r="A1161" s="16">
        <v>1501</v>
      </c>
      <c r="B1161" s="16" t="s">
        <v>52</v>
      </c>
      <c r="C1161" s="16" t="s">
        <v>1218</v>
      </c>
      <c r="D1161" s="16" t="s">
        <v>890</v>
      </c>
      <c r="E1161" s="16" t="s">
        <v>348</v>
      </c>
      <c r="F1161" s="16" t="s">
        <v>1218</v>
      </c>
      <c r="G1161" s="16" t="s">
        <v>4205</v>
      </c>
      <c r="H1161" s="16" t="s">
        <v>4204</v>
      </c>
      <c r="I1161" s="16" t="s">
        <v>4356</v>
      </c>
      <c r="J1161" s="19">
        <v>0</v>
      </c>
      <c r="K1161" s="19">
        <v>0</v>
      </c>
    </row>
    <row r="1162" spans="1:11">
      <c r="A1162" s="16">
        <v>1501</v>
      </c>
      <c r="B1162" s="16" t="s">
        <v>52</v>
      </c>
      <c r="C1162" s="16" t="s">
        <v>1218</v>
      </c>
      <c r="D1162" s="16" t="s">
        <v>4247</v>
      </c>
      <c r="E1162" s="16" t="s">
        <v>335</v>
      </c>
      <c r="F1162" s="16" t="s">
        <v>1218</v>
      </c>
      <c r="G1162" s="16" t="s">
        <v>4249</v>
      </c>
      <c r="H1162" s="16" t="s">
        <v>4248</v>
      </c>
      <c r="I1162" s="16" t="s">
        <v>4356</v>
      </c>
      <c r="J1162" s="19">
        <v>0</v>
      </c>
      <c r="K1162" s="19">
        <v>0</v>
      </c>
    </row>
    <row r="1163" spans="1:11">
      <c r="A1163" s="16">
        <v>1501</v>
      </c>
      <c r="B1163" s="16" t="s">
        <v>52</v>
      </c>
      <c r="C1163" s="16" t="s">
        <v>3858</v>
      </c>
      <c r="D1163" s="16" t="s">
        <v>1243</v>
      </c>
      <c r="E1163" s="16" t="s">
        <v>1244</v>
      </c>
      <c r="F1163" s="16" t="s">
        <v>4539</v>
      </c>
      <c r="G1163" s="16" t="s">
        <v>3860</v>
      </c>
      <c r="H1163" s="16" t="s">
        <v>3859</v>
      </c>
      <c r="I1163" s="16" t="s">
        <v>4402</v>
      </c>
      <c r="J1163" s="19">
        <v>120</v>
      </c>
      <c r="K1163" s="19">
        <v>37.200000000000003</v>
      </c>
    </row>
    <row r="1164" spans="1:11">
      <c r="A1164" s="16" t="s">
        <v>948</v>
      </c>
      <c r="J1164" s="19">
        <v>1964891.7599999998</v>
      </c>
      <c r="K1164" s="19">
        <v>422501.60369999992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>
    <tabColor rgb="FFFFC000"/>
    <pageSetUpPr fitToPage="1"/>
  </sheetPr>
  <dimension ref="A1:U176"/>
  <sheetViews>
    <sheetView zoomScaleNormal="100" workbookViewId="0">
      <pane ySplit="3" topLeftCell="A4" activePane="bottomLeft" state="frozen"/>
      <selection pane="bottomLeft" activeCell="A11" sqref="A11"/>
    </sheetView>
  </sheetViews>
  <sheetFormatPr defaultColWidth="9.140625" defaultRowHeight="12" outlineLevelCol="1"/>
  <cols>
    <col min="1" max="1" width="12.42578125" style="84" bestFit="1" customWidth="1"/>
    <col min="2" max="2" width="11.5703125" style="88" bestFit="1" customWidth="1"/>
    <col min="3" max="4" width="11.5703125" style="88" customWidth="1" outlineLevel="1"/>
    <col min="5" max="5" width="6.7109375" style="88" customWidth="1"/>
    <col min="6" max="6" width="13.7109375" style="88" bestFit="1" customWidth="1"/>
    <col min="7" max="7" width="11.5703125" style="88" bestFit="1" customWidth="1"/>
    <col min="8" max="8" width="3.7109375" style="88" customWidth="1"/>
    <col min="9" max="9" width="13.7109375" style="88" bestFit="1" customWidth="1"/>
    <col min="10" max="10" width="16.42578125" style="88" bestFit="1" customWidth="1"/>
    <col min="11" max="11" width="3.28515625" style="88" customWidth="1"/>
    <col min="12" max="12" width="11.5703125" style="88" bestFit="1" customWidth="1"/>
    <col min="13" max="13" width="4.42578125" style="89" customWidth="1"/>
    <col min="14" max="14" width="13.5703125" style="89" bestFit="1" customWidth="1"/>
    <col min="15" max="15" width="24.28515625" style="89" bestFit="1" customWidth="1"/>
    <col min="16" max="19" width="9.140625" style="89" customWidth="1"/>
    <col min="20" max="16384" width="9.140625" style="89"/>
  </cols>
  <sheetData>
    <row r="1" spans="1:21" s="79" customFormat="1">
      <c r="A1" s="68" t="s">
        <v>4593</v>
      </c>
      <c r="B1" s="69"/>
      <c r="C1" s="69"/>
      <c r="D1" s="69"/>
      <c r="E1" s="70"/>
      <c r="F1" s="70"/>
      <c r="G1" s="70"/>
      <c r="H1" s="71"/>
      <c r="I1" s="70"/>
      <c r="J1" s="70"/>
      <c r="K1" s="70"/>
      <c r="L1" s="70"/>
      <c r="M1" s="70"/>
      <c r="N1" s="72"/>
      <c r="O1" s="73" t="s">
        <v>4594</v>
      </c>
    </row>
    <row r="2" spans="1:21" s="79" customFormat="1">
      <c r="A2" s="73"/>
      <c r="B2" s="70"/>
      <c r="C2" s="74" t="s">
        <v>4595</v>
      </c>
      <c r="D2" s="74" t="s">
        <v>4596</v>
      </c>
      <c r="E2" s="70"/>
      <c r="F2" s="104" t="s">
        <v>4597</v>
      </c>
      <c r="G2" s="104"/>
      <c r="H2" s="71"/>
      <c r="I2" s="105" t="s">
        <v>4598</v>
      </c>
      <c r="J2" s="105"/>
      <c r="K2" s="70"/>
      <c r="L2" s="70"/>
      <c r="M2" s="70"/>
      <c r="N2" s="72" t="s">
        <v>4599</v>
      </c>
      <c r="O2" s="72"/>
    </row>
    <row r="3" spans="1:21" s="79" customFormat="1" ht="24">
      <c r="A3" s="68" t="s">
        <v>4600</v>
      </c>
      <c r="B3" s="75" t="s">
        <v>4601</v>
      </c>
      <c r="C3" s="75" t="s">
        <v>4601</v>
      </c>
      <c r="D3" s="75" t="s">
        <v>4601</v>
      </c>
      <c r="E3" s="70" t="s">
        <v>13</v>
      </c>
      <c r="F3" s="76" t="s">
        <v>4602</v>
      </c>
      <c r="G3" s="76" t="s">
        <v>4603</v>
      </c>
      <c r="H3" s="71"/>
      <c r="I3" s="76" t="s">
        <v>4604</v>
      </c>
      <c r="J3" s="70" t="s">
        <v>4605</v>
      </c>
      <c r="K3" s="70"/>
      <c r="L3" s="70" t="s">
        <v>4606</v>
      </c>
      <c r="M3" s="70"/>
      <c r="N3" s="72" t="s">
        <v>4607</v>
      </c>
      <c r="O3" s="72" t="s">
        <v>4608</v>
      </c>
      <c r="P3" s="80" t="s">
        <v>4361</v>
      </c>
      <c r="Q3" s="72" t="s">
        <v>4749</v>
      </c>
    </row>
    <row r="4" spans="1:21" s="84" customFormat="1">
      <c r="A4" s="77" t="s">
        <v>4609</v>
      </c>
      <c r="B4" s="81">
        <v>-450</v>
      </c>
      <c r="C4" s="81">
        <v>-450</v>
      </c>
      <c r="D4" s="81">
        <v>0</v>
      </c>
      <c r="E4" s="81" t="s">
        <v>4595</v>
      </c>
      <c r="F4" s="81" t="s">
        <v>4609</v>
      </c>
      <c r="G4" s="81">
        <v>-450</v>
      </c>
      <c r="H4" s="82"/>
      <c r="I4" s="82" t="e">
        <v>#N/A</v>
      </c>
      <c r="J4" s="82">
        <v>0</v>
      </c>
      <c r="K4" s="82"/>
      <c r="L4" s="81">
        <f t="shared" ref="L4:L67" si="0">B4-G4-J4</f>
        <v>0</v>
      </c>
      <c r="M4" s="83"/>
      <c r="N4" s="83" t="s">
        <v>1325</v>
      </c>
      <c r="O4" s="73" t="s">
        <v>4594</v>
      </c>
      <c r="P4" s="84" t="str">
        <f>VLOOKUP(Q4,Sector!C:D,2,FALSE)</f>
        <v>PUB</v>
      </c>
      <c r="Q4" s="84" t="s">
        <v>289</v>
      </c>
      <c r="R4" s="83"/>
      <c r="S4" s="83"/>
      <c r="T4" s="83"/>
      <c r="U4" s="81"/>
    </row>
    <row r="5" spans="1:21" s="84" customFormat="1">
      <c r="A5" s="77" t="s">
        <v>4610</v>
      </c>
      <c r="B5" s="81">
        <v>-90</v>
      </c>
      <c r="C5" s="81">
        <v>-90</v>
      </c>
      <c r="D5" s="81">
        <v>0</v>
      </c>
      <c r="E5" s="81" t="s">
        <v>4595</v>
      </c>
      <c r="F5" s="81" t="s">
        <v>4610</v>
      </c>
      <c r="G5" s="81">
        <v>-90</v>
      </c>
      <c r="H5" s="82"/>
      <c r="I5" s="82" t="e">
        <v>#N/A</v>
      </c>
      <c r="J5" s="82">
        <v>0</v>
      </c>
      <c r="K5" s="82"/>
      <c r="L5" s="81">
        <f t="shared" si="0"/>
        <v>0</v>
      </c>
      <c r="M5" s="83"/>
      <c r="N5" s="83" t="s">
        <v>4067</v>
      </c>
      <c r="O5" s="73" t="s">
        <v>4594</v>
      </c>
      <c r="P5" s="84" t="str">
        <f>VLOOKUP(Q5,Sector!C:D,2,FALSE)</f>
        <v>PUB</v>
      </c>
      <c r="Q5" s="84" t="s">
        <v>65</v>
      </c>
      <c r="R5" s="83"/>
      <c r="S5" s="83"/>
      <c r="T5" s="83"/>
      <c r="U5" s="81"/>
    </row>
    <row r="6" spans="1:21" s="84" customFormat="1">
      <c r="A6" s="77" t="s">
        <v>4611</v>
      </c>
      <c r="B6" s="81">
        <v>-90</v>
      </c>
      <c r="C6" s="81">
        <v>-90</v>
      </c>
      <c r="D6" s="81">
        <v>0</v>
      </c>
      <c r="E6" s="81" t="s">
        <v>4595</v>
      </c>
      <c r="F6" s="81" t="s">
        <v>4611</v>
      </c>
      <c r="G6" s="81">
        <v>-90</v>
      </c>
      <c r="H6" s="82"/>
      <c r="I6" s="82" t="e">
        <v>#N/A</v>
      </c>
      <c r="J6" s="82">
        <v>0</v>
      </c>
      <c r="K6" s="82"/>
      <c r="L6" s="81">
        <f t="shared" si="0"/>
        <v>0</v>
      </c>
      <c r="M6" s="83"/>
      <c r="N6" s="83" t="s">
        <v>2456</v>
      </c>
      <c r="O6" s="73" t="s">
        <v>4594</v>
      </c>
      <c r="P6" s="84" t="str">
        <f>VLOOKUP(Q6,Sector!C:D,2,FALSE)</f>
        <v>PUB</v>
      </c>
      <c r="Q6" s="84" t="s">
        <v>251</v>
      </c>
      <c r="R6" s="83"/>
      <c r="S6" s="83"/>
      <c r="T6" s="83"/>
      <c r="U6" s="81"/>
    </row>
    <row r="7" spans="1:21" s="84" customFormat="1">
      <c r="A7" s="77" t="s">
        <v>4612</v>
      </c>
      <c r="B7" s="81">
        <v>-30</v>
      </c>
      <c r="C7" s="81">
        <v>-30</v>
      </c>
      <c r="D7" s="81">
        <v>0</v>
      </c>
      <c r="E7" s="81" t="s">
        <v>4595</v>
      </c>
      <c r="F7" s="81" t="s">
        <v>4612</v>
      </c>
      <c r="G7" s="81">
        <v>-30</v>
      </c>
      <c r="H7" s="82"/>
      <c r="I7" s="82" t="e">
        <v>#N/A</v>
      </c>
      <c r="J7" s="82">
        <v>0</v>
      </c>
      <c r="K7" s="82"/>
      <c r="L7" s="81">
        <f t="shared" si="0"/>
        <v>0</v>
      </c>
      <c r="M7" s="83"/>
      <c r="N7" s="83" t="s">
        <v>4705</v>
      </c>
      <c r="O7" s="73" t="s">
        <v>4594</v>
      </c>
      <c r="P7" s="84" t="str">
        <f>VLOOKUP(Q7,Sector!C:D,2,FALSE)</f>
        <v>PUB</v>
      </c>
      <c r="Q7" s="84" t="s">
        <v>22</v>
      </c>
      <c r="R7" s="83"/>
      <c r="S7" s="83"/>
      <c r="T7" s="83"/>
      <c r="U7" s="81"/>
    </row>
    <row r="8" spans="1:21" s="84" customFormat="1">
      <c r="A8" s="77" t="s">
        <v>4613</v>
      </c>
      <c r="B8" s="81">
        <v>-400</v>
      </c>
      <c r="C8" s="81">
        <v>-400</v>
      </c>
      <c r="D8" s="81">
        <v>0</v>
      </c>
      <c r="E8" s="81" t="s">
        <v>4595</v>
      </c>
      <c r="F8" s="81" t="s">
        <v>4613</v>
      </c>
      <c r="G8" s="81">
        <v>-400</v>
      </c>
      <c r="H8" s="82"/>
      <c r="I8" s="82" t="e">
        <v>#N/A</v>
      </c>
      <c r="J8" s="82">
        <v>0</v>
      </c>
      <c r="K8" s="82"/>
      <c r="L8" s="81">
        <f t="shared" si="0"/>
        <v>0</v>
      </c>
      <c r="M8" s="83"/>
      <c r="N8" s="83" t="s">
        <v>4051</v>
      </c>
      <c r="O8" s="73" t="s">
        <v>4594</v>
      </c>
      <c r="P8" s="84" t="str">
        <f>VLOOKUP(Q8,Sector!C:D,2,FALSE)</f>
        <v>STC</v>
      </c>
      <c r="Q8" s="84" t="s">
        <v>62</v>
      </c>
      <c r="R8" s="83"/>
      <c r="S8" s="83"/>
      <c r="T8" s="83"/>
      <c r="U8" s="81"/>
    </row>
    <row r="9" spans="1:21" s="84" customFormat="1">
      <c r="A9" s="77" t="s">
        <v>4614</v>
      </c>
      <c r="B9" s="81">
        <v>-300</v>
      </c>
      <c r="C9" s="81">
        <v>-300</v>
      </c>
      <c r="D9" s="81">
        <v>0</v>
      </c>
      <c r="E9" s="81" t="s">
        <v>4595</v>
      </c>
      <c r="F9" s="81" t="s">
        <v>4614</v>
      </c>
      <c r="G9" s="81">
        <v>-300</v>
      </c>
      <c r="H9" s="82"/>
      <c r="I9" s="82" t="e">
        <v>#N/A</v>
      </c>
      <c r="J9" s="82">
        <v>0</v>
      </c>
      <c r="K9" s="82"/>
      <c r="L9" s="81">
        <f t="shared" si="0"/>
        <v>0</v>
      </c>
      <c r="M9" s="83"/>
      <c r="N9" s="83" t="s">
        <v>2547</v>
      </c>
      <c r="O9" s="73" t="s">
        <v>4594</v>
      </c>
      <c r="P9" s="84" t="str">
        <f>VLOOKUP(Q9,Sector!C:D,2,FALSE)</f>
        <v>PUB</v>
      </c>
      <c r="Q9" s="84" t="s">
        <v>289</v>
      </c>
      <c r="R9" s="83"/>
      <c r="S9" s="83"/>
      <c r="T9" s="83"/>
      <c r="U9" s="81"/>
    </row>
    <row r="10" spans="1:21" s="84" customFormat="1">
      <c r="A10" s="77" t="s">
        <v>4615</v>
      </c>
      <c r="B10" s="81">
        <v>-25</v>
      </c>
      <c r="C10" s="81">
        <v>-25</v>
      </c>
      <c r="D10" s="81">
        <v>0</v>
      </c>
      <c r="E10" s="81" t="s">
        <v>4595</v>
      </c>
      <c r="F10" s="81" t="s">
        <v>4615</v>
      </c>
      <c r="G10" s="81">
        <v>-25</v>
      </c>
      <c r="H10" s="82"/>
      <c r="I10" s="82" t="e">
        <v>#N/A</v>
      </c>
      <c r="J10" s="82">
        <v>0</v>
      </c>
      <c r="K10" s="82"/>
      <c r="L10" s="81">
        <f t="shared" si="0"/>
        <v>0</v>
      </c>
      <c r="M10" s="83"/>
      <c r="N10" s="83" t="s">
        <v>2280</v>
      </c>
      <c r="O10" s="73" t="s">
        <v>4594</v>
      </c>
      <c r="P10" s="84" t="str">
        <f>VLOOKUP(Q10,Sector!C:D,2,FALSE)</f>
        <v>COM</v>
      </c>
      <c r="Q10" s="84" t="s">
        <v>313</v>
      </c>
      <c r="R10" s="83"/>
      <c r="S10" s="83"/>
      <c r="T10" s="83"/>
      <c r="U10" s="81"/>
    </row>
    <row r="11" spans="1:21" s="84" customFormat="1">
      <c r="A11" s="77" t="s">
        <v>4616</v>
      </c>
      <c r="B11" s="81">
        <v>-25</v>
      </c>
      <c r="C11" s="81">
        <v>-25</v>
      </c>
      <c r="D11" s="81">
        <v>0</v>
      </c>
      <c r="E11" s="81" t="s">
        <v>4595</v>
      </c>
      <c r="F11" s="81" t="s">
        <v>4616</v>
      </c>
      <c r="G11" s="81">
        <v>-25</v>
      </c>
      <c r="H11" s="82"/>
      <c r="I11" s="82" t="e">
        <v>#N/A</v>
      </c>
      <c r="J11" s="82">
        <v>0</v>
      </c>
      <c r="K11" s="82"/>
      <c r="L11" s="81">
        <f t="shared" si="0"/>
        <v>0</v>
      </c>
      <c r="M11" s="83"/>
      <c r="N11" s="83" t="s">
        <v>2229</v>
      </c>
      <c r="O11" s="73" t="s">
        <v>4594</v>
      </c>
      <c r="P11" s="84" t="str">
        <f>VLOOKUP(Q11,Sector!C:D,2,FALSE)</f>
        <v>COM</v>
      </c>
      <c r="Q11" s="84" t="s">
        <v>283</v>
      </c>
      <c r="R11" s="83"/>
      <c r="S11" s="83"/>
      <c r="T11" s="83"/>
      <c r="U11" s="81"/>
    </row>
    <row r="12" spans="1:21" s="84" customFormat="1">
      <c r="A12" s="77" t="s">
        <v>4617</v>
      </c>
      <c r="B12" s="81">
        <v>-25</v>
      </c>
      <c r="C12" s="81">
        <v>-25</v>
      </c>
      <c r="D12" s="81">
        <v>0</v>
      </c>
      <c r="E12" s="81" t="s">
        <v>4595</v>
      </c>
      <c r="F12" s="81" t="s">
        <v>4617</v>
      </c>
      <c r="G12" s="81">
        <v>-25</v>
      </c>
      <c r="H12" s="82"/>
      <c r="I12" s="82" t="e">
        <v>#N/A</v>
      </c>
      <c r="J12" s="82">
        <v>0</v>
      </c>
      <c r="K12" s="82"/>
      <c r="L12" s="81">
        <f t="shared" si="0"/>
        <v>0</v>
      </c>
      <c r="M12" s="83"/>
      <c r="N12" s="83" t="s">
        <v>3375</v>
      </c>
      <c r="O12" s="73" t="s">
        <v>4594</v>
      </c>
      <c r="P12" s="84" t="str">
        <f>VLOOKUP(Q12,Sector!C:D,2,FALSE)</f>
        <v>COM</v>
      </c>
      <c r="Q12" s="84" t="s">
        <v>283</v>
      </c>
      <c r="R12" s="83"/>
      <c r="S12" s="83"/>
      <c r="T12" s="83"/>
      <c r="U12" s="81"/>
    </row>
    <row r="13" spans="1:21" s="84" customFormat="1">
      <c r="A13" s="77" t="s">
        <v>4618</v>
      </c>
      <c r="B13" s="81">
        <v>-25</v>
      </c>
      <c r="C13" s="81">
        <v>-25</v>
      </c>
      <c r="D13" s="81">
        <v>0</v>
      </c>
      <c r="E13" s="81" t="s">
        <v>4595</v>
      </c>
      <c r="F13" s="81" t="s">
        <v>4618</v>
      </c>
      <c r="G13" s="81">
        <v>-25</v>
      </c>
      <c r="H13" s="82"/>
      <c r="I13" s="82" t="e">
        <v>#N/A</v>
      </c>
      <c r="J13" s="82">
        <v>0</v>
      </c>
      <c r="K13" s="82"/>
      <c r="L13" s="81">
        <f t="shared" si="0"/>
        <v>0</v>
      </c>
      <c r="M13" s="83"/>
      <c r="N13" s="83" t="s">
        <v>2186</v>
      </c>
      <c r="O13" s="73" t="s">
        <v>4594</v>
      </c>
      <c r="P13" s="84" t="str">
        <f>VLOOKUP(Q13,Sector!C:D,2,FALSE)</f>
        <v>COM</v>
      </c>
      <c r="Q13" s="84" t="s">
        <v>283</v>
      </c>
      <c r="R13" s="83"/>
      <c r="S13" s="83"/>
      <c r="T13" s="83"/>
      <c r="U13" s="81"/>
    </row>
    <row r="14" spans="1:21" s="84" customFormat="1">
      <c r="A14" s="77" t="s">
        <v>4619</v>
      </c>
      <c r="B14" s="81">
        <v>-25</v>
      </c>
      <c r="C14" s="81">
        <v>-25</v>
      </c>
      <c r="D14" s="81">
        <v>0</v>
      </c>
      <c r="E14" s="81" t="s">
        <v>4595</v>
      </c>
      <c r="F14" s="81" t="s">
        <v>4619</v>
      </c>
      <c r="G14" s="81">
        <v>-25</v>
      </c>
      <c r="H14" s="82"/>
      <c r="I14" s="82" t="e">
        <v>#N/A</v>
      </c>
      <c r="J14" s="82">
        <v>0</v>
      </c>
      <c r="K14" s="82"/>
      <c r="L14" s="81">
        <f t="shared" si="0"/>
        <v>0</v>
      </c>
      <c r="M14" s="83"/>
      <c r="N14" s="83" t="s">
        <v>3272</v>
      </c>
      <c r="O14" s="73" t="s">
        <v>4594</v>
      </c>
      <c r="P14" s="84" t="str">
        <f>VLOOKUP(Q14,Sector!C:D,2,FALSE)</f>
        <v>COM</v>
      </c>
      <c r="Q14" s="84" t="s">
        <v>283</v>
      </c>
      <c r="R14" s="83"/>
      <c r="S14" s="83"/>
      <c r="T14" s="83"/>
      <c r="U14" s="81"/>
    </row>
    <row r="15" spans="1:21" s="84" customFormat="1">
      <c r="A15" s="77" t="s">
        <v>4620</v>
      </c>
      <c r="B15" s="81">
        <v>-25</v>
      </c>
      <c r="C15" s="81">
        <v>-25</v>
      </c>
      <c r="D15" s="81">
        <v>0</v>
      </c>
      <c r="E15" s="81" t="s">
        <v>4595</v>
      </c>
      <c r="F15" s="81" t="s">
        <v>4620</v>
      </c>
      <c r="G15" s="81">
        <v>-25</v>
      </c>
      <c r="H15" s="82"/>
      <c r="I15" s="82" t="e">
        <v>#N/A</v>
      </c>
      <c r="J15" s="82">
        <v>0</v>
      </c>
      <c r="K15" s="82"/>
      <c r="L15" s="81">
        <f t="shared" si="0"/>
        <v>0</v>
      </c>
      <c r="M15" s="83"/>
      <c r="N15" s="83" t="s">
        <v>4002</v>
      </c>
      <c r="O15" s="73" t="s">
        <v>4594</v>
      </c>
      <c r="P15" s="84" t="str">
        <f>VLOOKUP(Q15,Sector!C:D,2,FALSE)</f>
        <v>COM</v>
      </c>
      <c r="Q15" s="84" t="s">
        <v>283</v>
      </c>
      <c r="R15" s="83"/>
      <c r="S15" s="83"/>
      <c r="T15" s="83"/>
      <c r="U15" s="81"/>
    </row>
    <row r="16" spans="1:21" s="84" customFormat="1">
      <c r="A16" s="77" t="s">
        <v>4621</v>
      </c>
      <c r="B16" s="81">
        <v>-3000</v>
      </c>
      <c r="C16" s="81">
        <v>-3000</v>
      </c>
      <c r="D16" s="81">
        <v>0</v>
      </c>
      <c r="E16" s="81" t="s">
        <v>4595</v>
      </c>
      <c r="F16" s="81" t="s">
        <v>4621</v>
      </c>
      <c r="G16" s="81">
        <v>-3000</v>
      </c>
      <c r="H16" s="82"/>
      <c r="I16" s="82" t="e">
        <v>#N/A</v>
      </c>
      <c r="J16" s="82">
        <v>0</v>
      </c>
      <c r="K16" s="82"/>
      <c r="L16" s="81">
        <f t="shared" si="0"/>
        <v>0</v>
      </c>
      <c r="M16" s="83"/>
      <c r="N16" s="83" t="s">
        <v>1268</v>
      </c>
      <c r="O16" s="73" t="s">
        <v>4594</v>
      </c>
      <c r="P16" s="84" t="str">
        <f>VLOOKUP(Q16,Sector!C:D,2,FALSE)</f>
        <v>PUB</v>
      </c>
      <c r="Q16" s="84" t="s">
        <v>22</v>
      </c>
      <c r="R16" s="83"/>
      <c r="S16" s="83"/>
      <c r="T16" s="83"/>
      <c r="U16" s="81"/>
    </row>
    <row r="17" spans="1:21" s="84" customFormat="1">
      <c r="A17" s="77" t="s">
        <v>4622</v>
      </c>
      <c r="B17" s="81">
        <v>-2020</v>
      </c>
      <c r="C17" s="81">
        <v>-2020</v>
      </c>
      <c r="D17" s="81">
        <v>0</v>
      </c>
      <c r="E17" s="81" t="s">
        <v>4595</v>
      </c>
      <c r="F17" s="81" t="s">
        <v>4622</v>
      </c>
      <c r="G17" s="81">
        <v>-2020</v>
      </c>
      <c r="H17" s="82"/>
      <c r="I17" s="82" t="e">
        <v>#N/A</v>
      </c>
      <c r="J17" s="82">
        <v>0</v>
      </c>
      <c r="K17" s="82"/>
      <c r="L17" s="81">
        <f t="shared" si="0"/>
        <v>0</v>
      </c>
      <c r="M17" s="83"/>
      <c r="N17" s="83" t="s">
        <v>1408</v>
      </c>
      <c r="O17" s="73"/>
      <c r="P17" s="84" t="str">
        <f>VLOOKUP(Q17,Sector!C:D,2,FALSE)</f>
        <v>PUB</v>
      </c>
      <c r="Q17" s="84" t="s">
        <v>45</v>
      </c>
      <c r="R17" s="83"/>
      <c r="S17" s="83"/>
      <c r="T17" s="83"/>
      <c r="U17" s="81"/>
    </row>
    <row r="18" spans="1:21" s="84" customFormat="1">
      <c r="A18" s="77" t="s">
        <v>2187</v>
      </c>
      <c r="B18" s="81">
        <v>25</v>
      </c>
      <c r="C18" s="81">
        <v>25</v>
      </c>
      <c r="D18" s="81">
        <v>0</v>
      </c>
      <c r="E18" s="81" t="s">
        <v>4595</v>
      </c>
      <c r="F18" s="81" t="e">
        <v>#N/A</v>
      </c>
      <c r="G18" s="81">
        <v>0</v>
      </c>
      <c r="H18" s="82"/>
      <c r="I18" s="82" t="s">
        <v>2187</v>
      </c>
      <c r="J18" s="82">
        <v>25</v>
      </c>
      <c r="K18" s="82"/>
      <c r="L18" s="81">
        <f t="shared" si="0"/>
        <v>0</v>
      </c>
      <c r="M18" s="83"/>
      <c r="N18" s="83" t="e">
        <v>#N/A</v>
      </c>
      <c r="O18" s="73" t="s">
        <v>4594</v>
      </c>
      <c r="P18" s="84" t="e">
        <f>VLOOKUP(A18,Sheet1!F:AA,22,FALSE)</f>
        <v>#N/A</v>
      </c>
      <c r="Q18" s="84" t="e">
        <v>#N/A</v>
      </c>
      <c r="R18" s="83"/>
      <c r="S18" s="83"/>
      <c r="T18" s="83"/>
      <c r="U18" s="81"/>
    </row>
    <row r="19" spans="1:21" s="84" customFormat="1">
      <c r="A19" s="77" t="s">
        <v>4003</v>
      </c>
      <c r="B19" s="81">
        <v>25</v>
      </c>
      <c r="C19" s="81">
        <v>25</v>
      </c>
      <c r="D19" s="81">
        <v>0</v>
      </c>
      <c r="E19" s="81" t="s">
        <v>4595</v>
      </c>
      <c r="F19" s="81" t="e">
        <v>#N/A</v>
      </c>
      <c r="G19" s="81">
        <v>0</v>
      </c>
      <c r="H19" s="82"/>
      <c r="I19" s="82" t="s">
        <v>4003</v>
      </c>
      <c r="J19" s="82">
        <v>25</v>
      </c>
      <c r="K19" s="82"/>
      <c r="L19" s="81">
        <f t="shared" si="0"/>
        <v>0</v>
      </c>
      <c r="M19" s="83"/>
      <c r="N19" s="83" t="e">
        <v>#N/A</v>
      </c>
      <c r="O19" s="73" t="s">
        <v>4594</v>
      </c>
      <c r="P19" s="84" t="e">
        <f>VLOOKUP(A19,Sheet1!F:AA,22,FALSE)</f>
        <v>#N/A</v>
      </c>
      <c r="Q19" s="84" t="e">
        <v>#N/A</v>
      </c>
      <c r="R19" s="83"/>
      <c r="S19" s="83"/>
      <c r="T19" s="83"/>
      <c r="U19" s="81"/>
    </row>
    <row r="20" spans="1:21" s="84" customFormat="1">
      <c r="A20" s="77" t="s">
        <v>3376</v>
      </c>
      <c r="B20" s="81">
        <v>25</v>
      </c>
      <c r="C20" s="81">
        <v>25</v>
      </c>
      <c r="D20" s="81">
        <v>0</v>
      </c>
      <c r="E20" s="81" t="s">
        <v>4595</v>
      </c>
      <c r="F20" s="81" t="e">
        <v>#N/A</v>
      </c>
      <c r="G20" s="81">
        <v>0</v>
      </c>
      <c r="H20" s="82"/>
      <c r="I20" s="82" t="s">
        <v>3376</v>
      </c>
      <c r="J20" s="82">
        <v>25</v>
      </c>
      <c r="K20" s="82"/>
      <c r="L20" s="81">
        <f t="shared" si="0"/>
        <v>0</v>
      </c>
      <c r="M20" s="83"/>
      <c r="N20" s="83" t="e">
        <v>#N/A</v>
      </c>
      <c r="O20" s="73" t="s">
        <v>4594</v>
      </c>
      <c r="P20" s="84" t="e">
        <f>VLOOKUP(A20,Sheet1!F:AA,22,FALSE)</f>
        <v>#N/A</v>
      </c>
      <c r="Q20" s="84" t="e">
        <v>#N/A</v>
      </c>
      <c r="R20" s="83"/>
      <c r="S20" s="83"/>
      <c r="T20" s="83"/>
      <c r="U20" s="81"/>
    </row>
    <row r="21" spans="1:21" s="84" customFormat="1">
      <c r="A21" s="77" t="s">
        <v>3273</v>
      </c>
      <c r="B21" s="81">
        <v>25</v>
      </c>
      <c r="C21" s="81">
        <v>25</v>
      </c>
      <c r="D21" s="81">
        <v>0</v>
      </c>
      <c r="E21" s="81" t="s">
        <v>4595</v>
      </c>
      <c r="F21" s="81" t="e">
        <v>#N/A</v>
      </c>
      <c r="G21" s="81">
        <v>0</v>
      </c>
      <c r="H21" s="82"/>
      <c r="I21" s="82" t="s">
        <v>3273</v>
      </c>
      <c r="J21" s="82">
        <v>25</v>
      </c>
      <c r="K21" s="82"/>
      <c r="L21" s="81">
        <f t="shared" si="0"/>
        <v>0</v>
      </c>
      <c r="M21" s="83"/>
      <c r="N21" s="83" t="e">
        <v>#N/A</v>
      </c>
      <c r="O21" s="73" t="s">
        <v>4594</v>
      </c>
      <c r="P21" s="84" t="e">
        <f>VLOOKUP(A21,Sheet1!F:AA,22,FALSE)</f>
        <v>#N/A</v>
      </c>
      <c r="Q21" s="84" t="e">
        <v>#N/A</v>
      </c>
      <c r="R21" s="83"/>
      <c r="S21" s="83"/>
      <c r="T21" s="83"/>
      <c r="U21" s="81"/>
    </row>
    <row r="22" spans="1:21" s="84" customFormat="1">
      <c r="A22" s="77" t="s">
        <v>4623</v>
      </c>
      <c r="B22" s="81">
        <v>-186000</v>
      </c>
      <c r="C22" s="81">
        <v>0</v>
      </c>
      <c r="D22" s="81">
        <v>-186000</v>
      </c>
      <c r="E22" s="81" t="s">
        <v>4596</v>
      </c>
      <c r="F22" s="81" t="s">
        <v>4623</v>
      </c>
      <c r="G22" s="81">
        <v>-186000</v>
      </c>
      <c r="H22" s="82"/>
      <c r="I22" s="82" t="e">
        <v>#N/A</v>
      </c>
      <c r="J22" s="82">
        <v>0</v>
      </c>
      <c r="K22" s="82"/>
      <c r="L22" s="81">
        <f t="shared" si="0"/>
        <v>0</v>
      </c>
      <c r="M22" s="83"/>
      <c r="N22" s="83" t="s">
        <v>4706</v>
      </c>
      <c r="O22" s="73"/>
      <c r="P22" s="84" t="str">
        <f>VLOOKUP(Q22,Sector!C:D,2,FALSE)</f>
        <v>ENT</v>
      </c>
      <c r="Q22" s="84" t="s">
        <v>353</v>
      </c>
      <c r="R22" s="83"/>
      <c r="S22" s="83"/>
      <c r="T22" s="83"/>
      <c r="U22" s="81"/>
    </row>
    <row r="23" spans="1:21" s="84" customFormat="1">
      <c r="A23" s="77" t="s">
        <v>2230</v>
      </c>
      <c r="B23" s="81">
        <v>25</v>
      </c>
      <c r="C23" s="81">
        <v>25</v>
      </c>
      <c r="D23" s="81">
        <v>0</v>
      </c>
      <c r="E23" s="81" t="s">
        <v>4595</v>
      </c>
      <c r="F23" s="81" t="e">
        <v>#N/A</v>
      </c>
      <c r="G23" s="81">
        <v>0</v>
      </c>
      <c r="H23" s="82"/>
      <c r="I23" s="82" t="s">
        <v>2230</v>
      </c>
      <c r="J23" s="82">
        <v>25</v>
      </c>
      <c r="K23" s="82"/>
      <c r="L23" s="81">
        <f t="shared" si="0"/>
        <v>0</v>
      </c>
      <c r="M23" s="83"/>
      <c r="N23" s="83" t="e">
        <v>#N/A</v>
      </c>
      <c r="O23" s="73" t="s">
        <v>4594</v>
      </c>
      <c r="P23" s="84" t="e">
        <f>VLOOKUP(A23,Sheet1!F:AA,22,FALSE)</f>
        <v>#N/A</v>
      </c>
      <c r="Q23" s="84" t="e">
        <v>#N/A</v>
      </c>
      <c r="R23" s="83"/>
      <c r="S23" s="83"/>
      <c r="T23" s="83"/>
      <c r="U23" s="81"/>
    </row>
    <row r="24" spans="1:21" s="84" customFormat="1">
      <c r="A24" s="77" t="s">
        <v>2281</v>
      </c>
      <c r="B24" s="81">
        <v>25</v>
      </c>
      <c r="C24" s="81">
        <v>25</v>
      </c>
      <c r="D24" s="81">
        <v>0</v>
      </c>
      <c r="E24" s="81" t="s">
        <v>4595</v>
      </c>
      <c r="F24" s="81" t="e">
        <v>#N/A</v>
      </c>
      <c r="G24" s="81">
        <v>0</v>
      </c>
      <c r="H24" s="82"/>
      <c r="I24" s="82" t="s">
        <v>2281</v>
      </c>
      <c r="J24" s="82">
        <v>25</v>
      </c>
      <c r="K24" s="82"/>
      <c r="L24" s="81">
        <f t="shared" si="0"/>
        <v>0</v>
      </c>
      <c r="M24" s="83"/>
      <c r="N24" s="83" t="e">
        <v>#N/A</v>
      </c>
      <c r="O24" s="73" t="s">
        <v>4594</v>
      </c>
      <c r="P24" s="84" t="e">
        <f>VLOOKUP(A24,Sheet1!F:AA,22,FALSE)</f>
        <v>#N/A</v>
      </c>
      <c r="Q24" s="84" t="e">
        <v>#N/A</v>
      </c>
      <c r="R24" s="83"/>
      <c r="S24" s="83"/>
      <c r="T24" s="83"/>
      <c r="U24" s="81"/>
    </row>
    <row r="25" spans="1:21" s="84" customFormat="1">
      <c r="A25" s="77" t="s">
        <v>2548</v>
      </c>
      <c r="B25" s="81">
        <v>300</v>
      </c>
      <c r="C25" s="81">
        <v>300</v>
      </c>
      <c r="D25" s="81">
        <v>0</v>
      </c>
      <c r="E25" s="81" t="s">
        <v>4595</v>
      </c>
      <c r="F25" s="81" t="e">
        <v>#N/A</v>
      </c>
      <c r="G25" s="81">
        <v>0</v>
      </c>
      <c r="H25" s="82"/>
      <c r="I25" s="82" t="s">
        <v>2548</v>
      </c>
      <c r="J25" s="82">
        <v>300</v>
      </c>
      <c r="K25" s="82"/>
      <c r="L25" s="81">
        <f t="shared" si="0"/>
        <v>0</v>
      </c>
      <c r="M25" s="83"/>
      <c r="N25" s="83" t="e">
        <v>#N/A</v>
      </c>
      <c r="O25" s="73" t="s">
        <v>4594</v>
      </c>
      <c r="P25" s="84" t="e">
        <f>VLOOKUP(A25,Sheet1!F:AA,22,FALSE)</f>
        <v>#N/A</v>
      </c>
      <c r="Q25" s="84" t="e">
        <v>#N/A</v>
      </c>
      <c r="R25" s="83"/>
      <c r="S25" s="83"/>
      <c r="T25" s="83"/>
      <c r="U25" s="81"/>
    </row>
    <row r="26" spans="1:21" s="84" customFormat="1">
      <c r="A26" s="77" t="s">
        <v>4624</v>
      </c>
      <c r="B26" s="81">
        <v>-180</v>
      </c>
      <c r="C26" s="81">
        <v>-180</v>
      </c>
      <c r="D26" s="81">
        <v>0</v>
      </c>
      <c r="E26" s="81" t="s">
        <v>4595</v>
      </c>
      <c r="F26" s="81" t="s">
        <v>4624</v>
      </c>
      <c r="G26" s="81">
        <v>-180</v>
      </c>
      <c r="H26" s="82"/>
      <c r="I26" s="82" t="e">
        <v>#N/A</v>
      </c>
      <c r="J26" s="82">
        <v>0</v>
      </c>
      <c r="K26" s="82"/>
      <c r="L26" s="81">
        <f t="shared" si="0"/>
        <v>0</v>
      </c>
      <c r="M26" s="83"/>
      <c r="N26" s="83" t="s">
        <v>2205</v>
      </c>
      <c r="O26" s="73" t="s">
        <v>4594</v>
      </c>
      <c r="P26" s="84" t="str">
        <f>VLOOKUP(Q26,Sector!C:D,2,FALSE)</f>
        <v>PUB</v>
      </c>
      <c r="Q26" s="84" t="s">
        <v>65</v>
      </c>
      <c r="R26" s="83"/>
      <c r="S26" s="83"/>
      <c r="T26" s="83"/>
      <c r="U26" s="81"/>
    </row>
    <row r="27" spans="1:21" s="84" customFormat="1">
      <c r="A27" s="77" t="s">
        <v>4625</v>
      </c>
      <c r="B27" s="81">
        <v>-30</v>
      </c>
      <c r="C27" s="81">
        <v>-30</v>
      </c>
      <c r="D27" s="81">
        <v>0</v>
      </c>
      <c r="E27" s="81" t="s">
        <v>4595</v>
      </c>
      <c r="F27" s="81" t="s">
        <v>4625</v>
      </c>
      <c r="G27" s="81">
        <v>-30</v>
      </c>
      <c r="H27" s="82"/>
      <c r="I27" s="82" t="e">
        <v>#N/A</v>
      </c>
      <c r="J27" s="82">
        <v>0</v>
      </c>
      <c r="K27" s="82"/>
      <c r="L27" s="81">
        <f t="shared" si="0"/>
        <v>0</v>
      </c>
      <c r="M27" s="83"/>
      <c r="N27" s="83" t="s">
        <v>2510</v>
      </c>
      <c r="O27" s="73" t="s">
        <v>4594</v>
      </c>
      <c r="P27" s="84" t="str">
        <f>VLOOKUP(Q27,Sector!C:D,2,FALSE)</f>
        <v>PUB</v>
      </c>
      <c r="Q27" s="84" t="s">
        <v>65</v>
      </c>
      <c r="R27" s="83"/>
      <c r="S27" s="83"/>
      <c r="T27" s="83"/>
      <c r="U27" s="81"/>
    </row>
    <row r="28" spans="1:21" s="84" customFormat="1">
      <c r="A28" s="77" t="s">
        <v>4626</v>
      </c>
      <c r="B28" s="81">
        <v>-180</v>
      </c>
      <c r="C28" s="81">
        <v>-180</v>
      </c>
      <c r="D28" s="81">
        <v>0</v>
      </c>
      <c r="E28" s="81" t="s">
        <v>4595</v>
      </c>
      <c r="F28" s="81" t="s">
        <v>4626</v>
      </c>
      <c r="G28" s="81">
        <v>-180</v>
      </c>
      <c r="H28" s="82"/>
      <c r="I28" s="82" t="e">
        <v>#N/A</v>
      </c>
      <c r="J28" s="82">
        <v>0</v>
      </c>
      <c r="K28" s="82"/>
      <c r="L28" s="81">
        <f t="shared" si="0"/>
        <v>0</v>
      </c>
      <c r="M28" s="83"/>
      <c r="N28" s="83" t="s">
        <v>3330</v>
      </c>
      <c r="O28" s="73" t="s">
        <v>4594</v>
      </c>
      <c r="P28" s="84" t="str">
        <f>VLOOKUP(Q28,Sector!C:D,2,FALSE)</f>
        <v>PUB</v>
      </c>
      <c r="Q28" s="84" t="s">
        <v>289</v>
      </c>
      <c r="R28" s="83"/>
      <c r="S28" s="83"/>
      <c r="T28" s="83"/>
      <c r="U28" s="81"/>
    </row>
    <row r="29" spans="1:21" s="84" customFormat="1">
      <c r="A29" s="77" t="s">
        <v>4627</v>
      </c>
      <c r="B29" s="81">
        <v>-30</v>
      </c>
      <c r="C29" s="81">
        <v>-30</v>
      </c>
      <c r="D29" s="81">
        <v>0</v>
      </c>
      <c r="E29" s="81" t="s">
        <v>4595</v>
      </c>
      <c r="F29" s="81" t="s">
        <v>4627</v>
      </c>
      <c r="G29" s="81">
        <v>-30</v>
      </c>
      <c r="H29" s="82"/>
      <c r="I29" s="82" t="e">
        <v>#N/A</v>
      </c>
      <c r="J29" s="82">
        <v>0</v>
      </c>
      <c r="K29" s="82"/>
      <c r="L29" s="81">
        <f t="shared" si="0"/>
        <v>0</v>
      </c>
      <c r="M29" s="83"/>
      <c r="N29" s="83" t="s">
        <v>3809</v>
      </c>
      <c r="O29" s="73" t="s">
        <v>4594</v>
      </c>
      <c r="P29" s="84" t="str">
        <f>VLOOKUP(Q29,Sector!C:D,2,FALSE)</f>
        <v>PUB</v>
      </c>
      <c r="Q29" s="84" t="s">
        <v>65</v>
      </c>
      <c r="R29" s="83"/>
      <c r="S29" s="83"/>
      <c r="T29" s="83"/>
      <c r="U29" s="81"/>
    </row>
    <row r="30" spans="1:21" s="84" customFormat="1">
      <c r="A30" s="77" t="s">
        <v>4628</v>
      </c>
      <c r="B30" s="81">
        <v>-60</v>
      </c>
      <c r="C30" s="81">
        <v>-60</v>
      </c>
      <c r="D30" s="81">
        <v>0</v>
      </c>
      <c r="E30" s="81" t="s">
        <v>4595</v>
      </c>
      <c r="F30" s="81" t="s">
        <v>4628</v>
      </c>
      <c r="G30" s="81">
        <v>-60</v>
      </c>
      <c r="H30" s="82"/>
      <c r="I30" s="82" t="e">
        <v>#N/A</v>
      </c>
      <c r="J30" s="82">
        <v>0</v>
      </c>
      <c r="K30" s="82"/>
      <c r="L30" s="81">
        <f t="shared" si="0"/>
        <v>0</v>
      </c>
      <c r="M30" s="83"/>
      <c r="N30" s="83" t="s">
        <v>4139</v>
      </c>
      <c r="O30" s="73" t="s">
        <v>4594</v>
      </c>
      <c r="P30" s="84" t="str">
        <f>VLOOKUP(Q30,Sector!C:D,2,FALSE)</f>
        <v>PUB</v>
      </c>
      <c r="Q30" s="84" t="s">
        <v>65</v>
      </c>
      <c r="R30" s="83"/>
      <c r="S30" s="83"/>
      <c r="T30" s="83"/>
      <c r="U30" s="81"/>
    </row>
    <row r="31" spans="1:21" s="84" customFormat="1">
      <c r="A31" s="77" t="s">
        <v>4629</v>
      </c>
      <c r="B31" s="81">
        <v>-90</v>
      </c>
      <c r="C31" s="81">
        <v>-90</v>
      </c>
      <c r="D31" s="81">
        <v>0</v>
      </c>
      <c r="E31" s="81" t="s">
        <v>4595</v>
      </c>
      <c r="F31" s="81" t="s">
        <v>4629</v>
      </c>
      <c r="G31" s="81">
        <v>-90</v>
      </c>
      <c r="H31" s="82"/>
      <c r="I31" s="82" t="e">
        <v>#N/A</v>
      </c>
      <c r="J31" s="82">
        <v>0</v>
      </c>
      <c r="K31" s="82"/>
      <c r="L31" s="81">
        <f t="shared" si="0"/>
        <v>0</v>
      </c>
      <c r="M31" s="83"/>
      <c r="N31" s="83" t="s">
        <v>3811</v>
      </c>
      <c r="O31" s="73" t="s">
        <v>4594</v>
      </c>
      <c r="P31" s="84" t="str">
        <f>VLOOKUP(Q31,Sector!C:D,2,FALSE)</f>
        <v>PUB</v>
      </c>
      <c r="Q31" s="84" t="s">
        <v>65</v>
      </c>
      <c r="R31" s="83"/>
      <c r="S31" s="83"/>
      <c r="T31" s="83"/>
      <c r="U31" s="81"/>
    </row>
    <row r="32" spans="1:21" s="84" customFormat="1">
      <c r="A32" s="77" t="s">
        <v>4630</v>
      </c>
      <c r="B32" s="81">
        <v>-30</v>
      </c>
      <c r="C32" s="81">
        <v>-30</v>
      </c>
      <c r="D32" s="81">
        <v>0</v>
      </c>
      <c r="E32" s="81" t="s">
        <v>4595</v>
      </c>
      <c r="F32" s="81" t="s">
        <v>4630</v>
      </c>
      <c r="G32" s="81">
        <v>-30</v>
      </c>
      <c r="H32" s="82"/>
      <c r="I32" s="82" t="e">
        <v>#N/A</v>
      </c>
      <c r="J32" s="82">
        <v>0</v>
      </c>
      <c r="K32" s="82"/>
      <c r="L32" s="81">
        <f t="shared" si="0"/>
        <v>0</v>
      </c>
      <c r="M32" s="83"/>
      <c r="N32" s="83" t="s">
        <v>3382</v>
      </c>
      <c r="O32" s="73" t="s">
        <v>4594</v>
      </c>
      <c r="P32" s="84" t="str">
        <f>VLOOKUP(Q32,Sector!C:D,2,FALSE)</f>
        <v>PUB</v>
      </c>
      <c r="Q32" s="84" t="s">
        <v>65</v>
      </c>
      <c r="R32" s="83"/>
      <c r="S32" s="83"/>
      <c r="T32" s="83"/>
      <c r="U32" s="81"/>
    </row>
    <row r="33" spans="1:21" s="84" customFormat="1">
      <c r="A33" s="77" t="s">
        <v>4631</v>
      </c>
      <c r="B33" s="81">
        <v>-450</v>
      </c>
      <c r="C33" s="81">
        <v>-450</v>
      </c>
      <c r="D33" s="81">
        <v>0</v>
      </c>
      <c r="E33" s="81" t="s">
        <v>4595</v>
      </c>
      <c r="F33" s="81" t="s">
        <v>4631</v>
      </c>
      <c r="G33" s="81">
        <v>-450</v>
      </c>
      <c r="H33" s="82"/>
      <c r="I33" s="82" t="e">
        <v>#N/A</v>
      </c>
      <c r="J33" s="82">
        <v>0</v>
      </c>
      <c r="K33" s="82"/>
      <c r="L33" s="81">
        <f t="shared" si="0"/>
        <v>0</v>
      </c>
      <c r="M33" s="83"/>
      <c r="N33" s="83" t="s">
        <v>3996</v>
      </c>
      <c r="O33" s="73" t="s">
        <v>4594</v>
      </c>
      <c r="P33" s="84" t="str">
        <f>VLOOKUP(Q33,Sector!C:D,2,FALSE)</f>
        <v>PUB</v>
      </c>
      <c r="Q33" s="84" t="s">
        <v>65</v>
      </c>
      <c r="R33" s="83"/>
      <c r="S33" s="83"/>
      <c r="T33" s="83"/>
      <c r="U33" s="81"/>
    </row>
    <row r="34" spans="1:21" s="84" customFormat="1">
      <c r="A34" s="77" t="s">
        <v>4632</v>
      </c>
      <c r="B34" s="81">
        <v>-30</v>
      </c>
      <c r="C34" s="81">
        <v>-30</v>
      </c>
      <c r="D34" s="81">
        <v>0</v>
      </c>
      <c r="E34" s="81" t="s">
        <v>4595</v>
      </c>
      <c r="F34" s="81" t="s">
        <v>4632</v>
      </c>
      <c r="G34" s="81">
        <v>-30</v>
      </c>
      <c r="H34" s="82"/>
      <c r="I34" s="82" t="e">
        <v>#N/A</v>
      </c>
      <c r="J34" s="82">
        <v>0</v>
      </c>
      <c r="K34" s="82"/>
      <c r="L34" s="81">
        <f t="shared" si="0"/>
        <v>0</v>
      </c>
      <c r="M34" s="83"/>
      <c r="N34" s="83" t="s">
        <v>3740</v>
      </c>
      <c r="O34" s="73" t="s">
        <v>4594</v>
      </c>
      <c r="P34" s="84" t="str">
        <f>VLOOKUP(Q34,Sector!C:D,2,FALSE)</f>
        <v>PUB</v>
      </c>
      <c r="Q34" s="84" t="s">
        <v>65</v>
      </c>
      <c r="R34" s="83"/>
      <c r="S34" s="83"/>
      <c r="T34" s="83"/>
      <c r="U34" s="81"/>
    </row>
    <row r="35" spans="1:21" s="84" customFormat="1">
      <c r="A35" s="77" t="s">
        <v>4633</v>
      </c>
      <c r="B35" s="81">
        <v>-2000</v>
      </c>
      <c r="C35" s="81">
        <v>-2000</v>
      </c>
      <c r="D35" s="81">
        <v>0</v>
      </c>
      <c r="E35" s="81" t="s">
        <v>4595</v>
      </c>
      <c r="F35" s="81" t="s">
        <v>4633</v>
      </c>
      <c r="G35" s="81">
        <v>-2000</v>
      </c>
      <c r="H35" s="82"/>
      <c r="I35" s="82" t="e">
        <v>#N/A</v>
      </c>
      <c r="J35" s="82">
        <v>0</v>
      </c>
      <c r="K35" s="82"/>
      <c r="L35" s="81">
        <f t="shared" si="0"/>
        <v>0</v>
      </c>
      <c r="M35" s="83"/>
      <c r="N35" s="83" t="s">
        <v>3527</v>
      </c>
      <c r="O35" s="73" t="s">
        <v>4594</v>
      </c>
      <c r="P35" s="84" t="str">
        <f>VLOOKUP(Q35,Sector!C:D,2,FALSE)</f>
        <v>STC</v>
      </c>
      <c r="Q35" s="84" t="s">
        <v>37</v>
      </c>
      <c r="R35" s="83"/>
      <c r="S35" s="83"/>
      <c r="T35" s="83"/>
      <c r="U35" s="81"/>
    </row>
    <row r="36" spans="1:21" s="84" customFormat="1">
      <c r="A36" s="77" t="s">
        <v>4634</v>
      </c>
      <c r="B36" s="81">
        <v>-800</v>
      </c>
      <c r="C36" s="81">
        <v>-800</v>
      </c>
      <c r="D36" s="81">
        <v>0</v>
      </c>
      <c r="E36" s="81" t="s">
        <v>4595</v>
      </c>
      <c r="F36" s="81" t="s">
        <v>4634</v>
      </c>
      <c r="G36" s="81">
        <v>-800</v>
      </c>
      <c r="H36" s="82"/>
      <c r="I36" s="82" t="e">
        <v>#N/A</v>
      </c>
      <c r="J36" s="82">
        <v>0</v>
      </c>
      <c r="K36" s="82"/>
      <c r="L36" s="81">
        <f t="shared" si="0"/>
        <v>0</v>
      </c>
      <c r="M36" s="83"/>
      <c r="N36" s="83" t="s">
        <v>4707</v>
      </c>
      <c r="O36" s="73" t="s">
        <v>4594</v>
      </c>
      <c r="P36" s="84" t="str">
        <f>VLOOKUP(Q36,Sector!C:D,2,FALSE)</f>
        <v>STC</v>
      </c>
      <c r="Q36" s="84" t="s">
        <v>62</v>
      </c>
      <c r="R36" s="83"/>
      <c r="S36" s="83"/>
      <c r="T36" s="83"/>
      <c r="U36" s="81"/>
    </row>
    <row r="37" spans="1:21" s="84" customFormat="1">
      <c r="A37" s="77" t="s">
        <v>4635</v>
      </c>
      <c r="B37" s="81">
        <v>-1800</v>
      </c>
      <c r="C37" s="81">
        <v>-1800</v>
      </c>
      <c r="D37" s="81">
        <v>0</v>
      </c>
      <c r="E37" s="81" t="s">
        <v>4595</v>
      </c>
      <c r="F37" s="81" t="s">
        <v>4635</v>
      </c>
      <c r="G37" s="81">
        <v>-1800</v>
      </c>
      <c r="H37" s="82"/>
      <c r="I37" s="82" t="e">
        <v>#N/A</v>
      </c>
      <c r="J37" s="82">
        <v>0</v>
      </c>
      <c r="K37" s="82"/>
      <c r="L37" s="81">
        <f t="shared" si="0"/>
        <v>0</v>
      </c>
      <c r="M37" s="83"/>
      <c r="N37" s="83" t="s">
        <v>2178</v>
      </c>
      <c r="O37" s="73" t="s">
        <v>4594</v>
      </c>
      <c r="P37" s="84" t="str">
        <f>VLOOKUP(Q37,Sector!C:D,2,FALSE)</f>
        <v>PUB</v>
      </c>
      <c r="Q37" s="84" t="s">
        <v>65</v>
      </c>
      <c r="R37" s="83"/>
      <c r="S37" s="83"/>
      <c r="T37" s="83"/>
      <c r="U37" s="81"/>
    </row>
    <row r="38" spans="1:21" s="84" customFormat="1">
      <c r="A38" s="77" t="s">
        <v>4636</v>
      </c>
      <c r="B38" s="81">
        <v>-120</v>
      </c>
      <c r="C38" s="81">
        <v>-120</v>
      </c>
      <c r="D38" s="81">
        <v>0</v>
      </c>
      <c r="E38" s="81" t="s">
        <v>4595</v>
      </c>
      <c r="F38" s="81" t="s">
        <v>4636</v>
      </c>
      <c r="G38" s="81">
        <v>-120</v>
      </c>
      <c r="H38" s="82"/>
      <c r="I38" s="82" t="e">
        <v>#N/A</v>
      </c>
      <c r="J38" s="82">
        <v>0</v>
      </c>
      <c r="K38" s="82"/>
      <c r="L38" s="81">
        <f t="shared" si="0"/>
        <v>0</v>
      </c>
      <c r="M38" s="83"/>
      <c r="N38" s="83" t="s">
        <v>4708</v>
      </c>
      <c r="O38" s="73" t="s">
        <v>4594</v>
      </c>
      <c r="P38" s="84" t="str">
        <f>VLOOKUP(Q38,Sector!C:D,2,FALSE)</f>
        <v>PUB</v>
      </c>
      <c r="Q38" s="84" t="s">
        <v>65</v>
      </c>
      <c r="R38" s="83"/>
      <c r="S38" s="83"/>
      <c r="T38" s="83"/>
      <c r="U38" s="81"/>
    </row>
    <row r="39" spans="1:21" s="84" customFormat="1">
      <c r="A39" s="77" t="s">
        <v>4637</v>
      </c>
      <c r="B39" s="81">
        <v>-3600</v>
      </c>
      <c r="C39" s="81">
        <v>-3600</v>
      </c>
      <c r="D39" s="81">
        <v>0</v>
      </c>
      <c r="E39" s="81" t="s">
        <v>4595</v>
      </c>
      <c r="F39" s="81" t="s">
        <v>4637</v>
      </c>
      <c r="G39" s="81">
        <v>-3600</v>
      </c>
      <c r="H39" s="82"/>
      <c r="I39" s="82" t="e">
        <v>#N/A</v>
      </c>
      <c r="J39" s="82">
        <v>0</v>
      </c>
      <c r="K39" s="82"/>
      <c r="L39" s="81">
        <f t="shared" si="0"/>
        <v>0</v>
      </c>
      <c r="M39" s="83"/>
      <c r="N39" s="83" t="s">
        <v>1314</v>
      </c>
      <c r="O39" s="73" t="s">
        <v>4594</v>
      </c>
      <c r="P39" s="84" t="str">
        <f>VLOOKUP(Q39,Sector!C:D,2,FALSE)</f>
        <v>PUB</v>
      </c>
      <c r="Q39" s="84" t="s">
        <v>251</v>
      </c>
      <c r="R39" s="83"/>
      <c r="S39" s="83"/>
      <c r="T39" s="83"/>
      <c r="U39" s="81"/>
    </row>
    <row r="40" spans="1:21" s="84" customFormat="1">
      <c r="A40" s="77" t="s">
        <v>4638</v>
      </c>
      <c r="B40" s="81">
        <v>-1080</v>
      </c>
      <c r="C40" s="81">
        <v>-1080</v>
      </c>
      <c r="D40" s="81">
        <v>0</v>
      </c>
      <c r="E40" s="81" t="s">
        <v>4595</v>
      </c>
      <c r="F40" s="81" t="s">
        <v>4638</v>
      </c>
      <c r="G40" s="81">
        <v>-1080</v>
      </c>
      <c r="H40" s="82"/>
      <c r="I40" s="82" t="e">
        <v>#N/A</v>
      </c>
      <c r="J40" s="82">
        <v>0</v>
      </c>
      <c r="K40" s="82"/>
      <c r="L40" s="81">
        <f t="shared" si="0"/>
        <v>0</v>
      </c>
      <c r="M40" s="83"/>
      <c r="N40" s="83" t="s">
        <v>4709</v>
      </c>
      <c r="O40" s="73" t="s">
        <v>4594</v>
      </c>
      <c r="P40" s="84" t="str">
        <f>VLOOKUP(Q40,Sector!C:D,2,FALSE)</f>
        <v>PUB</v>
      </c>
      <c r="Q40" s="84" t="s">
        <v>22</v>
      </c>
      <c r="R40" s="83"/>
      <c r="S40" s="83"/>
      <c r="T40" s="83"/>
      <c r="U40" s="81"/>
    </row>
    <row r="41" spans="1:21" s="84" customFormat="1">
      <c r="A41" s="77" t="s">
        <v>4639</v>
      </c>
      <c r="B41" s="81">
        <v>-300</v>
      </c>
      <c r="C41" s="81">
        <v>-300</v>
      </c>
      <c r="D41" s="81">
        <v>0</v>
      </c>
      <c r="E41" s="81" t="s">
        <v>4595</v>
      </c>
      <c r="F41" s="81" t="s">
        <v>4639</v>
      </c>
      <c r="G41" s="81">
        <v>-300</v>
      </c>
      <c r="H41" s="82"/>
      <c r="I41" s="82" t="e">
        <v>#N/A</v>
      </c>
      <c r="J41" s="82">
        <v>0</v>
      </c>
      <c r="K41" s="82"/>
      <c r="L41" s="81">
        <f t="shared" si="0"/>
        <v>0</v>
      </c>
      <c r="M41" s="83"/>
      <c r="N41" s="83" t="s">
        <v>2342</v>
      </c>
      <c r="O41" s="73" t="s">
        <v>4594</v>
      </c>
      <c r="P41" s="84" t="str">
        <f>VLOOKUP(Q41,Sector!C:D,2,FALSE)</f>
        <v>PUB</v>
      </c>
      <c r="Q41" s="84" t="s">
        <v>22</v>
      </c>
      <c r="R41" s="83"/>
      <c r="S41" s="83"/>
      <c r="T41" s="83"/>
      <c r="U41" s="81"/>
    </row>
    <row r="42" spans="1:21" s="84" customFormat="1">
      <c r="A42" s="77" t="s">
        <v>3438</v>
      </c>
      <c r="B42" s="81">
        <v>300</v>
      </c>
      <c r="C42" s="81">
        <v>300</v>
      </c>
      <c r="D42" s="81">
        <v>0</v>
      </c>
      <c r="E42" s="81" t="s">
        <v>4595</v>
      </c>
      <c r="F42" s="81" t="e">
        <v>#N/A</v>
      </c>
      <c r="G42" s="81">
        <v>0</v>
      </c>
      <c r="H42" s="82"/>
      <c r="I42" s="82" t="s">
        <v>3438</v>
      </c>
      <c r="J42" s="82">
        <v>300</v>
      </c>
      <c r="K42" s="82"/>
      <c r="L42" s="81">
        <f t="shared" si="0"/>
        <v>0</v>
      </c>
      <c r="M42" s="83"/>
      <c r="N42" s="83" t="e">
        <v>#N/A</v>
      </c>
      <c r="O42" s="73" t="s">
        <v>4594</v>
      </c>
      <c r="P42" s="84" t="e">
        <f>VLOOKUP(A42,Sheet1!F:AA,22,FALSE)</f>
        <v>#N/A</v>
      </c>
      <c r="Q42" s="84" t="e">
        <v>#N/A</v>
      </c>
      <c r="R42" s="83"/>
      <c r="S42" s="83"/>
      <c r="T42" s="83"/>
      <c r="U42" s="81"/>
    </row>
    <row r="43" spans="1:21" s="84" customFormat="1">
      <c r="A43" s="77" t="s">
        <v>4140</v>
      </c>
      <c r="B43" s="81">
        <v>60</v>
      </c>
      <c r="C43" s="81">
        <v>60</v>
      </c>
      <c r="D43" s="81">
        <v>0</v>
      </c>
      <c r="E43" s="81" t="s">
        <v>4595</v>
      </c>
      <c r="F43" s="81" t="e">
        <v>#N/A</v>
      </c>
      <c r="G43" s="81">
        <v>0</v>
      </c>
      <c r="H43" s="82"/>
      <c r="I43" s="82" t="s">
        <v>4140</v>
      </c>
      <c r="J43" s="82">
        <v>60</v>
      </c>
      <c r="K43" s="82"/>
      <c r="L43" s="81">
        <f t="shared" si="0"/>
        <v>0</v>
      </c>
      <c r="M43" s="83"/>
      <c r="N43" s="83" t="e">
        <v>#N/A</v>
      </c>
      <c r="O43" s="73" t="s">
        <v>4594</v>
      </c>
      <c r="P43" s="84" t="e">
        <f>VLOOKUP(A43,Sheet1!F:AA,22,FALSE)</f>
        <v>#N/A</v>
      </c>
      <c r="Q43" s="84" t="e">
        <v>#N/A</v>
      </c>
      <c r="R43" s="83"/>
      <c r="S43" s="83"/>
      <c r="T43" s="83"/>
      <c r="U43" s="81"/>
    </row>
    <row r="44" spans="1:21" s="84" customFormat="1">
      <c r="A44" s="77" t="s">
        <v>3997</v>
      </c>
      <c r="B44" s="81">
        <v>450</v>
      </c>
      <c r="C44" s="81">
        <v>450</v>
      </c>
      <c r="D44" s="81">
        <v>0</v>
      </c>
      <c r="E44" s="81" t="s">
        <v>4595</v>
      </c>
      <c r="F44" s="81" t="e">
        <v>#N/A</v>
      </c>
      <c r="G44" s="81">
        <v>0</v>
      </c>
      <c r="H44" s="82"/>
      <c r="I44" s="82" t="s">
        <v>3997</v>
      </c>
      <c r="J44" s="82">
        <v>450</v>
      </c>
      <c r="K44" s="82"/>
      <c r="L44" s="81">
        <f t="shared" si="0"/>
        <v>0</v>
      </c>
      <c r="M44" s="83"/>
      <c r="N44" s="83" t="e">
        <v>#N/A</v>
      </c>
      <c r="O44" s="73" t="s">
        <v>4594</v>
      </c>
      <c r="P44" s="84" t="e">
        <f>VLOOKUP(A44,Sheet1!F:AA,22,FALSE)</f>
        <v>#N/A</v>
      </c>
      <c r="Q44" s="84" t="e">
        <v>#N/A</v>
      </c>
      <c r="R44" s="83"/>
      <c r="S44" s="83"/>
      <c r="T44" s="83"/>
      <c r="U44" s="81"/>
    </row>
    <row r="45" spans="1:21" s="84" customFormat="1">
      <c r="A45" s="77" t="s">
        <v>3383</v>
      </c>
      <c r="B45" s="81">
        <v>30</v>
      </c>
      <c r="C45" s="81">
        <v>30</v>
      </c>
      <c r="D45" s="81">
        <v>0</v>
      </c>
      <c r="E45" s="81" t="s">
        <v>4595</v>
      </c>
      <c r="F45" s="81" t="e">
        <v>#N/A</v>
      </c>
      <c r="G45" s="81">
        <v>0</v>
      </c>
      <c r="H45" s="82"/>
      <c r="I45" s="82" t="s">
        <v>3383</v>
      </c>
      <c r="J45" s="82">
        <v>30</v>
      </c>
      <c r="K45" s="82"/>
      <c r="L45" s="81">
        <f t="shared" si="0"/>
        <v>0</v>
      </c>
      <c r="M45" s="83"/>
      <c r="N45" s="83" t="e">
        <v>#N/A</v>
      </c>
      <c r="O45" s="73" t="s">
        <v>4594</v>
      </c>
      <c r="P45" s="84" t="e">
        <f>VLOOKUP(A45,Sheet1!F:AA,22,FALSE)</f>
        <v>#N/A</v>
      </c>
      <c r="Q45" s="84" t="e">
        <v>#N/A</v>
      </c>
      <c r="R45" s="83"/>
      <c r="S45" s="83"/>
      <c r="T45" s="83"/>
      <c r="U45" s="81"/>
    </row>
    <row r="46" spans="1:21" s="84" customFormat="1">
      <c r="A46" s="77" t="s">
        <v>3810</v>
      </c>
      <c r="B46" s="81">
        <v>30</v>
      </c>
      <c r="C46" s="81">
        <v>30</v>
      </c>
      <c r="D46" s="81">
        <v>0</v>
      </c>
      <c r="E46" s="81" t="s">
        <v>4595</v>
      </c>
      <c r="F46" s="81" t="e">
        <v>#N/A</v>
      </c>
      <c r="G46" s="81">
        <v>0</v>
      </c>
      <c r="H46" s="82"/>
      <c r="I46" s="82" t="s">
        <v>3810</v>
      </c>
      <c r="J46" s="82">
        <v>30</v>
      </c>
      <c r="K46" s="82"/>
      <c r="L46" s="81">
        <f t="shared" si="0"/>
        <v>0</v>
      </c>
      <c r="M46" s="83"/>
      <c r="N46" s="83" t="e">
        <v>#N/A</v>
      </c>
      <c r="O46" s="73" t="s">
        <v>4594</v>
      </c>
      <c r="P46" s="84" t="e">
        <f>VLOOKUP(A46,Sheet1!F:AA,22,FALSE)</f>
        <v>#N/A</v>
      </c>
      <c r="Q46" s="84" t="e">
        <v>#N/A</v>
      </c>
      <c r="R46" s="83"/>
      <c r="S46" s="83"/>
      <c r="T46" s="83"/>
      <c r="U46" s="81"/>
    </row>
    <row r="47" spans="1:21" s="84" customFormat="1">
      <c r="A47" s="77" t="s">
        <v>4640</v>
      </c>
      <c r="B47" s="81">
        <v>-180</v>
      </c>
      <c r="C47" s="81">
        <v>-180</v>
      </c>
      <c r="D47" s="81">
        <v>0</v>
      </c>
      <c r="E47" s="81" t="s">
        <v>4595</v>
      </c>
      <c r="F47" s="81" t="s">
        <v>4640</v>
      </c>
      <c r="G47" s="81">
        <v>-180</v>
      </c>
      <c r="H47" s="82"/>
      <c r="I47" s="82" t="e">
        <v>#N/A</v>
      </c>
      <c r="J47" s="82">
        <v>0</v>
      </c>
      <c r="K47" s="82"/>
      <c r="L47" s="81">
        <f t="shared" si="0"/>
        <v>0</v>
      </c>
      <c r="M47" s="83"/>
      <c r="N47" s="83" t="s">
        <v>4710</v>
      </c>
      <c r="O47" s="73" t="s">
        <v>4594</v>
      </c>
      <c r="P47" s="84" t="str">
        <f>VLOOKUP(Q47,Sector!C:D,2,FALSE)</f>
        <v>PUB</v>
      </c>
      <c r="Q47" s="84" t="s">
        <v>65</v>
      </c>
      <c r="R47" s="83"/>
      <c r="S47" s="83"/>
      <c r="T47" s="83"/>
      <c r="U47" s="81"/>
    </row>
    <row r="48" spans="1:21" s="84" customFormat="1">
      <c r="A48" s="78" t="s">
        <v>4641</v>
      </c>
      <c r="B48" s="81">
        <v>-2860</v>
      </c>
      <c r="C48" s="81">
        <v>0</v>
      </c>
      <c r="D48" s="81">
        <v>-2860</v>
      </c>
      <c r="E48" s="81" t="s">
        <v>4596</v>
      </c>
      <c r="F48" s="81" t="e">
        <v>#N/A</v>
      </c>
      <c r="G48" s="81">
        <v>0</v>
      </c>
      <c r="H48" s="82"/>
      <c r="I48" s="82" t="e">
        <v>#N/A</v>
      </c>
      <c r="J48" s="82">
        <v>0</v>
      </c>
      <c r="K48" s="82"/>
      <c r="L48" s="81">
        <f t="shared" si="0"/>
        <v>-2860</v>
      </c>
      <c r="M48" s="83"/>
      <c r="N48" s="83" t="e">
        <v>#N/A</v>
      </c>
      <c r="O48" s="85" t="s">
        <v>4642</v>
      </c>
      <c r="P48" s="84" t="str">
        <f>VLOOKUP(Q48,Sector!C:D,2,FALSE)</f>
        <v>COM</v>
      </c>
      <c r="Q48" s="84" t="s">
        <v>32</v>
      </c>
      <c r="R48" s="83"/>
      <c r="S48" s="83"/>
      <c r="T48" s="83"/>
      <c r="U48" s="81"/>
    </row>
    <row r="49" spans="1:21" s="84" customFormat="1">
      <c r="A49" s="77" t="s">
        <v>4643</v>
      </c>
      <c r="B49" s="81">
        <v>-30</v>
      </c>
      <c r="C49" s="81">
        <v>-30</v>
      </c>
      <c r="D49" s="81">
        <v>0</v>
      </c>
      <c r="E49" s="81" t="s">
        <v>4595</v>
      </c>
      <c r="F49" s="81" t="s">
        <v>4643</v>
      </c>
      <c r="G49" s="81">
        <v>-30</v>
      </c>
      <c r="H49" s="82"/>
      <c r="I49" s="82" t="e">
        <v>#N/A</v>
      </c>
      <c r="J49" s="82">
        <v>0</v>
      </c>
      <c r="K49" s="82"/>
      <c r="L49" s="81">
        <f t="shared" si="0"/>
        <v>0</v>
      </c>
      <c r="M49" s="83"/>
      <c r="N49" s="83" t="s">
        <v>4711</v>
      </c>
      <c r="O49" s="73" t="s">
        <v>4594</v>
      </c>
      <c r="P49" s="84" t="str">
        <f>VLOOKUP(Q49,Sector!C:D,2,FALSE)</f>
        <v>PUB</v>
      </c>
      <c r="Q49" s="84" t="s">
        <v>22</v>
      </c>
      <c r="R49" s="83"/>
      <c r="S49" s="83"/>
      <c r="T49" s="83"/>
      <c r="U49" s="81"/>
    </row>
    <row r="50" spans="1:21" s="84" customFormat="1">
      <c r="A50" s="77" t="s">
        <v>4644</v>
      </c>
      <c r="B50" s="81">
        <v>-30</v>
      </c>
      <c r="C50" s="81">
        <v>-30</v>
      </c>
      <c r="D50" s="81">
        <v>0</v>
      </c>
      <c r="E50" s="81" t="s">
        <v>4595</v>
      </c>
      <c r="F50" s="81" t="s">
        <v>4644</v>
      </c>
      <c r="G50" s="81">
        <v>-30</v>
      </c>
      <c r="H50" s="82"/>
      <c r="I50" s="82" t="e">
        <v>#N/A</v>
      </c>
      <c r="J50" s="82">
        <v>0</v>
      </c>
      <c r="K50" s="82"/>
      <c r="L50" s="81">
        <f t="shared" si="0"/>
        <v>0</v>
      </c>
      <c r="M50" s="83"/>
      <c r="N50" s="83" t="s">
        <v>4712</v>
      </c>
      <c r="O50" s="73" t="s">
        <v>4594</v>
      </c>
      <c r="P50" s="84" t="str">
        <f>VLOOKUP(Q50,Sector!C:D,2,FALSE)</f>
        <v>PUB</v>
      </c>
      <c r="Q50" s="84" t="s">
        <v>22</v>
      </c>
      <c r="R50" s="83"/>
      <c r="S50" s="83"/>
      <c r="T50" s="83"/>
      <c r="U50" s="81"/>
    </row>
    <row r="51" spans="1:21" s="84" customFormat="1">
      <c r="A51" s="77" t="s">
        <v>4645</v>
      </c>
      <c r="B51" s="81">
        <v>-2400</v>
      </c>
      <c r="C51" s="81">
        <v>-2400</v>
      </c>
      <c r="D51" s="81">
        <v>0</v>
      </c>
      <c r="E51" s="81" t="s">
        <v>4595</v>
      </c>
      <c r="F51" s="81" t="s">
        <v>4645</v>
      </c>
      <c r="G51" s="81">
        <v>-2400</v>
      </c>
      <c r="H51" s="82"/>
      <c r="I51" s="82" t="e">
        <v>#N/A</v>
      </c>
      <c r="J51" s="82">
        <v>0</v>
      </c>
      <c r="K51" s="82"/>
      <c r="L51" s="81">
        <f t="shared" si="0"/>
        <v>0</v>
      </c>
      <c r="M51" s="83"/>
      <c r="N51" s="83" t="s">
        <v>4713</v>
      </c>
      <c r="O51" s="73" t="s">
        <v>4594</v>
      </c>
      <c r="P51" s="84" t="str">
        <f>VLOOKUP(Q51,Sector!C:D,2,FALSE)</f>
        <v>PUB</v>
      </c>
      <c r="Q51" s="84" t="s">
        <v>22</v>
      </c>
      <c r="R51" s="83"/>
      <c r="S51" s="83"/>
      <c r="T51" s="83"/>
      <c r="U51" s="81"/>
    </row>
    <row r="52" spans="1:21" s="84" customFormat="1">
      <c r="A52" s="77" t="s">
        <v>4646</v>
      </c>
      <c r="B52" s="81">
        <v>-30</v>
      </c>
      <c r="C52" s="81">
        <v>-30</v>
      </c>
      <c r="D52" s="81">
        <v>0</v>
      </c>
      <c r="E52" s="81" t="s">
        <v>4595</v>
      </c>
      <c r="F52" s="81" t="s">
        <v>4646</v>
      </c>
      <c r="G52" s="81">
        <v>-30</v>
      </c>
      <c r="H52" s="82"/>
      <c r="I52" s="82" t="e">
        <v>#N/A</v>
      </c>
      <c r="J52" s="82">
        <v>0</v>
      </c>
      <c r="K52" s="82"/>
      <c r="L52" s="81">
        <f t="shared" si="0"/>
        <v>0</v>
      </c>
      <c r="M52" s="83"/>
      <c r="N52" s="83" t="s">
        <v>3529</v>
      </c>
      <c r="O52" s="73" t="s">
        <v>4594</v>
      </c>
      <c r="P52" s="84" t="str">
        <f>VLOOKUP(Q52,Sector!C:D,2,FALSE)</f>
        <v>PUB</v>
      </c>
      <c r="Q52" s="84" t="s">
        <v>22</v>
      </c>
      <c r="R52" s="83"/>
      <c r="S52" s="83"/>
      <c r="T52" s="83"/>
      <c r="U52" s="81"/>
    </row>
    <row r="53" spans="1:21" s="84" customFormat="1">
      <c r="A53" s="77" t="s">
        <v>4647</v>
      </c>
      <c r="B53" s="81">
        <v>-90</v>
      </c>
      <c r="C53" s="81">
        <v>-90</v>
      </c>
      <c r="D53" s="81">
        <v>0</v>
      </c>
      <c r="E53" s="81" t="s">
        <v>4595</v>
      </c>
      <c r="F53" s="81" t="s">
        <v>4647</v>
      </c>
      <c r="G53" s="81">
        <v>-90</v>
      </c>
      <c r="H53" s="82"/>
      <c r="I53" s="82" t="e">
        <v>#N/A</v>
      </c>
      <c r="J53" s="82">
        <v>0</v>
      </c>
      <c r="K53" s="82"/>
      <c r="L53" s="81">
        <f t="shared" si="0"/>
        <v>0</v>
      </c>
      <c r="M53" s="83"/>
      <c r="N53" s="83" t="s">
        <v>4714</v>
      </c>
      <c r="O53" s="73" t="s">
        <v>4594</v>
      </c>
      <c r="P53" s="84" t="str">
        <f>VLOOKUP(Q53,Sector!C:D,2,FALSE)</f>
        <v>PUB</v>
      </c>
      <c r="Q53" s="84" t="s">
        <v>65</v>
      </c>
      <c r="R53" s="83"/>
      <c r="S53" s="83"/>
      <c r="T53" s="83"/>
      <c r="U53" s="81"/>
    </row>
    <row r="54" spans="1:21" s="84" customFormat="1">
      <c r="A54" s="77" t="s">
        <v>4648</v>
      </c>
      <c r="B54" s="81">
        <v>-30</v>
      </c>
      <c r="C54" s="81">
        <v>-30</v>
      </c>
      <c r="D54" s="81">
        <v>0</v>
      </c>
      <c r="E54" s="81" t="s">
        <v>4595</v>
      </c>
      <c r="F54" s="81" t="s">
        <v>4648</v>
      </c>
      <c r="G54" s="81">
        <v>-30</v>
      </c>
      <c r="H54" s="82"/>
      <c r="I54" s="82" t="e">
        <v>#N/A</v>
      </c>
      <c r="J54" s="82">
        <v>0</v>
      </c>
      <c r="K54" s="82"/>
      <c r="L54" s="81">
        <f t="shared" si="0"/>
        <v>0</v>
      </c>
      <c r="M54" s="83"/>
      <c r="N54" s="83" t="s">
        <v>4715</v>
      </c>
      <c r="O54" s="73" t="s">
        <v>4594</v>
      </c>
      <c r="P54" s="84" t="str">
        <f>VLOOKUP(Q54,Sector!C:D,2,FALSE)</f>
        <v>PUB</v>
      </c>
      <c r="Q54" s="84" t="s">
        <v>65</v>
      </c>
      <c r="R54" s="83"/>
      <c r="S54" s="83"/>
      <c r="T54" s="83"/>
      <c r="U54" s="81"/>
    </row>
    <row r="55" spans="1:21" s="84" customFormat="1">
      <c r="A55" s="77" t="s">
        <v>4649</v>
      </c>
      <c r="B55" s="81">
        <v>-210</v>
      </c>
      <c r="C55" s="81">
        <v>-210</v>
      </c>
      <c r="D55" s="81">
        <v>0</v>
      </c>
      <c r="E55" s="81" t="s">
        <v>4595</v>
      </c>
      <c r="F55" s="81" t="s">
        <v>4649</v>
      </c>
      <c r="G55" s="81">
        <v>-210</v>
      </c>
      <c r="H55" s="82"/>
      <c r="I55" s="82" t="e">
        <v>#N/A</v>
      </c>
      <c r="J55" s="82">
        <v>0</v>
      </c>
      <c r="K55" s="82"/>
      <c r="L55" s="81">
        <f t="shared" si="0"/>
        <v>0</v>
      </c>
      <c r="M55" s="83"/>
      <c r="N55" s="83" t="s">
        <v>3647</v>
      </c>
      <c r="O55" s="73" t="s">
        <v>4594</v>
      </c>
      <c r="P55" s="84" t="str">
        <f>VLOOKUP(Q55,Sector!C:D,2,FALSE)</f>
        <v>PUB</v>
      </c>
      <c r="Q55" s="84" t="s">
        <v>65</v>
      </c>
      <c r="R55" s="83"/>
      <c r="S55" s="83"/>
      <c r="T55" s="83"/>
      <c r="U55" s="81"/>
    </row>
    <row r="56" spans="1:21" s="84" customFormat="1">
      <c r="A56" s="77" t="s">
        <v>4650</v>
      </c>
      <c r="B56" s="81">
        <v>-450</v>
      </c>
      <c r="C56" s="81">
        <v>-450</v>
      </c>
      <c r="D56" s="81">
        <v>0</v>
      </c>
      <c r="E56" s="81" t="s">
        <v>4595</v>
      </c>
      <c r="F56" s="81" t="s">
        <v>4650</v>
      </c>
      <c r="G56" s="81">
        <v>-450</v>
      </c>
      <c r="H56" s="82"/>
      <c r="I56" s="82" t="e">
        <v>#N/A</v>
      </c>
      <c r="J56" s="82">
        <v>0</v>
      </c>
      <c r="K56" s="82"/>
      <c r="L56" s="81">
        <f t="shared" si="0"/>
        <v>0</v>
      </c>
      <c r="M56" s="83"/>
      <c r="N56" s="83" t="s">
        <v>4071</v>
      </c>
      <c r="O56" s="73" t="s">
        <v>4594</v>
      </c>
      <c r="P56" s="84" t="str">
        <f>VLOOKUP(Q56,Sector!C:D,2,FALSE)</f>
        <v>PUB</v>
      </c>
      <c r="Q56" s="84" t="s">
        <v>65</v>
      </c>
      <c r="R56" s="83"/>
      <c r="S56" s="83"/>
      <c r="T56" s="83"/>
      <c r="U56" s="81"/>
    </row>
    <row r="57" spans="1:21" s="84" customFormat="1">
      <c r="A57" s="77" t="s">
        <v>4651</v>
      </c>
      <c r="B57" s="81">
        <v>-720</v>
      </c>
      <c r="C57" s="81">
        <v>-720</v>
      </c>
      <c r="D57" s="81">
        <v>0</v>
      </c>
      <c r="E57" s="81" t="s">
        <v>4595</v>
      </c>
      <c r="F57" s="81" t="s">
        <v>4651</v>
      </c>
      <c r="G57" s="81">
        <v>-720</v>
      </c>
      <c r="H57" s="82"/>
      <c r="I57" s="82" t="e">
        <v>#N/A</v>
      </c>
      <c r="J57" s="82">
        <v>0</v>
      </c>
      <c r="K57" s="82"/>
      <c r="L57" s="81">
        <f t="shared" si="0"/>
        <v>0</v>
      </c>
      <c r="M57" s="83"/>
      <c r="N57" s="83" t="s">
        <v>4716</v>
      </c>
      <c r="O57" s="73" t="s">
        <v>4594</v>
      </c>
      <c r="P57" s="84" t="str">
        <f>VLOOKUP(Q57,Sector!C:D,2,FALSE)</f>
        <v>PUB</v>
      </c>
      <c r="Q57" s="84" t="s">
        <v>22</v>
      </c>
      <c r="R57" s="83"/>
      <c r="S57" s="83"/>
      <c r="T57" s="83"/>
      <c r="U57" s="81"/>
    </row>
    <row r="58" spans="1:21" s="84" customFormat="1">
      <c r="A58" s="77" t="s">
        <v>4652</v>
      </c>
      <c r="B58" s="81">
        <v>-550</v>
      </c>
      <c r="C58" s="81">
        <v>-550</v>
      </c>
      <c r="D58" s="81">
        <v>0</v>
      </c>
      <c r="E58" s="81" t="s">
        <v>4595</v>
      </c>
      <c r="F58" s="81" t="s">
        <v>4652</v>
      </c>
      <c r="G58" s="81">
        <v>-550</v>
      </c>
      <c r="H58" s="82"/>
      <c r="I58" s="82" t="e">
        <v>#N/A</v>
      </c>
      <c r="J58" s="82">
        <v>0</v>
      </c>
      <c r="K58" s="82"/>
      <c r="L58" s="81">
        <f t="shared" si="0"/>
        <v>0</v>
      </c>
      <c r="M58" s="83"/>
      <c r="N58" s="83" t="s">
        <v>4005</v>
      </c>
      <c r="O58" s="73" t="s">
        <v>4594</v>
      </c>
      <c r="P58" s="84" t="str">
        <f>VLOOKUP(Q58,Sector!C:D,2,FALSE)</f>
        <v>COM</v>
      </c>
      <c r="Q58" s="84" t="s">
        <v>283</v>
      </c>
      <c r="R58" s="83"/>
      <c r="S58" s="83"/>
      <c r="T58" s="83"/>
      <c r="U58" s="81"/>
    </row>
    <row r="59" spans="1:21" s="84" customFormat="1">
      <c r="A59" s="77" t="s">
        <v>4653</v>
      </c>
      <c r="B59" s="81">
        <v>-1500</v>
      </c>
      <c r="C59" s="81">
        <v>-1500</v>
      </c>
      <c r="D59" s="81">
        <v>0</v>
      </c>
      <c r="E59" s="81" t="s">
        <v>4595</v>
      </c>
      <c r="F59" s="81" t="s">
        <v>4653</v>
      </c>
      <c r="G59" s="81">
        <v>-1500</v>
      </c>
      <c r="H59" s="82"/>
      <c r="I59" s="82" t="e">
        <v>#N/A</v>
      </c>
      <c r="J59" s="82">
        <v>0</v>
      </c>
      <c r="K59" s="82"/>
      <c r="L59" s="81">
        <f t="shared" si="0"/>
        <v>0</v>
      </c>
      <c r="M59" s="83"/>
      <c r="N59" s="83" t="s">
        <v>4717</v>
      </c>
      <c r="O59" s="73" t="s">
        <v>4594</v>
      </c>
      <c r="P59" s="84" t="str">
        <f>VLOOKUP(Q59,Sector!C:D,2,FALSE)</f>
        <v>PUB</v>
      </c>
      <c r="Q59" s="84" t="s">
        <v>289</v>
      </c>
      <c r="R59" s="83"/>
      <c r="S59" s="83"/>
      <c r="T59" s="83"/>
      <c r="U59" s="81"/>
    </row>
    <row r="60" spans="1:21" s="84" customFormat="1">
      <c r="A60" s="77" t="s">
        <v>4654</v>
      </c>
      <c r="B60" s="81">
        <v>-150</v>
      </c>
      <c r="C60" s="81">
        <v>-150</v>
      </c>
      <c r="D60" s="81">
        <v>0</v>
      </c>
      <c r="E60" s="81" t="s">
        <v>4595</v>
      </c>
      <c r="F60" s="81" t="s">
        <v>4654</v>
      </c>
      <c r="G60" s="81">
        <v>-150</v>
      </c>
      <c r="H60" s="82"/>
      <c r="I60" s="82" t="e">
        <v>#N/A</v>
      </c>
      <c r="J60" s="82">
        <v>0</v>
      </c>
      <c r="K60" s="82"/>
      <c r="L60" s="81">
        <f t="shared" si="0"/>
        <v>0</v>
      </c>
      <c r="M60" s="83"/>
      <c r="N60" s="83" t="s">
        <v>4718</v>
      </c>
      <c r="O60" s="73" t="s">
        <v>4594</v>
      </c>
      <c r="P60" s="84" t="str">
        <f>VLOOKUP(Q60,Sector!C:D,2,FALSE)</f>
        <v>PUB</v>
      </c>
      <c r="Q60" s="84" t="s">
        <v>22</v>
      </c>
      <c r="R60" s="83"/>
      <c r="S60" s="83"/>
      <c r="T60" s="83"/>
      <c r="U60" s="81"/>
    </row>
    <row r="61" spans="1:21" s="84" customFormat="1">
      <c r="A61" s="77" t="s">
        <v>4655</v>
      </c>
      <c r="B61" s="81">
        <v>-180</v>
      </c>
      <c r="C61" s="81">
        <v>-180</v>
      </c>
      <c r="D61" s="81">
        <v>0</v>
      </c>
      <c r="E61" s="81" t="s">
        <v>4595</v>
      </c>
      <c r="F61" s="81" t="s">
        <v>4655</v>
      </c>
      <c r="G61" s="81">
        <v>-180</v>
      </c>
      <c r="H61" s="82"/>
      <c r="I61" s="82" t="e">
        <v>#N/A</v>
      </c>
      <c r="J61" s="82">
        <v>0</v>
      </c>
      <c r="K61" s="82"/>
      <c r="L61" s="81">
        <f t="shared" si="0"/>
        <v>0</v>
      </c>
      <c r="M61" s="83"/>
      <c r="N61" s="83" t="s">
        <v>2342</v>
      </c>
      <c r="O61" s="73" t="s">
        <v>4594</v>
      </c>
      <c r="P61" s="84" t="str">
        <f>VLOOKUP(Q61,Sector!C:D,2,FALSE)</f>
        <v>PUB</v>
      </c>
      <c r="Q61" s="84" t="s">
        <v>22</v>
      </c>
      <c r="R61" s="83"/>
      <c r="S61" s="83"/>
      <c r="T61" s="83"/>
      <c r="U61" s="81"/>
    </row>
    <row r="62" spans="1:21" s="84" customFormat="1">
      <c r="A62" s="77" t="s">
        <v>4656</v>
      </c>
      <c r="B62" s="81">
        <v>-50</v>
      </c>
      <c r="C62" s="81">
        <v>-50</v>
      </c>
      <c r="D62" s="81">
        <v>0</v>
      </c>
      <c r="E62" s="81" t="s">
        <v>4595</v>
      </c>
      <c r="F62" s="81" t="s">
        <v>4656</v>
      </c>
      <c r="G62" s="81">
        <v>-50</v>
      </c>
      <c r="H62" s="82"/>
      <c r="I62" s="82" t="e">
        <v>#N/A</v>
      </c>
      <c r="J62" s="82">
        <v>0</v>
      </c>
      <c r="K62" s="82"/>
      <c r="L62" s="81">
        <f t="shared" si="0"/>
        <v>0</v>
      </c>
      <c r="M62" s="83"/>
      <c r="N62" s="83" t="s">
        <v>2774</v>
      </c>
      <c r="O62" s="73" t="s">
        <v>4594</v>
      </c>
      <c r="P62" s="84" t="str">
        <f>VLOOKUP(Q62,Sector!C:D,2,FALSE)</f>
        <v>COM</v>
      </c>
      <c r="Q62" s="84" t="s">
        <v>32</v>
      </c>
      <c r="R62" s="83"/>
      <c r="S62" s="83"/>
      <c r="T62" s="83"/>
      <c r="U62" s="81"/>
    </row>
    <row r="63" spans="1:21" s="84" customFormat="1">
      <c r="A63" s="77" t="s">
        <v>4657</v>
      </c>
      <c r="B63" s="81">
        <v>-3540</v>
      </c>
      <c r="C63" s="81">
        <v>-3540</v>
      </c>
      <c r="D63" s="81">
        <v>0</v>
      </c>
      <c r="E63" s="81" t="s">
        <v>4595</v>
      </c>
      <c r="F63" s="81" t="s">
        <v>4657</v>
      </c>
      <c r="G63" s="81">
        <v>-3540</v>
      </c>
      <c r="H63" s="82"/>
      <c r="I63" s="82" t="e">
        <v>#N/A</v>
      </c>
      <c r="J63" s="82">
        <v>0</v>
      </c>
      <c r="K63" s="82"/>
      <c r="L63" s="81">
        <f t="shared" si="0"/>
        <v>0</v>
      </c>
      <c r="M63" s="83"/>
      <c r="N63" s="83" t="s">
        <v>4264</v>
      </c>
      <c r="O63" s="73" t="s">
        <v>4594</v>
      </c>
      <c r="P63" s="84" t="str">
        <f>VLOOKUP(Q63,Sector!C:D,2,FALSE)</f>
        <v>PUB</v>
      </c>
      <c r="Q63" s="84" t="s">
        <v>45</v>
      </c>
      <c r="R63" s="83"/>
      <c r="S63" s="83"/>
      <c r="T63" s="83"/>
      <c r="U63" s="81"/>
    </row>
    <row r="64" spans="1:21" s="84" customFormat="1">
      <c r="A64" s="77" t="s">
        <v>4658</v>
      </c>
      <c r="B64" s="81">
        <v>-120</v>
      </c>
      <c r="C64" s="81">
        <v>-120</v>
      </c>
      <c r="D64" s="81">
        <v>0</v>
      </c>
      <c r="E64" s="81" t="s">
        <v>4595</v>
      </c>
      <c r="F64" s="81" t="s">
        <v>4658</v>
      </c>
      <c r="G64" s="81">
        <v>-120</v>
      </c>
      <c r="H64" s="82"/>
      <c r="I64" s="82" t="e">
        <v>#N/A</v>
      </c>
      <c r="J64" s="82">
        <v>0</v>
      </c>
      <c r="K64" s="82"/>
      <c r="L64" s="81">
        <f t="shared" si="0"/>
        <v>0</v>
      </c>
      <c r="M64" s="83"/>
      <c r="N64" s="83" t="s">
        <v>4085</v>
      </c>
      <c r="O64" s="73" t="s">
        <v>4594</v>
      </c>
      <c r="P64" s="84" t="str">
        <f>VLOOKUP(Q64,Sector!C:D,2,FALSE)</f>
        <v>PUB</v>
      </c>
      <c r="Q64" s="84" t="s">
        <v>65</v>
      </c>
      <c r="R64" s="83"/>
      <c r="S64" s="83"/>
      <c r="T64" s="83"/>
      <c r="U64" s="81"/>
    </row>
    <row r="65" spans="1:21" s="84" customFormat="1">
      <c r="A65" s="77" t="s">
        <v>4659</v>
      </c>
      <c r="B65" s="81">
        <v>-150</v>
      </c>
      <c r="C65" s="81">
        <v>-150</v>
      </c>
      <c r="D65" s="81">
        <v>0</v>
      </c>
      <c r="E65" s="81" t="s">
        <v>4595</v>
      </c>
      <c r="F65" s="81" t="s">
        <v>4659</v>
      </c>
      <c r="G65" s="81">
        <v>-150</v>
      </c>
      <c r="H65" s="82"/>
      <c r="I65" s="82" t="e">
        <v>#N/A</v>
      </c>
      <c r="J65" s="82">
        <v>0</v>
      </c>
      <c r="K65" s="82"/>
      <c r="L65" s="81">
        <f t="shared" si="0"/>
        <v>0</v>
      </c>
      <c r="M65" s="83"/>
      <c r="N65" s="83" t="s">
        <v>4031</v>
      </c>
      <c r="O65" s="73" t="s">
        <v>4594</v>
      </c>
      <c r="P65" s="84" t="str">
        <f>VLOOKUP(Q65,Sector!C:D,2,FALSE)</f>
        <v>PUB</v>
      </c>
      <c r="Q65" s="84" t="s">
        <v>65</v>
      </c>
      <c r="R65" s="83"/>
      <c r="S65" s="83"/>
      <c r="T65" s="83"/>
      <c r="U65" s="81"/>
    </row>
    <row r="66" spans="1:21" s="84" customFormat="1">
      <c r="A66" s="77" t="s">
        <v>4660</v>
      </c>
      <c r="B66" s="81">
        <v>-960</v>
      </c>
      <c r="C66" s="81">
        <v>-960</v>
      </c>
      <c r="D66" s="81">
        <v>0</v>
      </c>
      <c r="E66" s="81" t="s">
        <v>4595</v>
      </c>
      <c r="F66" s="81" t="s">
        <v>4660</v>
      </c>
      <c r="G66" s="81">
        <v>-960</v>
      </c>
      <c r="H66" s="82"/>
      <c r="I66" s="82" t="e">
        <v>#N/A</v>
      </c>
      <c r="J66" s="82">
        <v>0</v>
      </c>
      <c r="K66" s="82"/>
      <c r="L66" s="81">
        <f t="shared" si="0"/>
        <v>0</v>
      </c>
      <c r="M66" s="83"/>
      <c r="N66" s="83" t="s">
        <v>3239</v>
      </c>
      <c r="O66" s="73" t="s">
        <v>4594</v>
      </c>
      <c r="P66" s="84" t="str">
        <f>VLOOKUP(Q66,Sector!C:D,2,FALSE)</f>
        <v>PUB</v>
      </c>
      <c r="Q66" s="84" t="s">
        <v>45</v>
      </c>
      <c r="R66" s="83"/>
      <c r="S66" s="83"/>
      <c r="T66" s="83"/>
      <c r="U66" s="81"/>
    </row>
    <row r="67" spans="1:21" s="84" customFormat="1">
      <c r="A67" s="77" t="s">
        <v>4661</v>
      </c>
      <c r="B67" s="81">
        <v>-60</v>
      </c>
      <c r="C67" s="81">
        <v>-60</v>
      </c>
      <c r="D67" s="81">
        <v>0</v>
      </c>
      <c r="E67" s="81" t="s">
        <v>4595</v>
      </c>
      <c r="F67" s="81" t="s">
        <v>4661</v>
      </c>
      <c r="G67" s="81">
        <v>-60</v>
      </c>
      <c r="H67" s="82"/>
      <c r="I67" s="82" t="e">
        <v>#N/A</v>
      </c>
      <c r="J67" s="82">
        <v>0</v>
      </c>
      <c r="K67" s="82"/>
      <c r="L67" s="81">
        <f t="shared" si="0"/>
        <v>0</v>
      </c>
      <c r="M67" s="83"/>
      <c r="N67" s="83" t="s">
        <v>3630</v>
      </c>
      <c r="O67" s="73" t="s">
        <v>4594</v>
      </c>
      <c r="P67" s="84" t="str">
        <f>VLOOKUP(Q67,Sector!C:D,2,FALSE)</f>
        <v>PUB</v>
      </c>
      <c r="Q67" s="84" t="s">
        <v>251</v>
      </c>
      <c r="R67" s="83"/>
      <c r="S67" s="83"/>
      <c r="T67" s="83"/>
      <c r="U67" s="81"/>
    </row>
    <row r="68" spans="1:21" s="84" customFormat="1">
      <c r="A68" s="77" t="s">
        <v>4662</v>
      </c>
      <c r="B68" s="81">
        <v>-3000</v>
      </c>
      <c r="C68" s="81">
        <v>-3000</v>
      </c>
      <c r="D68" s="81">
        <v>0</v>
      </c>
      <c r="E68" s="81" t="s">
        <v>4595</v>
      </c>
      <c r="F68" s="81" t="s">
        <v>4662</v>
      </c>
      <c r="G68" s="81">
        <v>-3000</v>
      </c>
      <c r="H68" s="82"/>
      <c r="I68" s="82" t="e">
        <v>#N/A</v>
      </c>
      <c r="J68" s="82">
        <v>0</v>
      </c>
      <c r="K68" s="82"/>
      <c r="L68" s="81">
        <f t="shared" ref="L68:L131" si="1">B68-G68-J68</f>
        <v>0</v>
      </c>
      <c r="M68" s="83"/>
      <c r="N68" s="83" t="s">
        <v>1268</v>
      </c>
      <c r="O68" s="73" t="s">
        <v>4594</v>
      </c>
      <c r="P68" s="84" t="str">
        <f>VLOOKUP(Q68,Sector!C:D,2,FALSE)</f>
        <v>PUB</v>
      </c>
      <c r="Q68" s="84" t="s">
        <v>22</v>
      </c>
      <c r="R68" s="83"/>
      <c r="S68" s="83"/>
      <c r="T68" s="83"/>
      <c r="U68" s="81"/>
    </row>
    <row r="69" spans="1:21" s="84" customFormat="1">
      <c r="A69" s="77" t="s">
        <v>4663</v>
      </c>
      <c r="B69" s="81">
        <v>-1450</v>
      </c>
      <c r="C69" s="81">
        <v>-1450</v>
      </c>
      <c r="D69" s="81">
        <v>0</v>
      </c>
      <c r="E69" s="81" t="s">
        <v>4595</v>
      </c>
      <c r="F69" s="81" t="s">
        <v>4663</v>
      </c>
      <c r="G69" s="81">
        <v>-1450</v>
      </c>
      <c r="H69" s="82"/>
      <c r="I69" s="82" t="e">
        <v>#N/A</v>
      </c>
      <c r="J69" s="82">
        <v>0</v>
      </c>
      <c r="K69" s="82"/>
      <c r="L69" s="81">
        <f t="shared" si="1"/>
        <v>0</v>
      </c>
      <c r="M69" s="83"/>
      <c r="N69" s="83" t="s">
        <v>4719</v>
      </c>
      <c r="O69" s="73" t="s">
        <v>4594</v>
      </c>
      <c r="P69" s="84" t="str">
        <f>VLOOKUP(Q69,Sector!C:D,2,FALSE)</f>
        <v>STC</v>
      </c>
      <c r="Q69" s="84" t="s">
        <v>62</v>
      </c>
      <c r="R69" s="83"/>
      <c r="S69" s="83"/>
      <c r="T69" s="83"/>
      <c r="U69" s="81"/>
    </row>
    <row r="70" spans="1:21" s="84" customFormat="1">
      <c r="A70" s="77" t="s">
        <v>4664</v>
      </c>
      <c r="B70" s="81">
        <v>-1200</v>
      </c>
      <c r="C70" s="81">
        <v>-1200</v>
      </c>
      <c r="D70" s="81">
        <v>0</v>
      </c>
      <c r="E70" s="81" t="s">
        <v>4595</v>
      </c>
      <c r="F70" s="81" t="s">
        <v>4664</v>
      </c>
      <c r="G70" s="81">
        <v>-1200</v>
      </c>
      <c r="H70" s="82"/>
      <c r="I70" s="82" t="e">
        <v>#N/A</v>
      </c>
      <c r="J70" s="82">
        <v>0</v>
      </c>
      <c r="K70" s="82"/>
      <c r="L70" s="81">
        <f t="shared" si="1"/>
        <v>0</v>
      </c>
      <c r="M70" s="83"/>
      <c r="N70" s="83" t="s">
        <v>2988</v>
      </c>
      <c r="O70" s="73" t="s">
        <v>4594</v>
      </c>
      <c r="P70" s="84" t="str">
        <f>VLOOKUP(Q70,Sector!C:D,2,FALSE)</f>
        <v>COM</v>
      </c>
      <c r="Q70" s="84" t="s">
        <v>283</v>
      </c>
      <c r="R70" s="83"/>
      <c r="S70" s="83"/>
      <c r="T70" s="83"/>
      <c r="U70" s="81"/>
    </row>
    <row r="71" spans="1:21" s="84" customFormat="1">
      <c r="A71" s="77" t="s">
        <v>4665</v>
      </c>
      <c r="B71" s="81">
        <v>-1800</v>
      </c>
      <c r="C71" s="81">
        <v>0</v>
      </c>
      <c r="D71" s="81">
        <v>-1800</v>
      </c>
      <c r="E71" s="81" t="s">
        <v>4596</v>
      </c>
      <c r="F71" s="81" t="s">
        <v>4665</v>
      </c>
      <c r="G71" s="81">
        <v>-1800</v>
      </c>
      <c r="H71" s="82"/>
      <c r="I71" s="82" t="e">
        <v>#N/A</v>
      </c>
      <c r="J71" s="82">
        <v>0</v>
      </c>
      <c r="K71" s="82"/>
      <c r="L71" s="81">
        <f t="shared" si="1"/>
        <v>0</v>
      </c>
      <c r="M71" s="83"/>
      <c r="N71" s="83" t="s">
        <v>4720</v>
      </c>
      <c r="O71" s="83"/>
      <c r="P71" s="84" t="str">
        <f>VLOOKUP(Q71,Sector!C:D,2,FALSE)</f>
        <v>COM</v>
      </c>
      <c r="Q71" s="84" t="s">
        <v>63</v>
      </c>
      <c r="R71" s="83"/>
      <c r="S71" s="83"/>
      <c r="T71" s="83"/>
      <c r="U71" s="81"/>
    </row>
    <row r="72" spans="1:21" s="84" customFormat="1">
      <c r="A72" s="77" t="s">
        <v>4666</v>
      </c>
      <c r="B72" s="81">
        <v>-480</v>
      </c>
      <c r="C72" s="81">
        <v>-480</v>
      </c>
      <c r="D72" s="81">
        <v>0</v>
      </c>
      <c r="E72" s="81" t="s">
        <v>4595</v>
      </c>
      <c r="F72" s="81" t="s">
        <v>4666</v>
      </c>
      <c r="G72" s="81">
        <v>-480</v>
      </c>
      <c r="H72" s="82"/>
      <c r="I72" s="82" t="e">
        <v>#N/A</v>
      </c>
      <c r="J72" s="82">
        <v>0</v>
      </c>
      <c r="K72" s="82"/>
      <c r="L72" s="81">
        <f t="shared" si="1"/>
        <v>0</v>
      </c>
      <c r="M72" s="83"/>
      <c r="N72" s="83" t="s">
        <v>2547</v>
      </c>
      <c r="O72" s="73" t="s">
        <v>4594</v>
      </c>
      <c r="P72" s="84" t="str">
        <f>VLOOKUP(Q72,Sector!C:D,2,FALSE)</f>
        <v>PUB</v>
      </c>
      <c r="Q72" s="84" t="s">
        <v>289</v>
      </c>
      <c r="R72" s="83"/>
      <c r="S72" s="83"/>
      <c r="T72" s="83"/>
      <c r="U72" s="81"/>
    </row>
    <row r="73" spans="1:21" s="84" customFormat="1">
      <c r="A73" s="77" t="s">
        <v>4667</v>
      </c>
      <c r="B73" s="81">
        <v>-30</v>
      </c>
      <c r="C73" s="81">
        <v>-30</v>
      </c>
      <c r="D73" s="81">
        <v>0</v>
      </c>
      <c r="E73" s="81" t="s">
        <v>4595</v>
      </c>
      <c r="F73" s="81" t="s">
        <v>4667</v>
      </c>
      <c r="G73" s="81">
        <v>-30</v>
      </c>
      <c r="H73" s="82"/>
      <c r="I73" s="82" t="e">
        <v>#N/A</v>
      </c>
      <c r="J73" s="82">
        <v>0</v>
      </c>
      <c r="K73" s="82"/>
      <c r="L73" s="81">
        <f t="shared" si="1"/>
        <v>0</v>
      </c>
      <c r="M73" s="83"/>
      <c r="N73" s="83" t="s">
        <v>2881</v>
      </c>
      <c r="O73" s="73" t="s">
        <v>4594</v>
      </c>
      <c r="P73" s="84" t="str">
        <f>VLOOKUP(Q73,Sector!C:D,2,FALSE)</f>
        <v>PUB</v>
      </c>
      <c r="Q73" s="84" t="s">
        <v>22</v>
      </c>
      <c r="R73" s="83"/>
      <c r="S73" s="83"/>
      <c r="T73" s="83"/>
      <c r="U73" s="81"/>
    </row>
    <row r="74" spans="1:21" s="84" customFormat="1">
      <c r="A74" s="77" t="s">
        <v>4668</v>
      </c>
      <c r="B74" s="81">
        <v>-300</v>
      </c>
      <c r="C74" s="81">
        <v>-300</v>
      </c>
      <c r="D74" s="81">
        <v>0</v>
      </c>
      <c r="E74" s="81" t="s">
        <v>4595</v>
      </c>
      <c r="F74" s="81" t="s">
        <v>4668</v>
      </c>
      <c r="G74" s="81">
        <v>-300</v>
      </c>
      <c r="H74" s="82"/>
      <c r="I74" s="82" t="e">
        <v>#N/A</v>
      </c>
      <c r="J74" s="82">
        <v>0</v>
      </c>
      <c r="K74" s="82"/>
      <c r="L74" s="81">
        <f t="shared" si="1"/>
        <v>0</v>
      </c>
      <c r="M74" s="83"/>
      <c r="N74" s="83" t="s">
        <v>2342</v>
      </c>
      <c r="O74" s="73" t="s">
        <v>4594</v>
      </c>
      <c r="P74" s="84" t="str">
        <f>VLOOKUP(Q74,Sector!C:D,2,FALSE)</f>
        <v>PUB</v>
      </c>
      <c r="Q74" s="84" t="s">
        <v>22</v>
      </c>
      <c r="R74" s="83"/>
      <c r="S74" s="83"/>
      <c r="T74" s="83"/>
      <c r="U74" s="81"/>
    </row>
    <row r="75" spans="1:21" s="84" customFormat="1">
      <c r="A75" s="77" t="s">
        <v>4669</v>
      </c>
      <c r="B75" s="81">
        <v>-1800</v>
      </c>
      <c r="C75" s="81">
        <v>-1800</v>
      </c>
      <c r="D75" s="81">
        <v>0</v>
      </c>
      <c r="E75" s="81" t="s">
        <v>4595</v>
      </c>
      <c r="F75" s="81" t="s">
        <v>4669</v>
      </c>
      <c r="G75" s="81">
        <v>-1800</v>
      </c>
      <c r="H75" s="82"/>
      <c r="I75" s="82" t="e">
        <v>#N/A</v>
      </c>
      <c r="J75" s="82">
        <v>0</v>
      </c>
      <c r="K75" s="82"/>
      <c r="L75" s="81">
        <f t="shared" si="1"/>
        <v>0</v>
      </c>
      <c r="M75" s="83"/>
      <c r="N75" s="83" t="s">
        <v>4721</v>
      </c>
      <c r="O75" s="73" t="s">
        <v>4594</v>
      </c>
      <c r="P75" s="84" t="str">
        <f>VLOOKUP(Q75,Sector!C:D,2,FALSE)</f>
        <v>PUB</v>
      </c>
      <c r="Q75" s="84" t="s">
        <v>65</v>
      </c>
      <c r="R75" s="83"/>
      <c r="S75" s="83"/>
      <c r="T75" s="83"/>
      <c r="U75" s="81"/>
    </row>
    <row r="76" spans="1:21" s="84" customFormat="1">
      <c r="A76" s="77" t="s">
        <v>4068</v>
      </c>
      <c r="B76" s="81">
        <v>90</v>
      </c>
      <c r="C76" s="81">
        <v>90</v>
      </c>
      <c r="D76" s="81">
        <v>0</v>
      </c>
      <c r="E76" s="81" t="s">
        <v>4595</v>
      </c>
      <c r="F76" s="81" t="e">
        <v>#N/A</v>
      </c>
      <c r="G76" s="81">
        <v>0</v>
      </c>
      <c r="H76" s="82"/>
      <c r="I76" s="82" t="s">
        <v>4068</v>
      </c>
      <c r="J76" s="82">
        <v>90</v>
      </c>
      <c r="K76" s="82"/>
      <c r="L76" s="81">
        <f t="shared" si="1"/>
        <v>0</v>
      </c>
      <c r="M76" s="83"/>
      <c r="N76" s="83" t="e">
        <v>#N/A</v>
      </c>
      <c r="O76" s="73" t="s">
        <v>4594</v>
      </c>
      <c r="P76" s="84" t="e">
        <f>VLOOKUP(A76,Sheet1!F:AA,22,FALSE)</f>
        <v>#N/A</v>
      </c>
      <c r="Q76" s="84" t="e">
        <v>#N/A</v>
      </c>
      <c r="R76" s="83"/>
      <c r="S76" s="83"/>
      <c r="T76" s="83"/>
      <c r="U76" s="81"/>
    </row>
    <row r="77" spans="1:21" s="84" customFormat="1">
      <c r="A77" s="77" t="s">
        <v>3072</v>
      </c>
      <c r="B77" s="81">
        <v>3600</v>
      </c>
      <c r="C77" s="81">
        <v>3600</v>
      </c>
      <c r="D77" s="81">
        <v>0</v>
      </c>
      <c r="E77" s="81" t="s">
        <v>4595</v>
      </c>
      <c r="F77" s="81" t="e">
        <v>#N/A</v>
      </c>
      <c r="G77" s="81">
        <v>0</v>
      </c>
      <c r="H77" s="82"/>
      <c r="I77" s="82" t="s">
        <v>3072</v>
      </c>
      <c r="J77" s="82">
        <v>3600</v>
      </c>
      <c r="K77" s="82"/>
      <c r="L77" s="81">
        <f t="shared" si="1"/>
        <v>0</v>
      </c>
      <c r="M77" s="83"/>
      <c r="N77" s="83" t="e">
        <v>#N/A</v>
      </c>
      <c r="O77" s="73" t="s">
        <v>4594</v>
      </c>
      <c r="P77" s="84" t="e">
        <f>VLOOKUP(A77,Sheet1!F:AA,22,FALSE)</f>
        <v>#N/A</v>
      </c>
      <c r="Q77" s="84" t="e">
        <v>#N/A</v>
      </c>
      <c r="R77" s="83"/>
      <c r="S77" s="83"/>
      <c r="T77" s="83"/>
      <c r="U77" s="81"/>
    </row>
    <row r="78" spans="1:21" s="84" customFormat="1">
      <c r="A78" s="77" t="s">
        <v>4086</v>
      </c>
      <c r="B78" s="81">
        <v>120</v>
      </c>
      <c r="C78" s="81">
        <v>120</v>
      </c>
      <c r="D78" s="81">
        <v>0</v>
      </c>
      <c r="E78" s="81" t="s">
        <v>4595</v>
      </c>
      <c r="F78" s="81" t="e">
        <v>#N/A</v>
      </c>
      <c r="G78" s="81">
        <v>0</v>
      </c>
      <c r="H78" s="82"/>
      <c r="I78" s="82" t="s">
        <v>4086</v>
      </c>
      <c r="J78" s="82">
        <v>120</v>
      </c>
      <c r="K78" s="82"/>
      <c r="L78" s="81">
        <f t="shared" si="1"/>
        <v>0</v>
      </c>
      <c r="M78" s="83"/>
      <c r="N78" s="83" t="e">
        <v>#N/A</v>
      </c>
      <c r="O78" s="73" t="s">
        <v>4594</v>
      </c>
      <c r="P78" s="84" t="e">
        <f>VLOOKUP(A78,Sheet1!F:AA,22,FALSE)</f>
        <v>#N/A</v>
      </c>
      <c r="Q78" s="84" t="e">
        <v>#N/A</v>
      </c>
      <c r="R78" s="83"/>
      <c r="S78" s="83"/>
      <c r="T78" s="83"/>
      <c r="U78" s="81"/>
    </row>
    <row r="79" spans="1:21" s="84" customFormat="1">
      <c r="A79" s="77" t="s">
        <v>4072</v>
      </c>
      <c r="B79" s="81">
        <v>450</v>
      </c>
      <c r="C79" s="81">
        <v>450</v>
      </c>
      <c r="D79" s="81">
        <v>0</v>
      </c>
      <c r="E79" s="81" t="s">
        <v>4595</v>
      </c>
      <c r="F79" s="81" t="e">
        <v>#N/A</v>
      </c>
      <c r="G79" s="81">
        <v>0</v>
      </c>
      <c r="H79" s="82"/>
      <c r="I79" s="82" t="s">
        <v>4072</v>
      </c>
      <c r="J79" s="82">
        <v>450</v>
      </c>
      <c r="K79" s="82"/>
      <c r="L79" s="81">
        <f t="shared" si="1"/>
        <v>0</v>
      </c>
      <c r="M79" s="83"/>
      <c r="N79" s="83" t="e">
        <v>#N/A</v>
      </c>
      <c r="O79" s="73" t="s">
        <v>4594</v>
      </c>
      <c r="P79" s="84" t="e">
        <f>VLOOKUP(A79,Sheet1!F:AA,22,FALSE)</f>
        <v>#N/A</v>
      </c>
      <c r="Q79" s="84" t="e">
        <v>#N/A</v>
      </c>
      <c r="R79" s="83"/>
      <c r="S79" s="83"/>
      <c r="T79" s="83"/>
      <c r="U79" s="81"/>
    </row>
    <row r="80" spans="1:21" s="84" customFormat="1">
      <c r="A80" s="77" t="s">
        <v>3648</v>
      </c>
      <c r="B80" s="81">
        <v>210</v>
      </c>
      <c r="C80" s="81">
        <v>210</v>
      </c>
      <c r="D80" s="81">
        <v>0</v>
      </c>
      <c r="E80" s="81" t="s">
        <v>4595</v>
      </c>
      <c r="F80" s="81" t="e">
        <v>#N/A</v>
      </c>
      <c r="G80" s="81">
        <v>0</v>
      </c>
      <c r="H80" s="82"/>
      <c r="I80" s="82" t="s">
        <v>3648</v>
      </c>
      <c r="J80" s="82">
        <v>210</v>
      </c>
      <c r="K80" s="82"/>
      <c r="L80" s="81">
        <f t="shared" si="1"/>
        <v>0</v>
      </c>
      <c r="M80" s="83"/>
      <c r="N80" s="83" t="e">
        <v>#N/A</v>
      </c>
      <c r="O80" s="73" t="s">
        <v>4594</v>
      </c>
      <c r="P80" s="84" t="e">
        <f>VLOOKUP(A80,Sheet1!F:AA,22,FALSE)</f>
        <v>#N/A</v>
      </c>
      <c r="Q80" s="84" t="e">
        <v>#N/A</v>
      </c>
      <c r="R80" s="83"/>
      <c r="S80" s="83"/>
      <c r="T80" s="83"/>
      <c r="U80" s="81"/>
    </row>
    <row r="81" spans="1:21" s="84" customFormat="1">
      <c r="A81" s="77" t="s">
        <v>4670</v>
      </c>
      <c r="B81" s="81">
        <v>-300</v>
      </c>
      <c r="C81" s="81">
        <v>-300</v>
      </c>
      <c r="D81" s="81">
        <v>0</v>
      </c>
      <c r="E81" s="81" t="s">
        <v>4595</v>
      </c>
      <c r="F81" s="81" t="s">
        <v>4670</v>
      </c>
      <c r="G81" s="81">
        <v>-300</v>
      </c>
      <c r="H81" s="82"/>
      <c r="I81" s="82" t="e">
        <v>#N/A</v>
      </c>
      <c r="J81" s="82">
        <v>0</v>
      </c>
      <c r="K81" s="82"/>
      <c r="L81" s="81">
        <f t="shared" si="1"/>
        <v>0</v>
      </c>
      <c r="M81" s="83"/>
      <c r="N81" s="83" t="s">
        <v>4722</v>
      </c>
      <c r="O81" s="73" t="s">
        <v>4594</v>
      </c>
      <c r="P81" s="84" t="str">
        <f>VLOOKUP(Q81,Sector!C:D,2,FALSE)</f>
        <v>COM</v>
      </c>
      <c r="Q81" s="84" t="s">
        <v>283</v>
      </c>
      <c r="R81" s="83"/>
      <c r="S81" s="83"/>
      <c r="T81" s="83"/>
      <c r="U81" s="81"/>
    </row>
    <row r="82" spans="1:21" s="84" customFormat="1">
      <c r="A82" s="77" t="s">
        <v>4671</v>
      </c>
      <c r="B82" s="81">
        <v>-10720</v>
      </c>
      <c r="C82" s="81">
        <v>0</v>
      </c>
      <c r="D82" s="81">
        <v>-10720</v>
      </c>
      <c r="E82" s="81" t="s">
        <v>4596</v>
      </c>
      <c r="F82" s="81" t="s">
        <v>4671</v>
      </c>
      <c r="G82" s="81">
        <v>-10720</v>
      </c>
      <c r="H82" s="82"/>
      <c r="I82" s="82" t="e">
        <v>#N/A</v>
      </c>
      <c r="J82" s="82">
        <v>0</v>
      </c>
      <c r="K82" s="82"/>
      <c r="L82" s="81">
        <f t="shared" si="1"/>
        <v>0</v>
      </c>
      <c r="M82" s="83"/>
      <c r="N82" s="83" t="s">
        <v>4723</v>
      </c>
      <c r="O82" s="73" t="s">
        <v>4594</v>
      </c>
      <c r="P82" s="84" t="str">
        <f>VLOOKUP(Q82,Sector!C:D,2,FALSE)</f>
        <v>COM</v>
      </c>
      <c r="Q82" s="84" t="s">
        <v>32</v>
      </c>
      <c r="R82" s="83"/>
      <c r="S82" s="83"/>
      <c r="T82" s="83"/>
      <c r="U82" s="81"/>
    </row>
    <row r="83" spans="1:21" s="84" customFormat="1">
      <c r="A83" s="77" t="s">
        <v>4672</v>
      </c>
      <c r="B83" s="81">
        <v>-1200</v>
      </c>
      <c r="C83" s="81">
        <v>-1200</v>
      </c>
      <c r="D83" s="81">
        <v>0</v>
      </c>
      <c r="E83" s="81" t="s">
        <v>4595</v>
      </c>
      <c r="F83" s="81" t="s">
        <v>4672</v>
      </c>
      <c r="G83" s="81">
        <v>-1200</v>
      </c>
      <c r="H83" s="82"/>
      <c r="I83" s="82" t="e">
        <v>#N/A</v>
      </c>
      <c r="J83" s="82">
        <v>0</v>
      </c>
      <c r="K83" s="82"/>
      <c r="L83" s="81">
        <f t="shared" si="1"/>
        <v>0</v>
      </c>
      <c r="M83" s="83"/>
      <c r="N83" s="83" t="s">
        <v>4724</v>
      </c>
      <c r="O83" s="73" t="s">
        <v>4594</v>
      </c>
      <c r="P83" s="84" t="str">
        <f>VLOOKUP(Q83,Sector!C:D,2,FALSE)</f>
        <v>PUB</v>
      </c>
      <c r="Q83" s="84" t="s">
        <v>22</v>
      </c>
      <c r="R83" s="83"/>
      <c r="S83" s="83"/>
      <c r="T83" s="83"/>
      <c r="U83" s="81"/>
    </row>
    <row r="84" spans="1:21" s="84" customFormat="1">
      <c r="A84" s="77" t="s">
        <v>4673</v>
      </c>
      <c r="B84" s="81">
        <v>-30</v>
      </c>
      <c r="C84" s="81">
        <v>-30</v>
      </c>
      <c r="D84" s="81">
        <v>0</v>
      </c>
      <c r="E84" s="81" t="s">
        <v>4595</v>
      </c>
      <c r="F84" s="81" t="s">
        <v>4673</v>
      </c>
      <c r="G84" s="81">
        <v>-30</v>
      </c>
      <c r="H84" s="82"/>
      <c r="I84" s="82" t="e">
        <v>#N/A</v>
      </c>
      <c r="J84" s="82">
        <v>0</v>
      </c>
      <c r="K84" s="82"/>
      <c r="L84" s="81">
        <f t="shared" si="1"/>
        <v>0</v>
      </c>
      <c r="M84" s="83"/>
      <c r="N84" s="83" t="s">
        <v>4725</v>
      </c>
      <c r="O84" s="73" t="s">
        <v>4594</v>
      </c>
      <c r="P84" s="84" t="str">
        <f>VLOOKUP(Q84,Sector!C:D,2,FALSE)</f>
        <v>PUB</v>
      </c>
      <c r="Q84" s="84" t="s">
        <v>22</v>
      </c>
      <c r="R84" s="83"/>
      <c r="S84" s="83"/>
      <c r="T84" s="83"/>
      <c r="U84" s="81"/>
    </row>
    <row r="85" spans="1:21" s="84" customFormat="1">
      <c r="A85" s="77" t="s">
        <v>4674</v>
      </c>
      <c r="B85" s="81">
        <v>-180</v>
      </c>
      <c r="C85" s="81">
        <v>-180</v>
      </c>
      <c r="D85" s="81">
        <v>0</v>
      </c>
      <c r="E85" s="81" t="s">
        <v>4595</v>
      </c>
      <c r="F85" s="81" t="s">
        <v>4674</v>
      </c>
      <c r="G85" s="81">
        <v>-180</v>
      </c>
      <c r="H85" s="82"/>
      <c r="I85" s="82" t="e">
        <v>#N/A</v>
      </c>
      <c r="J85" s="82">
        <v>0</v>
      </c>
      <c r="K85" s="82"/>
      <c r="L85" s="81">
        <f t="shared" si="1"/>
        <v>0</v>
      </c>
      <c r="M85" s="83"/>
      <c r="N85" s="83" t="s">
        <v>4726</v>
      </c>
      <c r="O85" s="73" t="s">
        <v>4594</v>
      </c>
      <c r="P85" s="84" t="str">
        <f>VLOOKUP(Q85,Sector!C:D,2,FALSE)</f>
        <v>PUB</v>
      </c>
      <c r="Q85" s="84" t="s">
        <v>65</v>
      </c>
      <c r="R85" s="83"/>
      <c r="S85" s="83"/>
      <c r="T85" s="83"/>
      <c r="U85" s="81"/>
    </row>
    <row r="86" spans="1:21" s="84" customFormat="1">
      <c r="A86" s="77" t="s">
        <v>3240</v>
      </c>
      <c r="B86" s="81">
        <v>960</v>
      </c>
      <c r="C86" s="81">
        <v>960</v>
      </c>
      <c r="D86" s="81">
        <v>0</v>
      </c>
      <c r="E86" s="81" t="s">
        <v>4595</v>
      </c>
      <c r="F86" s="81" t="e">
        <v>#N/A</v>
      </c>
      <c r="G86" s="81">
        <v>0</v>
      </c>
      <c r="H86" s="82"/>
      <c r="I86" s="82" t="s">
        <v>3240</v>
      </c>
      <c r="J86" s="82">
        <v>960</v>
      </c>
      <c r="K86" s="82"/>
      <c r="L86" s="81">
        <f t="shared" si="1"/>
        <v>0</v>
      </c>
      <c r="M86" s="83"/>
      <c r="N86" s="83" t="e">
        <v>#N/A</v>
      </c>
      <c r="O86" s="73" t="s">
        <v>4594</v>
      </c>
      <c r="P86" s="84" t="e">
        <f>VLOOKUP(A86,Sheet1!F:AA,22,FALSE)</f>
        <v>#N/A</v>
      </c>
      <c r="Q86" s="84" t="e">
        <v>#N/A</v>
      </c>
      <c r="R86" s="83"/>
      <c r="S86" s="83"/>
      <c r="T86" s="83"/>
      <c r="U86" s="81"/>
    </row>
    <row r="87" spans="1:21" s="84" customFormat="1">
      <c r="A87" s="77" t="s">
        <v>4032</v>
      </c>
      <c r="B87" s="81">
        <v>150</v>
      </c>
      <c r="C87" s="81">
        <v>150</v>
      </c>
      <c r="D87" s="81">
        <v>0</v>
      </c>
      <c r="E87" s="81" t="s">
        <v>4595</v>
      </c>
      <c r="F87" s="81" t="e">
        <v>#N/A</v>
      </c>
      <c r="G87" s="81">
        <v>0</v>
      </c>
      <c r="H87" s="82"/>
      <c r="I87" s="82" t="s">
        <v>4032</v>
      </c>
      <c r="J87" s="82">
        <v>150</v>
      </c>
      <c r="K87" s="82"/>
      <c r="L87" s="81">
        <f t="shared" si="1"/>
        <v>0</v>
      </c>
      <c r="M87" s="83"/>
      <c r="N87" s="83" t="e">
        <v>#N/A</v>
      </c>
      <c r="O87" s="73" t="s">
        <v>4594</v>
      </c>
      <c r="P87" s="84" t="e">
        <f>VLOOKUP(A87,Sheet1!F:AA,22,FALSE)</f>
        <v>#N/A</v>
      </c>
      <c r="Q87" s="84" t="e">
        <v>#N/A</v>
      </c>
      <c r="R87" s="83"/>
      <c r="S87" s="83"/>
      <c r="T87" s="83"/>
      <c r="U87" s="81"/>
    </row>
    <row r="88" spans="1:21" s="84" customFormat="1">
      <c r="A88" s="77" t="s">
        <v>3631</v>
      </c>
      <c r="B88" s="81">
        <v>60</v>
      </c>
      <c r="C88" s="81">
        <v>60</v>
      </c>
      <c r="D88" s="81">
        <v>0</v>
      </c>
      <c r="E88" s="81" t="s">
        <v>4595</v>
      </c>
      <c r="F88" s="81" t="e">
        <v>#N/A</v>
      </c>
      <c r="G88" s="81">
        <v>0</v>
      </c>
      <c r="H88" s="82"/>
      <c r="I88" s="82" t="s">
        <v>3631</v>
      </c>
      <c r="J88" s="82">
        <v>60</v>
      </c>
      <c r="K88" s="82"/>
      <c r="L88" s="81">
        <f t="shared" si="1"/>
        <v>0</v>
      </c>
      <c r="M88" s="83"/>
      <c r="N88" s="83" t="e">
        <v>#N/A</v>
      </c>
      <c r="O88" s="73" t="s">
        <v>4594</v>
      </c>
      <c r="P88" s="84" t="e">
        <f>VLOOKUP(A88,Sheet1!F:AA,22,FALSE)</f>
        <v>#N/A</v>
      </c>
      <c r="Q88" s="84" t="e">
        <v>#N/A</v>
      </c>
      <c r="R88" s="83"/>
      <c r="S88" s="83"/>
      <c r="T88" s="83"/>
      <c r="U88" s="81"/>
    </row>
    <row r="89" spans="1:21" s="84" customFormat="1">
      <c r="A89" s="77" t="s">
        <v>2775</v>
      </c>
      <c r="B89" s="81">
        <v>50</v>
      </c>
      <c r="C89" s="81">
        <v>50</v>
      </c>
      <c r="D89" s="81">
        <v>0</v>
      </c>
      <c r="E89" s="81" t="s">
        <v>4595</v>
      </c>
      <c r="F89" s="81" t="e">
        <v>#N/A</v>
      </c>
      <c r="G89" s="81">
        <v>0</v>
      </c>
      <c r="H89" s="82"/>
      <c r="I89" s="82" t="s">
        <v>2775</v>
      </c>
      <c r="J89" s="82">
        <v>50</v>
      </c>
      <c r="K89" s="82"/>
      <c r="L89" s="81">
        <f t="shared" si="1"/>
        <v>0</v>
      </c>
      <c r="M89" s="83"/>
      <c r="N89" s="83" t="e">
        <v>#N/A</v>
      </c>
      <c r="O89" s="73" t="s">
        <v>4594</v>
      </c>
      <c r="P89" s="84" t="e">
        <f>VLOOKUP(A89,Sheet1!F:AA,22,FALSE)</f>
        <v>#N/A</v>
      </c>
      <c r="Q89" s="84" t="e">
        <v>#N/A</v>
      </c>
      <c r="R89" s="83"/>
      <c r="S89" s="83"/>
      <c r="T89" s="83"/>
      <c r="U89" s="81"/>
    </row>
    <row r="90" spans="1:21" s="84" customFormat="1">
      <c r="A90" s="77" t="s">
        <v>4675</v>
      </c>
      <c r="B90" s="81">
        <v>-1500</v>
      </c>
      <c r="C90" s="81">
        <v>-1500</v>
      </c>
      <c r="D90" s="81">
        <v>0</v>
      </c>
      <c r="E90" s="81" t="s">
        <v>4595</v>
      </c>
      <c r="F90" s="81" t="s">
        <v>4675</v>
      </c>
      <c r="G90" s="81">
        <v>-1500</v>
      </c>
      <c r="H90" s="82"/>
      <c r="I90" s="82" t="e">
        <v>#N/A</v>
      </c>
      <c r="J90" s="82">
        <v>0</v>
      </c>
      <c r="K90" s="82"/>
      <c r="L90" s="81">
        <f t="shared" si="1"/>
        <v>0</v>
      </c>
      <c r="M90" s="83"/>
      <c r="N90" s="83" t="s">
        <v>4727</v>
      </c>
      <c r="O90" s="73" t="s">
        <v>4594</v>
      </c>
      <c r="P90" s="84" t="str">
        <f>VLOOKUP(Q90,Sector!C:D,2,FALSE)</f>
        <v>PUB</v>
      </c>
      <c r="Q90" s="84" t="s">
        <v>289</v>
      </c>
      <c r="R90" s="83"/>
      <c r="S90" s="83"/>
      <c r="T90" s="83"/>
      <c r="U90" s="81"/>
    </row>
    <row r="91" spans="1:21" s="84" customFormat="1">
      <c r="A91" s="77" t="s">
        <v>4676</v>
      </c>
      <c r="B91" s="81">
        <v>-30</v>
      </c>
      <c r="C91" s="81">
        <v>-30</v>
      </c>
      <c r="D91" s="81">
        <v>0</v>
      </c>
      <c r="E91" s="81" t="s">
        <v>4595</v>
      </c>
      <c r="F91" s="81" t="s">
        <v>4676</v>
      </c>
      <c r="G91" s="81">
        <v>-30</v>
      </c>
      <c r="H91" s="82"/>
      <c r="I91" s="82" t="e">
        <v>#N/A</v>
      </c>
      <c r="J91" s="82">
        <v>0</v>
      </c>
      <c r="K91" s="82"/>
      <c r="L91" s="81">
        <f t="shared" si="1"/>
        <v>0</v>
      </c>
      <c r="M91" s="83"/>
      <c r="N91" s="83" t="s">
        <v>4728</v>
      </c>
      <c r="O91" s="73" t="s">
        <v>4594</v>
      </c>
      <c r="P91" s="84" t="str">
        <f>VLOOKUP(Q91,Sector!C:D,2,FALSE)</f>
        <v>PUB</v>
      </c>
      <c r="Q91" s="84" t="s">
        <v>22</v>
      </c>
      <c r="R91" s="83"/>
      <c r="S91" s="83"/>
      <c r="T91" s="83"/>
      <c r="U91" s="81"/>
    </row>
    <row r="92" spans="1:21" s="84" customFormat="1">
      <c r="A92" s="77" t="s">
        <v>2882</v>
      </c>
      <c r="B92" s="81">
        <v>30</v>
      </c>
      <c r="C92" s="81">
        <v>30</v>
      </c>
      <c r="D92" s="81">
        <v>0</v>
      </c>
      <c r="E92" s="81" t="s">
        <v>4595</v>
      </c>
      <c r="F92" s="81" t="e">
        <v>#N/A</v>
      </c>
      <c r="G92" s="81">
        <v>0</v>
      </c>
      <c r="H92" s="82"/>
      <c r="I92" s="82" t="s">
        <v>2882</v>
      </c>
      <c r="J92" s="82">
        <v>30</v>
      </c>
      <c r="K92" s="82"/>
      <c r="L92" s="81">
        <f t="shared" si="1"/>
        <v>0</v>
      </c>
      <c r="M92" s="83"/>
      <c r="N92" s="83" t="e">
        <v>#N/A</v>
      </c>
      <c r="O92" s="73" t="s">
        <v>4594</v>
      </c>
      <c r="P92" s="84" t="e">
        <f>VLOOKUP(A92,Sheet1!F:AA,22,FALSE)</f>
        <v>#N/A</v>
      </c>
      <c r="Q92" s="84" t="e">
        <v>#N/A</v>
      </c>
      <c r="R92" s="83"/>
      <c r="S92" s="83"/>
      <c r="T92" s="83"/>
      <c r="U92" s="81"/>
    </row>
    <row r="93" spans="1:21" s="84" customFormat="1">
      <c r="A93" s="77" t="s">
        <v>4677</v>
      </c>
      <c r="B93" s="81">
        <v>-25</v>
      </c>
      <c r="C93" s="81">
        <v>-25</v>
      </c>
      <c r="D93" s="81">
        <v>0</v>
      </c>
      <c r="E93" s="81" t="s">
        <v>4595</v>
      </c>
      <c r="F93" s="81" t="e">
        <v>#N/A</v>
      </c>
      <c r="G93" s="81">
        <v>0</v>
      </c>
      <c r="H93" s="82"/>
      <c r="I93" s="82" t="e">
        <v>#N/A</v>
      </c>
      <c r="J93" s="82">
        <v>0</v>
      </c>
      <c r="K93" s="82"/>
      <c r="L93" s="81">
        <f t="shared" si="1"/>
        <v>-25</v>
      </c>
      <c r="M93" s="83"/>
      <c r="N93" s="83" t="e">
        <v>#N/A</v>
      </c>
      <c r="O93" s="85" t="s">
        <v>4642</v>
      </c>
      <c r="P93" s="84" t="str">
        <f>VLOOKUP(Q93,Sector!C:D,2,FALSE)</f>
        <v>ENT</v>
      </c>
      <c r="Q93" s="84" t="s">
        <v>359</v>
      </c>
      <c r="R93" s="83"/>
      <c r="S93" s="83"/>
      <c r="T93" s="83"/>
      <c r="U93" s="81"/>
    </row>
    <row r="94" spans="1:21" s="84" customFormat="1">
      <c r="A94" s="77" t="s">
        <v>4678</v>
      </c>
      <c r="B94" s="81">
        <v>-3600</v>
      </c>
      <c r="C94" s="81">
        <v>-3600</v>
      </c>
      <c r="D94" s="81">
        <v>0</v>
      </c>
      <c r="E94" s="81" t="s">
        <v>4595</v>
      </c>
      <c r="F94" s="81" t="s">
        <v>4678</v>
      </c>
      <c r="G94" s="81">
        <v>-3600</v>
      </c>
      <c r="H94" s="82"/>
      <c r="I94" s="82" t="e">
        <v>#N/A</v>
      </c>
      <c r="J94" s="82">
        <v>0</v>
      </c>
      <c r="K94" s="82"/>
      <c r="L94" s="81">
        <f t="shared" si="1"/>
        <v>0</v>
      </c>
      <c r="M94" s="83"/>
      <c r="N94" s="83" t="s">
        <v>4729</v>
      </c>
      <c r="O94" s="73" t="s">
        <v>4594</v>
      </c>
      <c r="P94" s="84" t="str">
        <f>VLOOKUP(Q94,Sector!C:D,2,FALSE)</f>
        <v>PUB</v>
      </c>
      <c r="Q94" s="84" t="s">
        <v>289</v>
      </c>
      <c r="R94" s="83"/>
      <c r="S94" s="83"/>
      <c r="T94" s="83"/>
      <c r="U94" s="81"/>
    </row>
    <row r="95" spans="1:21" s="84" customFormat="1">
      <c r="A95" s="77" t="s">
        <v>4679</v>
      </c>
      <c r="B95" s="81">
        <v>-300</v>
      </c>
      <c r="C95" s="81">
        <v>-300</v>
      </c>
      <c r="D95" s="81">
        <v>0</v>
      </c>
      <c r="E95" s="81" t="s">
        <v>4595</v>
      </c>
      <c r="F95" s="81" t="s">
        <v>4679</v>
      </c>
      <c r="G95" s="81">
        <v>-300</v>
      </c>
      <c r="H95" s="82"/>
      <c r="I95" s="82" t="e">
        <v>#N/A</v>
      </c>
      <c r="J95" s="82">
        <v>0</v>
      </c>
      <c r="K95" s="82"/>
      <c r="L95" s="81">
        <f t="shared" si="1"/>
        <v>0</v>
      </c>
      <c r="M95" s="83"/>
      <c r="N95" s="83" t="s">
        <v>4730</v>
      </c>
      <c r="O95" s="73" t="s">
        <v>4594</v>
      </c>
      <c r="P95" s="84" t="str">
        <f>VLOOKUP(Q95,Sector!C:D,2,FALSE)</f>
        <v>PUB</v>
      </c>
      <c r="Q95" s="84" t="s">
        <v>289</v>
      </c>
      <c r="R95" s="83"/>
      <c r="S95" s="83"/>
      <c r="T95" s="83"/>
      <c r="U95" s="81"/>
    </row>
    <row r="96" spans="1:21" s="84" customFormat="1">
      <c r="A96" s="77" t="s">
        <v>4680</v>
      </c>
      <c r="B96" s="81">
        <v>-1500</v>
      </c>
      <c r="C96" s="81">
        <v>-1500</v>
      </c>
      <c r="D96" s="81">
        <v>0</v>
      </c>
      <c r="E96" s="81" t="s">
        <v>4595</v>
      </c>
      <c r="F96" s="81" t="s">
        <v>4680</v>
      </c>
      <c r="G96" s="81">
        <v>-1500</v>
      </c>
      <c r="H96" s="82"/>
      <c r="I96" s="82" t="e">
        <v>#N/A</v>
      </c>
      <c r="J96" s="82">
        <v>0</v>
      </c>
      <c r="K96" s="82"/>
      <c r="L96" s="81">
        <f t="shared" si="1"/>
        <v>0</v>
      </c>
      <c r="M96" s="83"/>
      <c r="N96" s="83" t="s">
        <v>4731</v>
      </c>
      <c r="O96" s="73" t="s">
        <v>4594</v>
      </c>
      <c r="P96" s="84" t="str">
        <f>VLOOKUP(Q96,Sector!C:D,2,FALSE)</f>
        <v>PUB</v>
      </c>
      <c r="Q96" s="84" t="s">
        <v>289</v>
      </c>
      <c r="R96" s="83"/>
      <c r="S96" s="83"/>
      <c r="T96" s="83"/>
      <c r="U96" s="81"/>
    </row>
    <row r="97" spans="1:21" s="84" customFormat="1">
      <c r="A97" s="77" t="s">
        <v>4681</v>
      </c>
      <c r="B97" s="81">
        <v>-810</v>
      </c>
      <c r="C97" s="81">
        <v>-810</v>
      </c>
      <c r="D97" s="81">
        <v>0</v>
      </c>
      <c r="E97" s="81" t="s">
        <v>4595</v>
      </c>
      <c r="F97" s="81" t="s">
        <v>4681</v>
      </c>
      <c r="G97" s="81">
        <v>-810</v>
      </c>
      <c r="H97" s="82"/>
      <c r="I97" s="82" t="e">
        <v>#N/A</v>
      </c>
      <c r="J97" s="82">
        <v>0</v>
      </c>
      <c r="K97" s="82"/>
      <c r="L97" s="81">
        <f t="shared" si="1"/>
        <v>0</v>
      </c>
      <c r="M97" s="83"/>
      <c r="N97" s="83" t="s">
        <v>4732</v>
      </c>
      <c r="O97" s="73" t="s">
        <v>4594</v>
      </c>
      <c r="P97" s="84" t="str">
        <f>VLOOKUP(Q97,Sector!C:D,2,FALSE)</f>
        <v>PUB</v>
      </c>
      <c r="Q97" s="84" t="s">
        <v>65</v>
      </c>
      <c r="R97" s="83"/>
      <c r="S97" s="83"/>
      <c r="T97" s="83"/>
      <c r="U97" s="81"/>
    </row>
    <row r="98" spans="1:21" s="84" customFormat="1">
      <c r="A98" s="77" t="s">
        <v>4682</v>
      </c>
      <c r="B98" s="81">
        <v>-150</v>
      </c>
      <c r="C98" s="81">
        <v>-150</v>
      </c>
      <c r="D98" s="81">
        <v>0</v>
      </c>
      <c r="E98" s="81" t="s">
        <v>4595</v>
      </c>
      <c r="F98" s="81" t="s">
        <v>4682</v>
      </c>
      <c r="G98" s="81">
        <v>-150</v>
      </c>
      <c r="H98" s="82"/>
      <c r="I98" s="82" t="e">
        <v>#N/A</v>
      </c>
      <c r="J98" s="82">
        <v>0</v>
      </c>
      <c r="K98" s="82"/>
      <c r="L98" s="81">
        <f t="shared" si="1"/>
        <v>0</v>
      </c>
      <c r="M98" s="83"/>
      <c r="N98" s="83" t="s">
        <v>3414</v>
      </c>
      <c r="O98" s="73" t="s">
        <v>4594</v>
      </c>
      <c r="P98" s="84" t="str">
        <f>VLOOKUP(Q98,Sector!C:D,2,FALSE)</f>
        <v>PUB</v>
      </c>
      <c r="Q98" s="84" t="s">
        <v>22</v>
      </c>
      <c r="R98" s="83"/>
      <c r="S98" s="83"/>
      <c r="T98" s="83"/>
      <c r="U98" s="81"/>
    </row>
    <row r="99" spans="1:21" s="84" customFormat="1">
      <c r="A99" s="77" t="s">
        <v>4683</v>
      </c>
      <c r="B99" s="81">
        <v>-180</v>
      </c>
      <c r="C99" s="81">
        <v>-180</v>
      </c>
      <c r="D99" s="81">
        <v>0</v>
      </c>
      <c r="E99" s="81" t="s">
        <v>4595</v>
      </c>
      <c r="F99" s="81" t="s">
        <v>4683</v>
      </c>
      <c r="G99" s="81">
        <v>-180</v>
      </c>
      <c r="H99" s="82"/>
      <c r="I99" s="82" t="e">
        <v>#N/A</v>
      </c>
      <c r="J99" s="82">
        <v>0</v>
      </c>
      <c r="K99" s="82"/>
      <c r="L99" s="81">
        <f t="shared" si="1"/>
        <v>0</v>
      </c>
      <c r="M99" s="83"/>
      <c r="N99" s="83" t="s">
        <v>4733</v>
      </c>
      <c r="O99" s="73" t="s">
        <v>4594</v>
      </c>
      <c r="P99" s="84" t="str">
        <f>VLOOKUP(Q99,Sector!C:D,2,FALSE)</f>
        <v>PUB</v>
      </c>
      <c r="Q99" s="84" t="s">
        <v>65</v>
      </c>
      <c r="R99" s="83"/>
      <c r="S99" s="83"/>
      <c r="T99" s="83"/>
      <c r="U99" s="81"/>
    </row>
    <row r="100" spans="1:21" s="84" customFormat="1">
      <c r="A100" s="77" t="s">
        <v>4684</v>
      </c>
      <c r="B100" s="81">
        <v>-30</v>
      </c>
      <c r="C100" s="81">
        <v>-30</v>
      </c>
      <c r="D100" s="81">
        <v>0</v>
      </c>
      <c r="E100" s="81" t="s">
        <v>4595</v>
      </c>
      <c r="F100" s="81" t="s">
        <v>4684</v>
      </c>
      <c r="G100" s="81">
        <v>-30</v>
      </c>
      <c r="H100" s="82"/>
      <c r="I100" s="82" t="e">
        <v>#N/A</v>
      </c>
      <c r="J100" s="82">
        <v>0</v>
      </c>
      <c r="K100" s="82"/>
      <c r="L100" s="81">
        <f t="shared" si="1"/>
        <v>0</v>
      </c>
      <c r="M100" s="83"/>
      <c r="N100" s="83" t="s">
        <v>4734</v>
      </c>
      <c r="O100" s="73" t="s">
        <v>4594</v>
      </c>
      <c r="P100" s="84" t="str">
        <f>VLOOKUP(Q100,Sector!C:D,2,FALSE)</f>
        <v>PUB</v>
      </c>
      <c r="Q100" s="84" t="s">
        <v>289</v>
      </c>
      <c r="R100" s="83"/>
      <c r="S100" s="83"/>
      <c r="T100" s="83"/>
      <c r="U100" s="81"/>
    </row>
    <row r="101" spans="1:21" s="84" customFormat="1">
      <c r="A101" s="77" t="s">
        <v>2179</v>
      </c>
      <c r="B101" s="81">
        <v>1800</v>
      </c>
      <c r="C101" s="81">
        <v>1800</v>
      </c>
      <c r="D101" s="81">
        <v>0</v>
      </c>
      <c r="E101" s="81" t="s">
        <v>4595</v>
      </c>
      <c r="F101" s="81" t="e">
        <v>#N/A</v>
      </c>
      <c r="G101" s="81">
        <v>0</v>
      </c>
      <c r="H101" s="82"/>
      <c r="I101" s="82" t="s">
        <v>2179</v>
      </c>
      <c r="J101" s="82">
        <v>1800</v>
      </c>
      <c r="K101" s="82"/>
      <c r="L101" s="81">
        <f t="shared" si="1"/>
        <v>0</v>
      </c>
      <c r="M101" s="83"/>
      <c r="N101" s="83" t="e">
        <v>#N/A</v>
      </c>
      <c r="O101" s="83" t="s">
        <v>4594</v>
      </c>
      <c r="P101" s="84" t="e">
        <f>VLOOKUP(A101,Sheet1!F:AA,22,FALSE)</f>
        <v>#N/A</v>
      </c>
      <c r="Q101" s="84" t="e">
        <v>#N/A</v>
      </c>
      <c r="R101" s="83"/>
      <c r="S101" s="83"/>
      <c r="T101" s="83"/>
      <c r="U101" s="81"/>
    </row>
    <row r="102" spans="1:21" s="84" customFormat="1">
      <c r="A102" s="77" t="s">
        <v>3741</v>
      </c>
      <c r="B102" s="81">
        <v>30</v>
      </c>
      <c r="C102" s="81">
        <v>30</v>
      </c>
      <c r="D102" s="81">
        <v>0</v>
      </c>
      <c r="E102" s="81" t="s">
        <v>4595</v>
      </c>
      <c r="F102" s="81" t="e">
        <v>#N/A</v>
      </c>
      <c r="G102" s="81">
        <v>0</v>
      </c>
      <c r="H102" s="82"/>
      <c r="I102" s="82" t="s">
        <v>3741</v>
      </c>
      <c r="J102" s="82">
        <v>30</v>
      </c>
      <c r="K102" s="82"/>
      <c r="L102" s="81">
        <f t="shared" si="1"/>
        <v>0</v>
      </c>
      <c r="M102" s="83"/>
      <c r="N102" s="83" t="e">
        <v>#N/A</v>
      </c>
      <c r="O102" s="73" t="s">
        <v>4594</v>
      </c>
      <c r="P102" s="84" t="e">
        <f>VLOOKUP(A102,Sheet1!F:AA,22,FALSE)</f>
        <v>#N/A</v>
      </c>
      <c r="Q102" s="84" t="e">
        <v>#N/A</v>
      </c>
      <c r="R102" s="83"/>
      <c r="S102" s="83"/>
      <c r="T102" s="83"/>
      <c r="U102" s="81"/>
    </row>
    <row r="103" spans="1:21" s="84" customFormat="1">
      <c r="A103" s="77" t="s">
        <v>3331</v>
      </c>
      <c r="B103" s="81">
        <v>180</v>
      </c>
      <c r="C103" s="81">
        <v>180</v>
      </c>
      <c r="D103" s="81">
        <v>0</v>
      </c>
      <c r="E103" s="81" t="s">
        <v>4595</v>
      </c>
      <c r="F103" s="81" t="e">
        <v>#N/A</v>
      </c>
      <c r="G103" s="81">
        <v>0</v>
      </c>
      <c r="H103" s="82"/>
      <c r="I103" s="82" t="s">
        <v>3331</v>
      </c>
      <c r="J103" s="82">
        <v>180</v>
      </c>
      <c r="K103" s="82"/>
      <c r="L103" s="81">
        <f t="shared" si="1"/>
        <v>0</v>
      </c>
      <c r="M103" s="83"/>
      <c r="N103" s="83" t="e">
        <v>#N/A</v>
      </c>
      <c r="O103" s="73" t="s">
        <v>4594</v>
      </c>
      <c r="P103" s="84" t="e">
        <f>VLOOKUP(A103,Sheet1!F:AA,22,FALSE)</f>
        <v>#N/A</v>
      </c>
      <c r="Q103" s="84" t="e">
        <v>#N/A</v>
      </c>
      <c r="R103" s="83"/>
      <c r="S103" s="83"/>
      <c r="T103" s="83"/>
      <c r="U103" s="81"/>
    </row>
    <row r="104" spans="1:21" s="84" customFormat="1">
      <c r="A104" s="77" t="s">
        <v>2206</v>
      </c>
      <c r="B104" s="81">
        <v>180</v>
      </c>
      <c r="C104" s="81">
        <v>180</v>
      </c>
      <c r="D104" s="81">
        <v>0</v>
      </c>
      <c r="E104" s="81" t="s">
        <v>4595</v>
      </c>
      <c r="F104" s="81" t="e">
        <v>#N/A</v>
      </c>
      <c r="G104" s="81">
        <v>0</v>
      </c>
      <c r="H104" s="82"/>
      <c r="I104" s="82" t="s">
        <v>2206</v>
      </c>
      <c r="J104" s="82">
        <v>180</v>
      </c>
      <c r="K104" s="82"/>
      <c r="L104" s="81">
        <f t="shared" si="1"/>
        <v>0</v>
      </c>
      <c r="M104" s="83"/>
      <c r="N104" s="83" t="e">
        <v>#N/A</v>
      </c>
      <c r="O104" s="73" t="s">
        <v>4594</v>
      </c>
      <c r="P104" s="84" t="e">
        <f>VLOOKUP(A104,Sheet1!F:AA,22,FALSE)</f>
        <v>#N/A</v>
      </c>
      <c r="Q104" s="84" t="e">
        <v>#N/A</v>
      </c>
      <c r="R104" s="83"/>
      <c r="S104" s="83"/>
      <c r="T104" s="83"/>
      <c r="U104" s="81"/>
    </row>
    <row r="105" spans="1:21" s="84" customFormat="1">
      <c r="A105" s="77" t="s">
        <v>2457</v>
      </c>
      <c r="B105" s="81">
        <v>90</v>
      </c>
      <c r="C105" s="81">
        <v>90</v>
      </c>
      <c r="D105" s="81">
        <v>0</v>
      </c>
      <c r="E105" s="81" t="s">
        <v>4595</v>
      </c>
      <c r="F105" s="81" t="e">
        <v>#N/A</v>
      </c>
      <c r="G105" s="81">
        <v>0</v>
      </c>
      <c r="H105" s="82"/>
      <c r="I105" s="82" t="s">
        <v>2457</v>
      </c>
      <c r="J105" s="82">
        <v>90</v>
      </c>
      <c r="K105" s="82"/>
      <c r="L105" s="81">
        <f t="shared" si="1"/>
        <v>0</v>
      </c>
      <c r="M105" s="83"/>
      <c r="N105" s="83" t="e">
        <v>#N/A</v>
      </c>
      <c r="O105" s="83" t="s">
        <v>4594</v>
      </c>
      <c r="P105" s="84" t="e">
        <f>VLOOKUP(A105,Sheet1!F:AA,22,FALSE)</f>
        <v>#N/A</v>
      </c>
      <c r="Q105" s="84" t="e">
        <v>#N/A</v>
      </c>
      <c r="R105" s="83"/>
      <c r="S105" s="83"/>
      <c r="T105" s="83"/>
      <c r="U105" s="81"/>
    </row>
    <row r="106" spans="1:21" s="84" customFormat="1">
      <c r="A106" s="77" t="s">
        <v>3812</v>
      </c>
      <c r="B106" s="81">
        <v>90</v>
      </c>
      <c r="C106" s="81">
        <v>90</v>
      </c>
      <c r="D106" s="81">
        <v>0</v>
      </c>
      <c r="E106" s="81" t="s">
        <v>4595</v>
      </c>
      <c r="F106" s="81" t="e">
        <v>#N/A</v>
      </c>
      <c r="G106" s="81">
        <v>0</v>
      </c>
      <c r="H106" s="82"/>
      <c r="I106" s="82" t="s">
        <v>3812</v>
      </c>
      <c r="J106" s="82">
        <v>90</v>
      </c>
      <c r="K106" s="82"/>
      <c r="L106" s="81">
        <f t="shared" si="1"/>
        <v>0</v>
      </c>
      <c r="M106" s="83"/>
      <c r="N106" s="83" t="e">
        <v>#N/A</v>
      </c>
      <c r="O106" s="73" t="s">
        <v>4594</v>
      </c>
      <c r="P106" s="84" t="e">
        <f>VLOOKUP(A106,Sheet1!F:AA,22,FALSE)</f>
        <v>#N/A</v>
      </c>
      <c r="Q106" s="84" t="e">
        <v>#N/A</v>
      </c>
      <c r="R106" s="83"/>
      <c r="S106" s="83"/>
      <c r="T106" s="83"/>
      <c r="U106" s="81"/>
    </row>
    <row r="107" spans="1:21" s="84" customFormat="1">
      <c r="A107" s="77" t="s">
        <v>2511</v>
      </c>
      <c r="B107" s="81">
        <v>30</v>
      </c>
      <c r="C107" s="81">
        <v>30</v>
      </c>
      <c r="D107" s="81">
        <v>0</v>
      </c>
      <c r="E107" s="81" t="s">
        <v>4595</v>
      </c>
      <c r="F107" s="81" t="e">
        <v>#N/A</v>
      </c>
      <c r="G107" s="81">
        <v>0</v>
      </c>
      <c r="H107" s="82"/>
      <c r="I107" s="82" t="s">
        <v>2511</v>
      </c>
      <c r="J107" s="82">
        <v>30</v>
      </c>
      <c r="K107" s="82"/>
      <c r="L107" s="81">
        <f t="shared" si="1"/>
        <v>0</v>
      </c>
      <c r="M107" s="83"/>
      <c r="N107" s="83" t="e">
        <v>#N/A</v>
      </c>
      <c r="O107" s="73" t="s">
        <v>4594</v>
      </c>
      <c r="P107" s="84" t="e">
        <f>VLOOKUP(A107,Sheet1!F:AA,22,FALSE)</f>
        <v>#N/A</v>
      </c>
      <c r="Q107" s="84" t="e">
        <v>#N/A</v>
      </c>
      <c r="R107" s="83"/>
      <c r="S107" s="83"/>
      <c r="T107" s="83"/>
      <c r="U107" s="81"/>
    </row>
    <row r="108" spans="1:21" s="84" customFormat="1">
      <c r="A108" s="77" t="s">
        <v>3903</v>
      </c>
      <c r="B108" s="81">
        <v>450</v>
      </c>
      <c r="C108" s="81">
        <v>450</v>
      </c>
      <c r="D108" s="81">
        <v>0</v>
      </c>
      <c r="E108" s="81" t="s">
        <v>4595</v>
      </c>
      <c r="F108" s="81" t="e">
        <v>#N/A</v>
      </c>
      <c r="G108" s="81">
        <v>0</v>
      </c>
      <c r="H108" s="82"/>
      <c r="I108" s="82" t="s">
        <v>3903</v>
      </c>
      <c r="J108" s="82">
        <v>450</v>
      </c>
      <c r="K108" s="82"/>
      <c r="L108" s="81">
        <f t="shared" si="1"/>
        <v>0</v>
      </c>
      <c r="M108" s="83"/>
      <c r="N108" s="83" t="e">
        <v>#N/A</v>
      </c>
      <c r="O108" s="73" t="s">
        <v>4594</v>
      </c>
      <c r="P108" s="84" t="e">
        <f>VLOOKUP(A108,Sheet1!F:AA,22,FALSE)</f>
        <v>#N/A</v>
      </c>
      <c r="Q108" s="84" t="e">
        <v>#N/A</v>
      </c>
      <c r="R108" s="83"/>
      <c r="S108" s="83"/>
      <c r="T108" s="83"/>
      <c r="U108" s="81"/>
    </row>
    <row r="109" spans="1:21" s="84" customFormat="1">
      <c r="A109" s="77" t="s">
        <v>4004</v>
      </c>
      <c r="B109" s="81">
        <v>6000</v>
      </c>
      <c r="C109" s="81">
        <v>6000</v>
      </c>
      <c r="D109" s="81">
        <v>0</v>
      </c>
      <c r="E109" s="81" t="s">
        <v>4595</v>
      </c>
      <c r="F109" s="81" t="e">
        <v>#N/A</v>
      </c>
      <c r="G109" s="81">
        <v>0</v>
      </c>
      <c r="H109" s="82"/>
      <c r="I109" s="82" t="s">
        <v>4004</v>
      </c>
      <c r="J109" s="82">
        <v>6000</v>
      </c>
      <c r="K109" s="82"/>
      <c r="L109" s="81">
        <f t="shared" si="1"/>
        <v>0</v>
      </c>
      <c r="M109" s="83"/>
      <c r="N109" s="83" t="e">
        <v>#N/A</v>
      </c>
      <c r="O109" s="73" t="s">
        <v>4594</v>
      </c>
      <c r="P109" s="84" t="e">
        <f>VLOOKUP(A109,Sheet1!F:AA,22,FALSE)</f>
        <v>#N/A</v>
      </c>
      <c r="Q109" s="84" t="e">
        <v>#N/A</v>
      </c>
      <c r="R109" s="83"/>
      <c r="S109" s="83"/>
      <c r="T109" s="83"/>
      <c r="U109" s="81"/>
    </row>
    <row r="110" spans="1:21" s="84" customFormat="1">
      <c r="A110" s="77" t="s">
        <v>2343</v>
      </c>
      <c r="B110" s="81">
        <v>780</v>
      </c>
      <c r="C110" s="81">
        <v>780</v>
      </c>
      <c r="D110" s="81">
        <v>0</v>
      </c>
      <c r="E110" s="81" t="s">
        <v>4595</v>
      </c>
      <c r="F110" s="81" t="e">
        <v>#N/A</v>
      </c>
      <c r="G110" s="81">
        <v>0</v>
      </c>
      <c r="H110" s="82"/>
      <c r="I110" s="82" t="s">
        <v>2343</v>
      </c>
      <c r="J110" s="82">
        <v>780</v>
      </c>
      <c r="K110" s="82"/>
      <c r="L110" s="81">
        <f t="shared" si="1"/>
        <v>0</v>
      </c>
      <c r="M110" s="83"/>
      <c r="N110" s="83" t="e">
        <v>#N/A</v>
      </c>
      <c r="O110" s="73" t="s">
        <v>4594</v>
      </c>
      <c r="P110" s="84" t="e">
        <f>VLOOKUP(A110,Sheet1!F:AA,22,FALSE)</f>
        <v>#N/A</v>
      </c>
      <c r="Q110" s="84" t="e">
        <v>#N/A</v>
      </c>
      <c r="R110" s="83"/>
      <c r="S110" s="83"/>
      <c r="T110" s="83"/>
      <c r="U110" s="81"/>
    </row>
    <row r="111" spans="1:21" s="84" customFormat="1">
      <c r="A111" s="77" t="s">
        <v>4685</v>
      </c>
      <c r="B111" s="81">
        <v>-480</v>
      </c>
      <c r="C111" s="81">
        <v>-480</v>
      </c>
      <c r="D111" s="81">
        <v>0</v>
      </c>
      <c r="E111" s="81" t="s">
        <v>4595</v>
      </c>
      <c r="F111" s="81" t="s">
        <v>4685</v>
      </c>
      <c r="G111" s="81">
        <v>-480</v>
      </c>
      <c r="H111" s="82"/>
      <c r="I111" s="82" t="e">
        <v>#N/A</v>
      </c>
      <c r="J111" s="82">
        <v>0</v>
      </c>
      <c r="K111" s="82"/>
      <c r="L111" s="81">
        <f t="shared" si="1"/>
        <v>0</v>
      </c>
      <c r="M111" s="83"/>
      <c r="N111" s="83" t="s">
        <v>4709</v>
      </c>
      <c r="O111" s="73" t="s">
        <v>4594</v>
      </c>
      <c r="P111" s="84" t="str">
        <f>VLOOKUP(Q111,Sector!C:D,2,FALSE)</f>
        <v>PUB</v>
      </c>
      <c r="Q111" s="84" t="s">
        <v>22</v>
      </c>
      <c r="R111" s="83"/>
      <c r="S111" s="83"/>
      <c r="T111" s="83"/>
      <c r="U111" s="81"/>
    </row>
    <row r="112" spans="1:21" s="84" customFormat="1">
      <c r="A112" s="77" t="s">
        <v>3530</v>
      </c>
      <c r="B112" s="81">
        <v>30</v>
      </c>
      <c r="C112" s="81">
        <v>30</v>
      </c>
      <c r="D112" s="81">
        <v>0</v>
      </c>
      <c r="E112" s="81" t="s">
        <v>4595</v>
      </c>
      <c r="F112" s="81" t="e">
        <v>#N/A</v>
      </c>
      <c r="G112" s="81">
        <v>0</v>
      </c>
      <c r="H112" s="82"/>
      <c r="I112" s="82" t="s">
        <v>3530</v>
      </c>
      <c r="J112" s="82">
        <v>30</v>
      </c>
      <c r="K112" s="82"/>
      <c r="L112" s="81">
        <f t="shared" si="1"/>
        <v>0</v>
      </c>
      <c r="M112" s="83"/>
      <c r="N112" s="83" t="e">
        <v>#N/A</v>
      </c>
      <c r="O112" s="73" t="s">
        <v>4594</v>
      </c>
      <c r="P112" s="84" t="e">
        <f>VLOOKUP(A112,Sheet1!F:AA,22,FALSE)</f>
        <v>#N/A</v>
      </c>
      <c r="Q112" s="84" t="e">
        <v>#N/A</v>
      </c>
      <c r="R112" s="83"/>
      <c r="S112" s="83"/>
      <c r="T112" s="83"/>
      <c r="U112" s="81"/>
    </row>
    <row r="113" spans="1:21" s="84" customFormat="1">
      <c r="A113" s="78" t="s">
        <v>4686</v>
      </c>
      <c r="B113" s="81">
        <v>-400.66</v>
      </c>
      <c r="C113" s="81">
        <v>0</v>
      </c>
      <c r="D113" s="81">
        <v>-400.66</v>
      </c>
      <c r="E113" s="81" t="s">
        <v>4596</v>
      </c>
      <c r="F113" s="81" t="s">
        <v>4686</v>
      </c>
      <c r="G113" s="81">
        <v>-400.66</v>
      </c>
      <c r="H113" s="82"/>
      <c r="I113" s="82" t="e">
        <v>#N/A</v>
      </c>
      <c r="J113" s="82">
        <v>0</v>
      </c>
      <c r="K113" s="82"/>
      <c r="L113" s="81">
        <f t="shared" si="1"/>
        <v>0</v>
      </c>
      <c r="M113" s="83"/>
      <c r="N113" s="83" t="s">
        <v>4735</v>
      </c>
      <c r="O113" s="73" t="s">
        <v>4594</v>
      </c>
      <c r="P113" s="84" t="str">
        <f>VLOOKUP(Q113,Sector!C:D,2,FALSE)</f>
        <v>COM</v>
      </c>
      <c r="Q113" s="84" t="s">
        <v>63</v>
      </c>
      <c r="R113" s="83"/>
      <c r="S113" s="83"/>
      <c r="T113" s="83"/>
      <c r="U113" s="81"/>
    </row>
    <row r="114" spans="1:21" s="84" customFormat="1">
      <c r="A114" s="77" t="s">
        <v>4687</v>
      </c>
      <c r="B114" s="81">
        <v>-1500</v>
      </c>
      <c r="C114" s="81">
        <v>-1500</v>
      </c>
      <c r="D114" s="81">
        <v>0</v>
      </c>
      <c r="E114" s="81" t="s">
        <v>4595</v>
      </c>
      <c r="F114" s="81" t="s">
        <v>4687</v>
      </c>
      <c r="G114" s="81">
        <v>-1500</v>
      </c>
      <c r="H114" s="82"/>
      <c r="I114" s="82" t="e">
        <v>#N/A</v>
      </c>
      <c r="J114" s="82">
        <v>0</v>
      </c>
      <c r="K114" s="82"/>
      <c r="L114" s="81">
        <f t="shared" si="1"/>
        <v>0</v>
      </c>
      <c r="M114" s="83"/>
      <c r="N114" s="83" t="s">
        <v>4730</v>
      </c>
      <c r="O114" s="73" t="s">
        <v>4594</v>
      </c>
      <c r="P114" s="84" t="str">
        <f>VLOOKUP(Q114,Sector!C:D,2,FALSE)</f>
        <v>PUB</v>
      </c>
      <c r="Q114" s="84" t="s">
        <v>289</v>
      </c>
      <c r="R114" s="83"/>
      <c r="S114" s="83"/>
      <c r="T114" s="83"/>
      <c r="U114" s="81"/>
    </row>
    <row r="115" spans="1:21" s="84" customFormat="1">
      <c r="A115" s="78" t="s">
        <v>4688</v>
      </c>
      <c r="B115" s="81">
        <v>2860</v>
      </c>
      <c r="C115" s="81">
        <v>0</v>
      </c>
      <c r="D115" s="81">
        <v>2860</v>
      </c>
      <c r="E115" s="81" t="s">
        <v>4596</v>
      </c>
      <c r="F115" s="81" t="e">
        <v>#N/A</v>
      </c>
      <c r="G115" s="81">
        <v>0</v>
      </c>
      <c r="H115" s="82"/>
      <c r="I115" s="82" t="e">
        <v>#N/A</v>
      </c>
      <c r="J115" s="82">
        <v>0</v>
      </c>
      <c r="K115" s="82"/>
      <c r="L115" s="81">
        <f t="shared" si="1"/>
        <v>2860</v>
      </c>
      <c r="M115" s="83"/>
      <c r="N115" s="83" t="e">
        <v>#N/A</v>
      </c>
      <c r="O115" s="85" t="s">
        <v>4642</v>
      </c>
      <c r="P115" s="84" t="e">
        <f>VLOOKUP(A115,Sheet1!F:AA,22,FALSE)</f>
        <v>#N/A</v>
      </c>
      <c r="Q115" s="84" t="e">
        <v>#N/A</v>
      </c>
      <c r="R115" s="83"/>
      <c r="S115" s="83"/>
      <c r="T115" s="83"/>
      <c r="U115" s="81"/>
    </row>
    <row r="116" spans="1:21" s="84" customFormat="1">
      <c r="A116" s="77" t="s">
        <v>4689</v>
      </c>
      <c r="B116" s="81">
        <v>-480</v>
      </c>
      <c r="C116" s="81">
        <v>-480</v>
      </c>
      <c r="D116" s="81">
        <v>0</v>
      </c>
      <c r="E116" s="81" t="s">
        <v>4595</v>
      </c>
      <c r="F116" s="81" t="s">
        <v>4689</v>
      </c>
      <c r="G116" s="81">
        <v>-480</v>
      </c>
      <c r="H116" s="82"/>
      <c r="I116" s="82" t="e">
        <v>#N/A</v>
      </c>
      <c r="J116" s="82">
        <v>0</v>
      </c>
      <c r="K116" s="82"/>
      <c r="L116" s="81">
        <f t="shared" si="1"/>
        <v>0</v>
      </c>
      <c r="M116" s="83"/>
      <c r="N116" s="83" t="s">
        <v>4736</v>
      </c>
      <c r="O116" s="73" t="s">
        <v>4594</v>
      </c>
      <c r="P116" s="84" t="str">
        <f>VLOOKUP(Q116,Sector!C:D,2,FALSE)</f>
        <v>PUB</v>
      </c>
      <c r="Q116" s="84" t="s">
        <v>22</v>
      </c>
      <c r="R116" s="83"/>
      <c r="S116" s="83"/>
      <c r="T116" s="83"/>
      <c r="U116" s="81"/>
    </row>
    <row r="117" spans="1:21" s="84" customFormat="1">
      <c r="A117" s="77" t="s">
        <v>4690</v>
      </c>
      <c r="B117" s="81">
        <v>-10800</v>
      </c>
      <c r="C117" s="81">
        <v>0</v>
      </c>
      <c r="D117" s="81">
        <v>-10800</v>
      </c>
      <c r="E117" s="81" t="s">
        <v>4596</v>
      </c>
      <c r="F117" s="81" t="s">
        <v>4690</v>
      </c>
      <c r="G117" s="81">
        <v>-10800</v>
      </c>
      <c r="H117" s="82"/>
      <c r="I117" s="82" t="e">
        <v>#N/A</v>
      </c>
      <c r="J117" s="82">
        <v>0</v>
      </c>
      <c r="K117" s="82"/>
      <c r="L117" s="81">
        <f t="shared" si="1"/>
        <v>0</v>
      </c>
      <c r="M117" s="83"/>
      <c r="N117" s="83" t="s">
        <v>4737</v>
      </c>
      <c r="O117" s="83"/>
      <c r="P117" s="84" t="str">
        <f>VLOOKUP(Q117,Sector!C:D,2,FALSE)</f>
        <v>ENT</v>
      </c>
      <c r="Q117" s="84" t="s">
        <v>353</v>
      </c>
      <c r="R117" s="83"/>
      <c r="S117" s="83"/>
      <c r="T117" s="83"/>
      <c r="U117" s="81"/>
    </row>
    <row r="118" spans="1:21" s="84" customFormat="1">
      <c r="A118" s="77" t="s">
        <v>4691</v>
      </c>
      <c r="B118" s="81">
        <v>-200</v>
      </c>
      <c r="C118" s="81">
        <v>-200</v>
      </c>
      <c r="D118" s="81">
        <v>0</v>
      </c>
      <c r="E118" s="81" t="s">
        <v>4595</v>
      </c>
      <c r="F118" s="81" t="s">
        <v>4691</v>
      </c>
      <c r="G118" s="81">
        <v>-200</v>
      </c>
      <c r="H118" s="82"/>
      <c r="I118" s="82" t="e">
        <v>#N/A</v>
      </c>
      <c r="J118" s="82">
        <v>0</v>
      </c>
      <c r="K118" s="82"/>
      <c r="L118" s="81">
        <f t="shared" si="1"/>
        <v>0</v>
      </c>
      <c r="M118" s="83"/>
      <c r="N118" s="83" t="s">
        <v>4005</v>
      </c>
      <c r="O118" s="73" t="s">
        <v>4594</v>
      </c>
      <c r="P118" s="84" t="str">
        <f>VLOOKUP(Q118,Sector!C:D,2,FALSE)</f>
        <v>COM</v>
      </c>
      <c r="Q118" s="84" t="s">
        <v>283</v>
      </c>
      <c r="R118" s="83"/>
      <c r="S118" s="83"/>
      <c r="T118" s="83"/>
      <c r="U118" s="81"/>
    </row>
    <row r="119" spans="1:21" s="84" customFormat="1">
      <c r="A119" s="77" t="s">
        <v>4692</v>
      </c>
      <c r="B119" s="81">
        <v>-50</v>
      </c>
      <c r="C119" s="81">
        <v>-50</v>
      </c>
      <c r="D119" s="81">
        <v>0</v>
      </c>
      <c r="E119" s="81" t="s">
        <v>4595</v>
      </c>
      <c r="F119" s="81" t="s">
        <v>4692</v>
      </c>
      <c r="G119" s="81">
        <v>-50</v>
      </c>
      <c r="H119" s="82"/>
      <c r="I119" s="82" t="e">
        <v>#N/A</v>
      </c>
      <c r="J119" s="82">
        <v>0</v>
      </c>
      <c r="K119" s="82"/>
      <c r="L119" s="81">
        <f t="shared" si="1"/>
        <v>0</v>
      </c>
      <c r="M119" s="83"/>
      <c r="N119" s="83" t="s">
        <v>3418</v>
      </c>
      <c r="O119" s="73" t="s">
        <v>4594</v>
      </c>
      <c r="P119" s="84" t="str">
        <f>VLOOKUP(Q119,Sector!C:D,2,FALSE)</f>
        <v>COM</v>
      </c>
      <c r="Q119" s="84" t="s">
        <v>313</v>
      </c>
      <c r="R119" s="83"/>
      <c r="S119" s="83"/>
      <c r="T119" s="83"/>
      <c r="U119" s="81"/>
    </row>
    <row r="120" spans="1:21" s="84" customFormat="1">
      <c r="A120" s="77" t="s">
        <v>3528</v>
      </c>
      <c r="B120" s="81">
        <v>2000</v>
      </c>
      <c r="C120" s="81">
        <v>2000</v>
      </c>
      <c r="D120" s="81">
        <v>0</v>
      </c>
      <c r="E120" s="81" t="s">
        <v>4595</v>
      </c>
      <c r="F120" s="81" t="e">
        <v>#N/A</v>
      </c>
      <c r="G120" s="81">
        <v>0</v>
      </c>
      <c r="H120" s="82"/>
      <c r="I120" s="82" t="s">
        <v>3528</v>
      </c>
      <c r="J120" s="82">
        <v>2000</v>
      </c>
      <c r="K120" s="82"/>
      <c r="L120" s="81">
        <f t="shared" si="1"/>
        <v>0</v>
      </c>
      <c r="M120" s="83"/>
      <c r="N120" s="83" t="e">
        <v>#N/A</v>
      </c>
      <c r="O120" s="73" t="s">
        <v>4594</v>
      </c>
      <c r="P120" s="84" t="e">
        <f>VLOOKUP(A120,Sheet1!F:AA,22,FALSE)</f>
        <v>#N/A</v>
      </c>
      <c r="Q120" s="84" t="e">
        <v>#N/A</v>
      </c>
      <c r="R120" s="83"/>
      <c r="S120" s="83"/>
      <c r="T120" s="83"/>
      <c r="U120" s="81"/>
    </row>
    <row r="121" spans="1:21" s="84" customFormat="1">
      <c r="A121" s="77" t="s">
        <v>4693</v>
      </c>
      <c r="B121" s="81">
        <v>-750</v>
      </c>
      <c r="C121" s="81">
        <v>-750</v>
      </c>
      <c r="D121" s="81">
        <v>0</v>
      </c>
      <c r="E121" s="81" t="s">
        <v>4595</v>
      </c>
      <c r="F121" s="81" t="s">
        <v>4693</v>
      </c>
      <c r="G121" s="81">
        <v>-750</v>
      </c>
      <c r="H121" s="82"/>
      <c r="I121" s="82" t="e">
        <v>#N/A</v>
      </c>
      <c r="J121" s="82">
        <v>0</v>
      </c>
      <c r="K121" s="82"/>
      <c r="L121" s="81">
        <f t="shared" si="1"/>
        <v>0</v>
      </c>
      <c r="M121" s="83"/>
      <c r="N121" s="83" t="s">
        <v>4738</v>
      </c>
      <c r="O121" s="73" t="s">
        <v>4594</v>
      </c>
      <c r="P121" s="84" t="str">
        <f>VLOOKUP(Q121,Sector!C:D,2,FALSE)</f>
        <v>PUB</v>
      </c>
      <c r="Q121" s="84" t="s">
        <v>289</v>
      </c>
      <c r="R121" s="83"/>
      <c r="S121" s="83"/>
      <c r="T121" s="83"/>
      <c r="U121" s="81"/>
    </row>
    <row r="122" spans="1:21" s="84" customFormat="1">
      <c r="A122" s="77" t="s">
        <v>4694</v>
      </c>
      <c r="B122" s="81">
        <v>-1710</v>
      </c>
      <c r="C122" s="81">
        <v>-1710</v>
      </c>
      <c r="D122" s="81">
        <v>0</v>
      </c>
      <c r="E122" s="81" t="s">
        <v>4595</v>
      </c>
      <c r="F122" s="81" t="s">
        <v>4694</v>
      </c>
      <c r="G122" s="81">
        <v>-1710</v>
      </c>
      <c r="H122" s="82"/>
      <c r="I122" s="82" t="e">
        <v>#N/A</v>
      </c>
      <c r="J122" s="82">
        <v>0</v>
      </c>
      <c r="K122" s="82"/>
      <c r="L122" s="81">
        <f t="shared" si="1"/>
        <v>0</v>
      </c>
      <c r="M122" s="83"/>
      <c r="N122" s="83" t="s">
        <v>4739</v>
      </c>
      <c r="O122" s="73" t="s">
        <v>4594</v>
      </c>
      <c r="P122" s="84" t="str">
        <f>VLOOKUP(Q122,Sector!C:D,2,FALSE)</f>
        <v>PUB</v>
      </c>
      <c r="Q122" s="84" t="s">
        <v>65</v>
      </c>
      <c r="R122" s="83"/>
      <c r="S122" s="83"/>
      <c r="T122" s="83"/>
      <c r="U122" s="81"/>
    </row>
    <row r="123" spans="1:21" s="84" customFormat="1">
      <c r="A123" s="77" t="s">
        <v>2989</v>
      </c>
      <c r="B123" s="81">
        <v>1200</v>
      </c>
      <c r="C123" s="81">
        <v>1200</v>
      </c>
      <c r="D123" s="81">
        <v>0</v>
      </c>
      <c r="E123" s="81" t="s">
        <v>4595</v>
      </c>
      <c r="F123" s="81" t="e">
        <v>#N/A</v>
      </c>
      <c r="G123" s="81">
        <v>0</v>
      </c>
      <c r="H123" s="82"/>
      <c r="I123" s="82" t="s">
        <v>2989</v>
      </c>
      <c r="J123" s="82">
        <v>1200</v>
      </c>
      <c r="K123" s="82"/>
      <c r="L123" s="81">
        <f t="shared" si="1"/>
        <v>0</v>
      </c>
      <c r="M123" s="83"/>
      <c r="N123" s="83" t="e">
        <v>#N/A</v>
      </c>
      <c r="O123" s="73" t="s">
        <v>4594</v>
      </c>
      <c r="P123" s="84" t="e">
        <f>VLOOKUP(A123,Sheet1!F:AA,22,FALSE)</f>
        <v>#N/A</v>
      </c>
      <c r="Q123" s="84" t="e">
        <v>#N/A</v>
      </c>
      <c r="R123" s="83"/>
      <c r="S123" s="83"/>
      <c r="T123" s="83"/>
      <c r="U123" s="81"/>
    </row>
    <row r="124" spans="1:21" s="84" customFormat="1">
      <c r="A124" s="77" t="s">
        <v>4695</v>
      </c>
      <c r="B124" s="81">
        <v>-30</v>
      </c>
      <c r="C124" s="81">
        <v>-30</v>
      </c>
      <c r="D124" s="81">
        <v>0</v>
      </c>
      <c r="E124" s="81" t="s">
        <v>4595</v>
      </c>
      <c r="F124" s="81" t="s">
        <v>4695</v>
      </c>
      <c r="G124" s="81">
        <v>-30</v>
      </c>
      <c r="H124" s="82"/>
      <c r="I124" s="82" t="e">
        <v>#N/A</v>
      </c>
      <c r="J124" s="82">
        <v>0</v>
      </c>
      <c r="K124" s="82"/>
      <c r="L124" s="81">
        <f t="shared" si="1"/>
        <v>0</v>
      </c>
      <c r="M124" s="83"/>
      <c r="N124" s="83" t="s">
        <v>4069</v>
      </c>
      <c r="O124" s="73" t="s">
        <v>4594</v>
      </c>
      <c r="P124" s="84" t="str">
        <f>VLOOKUP(Q124,Sector!C:D,2,FALSE)</f>
        <v>PUB</v>
      </c>
      <c r="Q124" s="84" t="s">
        <v>65</v>
      </c>
      <c r="R124" s="83"/>
      <c r="S124" s="83"/>
      <c r="T124" s="83"/>
      <c r="U124" s="81"/>
    </row>
    <row r="125" spans="1:21" s="84" customFormat="1">
      <c r="A125" s="77" t="s">
        <v>4696</v>
      </c>
      <c r="B125" s="81">
        <v>-1650</v>
      </c>
      <c r="C125" s="81">
        <v>-1650</v>
      </c>
      <c r="D125" s="81">
        <v>0</v>
      </c>
      <c r="E125" s="81" t="s">
        <v>4595</v>
      </c>
      <c r="F125" s="81" t="s">
        <v>4696</v>
      </c>
      <c r="G125" s="81">
        <v>-1650</v>
      </c>
      <c r="H125" s="82"/>
      <c r="I125" s="82" t="e">
        <v>#N/A</v>
      </c>
      <c r="J125" s="82">
        <v>0</v>
      </c>
      <c r="K125" s="82"/>
      <c r="L125" s="81">
        <f t="shared" si="1"/>
        <v>0</v>
      </c>
      <c r="M125" s="83"/>
      <c r="N125" s="83" t="s">
        <v>4740</v>
      </c>
      <c r="O125" s="73" t="s">
        <v>4594</v>
      </c>
      <c r="P125" s="84" t="str">
        <f>VLOOKUP(Q125,Sector!C:D,2,FALSE)</f>
        <v>PUB</v>
      </c>
      <c r="Q125" s="84" t="s">
        <v>289</v>
      </c>
      <c r="R125" s="83"/>
      <c r="S125" s="83"/>
      <c r="T125" s="83"/>
      <c r="U125" s="81"/>
    </row>
    <row r="126" spans="1:21" s="84" customFormat="1">
      <c r="A126" s="77" t="s">
        <v>3736</v>
      </c>
      <c r="B126" s="81">
        <v>2800</v>
      </c>
      <c r="C126" s="81">
        <v>0</v>
      </c>
      <c r="D126" s="81">
        <v>2800</v>
      </c>
      <c r="E126" s="81" t="s">
        <v>4596</v>
      </c>
      <c r="F126" s="81" t="e">
        <v>#N/A</v>
      </c>
      <c r="G126" s="81">
        <v>0</v>
      </c>
      <c r="H126" s="82"/>
      <c r="I126" s="82" t="s">
        <v>3736</v>
      </c>
      <c r="J126" s="82">
        <v>2800</v>
      </c>
      <c r="K126" s="82"/>
      <c r="L126" s="81">
        <f t="shared" si="1"/>
        <v>0</v>
      </c>
      <c r="M126" s="83"/>
      <c r="N126" s="83" t="e">
        <v>#N/A</v>
      </c>
      <c r="O126" s="73" t="s">
        <v>4594</v>
      </c>
      <c r="P126" s="84" t="e">
        <f>VLOOKUP(A126,Sheet1!F:AA,22,FALSE)</f>
        <v>#N/A</v>
      </c>
      <c r="Q126" s="84" t="e">
        <v>#N/A</v>
      </c>
      <c r="R126" s="83"/>
      <c r="S126" s="83"/>
      <c r="T126" s="83"/>
      <c r="U126" s="81"/>
    </row>
    <row r="127" spans="1:21" s="84" customFormat="1">
      <c r="A127" s="77" t="s">
        <v>3802</v>
      </c>
      <c r="B127" s="81">
        <v>2520</v>
      </c>
      <c r="C127" s="81">
        <v>0</v>
      </c>
      <c r="D127" s="81">
        <v>2520</v>
      </c>
      <c r="E127" s="81" t="s">
        <v>4596</v>
      </c>
      <c r="F127" s="81" t="e">
        <v>#N/A</v>
      </c>
      <c r="G127" s="81">
        <v>0</v>
      </c>
      <c r="H127" s="82"/>
      <c r="I127" s="82" t="s">
        <v>3802</v>
      </c>
      <c r="J127" s="82">
        <v>2520</v>
      </c>
      <c r="K127" s="82"/>
      <c r="L127" s="81">
        <f t="shared" si="1"/>
        <v>0</v>
      </c>
      <c r="M127" s="83"/>
      <c r="N127" s="83" t="e">
        <v>#N/A</v>
      </c>
      <c r="O127" s="73" t="s">
        <v>4594</v>
      </c>
      <c r="P127" s="84" t="e">
        <f>VLOOKUP(A127,Sheet1!F:AA,22,FALSE)</f>
        <v>#N/A</v>
      </c>
      <c r="Q127" s="84" t="e">
        <v>#N/A</v>
      </c>
      <c r="R127" s="83"/>
      <c r="S127" s="83"/>
      <c r="T127" s="83"/>
      <c r="U127" s="81"/>
    </row>
    <row r="128" spans="1:21" s="84" customFormat="1">
      <c r="A128" s="77" t="s">
        <v>3415</v>
      </c>
      <c r="B128" s="81">
        <v>150</v>
      </c>
      <c r="C128" s="81">
        <v>150</v>
      </c>
      <c r="D128" s="81">
        <v>0</v>
      </c>
      <c r="E128" s="81" t="s">
        <v>4595</v>
      </c>
      <c r="F128" s="81" t="e">
        <v>#N/A</v>
      </c>
      <c r="G128" s="81">
        <v>0</v>
      </c>
      <c r="H128" s="82"/>
      <c r="I128" s="82" t="s">
        <v>3415</v>
      </c>
      <c r="J128" s="82">
        <v>150</v>
      </c>
      <c r="K128" s="82"/>
      <c r="L128" s="81">
        <f t="shared" si="1"/>
        <v>0</v>
      </c>
      <c r="M128" s="83"/>
      <c r="N128" s="83" t="e">
        <v>#N/A</v>
      </c>
      <c r="O128" s="73" t="s">
        <v>4594</v>
      </c>
      <c r="P128" s="84" t="e">
        <f>VLOOKUP(A128,Sheet1!F:AA,22,FALSE)</f>
        <v>#N/A</v>
      </c>
      <c r="Q128" s="84" t="e">
        <v>#N/A</v>
      </c>
      <c r="R128" s="83"/>
      <c r="S128" s="83"/>
      <c r="T128" s="83"/>
      <c r="U128" s="81"/>
    </row>
    <row r="129" spans="1:21" s="84" customFormat="1">
      <c r="A129" s="77" t="s">
        <v>4697</v>
      </c>
      <c r="B129" s="81">
        <v>-60</v>
      </c>
      <c r="C129" s="81">
        <v>-60</v>
      </c>
      <c r="D129" s="81">
        <v>0</v>
      </c>
      <c r="E129" s="81" t="s">
        <v>4595</v>
      </c>
      <c r="F129" s="81" t="s">
        <v>4697</v>
      </c>
      <c r="G129" s="81">
        <v>-60</v>
      </c>
      <c r="H129" s="82"/>
      <c r="I129" s="82" t="e">
        <v>#N/A</v>
      </c>
      <c r="J129" s="82">
        <v>0</v>
      </c>
      <c r="K129" s="82"/>
      <c r="L129" s="81">
        <f t="shared" si="1"/>
        <v>0</v>
      </c>
      <c r="M129" s="83"/>
      <c r="N129" s="83" t="s">
        <v>4741</v>
      </c>
      <c r="O129" s="73" t="s">
        <v>4594</v>
      </c>
      <c r="P129" s="84" t="str">
        <f>VLOOKUP(Q129,Sector!C:D,2,FALSE)</f>
        <v>PUB</v>
      </c>
      <c r="Q129" s="84" t="s">
        <v>22</v>
      </c>
      <c r="R129" s="83"/>
      <c r="S129" s="83"/>
      <c r="T129" s="83"/>
      <c r="U129" s="81"/>
    </row>
    <row r="130" spans="1:21" s="84" customFormat="1">
      <c r="A130" s="77" t="s">
        <v>4010</v>
      </c>
      <c r="B130" s="81">
        <v>650</v>
      </c>
      <c r="C130" s="81">
        <v>650</v>
      </c>
      <c r="D130" s="81">
        <v>0</v>
      </c>
      <c r="E130" s="81" t="s">
        <v>4595</v>
      </c>
      <c r="F130" s="81" t="e">
        <v>#N/A</v>
      </c>
      <c r="G130" s="81">
        <v>0</v>
      </c>
      <c r="H130" s="82"/>
      <c r="I130" s="82" t="s">
        <v>4010</v>
      </c>
      <c r="J130" s="82">
        <v>650</v>
      </c>
      <c r="K130" s="82"/>
      <c r="L130" s="81">
        <f t="shared" si="1"/>
        <v>0</v>
      </c>
      <c r="M130" s="83"/>
      <c r="N130" s="83" t="e">
        <v>#N/A</v>
      </c>
      <c r="O130" s="73" t="s">
        <v>4594</v>
      </c>
      <c r="P130" s="84" t="e">
        <f>VLOOKUP(A130,Sheet1!F:AA,22,FALSE)</f>
        <v>#N/A</v>
      </c>
      <c r="Q130" s="84" t="e">
        <v>#N/A</v>
      </c>
      <c r="R130" s="83"/>
      <c r="S130" s="83"/>
      <c r="T130" s="83"/>
      <c r="U130" s="81"/>
    </row>
    <row r="131" spans="1:21" s="84" customFormat="1">
      <c r="A131" s="77" t="s">
        <v>4698</v>
      </c>
      <c r="B131" s="81">
        <v>-600</v>
      </c>
      <c r="C131" s="81">
        <v>-600</v>
      </c>
      <c r="D131" s="81">
        <v>0</v>
      </c>
      <c r="E131" s="81" t="s">
        <v>4595</v>
      </c>
      <c r="F131" s="81" t="s">
        <v>4698</v>
      </c>
      <c r="G131" s="81">
        <v>-600</v>
      </c>
      <c r="H131" s="82"/>
      <c r="I131" s="82" t="e">
        <v>#N/A</v>
      </c>
      <c r="J131" s="82">
        <v>0</v>
      </c>
      <c r="K131" s="82"/>
      <c r="L131" s="81">
        <f t="shared" si="1"/>
        <v>0</v>
      </c>
      <c r="M131" s="83"/>
      <c r="N131" s="83" t="s">
        <v>1986</v>
      </c>
      <c r="O131" s="73" t="s">
        <v>4594</v>
      </c>
      <c r="P131" s="84" t="str">
        <f>VLOOKUP(Q131,Sector!C:D,2,FALSE)</f>
        <v>PUB</v>
      </c>
      <c r="Q131" s="84" t="s">
        <v>45</v>
      </c>
      <c r="R131" s="83"/>
      <c r="S131" s="83"/>
      <c r="T131" s="83"/>
      <c r="U131" s="81"/>
    </row>
    <row r="132" spans="1:21" s="84" customFormat="1">
      <c r="A132" s="77" t="s">
        <v>4006</v>
      </c>
      <c r="B132" s="81">
        <v>200</v>
      </c>
      <c r="C132" s="81">
        <v>200</v>
      </c>
      <c r="D132" s="81">
        <v>0</v>
      </c>
      <c r="E132" s="81" t="s">
        <v>4595</v>
      </c>
      <c r="F132" s="81" t="e">
        <v>#N/A</v>
      </c>
      <c r="G132" s="81">
        <v>0</v>
      </c>
      <c r="H132" s="82"/>
      <c r="I132" s="82" t="s">
        <v>4006</v>
      </c>
      <c r="J132" s="82">
        <v>200</v>
      </c>
      <c r="K132" s="82"/>
      <c r="L132" s="81">
        <f t="shared" ref="L132:L147" si="2">B132-G132-J132</f>
        <v>0</v>
      </c>
      <c r="M132" s="83"/>
      <c r="N132" s="83" t="e">
        <v>#N/A</v>
      </c>
      <c r="O132" s="73" t="s">
        <v>4594</v>
      </c>
      <c r="P132" s="84" t="e">
        <f>VLOOKUP(A132,Sheet1!F:AA,22,FALSE)</f>
        <v>#N/A</v>
      </c>
      <c r="Q132" s="84" t="e">
        <v>#N/A</v>
      </c>
      <c r="R132" s="83"/>
      <c r="S132" s="83"/>
      <c r="T132" s="83"/>
      <c r="U132" s="81"/>
    </row>
    <row r="133" spans="1:21" s="84" customFormat="1">
      <c r="A133" s="77" t="s">
        <v>4699</v>
      </c>
      <c r="B133" s="81">
        <v>-150</v>
      </c>
      <c r="C133" s="81">
        <v>-150</v>
      </c>
      <c r="D133" s="81">
        <v>0</v>
      </c>
      <c r="E133" s="81" t="s">
        <v>4595</v>
      </c>
      <c r="F133" s="81" t="s">
        <v>4699</v>
      </c>
      <c r="G133" s="81">
        <v>-150</v>
      </c>
      <c r="H133" s="82"/>
      <c r="I133" s="82" t="e">
        <v>#N/A</v>
      </c>
      <c r="J133" s="82">
        <v>0</v>
      </c>
      <c r="K133" s="82"/>
      <c r="L133" s="81">
        <f t="shared" si="2"/>
        <v>0</v>
      </c>
      <c r="M133" s="83"/>
      <c r="N133" s="83" t="s">
        <v>4742</v>
      </c>
      <c r="O133" s="73" t="s">
        <v>4594</v>
      </c>
      <c r="P133" s="84" t="str">
        <f>VLOOKUP(Q133,Sector!C:D,2,FALSE)</f>
        <v>PUB</v>
      </c>
      <c r="Q133" s="84" t="s">
        <v>22</v>
      </c>
      <c r="R133" s="83"/>
      <c r="S133" s="83"/>
      <c r="T133" s="83"/>
      <c r="U133" s="81"/>
    </row>
    <row r="134" spans="1:21" s="84" customFormat="1">
      <c r="A134" s="77" t="s">
        <v>2155</v>
      </c>
      <c r="B134" s="81">
        <v>25</v>
      </c>
      <c r="C134" s="81">
        <v>25</v>
      </c>
      <c r="D134" s="81">
        <v>0</v>
      </c>
      <c r="E134" s="81" t="s">
        <v>4595</v>
      </c>
      <c r="F134" s="81" t="e">
        <v>#N/A</v>
      </c>
      <c r="G134" s="81">
        <v>0</v>
      </c>
      <c r="H134" s="82"/>
      <c r="I134" s="82" t="s">
        <v>2155</v>
      </c>
      <c r="J134" s="82">
        <v>25</v>
      </c>
      <c r="K134" s="82"/>
      <c r="L134" s="81">
        <f t="shared" si="2"/>
        <v>0</v>
      </c>
      <c r="M134" s="83"/>
      <c r="N134" s="83" t="e">
        <v>#N/A</v>
      </c>
      <c r="O134" s="73" t="s">
        <v>4594</v>
      </c>
      <c r="P134" s="84" t="e">
        <f>VLOOKUP(A134,Sheet1!F:AA,22,FALSE)</f>
        <v>#N/A</v>
      </c>
      <c r="Q134" s="84" t="e">
        <v>#N/A</v>
      </c>
      <c r="R134" s="83"/>
      <c r="S134" s="83"/>
      <c r="T134" s="83"/>
      <c r="U134" s="81"/>
    </row>
    <row r="135" spans="1:21" s="84" customFormat="1">
      <c r="A135" s="77" t="s">
        <v>3905</v>
      </c>
      <c r="B135" s="81">
        <v>25</v>
      </c>
      <c r="C135" s="81">
        <v>25</v>
      </c>
      <c r="D135" s="81">
        <v>0</v>
      </c>
      <c r="E135" s="81" t="s">
        <v>4595</v>
      </c>
      <c r="F135" s="81" t="e">
        <v>#N/A</v>
      </c>
      <c r="G135" s="81">
        <v>0</v>
      </c>
      <c r="H135" s="82"/>
      <c r="I135" s="82" t="s">
        <v>3905</v>
      </c>
      <c r="J135" s="82">
        <v>25</v>
      </c>
      <c r="K135" s="82"/>
      <c r="L135" s="81">
        <f t="shared" si="2"/>
        <v>0</v>
      </c>
      <c r="M135" s="83"/>
      <c r="N135" s="83" t="e">
        <v>#N/A</v>
      </c>
      <c r="O135" s="73" t="s">
        <v>4594</v>
      </c>
      <c r="P135" s="84" t="e">
        <f>VLOOKUP(A135,Sheet1!F:AA,22,FALSE)</f>
        <v>#N/A</v>
      </c>
      <c r="Q135" s="84" t="e">
        <v>#N/A</v>
      </c>
      <c r="R135" s="83"/>
      <c r="S135" s="83"/>
      <c r="T135" s="83"/>
      <c r="U135" s="81"/>
    </row>
    <row r="136" spans="1:21" s="84" customFormat="1">
      <c r="A136" s="77" t="s">
        <v>3419</v>
      </c>
      <c r="B136" s="81">
        <v>50</v>
      </c>
      <c r="C136" s="81">
        <v>50</v>
      </c>
      <c r="D136" s="81">
        <v>0</v>
      </c>
      <c r="E136" s="81" t="s">
        <v>4595</v>
      </c>
      <c r="F136" s="81" t="e">
        <v>#N/A</v>
      </c>
      <c r="G136" s="81">
        <v>0</v>
      </c>
      <c r="H136" s="82"/>
      <c r="I136" s="82" t="s">
        <v>3419</v>
      </c>
      <c r="J136" s="82">
        <v>50</v>
      </c>
      <c r="K136" s="82"/>
      <c r="L136" s="81">
        <f t="shared" si="2"/>
        <v>0</v>
      </c>
      <c r="M136" s="83"/>
      <c r="N136" s="83" t="e">
        <v>#N/A</v>
      </c>
      <c r="O136" s="73" t="s">
        <v>4594</v>
      </c>
      <c r="P136" s="84" t="e">
        <f>VLOOKUP(A136,Sheet1!F:AA,22,FALSE)</f>
        <v>#N/A</v>
      </c>
      <c r="Q136" s="84" t="e">
        <v>#N/A</v>
      </c>
      <c r="R136" s="83"/>
      <c r="S136" s="83"/>
      <c r="T136" s="83"/>
      <c r="U136" s="81"/>
    </row>
    <row r="137" spans="1:21" s="84" customFormat="1">
      <c r="A137" s="77" t="s">
        <v>4700</v>
      </c>
      <c r="B137" s="81">
        <v>-30</v>
      </c>
      <c r="C137" s="81">
        <v>-30</v>
      </c>
      <c r="D137" s="81">
        <v>0</v>
      </c>
      <c r="E137" s="81" t="s">
        <v>4595</v>
      </c>
      <c r="F137" s="81" t="s">
        <v>4700</v>
      </c>
      <c r="G137" s="81">
        <v>-30</v>
      </c>
      <c r="H137" s="82"/>
      <c r="I137" s="82" t="e">
        <v>#N/A</v>
      </c>
      <c r="J137" s="82">
        <v>0</v>
      </c>
      <c r="K137" s="82"/>
      <c r="L137" s="81">
        <f t="shared" si="2"/>
        <v>0</v>
      </c>
      <c r="M137" s="83"/>
      <c r="N137" s="83" t="s">
        <v>4743</v>
      </c>
      <c r="O137" s="73" t="s">
        <v>4594</v>
      </c>
      <c r="P137" s="84" t="str">
        <f>VLOOKUP(Q137,Sector!C:D,2,FALSE)</f>
        <v>PUB</v>
      </c>
      <c r="Q137" s="84" t="s">
        <v>65</v>
      </c>
      <c r="R137" s="83"/>
      <c r="S137" s="83"/>
      <c r="T137" s="83"/>
      <c r="U137" s="81"/>
    </row>
    <row r="138" spans="1:21" s="84" customFormat="1">
      <c r="A138" s="77" t="s">
        <v>4701</v>
      </c>
      <c r="B138" s="81">
        <v>-30</v>
      </c>
      <c r="C138" s="81">
        <v>-30</v>
      </c>
      <c r="D138" s="81">
        <v>0</v>
      </c>
      <c r="E138" s="81" t="s">
        <v>4595</v>
      </c>
      <c r="F138" s="81" t="s">
        <v>4701</v>
      </c>
      <c r="G138" s="81">
        <v>-30</v>
      </c>
      <c r="H138" s="82"/>
      <c r="I138" s="82" t="e">
        <v>#N/A</v>
      </c>
      <c r="J138" s="82">
        <v>0</v>
      </c>
      <c r="K138" s="82"/>
      <c r="L138" s="81">
        <f t="shared" si="2"/>
        <v>0</v>
      </c>
      <c r="M138" s="83"/>
      <c r="N138" s="83" t="s">
        <v>4744</v>
      </c>
      <c r="O138" s="73" t="s">
        <v>4594</v>
      </c>
      <c r="P138" s="84" t="str">
        <f>VLOOKUP(Q138,Sector!C:D,2,FALSE)</f>
        <v>PUB</v>
      </c>
      <c r="Q138" s="84" t="s">
        <v>289</v>
      </c>
      <c r="R138" s="83"/>
      <c r="S138" s="83"/>
      <c r="T138" s="83"/>
      <c r="U138" s="81"/>
    </row>
    <row r="139" spans="1:21" s="84" customFormat="1">
      <c r="A139" s="77" t="s">
        <v>1987</v>
      </c>
      <c r="B139" s="81">
        <v>600</v>
      </c>
      <c r="C139" s="81">
        <v>600</v>
      </c>
      <c r="D139" s="81">
        <v>0</v>
      </c>
      <c r="E139" s="81" t="s">
        <v>4595</v>
      </c>
      <c r="F139" s="81" t="e">
        <v>#N/A</v>
      </c>
      <c r="G139" s="81">
        <v>0</v>
      </c>
      <c r="H139" s="82"/>
      <c r="I139" s="82" t="s">
        <v>1987</v>
      </c>
      <c r="J139" s="82">
        <v>600</v>
      </c>
      <c r="K139" s="82"/>
      <c r="L139" s="81">
        <f t="shared" si="2"/>
        <v>0</v>
      </c>
      <c r="M139" s="83"/>
      <c r="N139" s="83" t="e">
        <v>#N/A</v>
      </c>
      <c r="O139" s="73" t="s">
        <v>4594</v>
      </c>
      <c r="P139" s="84" t="e">
        <f>VLOOKUP(A139,Sheet1!F:AA,22,FALSE)</f>
        <v>#N/A</v>
      </c>
      <c r="Q139" s="84" t="e">
        <v>#N/A</v>
      </c>
      <c r="R139" s="83"/>
      <c r="S139" s="83"/>
      <c r="T139" s="83"/>
      <c r="U139" s="81"/>
    </row>
    <row r="140" spans="1:21" s="84" customFormat="1">
      <c r="A140" s="77" t="s">
        <v>4052</v>
      </c>
      <c r="B140" s="81">
        <v>400</v>
      </c>
      <c r="C140" s="81">
        <v>400</v>
      </c>
      <c r="D140" s="81">
        <v>0</v>
      </c>
      <c r="E140" s="81" t="s">
        <v>4595</v>
      </c>
      <c r="F140" s="81" t="e">
        <v>#N/A</v>
      </c>
      <c r="G140" s="81">
        <v>0</v>
      </c>
      <c r="H140" s="82"/>
      <c r="I140" s="82" t="s">
        <v>4052</v>
      </c>
      <c r="J140" s="82">
        <v>400</v>
      </c>
      <c r="K140" s="82"/>
      <c r="L140" s="81">
        <f t="shared" si="2"/>
        <v>0</v>
      </c>
      <c r="M140" s="83"/>
      <c r="N140" s="83" t="e">
        <v>#N/A</v>
      </c>
      <c r="O140" s="73" t="s">
        <v>4594</v>
      </c>
      <c r="P140" s="84" t="e">
        <f>VLOOKUP(A140,Sheet1!F:AA,22,FALSE)</f>
        <v>#N/A</v>
      </c>
      <c r="Q140" s="84" t="e">
        <v>#N/A</v>
      </c>
      <c r="R140" s="83"/>
      <c r="S140" s="83"/>
      <c r="T140" s="83"/>
      <c r="U140" s="81"/>
    </row>
    <row r="141" spans="1:21" s="84" customFormat="1">
      <c r="A141" s="77" t="s">
        <v>4124</v>
      </c>
      <c r="B141" s="81">
        <v>200</v>
      </c>
      <c r="C141" s="81">
        <v>200</v>
      </c>
      <c r="D141" s="81">
        <v>0</v>
      </c>
      <c r="E141" s="81" t="s">
        <v>4595</v>
      </c>
      <c r="F141" s="81" t="e">
        <v>#N/A</v>
      </c>
      <c r="G141" s="81">
        <v>0</v>
      </c>
      <c r="H141" s="82"/>
      <c r="I141" s="82" t="s">
        <v>4124</v>
      </c>
      <c r="J141" s="82">
        <v>200</v>
      </c>
      <c r="K141" s="82"/>
      <c r="L141" s="81">
        <f t="shared" si="2"/>
        <v>0</v>
      </c>
      <c r="M141" s="83"/>
      <c r="N141" s="83" t="e">
        <v>#N/A</v>
      </c>
      <c r="O141" s="73" t="s">
        <v>4594</v>
      </c>
      <c r="P141" s="84" t="e">
        <f>VLOOKUP(A141,Sheet1!F:AA,22,FALSE)</f>
        <v>#N/A</v>
      </c>
      <c r="Q141" s="84" t="e">
        <v>#N/A</v>
      </c>
      <c r="R141" s="83"/>
      <c r="S141" s="83"/>
      <c r="T141" s="83"/>
      <c r="U141" s="81"/>
    </row>
    <row r="142" spans="1:21" s="84" customFormat="1">
      <c r="A142" s="77" t="s">
        <v>4070</v>
      </c>
      <c r="B142" s="81">
        <v>30</v>
      </c>
      <c r="C142" s="81">
        <v>30</v>
      </c>
      <c r="D142" s="81">
        <v>0</v>
      </c>
      <c r="E142" s="81" t="s">
        <v>4595</v>
      </c>
      <c r="F142" s="81" t="e">
        <v>#N/A</v>
      </c>
      <c r="G142" s="81">
        <v>0</v>
      </c>
      <c r="H142" s="82"/>
      <c r="I142" s="82" t="s">
        <v>4070</v>
      </c>
      <c r="J142" s="82">
        <v>30</v>
      </c>
      <c r="K142" s="82"/>
      <c r="L142" s="81">
        <f t="shared" si="2"/>
        <v>0</v>
      </c>
      <c r="M142" s="83"/>
      <c r="N142" s="83" t="e">
        <v>#N/A</v>
      </c>
      <c r="O142" s="73" t="s">
        <v>4594</v>
      </c>
      <c r="P142" s="84" t="e">
        <f>VLOOKUP(A142,Sheet1!F:AA,22,FALSE)</f>
        <v>#N/A</v>
      </c>
      <c r="Q142" s="84" t="e">
        <v>#N/A</v>
      </c>
      <c r="R142" s="83"/>
      <c r="S142" s="83"/>
      <c r="T142" s="83"/>
      <c r="U142" s="81"/>
    </row>
    <row r="143" spans="1:21" s="84" customFormat="1">
      <c r="A143" s="77" t="s">
        <v>1409</v>
      </c>
      <c r="B143" s="81">
        <v>2020</v>
      </c>
      <c r="C143" s="81">
        <v>2020</v>
      </c>
      <c r="D143" s="81">
        <v>0</v>
      </c>
      <c r="E143" s="81" t="s">
        <v>4595</v>
      </c>
      <c r="F143" s="81" t="e">
        <v>#N/A</v>
      </c>
      <c r="G143" s="81">
        <v>0</v>
      </c>
      <c r="H143" s="82"/>
      <c r="I143" s="82" t="s">
        <v>1409</v>
      </c>
      <c r="J143" s="82">
        <v>2020</v>
      </c>
      <c r="K143" s="82"/>
      <c r="L143" s="81">
        <f t="shared" si="2"/>
        <v>0</v>
      </c>
      <c r="M143" s="83"/>
      <c r="N143" s="83" t="e">
        <v>#N/A</v>
      </c>
      <c r="O143" s="85" t="s">
        <v>4702</v>
      </c>
      <c r="P143" s="84" t="e">
        <f>VLOOKUP(A143,Sheet1!F:AA,22,FALSE)</f>
        <v>#N/A</v>
      </c>
      <c r="Q143" s="84" t="e">
        <v>#N/A</v>
      </c>
      <c r="R143" s="83"/>
      <c r="S143" s="83"/>
      <c r="T143" s="83"/>
      <c r="U143" s="81"/>
    </row>
    <row r="144" spans="1:21" s="84" customFormat="1">
      <c r="A144" s="77" t="s">
        <v>4265</v>
      </c>
      <c r="B144" s="81">
        <v>3540</v>
      </c>
      <c r="C144" s="81">
        <v>3540</v>
      </c>
      <c r="D144" s="81">
        <v>0</v>
      </c>
      <c r="E144" s="81" t="s">
        <v>4595</v>
      </c>
      <c r="F144" s="81" t="e">
        <v>#N/A</v>
      </c>
      <c r="G144" s="81">
        <v>0</v>
      </c>
      <c r="H144" s="82"/>
      <c r="I144" s="82" t="s">
        <v>4265</v>
      </c>
      <c r="J144" s="82">
        <v>3540</v>
      </c>
      <c r="K144" s="82"/>
      <c r="L144" s="81">
        <f t="shared" si="2"/>
        <v>0</v>
      </c>
      <c r="M144" s="83"/>
      <c r="N144" s="83" t="e">
        <v>#N/A</v>
      </c>
      <c r="O144" s="73" t="s">
        <v>4594</v>
      </c>
      <c r="P144" s="84" t="e">
        <f>VLOOKUP(A144,Sheet1!F:AA,22,FALSE)</f>
        <v>#N/A</v>
      </c>
      <c r="Q144" s="84" t="e">
        <v>#N/A</v>
      </c>
      <c r="R144" s="83"/>
      <c r="S144" s="83"/>
      <c r="T144" s="83"/>
      <c r="U144" s="81"/>
    </row>
    <row r="145" spans="1:21" s="84" customFormat="1">
      <c r="A145" s="77" t="s">
        <v>4286</v>
      </c>
      <c r="B145" s="81">
        <v>30</v>
      </c>
      <c r="C145" s="81">
        <v>30</v>
      </c>
      <c r="D145" s="81">
        <v>0</v>
      </c>
      <c r="E145" s="81" t="s">
        <v>4595</v>
      </c>
      <c r="F145" s="81" t="e">
        <v>#N/A</v>
      </c>
      <c r="G145" s="81">
        <v>0</v>
      </c>
      <c r="H145" s="82"/>
      <c r="I145" s="82" t="s">
        <v>4286</v>
      </c>
      <c r="J145" s="82">
        <v>30</v>
      </c>
      <c r="K145" s="82"/>
      <c r="L145" s="81">
        <f t="shared" si="2"/>
        <v>0</v>
      </c>
      <c r="M145" s="83"/>
      <c r="N145" s="83" t="e">
        <v>#N/A</v>
      </c>
      <c r="O145" s="83" t="s">
        <v>4594</v>
      </c>
      <c r="P145" s="84" t="e">
        <f>VLOOKUP(A145,Sheet1!F:AA,22,FALSE)</f>
        <v>#N/A</v>
      </c>
      <c r="Q145" s="84" t="e">
        <v>#N/A</v>
      </c>
      <c r="R145" s="83"/>
      <c r="S145" s="83"/>
      <c r="T145" s="83"/>
      <c r="U145" s="81"/>
    </row>
    <row r="146" spans="1:21" s="84" customFormat="1" ht="15">
      <c r="A146" s="77" t="s">
        <v>4703</v>
      </c>
      <c r="B146" s="81">
        <v>25</v>
      </c>
      <c r="C146" s="81">
        <v>25</v>
      </c>
      <c r="D146" s="81">
        <v>0</v>
      </c>
      <c r="E146" s="81" t="s">
        <v>4595</v>
      </c>
      <c r="F146" s="81" t="e">
        <v>#N/A</v>
      </c>
      <c r="G146" s="81">
        <v>0</v>
      </c>
      <c r="H146" s="82"/>
      <c r="I146" s="82" t="e">
        <v>#N/A</v>
      </c>
      <c r="J146" s="82">
        <v>0</v>
      </c>
      <c r="K146" s="82"/>
      <c r="L146" s="81">
        <f t="shared" si="2"/>
        <v>25</v>
      </c>
      <c r="M146" s="83"/>
      <c r="N146" s="83" t="e">
        <v>#N/A</v>
      </c>
      <c r="O146" s="86" t="s">
        <v>4642</v>
      </c>
      <c r="P146" s="84" t="e">
        <f>VLOOKUP(A146,Sheet1!F:AA,22,FALSE)</f>
        <v>#N/A</v>
      </c>
      <c r="Q146" s="84" t="e">
        <v>#N/A</v>
      </c>
      <c r="R146" s="83"/>
      <c r="S146" s="83"/>
      <c r="T146" s="83"/>
      <c r="U146" s="81"/>
    </row>
    <row r="147" spans="1:21" s="84" customFormat="1">
      <c r="A147" s="77"/>
      <c r="B147" s="81">
        <v>0</v>
      </c>
      <c r="C147" s="81">
        <v>0</v>
      </c>
      <c r="D147" s="81">
        <v>0</v>
      </c>
      <c r="E147" s="81" t="e">
        <v>#N/A</v>
      </c>
      <c r="F147" s="81" t="e">
        <v>#N/A</v>
      </c>
      <c r="G147" s="81">
        <v>0</v>
      </c>
      <c r="H147" s="82"/>
      <c r="I147" s="82" t="e">
        <v>#N/A</v>
      </c>
      <c r="J147" s="82">
        <v>0</v>
      </c>
      <c r="K147" s="82"/>
      <c r="L147" s="81">
        <f t="shared" si="2"/>
        <v>0</v>
      </c>
      <c r="M147" s="83"/>
      <c r="N147" s="83" t="e">
        <v>#N/A</v>
      </c>
      <c r="O147" s="83"/>
      <c r="P147" s="84" t="e">
        <f>VLOOKUP(A147,Sheet1!F:AA,22,FALSE)</f>
        <v>#N/A</v>
      </c>
      <c r="Q147" s="84" t="e">
        <v>#N/A</v>
      </c>
      <c r="R147" s="83"/>
      <c r="S147" s="83"/>
      <c r="T147" s="83"/>
      <c r="U147" s="81"/>
    </row>
    <row r="148" spans="1:21" s="84" customFormat="1">
      <c r="A148" s="77"/>
      <c r="B148" s="81">
        <v>0</v>
      </c>
      <c r="C148" s="81">
        <v>0</v>
      </c>
      <c r="D148" s="81">
        <v>0</v>
      </c>
      <c r="E148" s="81" t="e">
        <v>#N/A</v>
      </c>
      <c r="F148" s="81" t="e">
        <v>#N/A</v>
      </c>
      <c r="G148" s="81">
        <v>0</v>
      </c>
      <c r="H148" s="82"/>
      <c r="I148" s="82" t="e">
        <v>#N/A</v>
      </c>
      <c r="J148" s="82">
        <v>0</v>
      </c>
      <c r="K148" s="82"/>
      <c r="L148" s="81">
        <f t="shared" ref="L148" si="3">B148-G148-J148</f>
        <v>0</v>
      </c>
      <c r="M148" s="83"/>
      <c r="N148" s="83" t="e">
        <v>#N/A</v>
      </c>
      <c r="O148" s="83"/>
      <c r="P148" s="84" t="e">
        <f>VLOOKUP(A148,Sheet1!F:AA,22,FALSE)</f>
        <v>#N/A</v>
      </c>
      <c r="Q148" s="84" t="e">
        <v>#N/A</v>
      </c>
      <c r="R148" s="83"/>
      <c r="S148" s="83"/>
      <c r="T148" s="83"/>
      <c r="U148" s="81"/>
    </row>
    <row r="149" spans="1:21" ht="12.75" thickBot="1">
      <c r="B149" s="87">
        <f>SUM(B4:B148)</f>
        <v>-231110.66</v>
      </c>
      <c r="C149" s="87">
        <f>SUM(C4:C148)</f>
        <v>-26710</v>
      </c>
      <c r="D149" s="87">
        <f>SUM(D4:D148)</f>
        <v>-204400.66</v>
      </c>
      <c r="G149" s="87">
        <f>SUM(G4:G148)</f>
        <v>-264250.66000000003</v>
      </c>
      <c r="J149" s="87">
        <f>SUM(J4:J148)</f>
        <v>33140</v>
      </c>
      <c r="L149" s="87">
        <f>SUM(L4:L148)</f>
        <v>0</v>
      </c>
    </row>
    <row r="150" spans="1:21" ht="12.75" thickTop="1">
      <c r="B150" s="88">
        <v>0</v>
      </c>
      <c r="G150" s="88">
        <v>0</v>
      </c>
      <c r="J150" s="88">
        <v>0</v>
      </c>
    </row>
    <row r="154" spans="1:21">
      <c r="A154" s="84" t="s">
        <v>4595</v>
      </c>
      <c r="B154" s="88">
        <f>SUMIF($E:$E,$A154,B:B)</f>
        <v>-26710</v>
      </c>
      <c r="C154" s="88">
        <f>B154-C149</f>
        <v>0</v>
      </c>
      <c r="G154" s="88">
        <f>SUMIF($E:$E,$A154,G:G)</f>
        <v>-54530</v>
      </c>
      <c r="J154" s="88">
        <f>SUMIF($E:$E,$A154,J:J)</f>
        <v>27820</v>
      </c>
      <c r="L154" s="90">
        <f>B154-G154-J154</f>
        <v>0</v>
      </c>
    </row>
    <row r="155" spans="1:21">
      <c r="A155" s="84" t="s">
        <v>4596</v>
      </c>
      <c r="B155" s="88">
        <f>SUMIF($E:$E,$A155,B:B)</f>
        <v>-204400.66</v>
      </c>
      <c r="C155" s="88">
        <f>B155-D149</f>
        <v>0</v>
      </c>
      <c r="G155" s="88">
        <f>SUMIF($E:$E,$A155,G:G)</f>
        <v>-209720.66</v>
      </c>
      <c r="J155" s="88">
        <f>SUMIF($E:$E,$A155,J:J)</f>
        <v>5320</v>
      </c>
      <c r="L155" s="90">
        <f>B155-G155-J155</f>
        <v>0</v>
      </c>
    </row>
    <row r="156" spans="1:21" ht="12.75" thickBot="1">
      <c r="B156" s="87">
        <f>SUM(B154:B155)</f>
        <v>-231110.66</v>
      </c>
      <c r="C156" s="91"/>
      <c r="D156" s="91"/>
      <c r="G156" s="87">
        <f>SUM(G154:G155)</f>
        <v>-264250.66000000003</v>
      </c>
      <c r="J156" s="87">
        <f>SUM(J154:J155)</f>
        <v>33140</v>
      </c>
      <c r="L156" s="87">
        <f>SUM(L154:L155)</f>
        <v>0</v>
      </c>
    </row>
    <row r="157" spans="1:21" ht="12.75" thickTop="1">
      <c r="B157" s="88">
        <f>B156-B149</f>
        <v>0</v>
      </c>
      <c r="G157" s="88">
        <f>G156-G149</f>
        <v>0</v>
      </c>
      <c r="J157" s="88">
        <f>J156-J149</f>
        <v>0</v>
      </c>
      <c r="L157" s="88">
        <f>L156-L149</f>
        <v>0</v>
      </c>
    </row>
    <row r="163" spans="1:12">
      <c r="J163" s="79" t="s">
        <v>4704</v>
      </c>
      <c r="L163" s="88">
        <f>SUMIF(O:O,J163,L:L)</f>
        <v>0</v>
      </c>
    </row>
    <row r="164" spans="1:12">
      <c r="J164" s="85" t="s">
        <v>4642</v>
      </c>
      <c r="L164" s="88">
        <f>SUMIF(O:O,J164,L:L)</f>
        <v>0</v>
      </c>
    </row>
    <row r="165" spans="1:12" ht="12.75" thickBot="1">
      <c r="L165" s="87">
        <f>SUM(L163:L164)</f>
        <v>0</v>
      </c>
    </row>
    <row r="166" spans="1:12" ht="12.75" thickTop="1">
      <c r="L166" s="88">
        <f>L165-L149</f>
        <v>0</v>
      </c>
    </row>
    <row r="168" spans="1:12">
      <c r="B168" s="95" t="s">
        <v>4361</v>
      </c>
      <c r="F168" s="104" t="s">
        <v>4597</v>
      </c>
      <c r="G168" s="104"/>
      <c r="I168" s="105" t="s">
        <v>4598</v>
      </c>
      <c r="J168" s="105"/>
    </row>
    <row r="169" spans="1:12">
      <c r="A169" s="84" t="s">
        <v>4596</v>
      </c>
      <c r="B169" s="88" t="s">
        <v>4365</v>
      </c>
      <c r="G169" s="88">
        <f t="shared" ref="G169:G174" si="4">SUMIFS(G:G,$P:$P,$B169,$E:$E,$A169)</f>
        <v>-196800</v>
      </c>
      <c r="J169" s="88">
        <f t="shared" ref="J169:J174" si="5">SUMIFS(J:J,$P:$P,$B169,$E:$E,$A169)</f>
        <v>0</v>
      </c>
    </row>
    <row r="170" spans="1:12">
      <c r="A170" s="84" t="s">
        <v>4596</v>
      </c>
      <c r="B170" s="88" t="s">
        <v>4372</v>
      </c>
      <c r="G170" s="88">
        <f t="shared" si="4"/>
        <v>0</v>
      </c>
      <c r="J170" s="88">
        <f t="shared" si="5"/>
        <v>0</v>
      </c>
    </row>
    <row r="171" spans="1:12">
      <c r="A171" s="84" t="s">
        <v>4596</v>
      </c>
      <c r="B171" s="88" t="s">
        <v>4378</v>
      </c>
      <c r="G171" s="88">
        <f t="shared" si="4"/>
        <v>-12920.66</v>
      </c>
      <c r="J171" s="88">
        <f t="shared" si="5"/>
        <v>0</v>
      </c>
    </row>
    <row r="172" spans="1:12">
      <c r="A172" s="84" t="s">
        <v>4596</v>
      </c>
      <c r="B172" s="88" t="s">
        <v>4384</v>
      </c>
      <c r="G172" s="88">
        <f t="shared" si="4"/>
        <v>0</v>
      </c>
      <c r="J172" s="88">
        <f t="shared" si="5"/>
        <v>0</v>
      </c>
    </row>
    <row r="173" spans="1:12">
      <c r="A173" s="84" t="s">
        <v>4596</v>
      </c>
      <c r="B173" s="88" t="s">
        <v>4399</v>
      </c>
      <c r="G173" s="88">
        <f t="shared" si="4"/>
        <v>0</v>
      </c>
      <c r="J173" s="88">
        <f t="shared" si="5"/>
        <v>0</v>
      </c>
    </row>
    <row r="174" spans="1:12">
      <c r="A174" s="84" t="s">
        <v>4596</v>
      </c>
      <c r="B174" s="88" t="s">
        <v>4391</v>
      </c>
      <c r="G174" s="88">
        <f t="shared" si="4"/>
        <v>0</v>
      </c>
      <c r="J174" s="88">
        <f t="shared" si="5"/>
        <v>0</v>
      </c>
    </row>
    <row r="175" spans="1:12" ht="12.75" thickBot="1">
      <c r="G175" s="87">
        <f>SUBTOTAL(9,G169:G174)</f>
        <v>-209720.66</v>
      </c>
      <c r="J175" s="87">
        <f>SUBTOTAL(9,J169:J174)</f>
        <v>0</v>
      </c>
    </row>
    <row r="176" spans="1:12" ht="12.75" thickTop="1">
      <c r="G176" s="88">
        <f>G175-G155</f>
        <v>0</v>
      </c>
      <c r="J176" s="88">
        <f>J175-J155</f>
        <v>-5320</v>
      </c>
    </row>
  </sheetData>
  <autoFilter ref="A3:U150"/>
  <mergeCells count="4">
    <mergeCell ref="F2:G2"/>
    <mergeCell ref="I2:J2"/>
    <mergeCell ref="F168:G168"/>
    <mergeCell ref="I168:J168"/>
  </mergeCells>
  <pageMargins left="0.70866141732283472" right="0.70866141732283472" top="0.74803149606299213" bottom="0.74803149606299213" header="0.31496062992125984" footer="0.31496062992125984"/>
  <pageSetup paperSize="9" scale="47" fitToHeight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Sheet1</vt:lpstr>
      <vt:lpstr>svc type</vt:lpstr>
      <vt:lpstr>Sector</vt:lpstr>
      <vt:lpstr>SBM</vt:lpstr>
      <vt:lpstr>SAM</vt:lpstr>
      <vt:lpstr>AX 121040 (by inv)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Sock Cheng</dc:creator>
  <cp:lastModifiedBy>Gino George</cp:lastModifiedBy>
  <dcterms:created xsi:type="dcterms:W3CDTF">2011-08-05T09:07:20Z</dcterms:created>
  <dcterms:modified xsi:type="dcterms:W3CDTF">2015-10-10T09:39:36Z</dcterms:modified>
</cp:coreProperties>
</file>