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e9e98bf3c419bd/Desktop/Corsi/Data Analyst/2-Tecniche Avanzate  di Analisi Dati Excel/Excel_Database/excel/4. La Distribuzione Normale/"/>
    </mc:Choice>
  </mc:AlternateContent>
  <xr:revisionPtr revIDLastSave="84" documentId="8_{64761695-5684-48DD-848C-7D81C97968E3}" xr6:coauthVersionLast="47" xr6:coauthVersionMax="47" xr10:uidLastSave="{126E4CF4-6266-4F55-95A3-B0B2295B8763}"/>
  <bookViews>
    <workbookView xWindow="-120" yWindow="-120" windowWidth="29040" windowHeight="15720" activeTab="6" xr2:uid="{46A901FB-CAE4-41EF-B704-BF4445894DAC}"/>
  </bookViews>
  <sheets>
    <sheet name="Esercitazione" sheetId="1" r:id="rId1"/>
    <sheet name="Database- a" sheetId="3" r:id="rId2"/>
    <sheet name="Punto b" sheetId="4" r:id="rId3"/>
    <sheet name="Punto c" sheetId="5" r:id="rId4"/>
    <sheet name="Punto d" sheetId="6" r:id="rId5"/>
    <sheet name="Punto e" sheetId="7" r:id="rId6"/>
    <sheet name="Punto f" sheetId="8" r:id="rId7"/>
  </sheets>
  <definedNames>
    <definedName name="DatiEsterni_1" localSheetId="1" hidden="1">'Database- a'!$A$1:$B$1001</definedName>
    <definedName name="DatiEsterni_1" localSheetId="2" hidden="1">'Punto b'!$A$1:$B$1001</definedName>
    <definedName name="DatiEsterni_1" localSheetId="3" hidden="1">'Punto c'!$A$1:$B$1001</definedName>
    <definedName name="DatiEsterni_1" localSheetId="4" hidden="1">'Punto d'!$A$1:$B$1001</definedName>
    <definedName name="DatiEsterni_1" localSheetId="5" hidden="1">'Punto e'!$A$1:$B$1001</definedName>
    <definedName name="DatiEsterni_1" localSheetId="6" hidden="1">'Punto f'!$A$1:$B$1001</definedName>
  </definedNames>
  <calcPr calcId="191029"/>
  <pivotCaches>
    <pivotCache cacheId="3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" i="8" l="1"/>
  <c r="G7" i="8"/>
  <c r="G6" i="8"/>
  <c r="G5" i="8"/>
  <c r="G3" i="8"/>
  <c r="G2" i="8"/>
  <c r="G1" i="8"/>
  <c r="C2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4" i="8"/>
  <c r="C255" i="8"/>
  <c r="C256" i="8"/>
  <c r="C257" i="8"/>
  <c r="C258" i="8"/>
  <c r="C259" i="8"/>
  <c r="C260" i="8"/>
  <c r="C261" i="8"/>
  <c r="C262" i="8"/>
  <c r="C263" i="8"/>
  <c r="C264" i="8"/>
  <c r="C265" i="8"/>
  <c r="C266" i="8"/>
  <c r="C267" i="8"/>
  <c r="C268" i="8"/>
  <c r="C269" i="8"/>
  <c r="C270" i="8"/>
  <c r="C271" i="8"/>
  <c r="C272" i="8"/>
  <c r="C273" i="8"/>
  <c r="C274" i="8"/>
  <c r="C275" i="8"/>
  <c r="C276" i="8"/>
  <c r="C277" i="8"/>
  <c r="C278" i="8"/>
  <c r="C279" i="8"/>
  <c r="C280" i="8"/>
  <c r="C281" i="8"/>
  <c r="C282" i="8"/>
  <c r="C283" i="8"/>
  <c r="C284" i="8"/>
  <c r="C285" i="8"/>
  <c r="C286" i="8"/>
  <c r="C287" i="8"/>
  <c r="C288" i="8"/>
  <c r="C289" i="8"/>
  <c r="C290" i="8"/>
  <c r="C291" i="8"/>
  <c r="C292" i="8"/>
  <c r="C293" i="8"/>
  <c r="C294" i="8"/>
  <c r="C295" i="8"/>
  <c r="C296" i="8"/>
  <c r="C297" i="8"/>
  <c r="C298" i="8"/>
  <c r="C299" i="8"/>
  <c r="C300" i="8"/>
  <c r="C301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C351" i="8"/>
  <c r="C352" i="8"/>
  <c r="C353" i="8"/>
  <c r="C354" i="8"/>
  <c r="C355" i="8"/>
  <c r="C356" i="8"/>
  <c r="C357" i="8"/>
  <c r="C358" i="8"/>
  <c r="C359" i="8"/>
  <c r="C360" i="8"/>
  <c r="C361" i="8"/>
  <c r="C362" i="8"/>
  <c r="C363" i="8"/>
  <c r="C364" i="8"/>
  <c r="C365" i="8"/>
  <c r="C366" i="8"/>
  <c r="C367" i="8"/>
  <c r="C368" i="8"/>
  <c r="C369" i="8"/>
  <c r="C370" i="8"/>
  <c r="C371" i="8"/>
  <c r="C372" i="8"/>
  <c r="C373" i="8"/>
  <c r="C374" i="8"/>
  <c r="C375" i="8"/>
  <c r="C376" i="8"/>
  <c r="C377" i="8"/>
  <c r="C378" i="8"/>
  <c r="C379" i="8"/>
  <c r="C380" i="8"/>
  <c r="C381" i="8"/>
  <c r="C382" i="8"/>
  <c r="C383" i="8"/>
  <c r="C384" i="8"/>
  <c r="C385" i="8"/>
  <c r="C386" i="8"/>
  <c r="C387" i="8"/>
  <c r="C388" i="8"/>
  <c r="C389" i="8"/>
  <c r="C390" i="8"/>
  <c r="C391" i="8"/>
  <c r="C392" i="8"/>
  <c r="C393" i="8"/>
  <c r="C394" i="8"/>
  <c r="C395" i="8"/>
  <c r="C396" i="8"/>
  <c r="C397" i="8"/>
  <c r="C398" i="8"/>
  <c r="C399" i="8"/>
  <c r="C400" i="8"/>
  <c r="C401" i="8"/>
  <c r="C402" i="8"/>
  <c r="C403" i="8"/>
  <c r="C404" i="8"/>
  <c r="C405" i="8"/>
  <c r="C406" i="8"/>
  <c r="C407" i="8"/>
  <c r="C408" i="8"/>
  <c r="C409" i="8"/>
  <c r="C410" i="8"/>
  <c r="C411" i="8"/>
  <c r="C412" i="8"/>
  <c r="C413" i="8"/>
  <c r="C414" i="8"/>
  <c r="C415" i="8"/>
  <c r="C416" i="8"/>
  <c r="C417" i="8"/>
  <c r="C418" i="8"/>
  <c r="C419" i="8"/>
  <c r="C420" i="8"/>
  <c r="C421" i="8"/>
  <c r="C422" i="8"/>
  <c r="C423" i="8"/>
  <c r="C424" i="8"/>
  <c r="C425" i="8"/>
  <c r="C426" i="8"/>
  <c r="C427" i="8"/>
  <c r="C428" i="8"/>
  <c r="C429" i="8"/>
  <c r="C430" i="8"/>
  <c r="C431" i="8"/>
  <c r="C432" i="8"/>
  <c r="C433" i="8"/>
  <c r="C434" i="8"/>
  <c r="C435" i="8"/>
  <c r="C436" i="8"/>
  <c r="C437" i="8"/>
  <c r="C438" i="8"/>
  <c r="C439" i="8"/>
  <c r="C440" i="8"/>
  <c r="C441" i="8"/>
  <c r="C442" i="8"/>
  <c r="C443" i="8"/>
  <c r="C444" i="8"/>
  <c r="C445" i="8"/>
  <c r="C446" i="8"/>
  <c r="C447" i="8"/>
  <c r="C448" i="8"/>
  <c r="C449" i="8"/>
  <c r="C450" i="8"/>
  <c r="C451" i="8"/>
  <c r="C452" i="8"/>
  <c r="C453" i="8"/>
  <c r="C454" i="8"/>
  <c r="C455" i="8"/>
  <c r="C456" i="8"/>
  <c r="C457" i="8"/>
  <c r="C458" i="8"/>
  <c r="C459" i="8"/>
  <c r="C460" i="8"/>
  <c r="C461" i="8"/>
  <c r="C462" i="8"/>
  <c r="C463" i="8"/>
  <c r="C464" i="8"/>
  <c r="C465" i="8"/>
  <c r="C466" i="8"/>
  <c r="C467" i="8"/>
  <c r="C468" i="8"/>
  <c r="C469" i="8"/>
  <c r="C470" i="8"/>
  <c r="C471" i="8"/>
  <c r="C472" i="8"/>
  <c r="C473" i="8"/>
  <c r="C474" i="8"/>
  <c r="C475" i="8"/>
  <c r="C476" i="8"/>
  <c r="C477" i="8"/>
  <c r="C478" i="8"/>
  <c r="C479" i="8"/>
  <c r="C480" i="8"/>
  <c r="C481" i="8"/>
  <c r="C482" i="8"/>
  <c r="C483" i="8"/>
  <c r="C484" i="8"/>
  <c r="C485" i="8"/>
  <c r="C486" i="8"/>
  <c r="C487" i="8"/>
  <c r="C488" i="8"/>
  <c r="C489" i="8"/>
  <c r="C490" i="8"/>
  <c r="C491" i="8"/>
  <c r="C492" i="8"/>
  <c r="C493" i="8"/>
  <c r="C494" i="8"/>
  <c r="C495" i="8"/>
  <c r="C496" i="8"/>
  <c r="C497" i="8"/>
  <c r="C498" i="8"/>
  <c r="C499" i="8"/>
  <c r="C500" i="8"/>
  <c r="C501" i="8"/>
  <c r="C502" i="8"/>
  <c r="C503" i="8"/>
  <c r="C504" i="8"/>
  <c r="C505" i="8"/>
  <c r="C506" i="8"/>
  <c r="C507" i="8"/>
  <c r="C508" i="8"/>
  <c r="C509" i="8"/>
  <c r="C510" i="8"/>
  <c r="C511" i="8"/>
  <c r="C512" i="8"/>
  <c r="C513" i="8"/>
  <c r="C514" i="8"/>
  <c r="C515" i="8"/>
  <c r="C516" i="8"/>
  <c r="C517" i="8"/>
  <c r="C518" i="8"/>
  <c r="C519" i="8"/>
  <c r="C520" i="8"/>
  <c r="C521" i="8"/>
  <c r="C522" i="8"/>
  <c r="C523" i="8"/>
  <c r="C524" i="8"/>
  <c r="C525" i="8"/>
  <c r="C526" i="8"/>
  <c r="C527" i="8"/>
  <c r="C528" i="8"/>
  <c r="C529" i="8"/>
  <c r="C530" i="8"/>
  <c r="C531" i="8"/>
  <c r="C532" i="8"/>
  <c r="C533" i="8"/>
  <c r="C534" i="8"/>
  <c r="C535" i="8"/>
  <c r="C536" i="8"/>
  <c r="C537" i="8"/>
  <c r="C538" i="8"/>
  <c r="C539" i="8"/>
  <c r="C540" i="8"/>
  <c r="C541" i="8"/>
  <c r="C542" i="8"/>
  <c r="C543" i="8"/>
  <c r="C544" i="8"/>
  <c r="C545" i="8"/>
  <c r="C546" i="8"/>
  <c r="C547" i="8"/>
  <c r="C548" i="8"/>
  <c r="C549" i="8"/>
  <c r="C550" i="8"/>
  <c r="C551" i="8"/>
  <c r="C552" i="8"/>
  <c r="C553" i="8"/>
  <c r="C554" i="8"/>
  <c r="C555" i="8"/>
  <c r="C556" i="8"/>
  <c r="C557" i="8"/>
  <c r="C558" i="8"/>
  <c r="C559" i="8"/>
  <c r="C560" i="8"/>
  <c r="C561" i="8"/>
  <c r="C562" i="8"/>
  <c r="C563" i="8"/>
  <c r="C564" i="8"/>
  <c r="C565" i="8"/>
  <c r="C566" i="8"/>
  <c r="C567" i="8"/>
  <c r="C568" i="8"/>
  <c r="C569" i="8"/>
  <c r="C570" i="8"/>
  <c r="C571" i="8"/>
  <c r="C572" i="8"/>
  <c r="C573" i="8"/>
  <c r="C574" i="8"/>
  <c r="C575" i="8"/>
  <c r="C576" i="8"/>
  <c r="C577" i="8"/>
  <c r="C578" i="8"/>
  <c r="C579" i="8"/>
  <c r="C580" i="8"/>
  <c r="C581" i="8"/>
  <c r="C582" i="8"/>
  <c r="C583" i="8"/>
  <c r="C584" i="8"/>
  <c r="C585" i="8"/>
  <c r="C586" i="8"/>
  <c r="C587" i="8"/>
  <c r="C588" i="8"/>
  <c r="C589" i="8"/>
  <c r="C590" i="8"/>
  <c r="C591" i="8"/>
  <c r="C592" i="8"/>
  <c r="C593" i="8"/>
  <c r="C594" i="8"/>
  <c r="C595" i="8"/>
  <c r="C596" i="8"/>
  <c r="C597" i="8"/>
  <c r="C598" i="8"/>
  <c r="C599" i="8"/>
  <c r="C600" i="8"/>
  <c r="C601" i="8"/>
  <c r="C602" i="8"/>
  <c r="C603" i="8"/>
  <c r="C604" i="8"/>
  <c r="C605" i="8"/>
  <c r="C606" i="8"/>
  <c r="C607" i="8"/>
  <c r="C608" i="8"/>
  <c r="C609" i="8"/>
  <c r="C610" i="8"/>
  <c r="C611" i="8"/>
  <c r="C612" i="8"/>
  <c r="C613" i="8"/>
  <c r="C614" i="8"/>
  <c r="C615" i="8"/>
  <c r="C616" i="8"/>
  <c r="C617" i="8"/>
  <c r="C618" i="8"/>
  <c r="C619" i="8"/>
  <c r="C620" i="8"/>
  <c r="C621" i="8"/>
  <c r="C622" i="8"/>
  <c r="C623" i="8"/>
  <c r="C624" i="8"/>
  <c r="C625" i="8"/>
  <c r="C626" i="8"/>
  <c r="C627" i="8"/>
  <c r="C628" i="8"/>
  <c r="C629" i="8"/>
  <c r="C630" i="8"/>
  <c r="C631" i="8"/>
  <c r="C632" i="8"/>
  <c r="C633" i="8"/>
  <c r="C634" i="8"/>
  <c r="C635" i="8"/>
  <c r="C636" i="8"/>
  <c r="C637" i="8"/>
  <c r="C638" i="8"/>
  <c r="C639" i="8"/>
  <c r="C640" i="8"/>
  <c r="C641" i="8"/>
  <c r="C642" i="8"/>
  <c r="C643" i="8"/>
  <c r="C644" i="8"/>
  <c r="C645" i="8"/>
  <c r="C646" i="8"/>
  <c r="C647" i="8"/>
  <c r="C648" i="8"/>
  <c r="C649" i="8"/>
  <c r="C650" i="8"/>
  <c r="C651" i="8"/>
  <c r="C652" i="8"/>
  <c r="C653" i="8"/>
  <c r="C654" i="8"/>
  <c r="C655" i="8"/>
  <c r="C656" i="8"/>
  <c r="C657" i="8"/>
  <c r="C658" i="8"/>
  <c r="C659" i="8"/>
  <c r="C660" i="8"/>
  <c r="C661" i="8"/>
  <c r="C662" i="8"/>
  <c r="C663" i="8"/>
  <c r="C664" i="8"/>
  <c r="C665" i="8"/>
  <c r="C666" i="8"/>
  <c r="C667" i="8"/>
  <c r="C668" i="8"/>
  <c r="C669" i="8"/>
  <c r="C670" i="8"/>
  <c r="C671" i="8"/>
  <c r="C672" i="8"/>
  <c r="C673" i="8"/>
  <c r="C674" i="8"/>
  <c r="C675" i="8"/>
  <c r="C676" i="8"/>
  <c r="C677" i="8"/>
  <c r="C678" i="8"/>
  <c r="C679" i="8"/>
  <c r="C680" i="8"/>
  <c r="C681" i="8"/>
  <c r="C682" i="8"/>
  <c r="C683" i="8"/>
  <c r="C684" i="8"/>
  <c r="C685" i="8"/>
  <c r="C686" i="8"/>
  <c r="C687" i="8"/>
  <c r="C688" i="8"/>
  <c r="C689" i="8"/>
  <c r="C690" i="8"/>
  <c r="C691" i="8"/>
  <c r="C692" i="8"/>
  <c r="C693" i="8"/>
  <c r="C694" i="8"/>
  <c r="C695" i="8"/>
  <c r="C696" i="8"/>
  <c r="C697" i="8"/>
  <c r="C698" i="8"/>
  <c r="C699" i="8"/>
  <c r="C700" i="8"/>
  <c r="C701" i="8"/>
  <c r="C702" i="8"/>
  <c r="C703" i="8"/>
  <c r="C704" i="8"/>
  <c r="C705" i="8"/>
  <c r="C706" i="8"/>
  <c r="C707" i="8"/>
  <c r="C708" i="8"/>
  <c r="C709" i="8"/>
  <c r="C710" i="8"/>
  <c r="C711" i="8"/>
  <c r="C712" i="8"/>
  <c r="C713" i="8"/>
  <c r="C714" i="8"/>
  <c r="C715" i="8"/>
  <c r="C716" i="8"/>
  <c r="C717" i="8"/>
  <c r="C718" i="8"/>
  <c r="C719" i="8"/>
  <c r="C720" i="8"/>
  <c r="C721" i="8"/>
  <c r="C722" i="8"/>
  <c r="C723" i="8"/>
  <c r="C724" i="8"/>
  <c r="C725" i="8"/>
  <c r="C726" i="8"/>
  <c r="C727" i="8"/>
  <c r="C728" i="8"/>
  <c r="C729" i="8"/>
  <c r="C730" i="8"/>
  <c r="C731" i="8"/>
  <c r="C732" i="8"/>
  <c r="C733" i="8"/>
  <c r="C734" i="8"/>
  <c r="C735" i="8"/>
  <c r="C736" i="8"/>
  <c r="C737" i="8"/>
  <c r="C738" i="8"/>
  <c r="C739" i="8"/>
  <c r="C740" i="8"/>
  <c r="C741" i="8"/>
  <c r="C742" i="8"/>
  <c r="C743" i="8"/>
  <c r="C744" i="8"/>
  <c r="C745" i="8"/>
  <c r="C746" i="8"/>
  <c r="C747" i="8"/>
  <c r="C748" i="8"/>
  <c r="C749" i="8"/>
  <c r="C750" i="8"/>
  <c r="C751" i="8"/>
  <c r="C752" i="8"/>
  <c r="C753" i="8"/>
  <c r="C754" i="8"/>
  <c r="C755" i="8"/>
  <c r="C756" i="8"/>
  <c r="C757" i="8"/>
  <c r="C758" i="8"/>
  <c r="C759" i="8"/>
  <c r="C760" i="8"/>
  <c r="C761" i="8"/>
  <c r="C762" i="8"/>
  <c r="C763" i="8"/>
  <c r="C764" i="8"/>
  <c r="C765" i="8"/>
  <c r="C766" i="8"/>
  <c r="C767" i="8"/>
  <c r="C768" i="8"/>
  <c r="C769" i="8"/>
  <c r="C770" i="8"/>
  <c r="C771" i="8"/>
  <c r="C772" i="8"/>
  <c r="C773" i="8"/>
  <c r="C774" i="8"/>
  <c r="C775" i="8"/>
  <c r="C776" i="8"/>
  <c r="C777" i="8"/>
  <c r="C778" i="8"/>
  <c r="C779" i="8"/>
  <c r="C780" i="8"/>
  <c r="C781" i="8"/>
  <c r="C782" i="8"/>
  <c r="C783" i="8"/>
  <c r="C784" i="8"/>
  <c r="C785" i="8"/>
  <c r="C786" i="8"/>
  <c r="C787" i="8"/>
  <c r="C788" i="8"/>
  <c r="C789" i="8"/>
  <c r="C790" i="8"/>
  <c r="C791" i="8"/>
  <c r="C792" i="8"/>
  <c r="C793" i="8"/>
  <c r="C794" i="8"/>
  <c r="C795" i="8"/>
  <c r="C796" i="8"/>
  <c r="C797" i="8"/>
  <c r="C798" i="8"/>
  <c r="C799" i="8"/>
  <c r="C800" i="8"/>
  <c r="C801" i="8"/>
  <c r="C802" i="8"/>
  <c r="C803" i="8"/>
  <c r="C804" i="8"/>
  <c r="C805" i="8"/>
  <c r="C806" i="8"/>
  <c r="C807" i="8"/>
  <c r="C808" i="8"/>
  <c r="C809" i="8"/>
  <c r="C810" i="8"/>
  <c r="C811" i="8"/>
  <c r="C812" i="8"/>
  <c r="C813" i="8"/>
  <c r="C814" i="8"/>
  <c r="C815" i="8"/>
  <c r="C816" i="8"/>
  <c r="C817" i="8"/>
  <c r="C818" i="8"/>
  <c r="C819" i="8"/>
  <c r="C820" i="8"/>
  <c r="C821" i="8"/>
  <c r="C822" i="8"/>
  <c r="C823" i="8"/>
  <c r="C824" i="8"/>
  <c r="C825" i="8"/>
  <c r="C826" i="8"/>
  <c r="C827" i="8"/>
  <c r="C828" i="8"/>
  <c r="C829" i="8"/>
  <c r="C830" i="8"/>
  <c r="C831" i="8"/>
  <c r="C832" i="8"/>
  <c r="C833" i="8"/>
  <c r="C834" i="8"/>
  <c r="C835" i="8"/>
  <c r="C836" i="8"/>
  <c r="C837" i="8"/>
  <c r="C838" i="8"/>
  <c r="C839" i="8"/>
  <c r="C840" i="8"/>
  <c r="C841" i="8"/>
  <c r="C842" i="8"/>
  <c r="C843" i="8"/>
  <c r="C844" i="8"/>
  <c r="C845" i="8"/>
  <c r="C846" i="8"/>
  <c r="C847" i="8"/>
  <c r="C848" i="8"/>
  <c r="C849" i="8"/>
  <c r="C850" i="8"/>
  <c r="C851" i="8"/>
  <c r="C852" i="8"/>
  <c r="C853" i="8"/>
  <c r="C854" i="8"/>
  <c r="C855" i="8"/>
  <c r="C856" i="8"/>
  <c r="C857" i="8"/>
  <c r="C858" i="8"/>
  <c r="C859" i="8"/>
  <c r="C860" i="8"/>
  <c r="C861" i="8"/>
  <c r="C862" i="8"/>
  <c r="C863" i="8"/>
  <c r="C864" i="8"/>
  <c r="C865" i="8"/>
  <c r="C866" i="8"/>
  <c r="C867" i="8"/>
  <c r="C868" i="8"/>
  <c r="C869" i="8"/>
  <c r="C870" i="8"/>
  <c r="C871" i="8"/>
  <c r="C872" i="8"/>
  <c r="C873" i="8"/>
  <c r="C874" i="8"/>
  <c r="C875" i="8"/>
  <c r="C876" i="8"/>
  <c r="C877" i="8"/>
  <c r="C878" i="8"/>
  <c r="C879" i="8"/>
  <c r="C880" i="8"/>
  <c r="C881" i="8"/>
  <c r="C882" i="8"/>
  <c r="C883" i="8"/>
  <c r="C884" i="8"/>
  <c r="C885" i="8"/>
  <c r="C886" i="8"/>
  <c r="C887" i="8"/>
  <c r="C888" i="8"/>
  <c r="C889" i="8"/>
  <c r="C890" i="8"/>
  <c r="C891" i="8"/>
  <c r="C892" i="8"/>
  <c r="C893" i="8"/>
  <c r="C894" i="8"/>
  <c r="C895" i="8"/>
  <c r="C896" i="8"/>
  <c r="C897" i="8"/>
  <c r="C898" i="8"/>
  <c r="C899" i="8"/>
  <c r="C900" i="8"/>
  <c r="C901" i="8"/>
  <c r="C902" i="8"/>
  <c r="C903" i="8"/>
  <c r="C904" i="8"/>
  <c r="C905" i="8"/>
  <c r="C906" i="8"/>
  <c r="C907" i="8"/>
  <c r="C908" i="8"/>
  <c r="C909" i="8"/>
  <c r="C910" i="8"/>
  <c r="C911" i="8"/>
  <c r="C912" i="8"/>
  <c r="C913" i="8"/>
  <c r="C914" i="8"/>
  <c r="C915" i="8"/>
  <c r="C916" i="8"/>
  <c r="C917" i="8"/>
  <c r="C918" i="8"/>
  <c r="C919" i="8"/>
  <c r="C920" i="8"/>
  <c r="C921" i="8"/>
  <c r="C922" i="8"/>
  <c r="C923" i="8"/>
  <c r="C924" i="8"/>
  <c r="C925" i="8"/>
  <c r="C926" i="8"/>
  <c r="C927" i="8"/>
  <c r="C928" i="8"/>
  <c r="C929" i="8"/>
  <c r="C930" i="8"/>
  <c r="C931" i="8"/>
  <c r="C932" i="8"/>
  <c r="C933" i="8"/>
  <c r="C934" i="8"/>
  <c r="C935" i="8"/>
  <c r="C936" i="8"/>
  <c r="C937" i="8"/>
  <c r="C938" i="8"/>
  <c r="C939" i="8"/>
  <c r="C940" i="8"/>
  <c r="C941" i="8"/>
  <c r="C942" i="8"/>
  <c r="C943" i="8"/>
  <c r="C944" i="8"/>
  <c r="C945" i="8"/>
  <c r="C946" i="8"/>
  <c r="C947" i="8"/>
  <c r="C948" i="8"/>
  <c r="C949" i="8"/>
  <c r="C950" i="8"/>
  <c r="C951" i="8"/>
  <c r="C952" i="8"/>
  <c r="C953" i="8"/>
  <c r="C954" i="8"/>
  <c r="C955" i="8"/>
  <c r="C956" i="8"/>
  <c r="C957" i="8"/>
  <c r="C958" i="8"/>
  <c r="C959" i="8"/>
  <c r="C960" i="8"/>
  <c r="C961" i="8"/>
  <c r="C962" i="8"/>
  <c r="C963" i="8"/>
  <c r="C964" i="8"/>
  <c r="C965" i="8"/>
  <c r="C966" i="8"/>
  <c r="C967" i="8"/>
  <c r="C968" i="8"/>
  <c r="C969" i="8"/>
  <c r="C970" i="8"/>
  <c r="C971" i="8"/>
  <c r="C972" i="8"/>
  <c r="C973" i="8"/>
  <c r="C974" i="8"/>
  <c r="C975" i="8"/>
  <c r="C976" i="8"/>
  <c r="C977" i="8"/>
  <c r="C978" i="8"/>
  <c r="C979" i="8"/>
  <c r="C980" i="8"/>
  <c r="C981" i="8"/>
  <c r="C982" i="8"/>
  <c r="C983" i="8"/>
  <c r="C984" i="8"/>
  <c r="C985" i="8"/>
  <c r="C986" i="8"/>
  <c r="C987" i="8"/>
  <c r="C988" i="8"/>
  <c r="C989" i="8"/>
  <c r="C990" i="8"/>
  <c r="C991" i="8"/>
  <c r="C992" i="8"/>
  <c r="C993" i="8"/>
  <c r="C994" i="8"/>
  <c r="C995" i="8"/>
  <c r="C996" i="8"/>
  <c r="C997" i="8"/>
  <c r="C998" i="8"/>
  <c r="C999" i="8"/>
  <c r="C1000" i="8"/>
  <c r="C1001" i="8"/>
  <c r="L15" i="7"/>
  <c r="K15" i="7"/>
  <c r="F6" i="7"/>
  <c r="E6" i="7"/>
  <c r="F5" i="7"/>
  <c r="E5" i="7"/>
  <c r="P4" i="7" a="1"/>
  <c r="J4" i="7" a="1"/>
  <c r="J4" i="7" s="1"/>
  <c r="F4" i="7"/>
  <c r="E4" i="7"/>
  <c r="R4" i="6"/>
  <c r="R5" i="6"/>
  <c r="R6" i="6" s="1"/>
  <c r="R7" i="6" s="1"/>
  <c r="R8" i="6" s="1"/>
  <c r="R9" i="6" s="1"/>
  <c r="R10" i="6" s="1"/>
  <c r="R11" i="6" s="1"/>
  <c r="R12" i="6" s="1"/>
  <c r="R13" i="6" s="1"/>
  <c r="L5" i="6"/>
  <c r="L6" i="6" s="1"/>
  <c r="L7" i="6" s="1"/>
  <c r="L8" i="6" s="1"/>
  <c r="L9" i="6" s="1"/>
  <c r="L10" i="6" s="1"/>
  <c r="L4" i="6"/>
  <c r="F6" i="6"/>
  <c r="E6" i="6"/>
  <c r="F5" i="6"/>
  <c r="E5" i="6"/>
  <c r="P4" i="6" a="1"/>
  <c r="J4" i="6" a="1"/>
  <c r="J4" i="6" s="1"/>
  <c r="F4" i="6"/>
  <c r="E4" i="6"/>
  <c r="P5" i="5"/>
  <c r="P6" i="5"/>
  <c r="P7" i="5"/>
  <c r="P8" i="5"/>
  <c r="P9" i="5"/>
  <c r="P10" i="5"/>
  <c r="P11" i="5"/>
  <c r="P12" i="5"/>
  <c r="P13" i="5"/>
  <c r="P4" i="5"/>
  <c r="K5" i="5"/>
  <c r="K6" i="5"/>
  <c r="K7" i="5"/>
  <c r="K8" i="5"/>
  <c r="K9" i="5"/>
  <c r="K10" i="5"/>
  <c r="K4" i="5"/>
  <c r="O4" i="5" a="1"/>
  <c r="O4" i="5" s="1"/>
  <c r="O14" i="5" s="1"/>
  <c r="J4" i="5" a="1"/>
  <c r="J4" i="5" s="1"/>
  <c r="J11" i="5" s="1"/>
  <c r="F6" i="5"/>
  <c r="E6" i="5"/>
  <c r="F5" i="5"/>
  <c r="F4" i="5"/>
  <c r="E5" i="5"/>
  <c r="E4" i="5"/>
  <c r="L18" i="7"/>
  <c r="L16" i="7"/>
  <c r="J11" i="7" l="1"/>
  <c r="K4" i="7" s="1"/>
  <c r="L4" i="7" s="1"/>
  <c r="P4" i="7"/>
  <c r="J11" i="6"/>
  <c r="K4" i="6" s="1"/>
  <c r="P4" i="6"/>
  <c r="K8" i="7" l="1"/>
  <c r="K9" i="7"/>
  <c r="K6" i="7"/>
  <c r="K5" i="7"/>
  <c r="L5" i="7" s="1"/>
  <c r="L6" i="7" s="1"/>
  <c r="L7" i="7" s="1"/>
  <c r="L8" i="7" s="1"/>
  <c r="L9" i="7" s="1"/>
  <c r="L10" i="7" s="1"/>
  <c r="K7" i="7"/>
  <c r="K10" i="7"/>
  <c r="P14" i="7"/>
  <c r="Q4" i="7"/>
  <c r="R4" i="7" s="1"/>
  <c r="P14" i="6"/>
  <c r="Q4" i="6" s="1"/>
  <c r="K5" i="6"/>
  <c r="K9" i="6"/>
  <c r="K8" i="6"/>
  <c r="K7" i="6"/>
  <c r="K10" i="6"/>
  <c r="K6" i="6"/>
  <c r="Q11" i="7" l="1"/>
  <c r="Q12" i="7"/>
  <c r="Q6" i="7"/>
  <c r="Q9" i="7"/>
  <c r="Q8" i="7"/>
  <c r="Q5" i="7"/>
  <c r="R5" i="7" s="1"/>
  <c r="R6" i="7" s="1"/>
  <c r="R7" i="7" s="1"/>
  <c r="R8" i="7" s="1"/>
  <c r="R9" i="7" s="1"/>
  <c r="R10" i="7" s="1"/>
  <c r="R11" i="7" s="1"/>
  <c r="R12" i="7" s="1"/>
  <c r="R13" i="7" s="1"/>
  <c r="Q13" i="7"/>
  <c r="Q7" i="7"/>
  <c r="Q10" i="7"/>
  <c r="Q11" i="6"/>
  <c r="Q5" i="6"/>
  <c r="Q12" i="6"/>
  <c r="Q7" i="6"/>
  <c r="Q6" i="6"/>
  <c r="Q10" i="6"/>
  <c r="Q13" i="6"/>
  <c r="Q8" i="6"/>
  <c r="Q9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A31056-D915-4D66-BC41-B6252769C57C}" keepAlive="1" name="Query - DB_tempi txt" description="Connessione alla query 'DB_tempi txt' nella cartella di lavoro." type="5" refreshedVersion="8" background="1" saveData="1">
    <dbPr connection="Provider=Microsoft.Mashup.OleDb.1;Data Source=$Workbook$;Location=&quot;DB_tempi txt&quot;;Extended Properties=&quot;&quot;" command="SELECT * FROM [DB_tempi txt]"/>
  </connection>
  <connection id="2" xr16:uid="{2CB3536B-9D56-4BD3-B13C-BFDD8349E014}" keepAlive="1" name="Query - DB_tempi txt (2)" description="Connessione alla query 'DB_tempi txt (2)' nella cartella di lavoro." type="5" refreshedVersion="8" background="1" saveData="1">
    <dbPr connection="Provider=Microsoft.Mashup.OleDb.1;Data Source=$Workbook$;Location=&quot;DB_tempi txt (2)&quot;;Extended Properties=&quot;&quot;" command="SELECT * FROM [DB_tempi txt (2)]"/>
  </connection>
  <connection id="3" xr16:uid="{7A536FCD-43AD-4E67-B466-C2B80162F372}" keepAlive="1" name="Query - DB_tempi txt (3)" description="Connessione alla query 'DB_tempi txt (3)' nella cartella di lavoro." type="5" refreshedVersion="8" background="1" saveData="1">
    <dbPr connection="Provider=Microsoft.Mashup.OleDb.1;Data Source=$Workbook$;Location=&quot;DB_tempi txt (3)&quot;;Extended Properties=&quot;&quot;" command="SELECT * FROM [DB_tempi txt (3)]"/>
  </connection>
  <connection id="4" xr16:uid="{8A521924-A3F0-4B38-A802-850F9CD8B3B9}" keepAlive="1" name="Query - DB_tempi txt (4)" description="Connessione alla query 'DB_tempi txt (4)' nella cartella di lavoro." type="5" refreshedVersion="8" background="1" saveData="1">
    <dbPr connection="Provider=Microsoft.Mashup.OleDb.1;Data Source=$Workbook$;Location=&quot;DB_tempi txt (4)&quot;;Extended Properties=&quot;&quot;" command="SELECT * FROM [DB_tempi txt (4)]"/>
  </connection>
  <connection id="5" xr16:uid="{CF569555-A1AF-492D-B71D-A3DEBB597305}" keepAlive="1" name="Query - DB_tempi txt (5)" description="Connessione alla query 'DB_tempi txt (5)' nella cartella di lavoro." type="5" refreshedVersion="8" background="1" saveData="1">
    <dbPr connection="Provider=Microsoft.Mashup.OleDb.1;Data Source=$Workbook$;Location=&quot;DB_tempi txt (5)&quot;;Extended Properties=&quot;&quot;" command="SELECT * FROM [DB_tempi txt (5)]"/>
  </connection>
  <connection id="6" xr16:uid="{5F8A0092-D483-4734-9A5C-52600786F200}" keepAlive="1" name="Query - DB_tempi txt (6)" description="Connessione alla query 'DB_tempi txt (6)' nella cartella di lavoro." type="5" refreshedVersion="8" background="1" saveData="1">
    <dbPr connection="Provider=Microsoft.Mashup.OleDb.1;Data Source=$Workbook$;Location=&quot;DB_tempi txt (6)&quot;;Extended Properties=&quot;&quot;" command="SELECT * FROM [DB_tempi txt (6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<sst xmlns="http://schemas.openxmlformats.org/spreadsheetml/2006/main" count="95" uniqueCount="42">
  <si>
    <t>taglio</t>
  </si>
  <si>
    <t>orlatura</t>
  </si>
  <si>
    <t>Media</t>
  </si>
  <si>
    <t>Errore standard</t>
  </si>
  <si>
    <t>Mediana</t>
  </si>
  <si>
    <t>Moda</t>
  </si>
  <si>
    <t>Deviazione standard</t>
  </si>
  <si>
    <t>Varianza campionaria</t>
  </si>
  <si>
    <t>Curtosi</t>
  </si>
  <si>
    <t>Asimmetria</t>
  </si>
  <si>
    <t>Intervallo</t>
  </si>
  <si>
    <t>Minimo</t>
  </si>
  <si>
    <t>Massimo</t>
  </si>
  <si>
    <t>Somma</t>
  </si>
  <si>
    <t>Conteggio</t>
  </si>
  <si>
    <t>Media di taglio</t>
  </si>
  <si>
    <t>Media di orlatura</t>
  </si>
  <si>
    <t>Valori</t>
  </si>
  <si>
    <t>Dev. standard di taglio</t>
  </si>
  <si>
    <t>Dev. standard di orlatura</t>
  </si>
  <si>
    <t>Variabile T</t>
  </si>
  <si>
    <t>Variabile O</t>
  </si>
  <si>
    <t>MIN</t>
  </si>
  <si>
    <t>MAX</t>
  </si>
  <si>
    <t>Frequenza T</t>
  </si>
  <si>
    <t>Frequenza O</t>
  </si>
  <si>
    <t>Classi Freq.</t>
  </si>
  <si>
    <t>Frequenza rel.</t>
  </si>
  <si>
    <t>Frequenza cumulata</t>
  </si>
  <si>
    <t>P(T &lt; 20)</t>
  </si>
  <si>
    <t>Distrib.NORM</t>
  </si>
  <si>
    <t>P(18&lt;T&lt;22)</t>
  </si>
  <si>
    <t>=P(T&lt;22)-P(T&lt;18)</t>
  </si>
  <si>
    <t>S Tempo complessivo</t>
  </si>
  <si>
    <t>Media (O)</t>
  </si>
  <si>
    <t>Media (T)</t>
  </si>
  <si>
    <t>Media (S)</t>
  </si>
  <si>
    <t>Dev.STD (T)</t>
  </si>
  <si>
    <t>Dev.STD (O)</t>
  </si>
  <si>
    <t>Dev.STD (S)</t>
  </si>
  <si>
    <t>P(S&gt;40)</t>
  </si>
  <si>
    <t>1-P(S&lt;40)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</si>
</sst>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2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0" fillId="0" borderId="4" xfId="0" applyFill="1" applyBorder="1" applyAlignment="1"/>
    <xf numFmtId="0" fontId="0" fillId="0" borderId="5" xfId="0" applyFill="1" applyBorder="1" applyAlignment="1"/>
    <xf numFmtId="0" fontId="0" fillId="0" borderId="0" xfId="0" pivotButton="1"/>
    <xf numFmtId="0" fontId="0" fillId="2" borderId="0" xfId="0" applyFill="1" applyBorder="1" applyAlignment="1"/>
    <xf numFmtId="0" fontId="0" fillId="2" borderId="4" xfId="0" applyFill="1" applyBorder="1" applyAlignment="1"/>
    <xf numFmtId="0" fontId="0" fillId="2" borderId="0" xfId="0" applyFill="1" applyAlignment="1">
      <alignment horizontal="left"/>
    </xf>
    <xf numFmtId="0" fontId="0" fillId="2" borderId="0" xfId="0" applyNumberFormat="1" applyFill="1"/>
    <xf numFmtId="0" fontId="0" fillId="0" borderId="6" xfId="0" applyBorder="1"/>
    <xf numFmtId="0" fontId="0" fillId="2" borderId="6" xfId="0" applyFill="1" applyBorder="1"/>
    <xf numFmtId="0" fontId="3" fillId="0" borderId="6" xfId="0" applyFont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9" fontId="0" fillId="0" borderId="6" xfId="1" applyFont="1" applyBorder="1"/>
    <xf numFmtId="49" fontId="0" fillId="0" borderId="0" xfId="0" applyNumberFormat="1"/>
    <xf numFmtId="164" fontId="0" fillId="3" borderId="6" xfId="1" applyNumberFormat="1" applyFont="1" applyFill="1" applyBorder="1"/>
    <xf numFmtId="0" fontId="0" fillId="3" borderId="6" xfId="0" applyFill="1" applyBorder="1"/>
    <xf numFmtId="0" fontId="4" fillId="0" borderId="6" xfId="0" applyFont="1" applyBorder="1"/>
    <xf numFmtId="10" fontId="0" fillId="2" borderId="6" xfId="1" applyNumberFormat="1" applyFont="1" applyFill="1" applyBorder="1"/>
  </cellXfs>
  <cellStyles count="2">
    <cellStyle name="Normale" xfId="0" builtinId="0"/>
    <cellStyle name="Percentuale" xfId="1" builtinId="5"/>
  </cellStyles>
  <dxfs count="2">
    <dxf>
      <numFmt numFmtId="0" formatCode="General"/>
    </dxf>
    <dxf>
      <fill>
        <patternFill patternType="solid"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'Punto c'!$J$3</c:f>
              <c:strCache>
                <c:ptCount val="1"/>
                <c:pt idx="0">
                  <c:v>Frequenza T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'Punto c'!$I$4:$I$10</c:f>
              <c:numCache>
                <c:formatCode>General</c:formatCode>
                <c:ptCount val="7"/>
                <c:pt idx="0">
                  <c:v>15</c:v>
                </c:pt>
                <c:pt idx="1">
                  <c:v>17</c:v>
                </c:pt>
                <c:pt idx="2">
                  <c:v>19</c:v>
                </c:pt>
                <c:pt idx="3">
                  <c:v>21</c:v>
                </c:pt>
                <c:pt idx="4">
                  <c:v>23</c:v>
                </c:pt>
                <c:pt idx="5">
                  <c:v>25</c:v>
                </c:pt>
                <c:pt idx="6">
                  <c:v>27</c:v>
                </c:pt>
              </c:numCache>
            </c:numRef>
          </c:cat>
          <c:val>
            <c:numRef>
              <c:f>'Punto c'!$J$4:$J$10</c:f>
              <c:numCache>
                <c:formatCode>General</c:formatCode>
                <c:ptCount val="7"/>
                <c:pt idx="0">
                  <c:v>10</c:v>
                </c:pt>
                <c:pt idx="1">
                  <c:v>67</c:v>
                </c:pt>
                <c:pt idx="2">
                  <c:v>257</c:v>
                </c:pt>
                <c:pt idx="3">
                  <c:v>363</c:v>
                </c:pt>
                <c:pt idx="4">
                  <c:v>231</c:v>
                </c:pt>
                <c:pt idx="5">
                  <c:v>64</c:v>
                </c:pt>
                <c:pt idx="6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FA-4421-A983-7D81BAA4E1F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0"/>
        <c:axId val="1423036352"/>
        <c:axId val="1423040672"/>
      </c:barChart>
      <c:catAx>
        <c:axId val="1423036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23040672"/>
        <c:crosses val="autoZero"/>
        <c:auto val="1"/>
        <c:lblAlgn val="ctr"/>
        <c:lblOffset val="100"/>
        <c:noMultiLvlLbl val="0"/>
      </c:catAx>
      <c:valAx>
        <c:axId val="1423040672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(minuti)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crossAx val="1423036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'Punto c'!$O$3</c:f>
              <c:strCache>
                <c:ptCount val="1"/>
                <c:pt idx="0">
                  <c:v>Frequenza O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'Punto c'!$N$4:$N$13</c:f>
              <c:numCache>
                <c:formatCode>General</c:formatCode>
                <c:ptCount val="10"/>
                <c:pt idx="0">
                  <c:v>7</c:v>
                </c:pt>
                <c:pt idx="1">
                  <c:v>9</c:v>
                </c:pt>
                <c:pt idx="2">
                  <c:v>11</c:v>
                </c:pt>
                <c:pt idx="3">
                  <c:v>13</c:v>
                </c:pt>
                <c:pt idx="4">
                  <c:v>15</c:v>
                </c:pt>
                <c:pt idx="5">
                  <c:v>17</c:v>
                </c:pt>
                <c:pt idx="6">
                  <c:v>19</c:v>
                </c:pt>
                <c:pt idx="7">
                  <c:v>21</c:v>
                </c:pt>
                <c:pt idx="8">
                  <c:v>23</c:v>
                </c:pt>
                <c:pt idx="9">
                  <c:v>25</c:v>
                </c:pt>
              </c:numCache>
            </c:numRef>
          </c:cat>
          <c:val>
            <c:numRef>
              <c:f>'Punto c'!$O$4:$O$13</c:f>
              <c:numCache>
                <c:formatCode>General</c:formatCode>
                <c:ptCount val="10"/>
                <c:pt idx="0">
                  <c:v>3</c:v>
                </c:pt>
                <c:pt idx="1">
                  <c:v>15</c:v>
                </c:pt>
                <c:pt idx="2">
                  <c:v>66</c:v>
                </c:pt>
                <c:pt idx="3">
                  <c:v>157</c:v>
                </c:pt>
                <c:pt idx="4">
                  <c:v>247</c:v>
                </c:pt>
                <c:pt idx="5">
                  <c:v>263</c:v>
                </c:pt>
                <c:pt idx="6">
                  <c:v>169</c:v>
                </c:pt>
                <c:pt idx="7">
                  <c:v>64</c:v>
                </c:pt>
                <c:pt idx="8">
                  <c:v>15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6C-4DD6-9B4F-84362BBC9F6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0"/>
        <c:axId val="1423048592"/>
        <c:axId val="1423053272"/>
      </c:barChart>
      <c:catAx>
        <c:axId val="1423048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23053272"/>
        <c:crosses val="autoZero"/>
        <c:auto val="1"/>
        <c:lblAlgn val="ctr"/>
        <c:lblOffset val="100"/>
        <c:noMultiLvlLbl val="0"/>
      </c:catAx>
      <c:valAx>
        <c:axId val="1423053272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(minuti)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crossAx val="1423048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Frequenza</a:t>
            </a:r>
            <a:r>
              <a:rPr lang="it-IT" baseline="0"/>
              <a:t> tempi Taglio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v>Freq_Ass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'Punto d'!$I$4:$I$10</c:f>
              <c:numCache>
                <c:formatCode>General</c:formatCode>
                <c:ptCount val="7"/>
                <c:pt idx="0">
                  <c:v>15</c:v>
                </c:pt>
                <c:pt idx="1">
                  <c:v>17</c:v>
                </c:pt>
                <c:pt idx="2">
                  <c:v>19</c:v>
                </c:pt>
                <c:pt idx="3">
                  <c:v>21</c:v>
                </c:pt>
                <c:pt idx="4">
                  <c:v>23</c:v>
                </c:pt>
                <c:pt idx="5">
                  <c:v>25</c:v>
                </c:pt>
                <c:pt idx="6">
                  <c:v>27</c:v>
                </c:pt>
              </c:numCache>
            </c:numRef>
          </c:cat>
          <c:val>
            <c:numRef>
              <c:f>'Punto d'!$J$4:$J$10</c:f>
              <c:numCache>
                <c:formatCode>General</c:formatCode>
                <c:ptCount val="7"/>
                <c:pt idx="0">
                  <c:v>10</c:v>
                </c:pt>
                <c:pt idx="1">
                  <c:v>67</c:v>
                </c:pt>
                <c:pt idx="2">
                  <c:v>257</c:v>
                </c:pt>
                <c:pt idx="3">
                  <c:v>363</c:v>
                </c:pt>
                <c:pt idx="4">
                  <c:v>231</c:v>
                </c:pt>
                <c:pt idx="5">
                  <c:v>64</c:v>
                </c:pt>
                <c:pt idx="6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0E-4F2C-8F72-D8EF55C584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-27"/>
        <c:axId val="1505421736"/>
        <c:axId val="150541813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'Punto d'!$I$4:$I$10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15</c:v>
                      </c:pt>
                      <c:pt idx="1">
                        <c:v>17</c:v>
                      </c:pt>
                      <c:pt idx="2">
                        <c:v>19</c:v>
                      </c:pt>
                      <c:pt idx="3">
                        <c:v>21</c:v>
                      </c:pt>
                      <c:pt idx="4">
                        <c:v>23</c:v>
                      </c:pt>
                      <c:pt idx="5">
                        <c:v>25</c:v>
                      </c:pt>
                      <c:pt idx="6">
                        <c:v>27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'Punto d'!$I$4:$I$10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15</c:v>
                      </c:pt>
                      <c:pt idx="1">
                        <c:v>17</c:v>
                      </c:pt>
                      <c:pt idx="2">
                        <c:v>19</c:v>
                      </c:pt>
                      <c:pt idx="3">
                        <c:v>21</c:v>
                      </c:pt>
                      <c:pt idx="4">
                        <c:v>23</c:v>
                      </c:pt>
                      <c:pt idx="5">
                        <c:v>25</c:v>
                      </c:pt>
                      <c:pt idx="6">
                        <c:v>27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040E-4F2C-8F72-D8EF55C58492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2"/>
          <c:order val="2"/>
          <c:tx>
            <c:v>Freq_Cum</c:v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val>
            <c:numRef>
              <c:f>'Punto d'!$L$4:$L$10</c:f>
              <c:numCache>
                <c:formatCode>0%</c:formatCode>
                <c:ptCount val="7"/>
                <c:pt idx="0">
                  <c:v>0.01</c:v>
                </c:pt>
                <c:pt idx="1">
                  <c:v>7.6999999999999999E-2</c:v>
                </c:pt>
                <c:pt idx="2">
                  <c:v>0.33400000000000002</c:v>
                </c:pt>
                <c:pt idx="3">
                  <c:v>0.69700000000000006</c:v>
                </c:pt>
                <c:pt idx="4">
                  <c:v>0.92800000000000005</c:v>
                </c:pt>
                <c:pt idx="5">
                  <c:v>0.99199999999999999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40E-4F2C-8F72-D8EF55C584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5404096"/>
        <c:axId val="1505410576"/>
      </c:lineChart>
      <c:catAx>
        <c:axId val="1505421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05418136"/>
        <c:crosses val="autoZero"/>
        <c:auto val="1"/>
        <c:lblAlgn val="ctr"/>
        <c:lblOffset val="100"/>
        <c:noMultiLvlLbl val="0"/>
      </c:catAx>
      <c:valAx>
        <c:axId val="1505418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05421736"/>
        <c:crosses val="autoZero"/>
        <c:crossBetween val="between"/>
      </c:valAx>
      <c:valAx>
        <c:axId val="1505410576"/>
        <c:scaling>
          <c:orientation val="minMax"/>
          <c:max val="1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05404096"/>
        <c:crosses val="max"/>
        <c:crossBetween val="between"/>
      </c:valAx>
      <c:catAx>
        <c:axId val="1505404096"/>
        <c:scaling>
          <c:orientation val="minMax"/>
        </c:scaling>
        <c:delete val="1"/>
        <c:axPos val="b"/>
        <c:majorTickMark val="out"/>
        <c:minorTickMark val="none"/>
        <c:tickLblPos val="nextTo"/>
        <c:crossAx val="1505410576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Frequenza tempi Orlatura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v>Freq_Ass</c:v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'Punto d'!$O$4:$O$13</c:f>
              <c:numCache>
                <c:formatCode>General</c:formatCode>
                <c:ptCount val="10"/>
                <c:pt idx="0">
                  <c:v>7</c:v>
                </c:pt>
                <c:pt idx="1">
                  <c:v>9</c:v>
                </c:pt>
                <c:pt idx="2">
                  <c:v>11</c:v>
                </c:pt>
                <c:pt idx="3">
                  <c:v>13</c:v>
                </c:pt>
                <c:pt idx="4">
                  <c:v>15</c:v>
                </c:pt>
                <c:pt idx="5">
                  <c:v>17</c:v>
                </c:pt>
                <c:pt idx="6">
                  <c:v>19</c:v>
                </c:pt>
                <c:pt idx="7">
                  <c:v>21</c:v>
                </c:pt>
                <c:pt idx="8">
                  <c:v>23</c:v>
                </c:pt>
                <c:pt idx="9">
                  <c:v>25</c:v>
                </c:pt>
              </c:numCache>
            </c:numRef>
          </c:cat>
          <c:val>
            <c:numRef>
              <c:f>'Punto d'!$P$4:$P$13</c:f>
              <c:numCache>
                <c:formatCode>General</c:formatCode>
                <c:ptCount val="10"/>
                <c:pt idx="0">
                  <c:v>3</c:v>
                </c:pt>
                <c:pt idx="1">
                  <c:v>15</c:v>
                </c:pt>
                <c:pt idx="2">
                  <c:v>66</c:v>
                </c:pt>
                <c:pt idx="3">
                  <c:v>157</c:v>
                </c:pt>
                <c:pt idx="4">
                  <c:v>247</c:v>
                </c:pt>
                <c:pt idx="5">
                  <c:v>263</c:v>
                </c:pt>
                <c:pt idx="6">
                  <c:v>169</c:v>
                </c:pt>
                <c:pt idx="7">
                  <c:v>64</c:v>
                </c:pt>
                <c:pt idx="8">
                  <c:v>15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8A-4EC6-B80A-D4E9837375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-27"/>
        <c:axId val="1489082120"/>
        <c:axId val="148908644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'Punto d'!$O$4:$O$13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7</c:v>
                      </c:pt>
                      <c:pt idx="1">
                        <c:v>9</c:v>
                      </c:pt>
                      <c:pt idx="2">
                        <c:v>11</c:v>
                      </c:pt>
                      <c:pt idx="3">
                        <c:v>13</c:v>
                      </c:pt>
                      <c:pt idx="4">
                        <c:v>15</c:v>
                      </c:pt>
                      <c:pt idx="5">
                        <c:v>17</c:v>
                      </c:pt>
                      <c:pt idx="6">
                        <c:v>19</c:v>
                      </c:pt>
                      <c:pt idx="7">
                        <c:v>21</c:v>
                      </c:pt>
                      <c:pt idx="8">
                        <c:v>23</c:v>
                      </c:pt>
                      <c:pt idx="9">
                        <c:v>25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'Punto d'!$O$4:$O$13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7</c:v>
                      </c:pt>
                      <c:pt idx="1">
                        <c:v>9</c:v>
                      </c:pt>
                      <c:pt idx="2">
                        <c:v>11</c:v>
                      </c:pt>
                      <c:pt idx="3">
                        <c:v>13</c:v>
                      </c:pt>
                      <c:pt idx="4">
                        <c:v>15</c:v>
                      </c:pt>
                      <c:pt idx="5">
                        <c:v>17</c:v>
                      </c:pt>
                      <c:pt idx="6">
                        <c:v>19</c:v>
                      </c:pt>
                      <c:pt idx="7">
                        <c:v>21</c:v>
                      </c:pt>
                      <c:pt idx="8">
                        <c:v>23</c:v>
                      </c:pt>
                      <c:pt idx="9">
                        <c:v>25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098A-4EC6-B80A-D4E9837375C8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2"/>
          <c:order val="2"/>
          <c:tx>
            <c:v>Freq_Cum</c:v>
          </c:tx>
          <c:spPr>
            <a:ln w="28575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'Punto d'!$R$4:$R$13</c:f>
              <c:numCache>
                <c:formatCode>0%</c:formatCode>
                <c:ptCount val="10"/>
                <c:pt idx="0">
                  <c:v>3.0000000000000001E-3</c:v>
                </c:pt>
                <c:pt idx="1">
                  <c:v>1.7999999999999999E-2</c:v>
                </c:pt>
                <c:pt idx="2">
                  <c:v>8.4000000000000005E-2</c:v>
                </c:pt>
                <c:pt idx="3">
                  <c:v>0.24099999999999999</c:v>
                </c:pt>
                <c:pt idx="4">
                  <c:v>0.48799999999999999</c:v>
                </c:pt>
                <c:pt idx="5">
                  <c:v>0.751</c:v>
                </c:pt>
                <c:pt idx="6">
                  <c:v>0.92</c:v>
                </c:pt>
                <c:pt idx="7">
                  <c:v>0.98399999999999999</c:v>
                </c:pt>
                <c:pt idx="8">
                  <c:v>0.999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98A-4EC6-B80A-D4E9837375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9079600"/>
        <c:axId val="1489086080"/>
      </c:lineChart>
      <c:catAx>
        <c:axId val="1489082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89086440"/>
        <c:crosses val="autoZero"/>
        <c:auto val="1"/>
        <c:lblAlgn val="ctr"/>
        <c:lblOffset val="100"/>
        <c:noMultiLvlLbl val="0"/>
      </c:catAx>
      <c:valAx>
        <c:axId val="1489086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89082120"/>
        <c:crosses val="autoZero"/>
        <c:crossBetween val="between"/>
      </c:valAx>
      <c:valAx>
        <c:axId val="1489086080"/>
        <c:scaling>
          <c:orientation val="minMax"/>
          <c:max val="1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89079600"/>
        <c:crosses val="max"/>
        <c:crossBetween val="between"/>
      </c:valAx>
      <c:catAx>
        <c:axId val="1489079600"/>
        <c:scaling>
          <c:orientation val="minMax"/>
        </c:scaling>
        <c:delete val="1"/>
        <c:axPos val="b"/>
        <c:majorTickMark val="out"/>
        <c:minorTickMark val="none"/>
        <c:tickLblPos val="nextTo"/>
        <c:crossAx val="148908608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9525</xdr:rowOff>
    </xdr:from>
    <xdr:to>
      <xdr:col>12</xdr:col>
      <xdr:colOff>238125</xdr:colOff>
      <xdr:row>27</xdr:row>
      <xdr:rowOff>180975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B7EA03F9-4BB0-C454-1215-4CBEB7B91DDA}"/>
            </a:ext>
          </a:extLst>
        </xdr:cNvPr>
        <xdr:cNvSpPr txBox="1"/>
      </xdr:nvSpPr>
      <xdr:spPr>
        <a:xfrm>
          <a:off x="28575" y="9525"/>
          <a:ext cx="7524750" cy="5314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Esercitazione: Distribuzione Normale</a:t>
          </a:r>
        </a:p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un calzaturificio i tempi impiegati per le fasi di taglio e orlatura (effettuate manualmente) per ciascuna tipologia di scarpa realizzata seguono una distribuzione normale. </a:t>
          </a:r>
        </a:p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 ciascuna fase e per ciascuna unità prodotta i tempi (unità di misura minuti) vengono registrati in un database (file “DB_tempi.txt”, con separatore di colonna il “;”). Si assume che il tempo impiegato per la fase di taglio e quello di orlatura siano indipendenti.</a:t>
          </a:r>
        </a:p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Focalizziamoci quindi sulla variabile tempo impiegato per la realizzazione della fase di taglio e orlatura di una singola tipologia di scarpa. </a:t>
          </a:r>
        </a:p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 viene chiesto di:</a:t>
          </a:r>
        </a:p>
        <a:p>
          <a:pPr lvl="0"/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a)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Importare il file “DB_tempi.txt” in un foglio di calcolo di Excel</a:t>
          </a:r>
        </a:p>
        <a:p>
          <a:pPr lvl="0"/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b) Per ciascuna tipologia di scarpa calcolare media e deviazione standard di ciascuna fase (suggerimento utilizza la tabella pivot o le funzioni di media e deviazione standard fornite in excel).</a:t>
          </a:r>
        </a:p>
        <a:p>
          <a:endParaRPr lang="it-IT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 T la variabile tempo impiegato per la fase di taglio e O la variabile tempo impiegato per la fase di orlatura:</a:t>
          </a:r>
        </a:p>
        <a:p>
          <a:pPr lvl="0"/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c) Crea per ciascuna variabile, T,O un istogramma delle frequenze assolute osservate scegliendo opportunamente le classi di frequenza. </a:t>
          </a:r>
        </a:p>
        <a:p>
          <a:pPr lvl="0"/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d) Per ciascuna variabile rappresenta in un unico piano sia l’istogramma che la distribuzione cumulata.</a:t>
          </a:r>
        </a:p>
        <a:p>
          <a:pPr lvl="0"/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e) Data la variabile tempo di taglio, T, qual è la probabilità che questo sia inferiore a 20? Qual è la probabilità che il tempo di taglio appartenga all’intervallo [18,22]?</a:t>
          </a:r>
        </a:p>
        <a:p>
          <a:pPr lvl="0"/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f) Consideriamo adesso la variabile tempo complessivo delle fasi di taglio e orlatura (T+O). Calcolare la media e la deviazione standard della variabile somma, S. Calcolare la probabilità che Il tempo complessivo per la realizzazione delle due fasi sia maggiore di 40.</a:t>
          </a:r>
        </a:p>
        <a:p>
          <a:endParaRPr lang="it-IT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66674</xdr:colOff>
      <xdr:row>14</xdr:row>
      <xdr:rowOff>9525</xdr:rowOff>
    </xdr:from>
    <xdr:to>
      <xdr:col>11</xdr:col>
      <xdr:colOff>638174</xdr:colOff>
      <xdr:row>28</xdr:row>
      <xdr:rowOff>90487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D279F1CC-8C73-5AB3-303D-949CA81C69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285750</xdr:colOff>
      <xdr:row>14</xdr:row>
      <xdr:rowOff>14287</xdr:rowOff>
    </xdr:from>
    <xdr:to>
      <xdr:col>22</xdr:col>
      <xdr:colOff>200025</xdr:colOff>
      <xdr:row>28</xdr:row>
      <xdr:rowOff>90487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76F283FB-ED6D-1509-FAFC-8B7AC8DFE2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223837</xdr:colOff>
      <xdr:row>11</xdr:row>
      <xdr:rowOff>166687</xdr:rowOff>
    </xdr:from>
    <xdr:to>
      <xdr:col>12</xdr:col>
      <xdr:colOff>461962</xdr:colOff>
      <xdr:row>26</xdr:row>
      <xdr:rowOff>52387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62F403BA-6D49-2651-C3EC-D5FFB7A2FE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738187</xdr:colOff>
      <xdr:row>14</xdr:row>
      <xdr:rowOff>128587</xdr:rowOff>
    </xdr:from>
    <xdr:to>
      <xdr:col>19</xdr:col>
      <xdr:colOff>42862</xdr:colOff>
      <xdr:row>29</xdr:row>
      <xdr:rowOff>14287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277C8E33-D18F-97F0-D96E-A968F3A42F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129.71237951389" createdVersion="8" refreshedVersion="8" minRefreshableVersion="3" recordCount="1000" xr:uid="{CD7AFCCB-79E4-4606-9219-D551B652B219}">
  <cacheSource type="worksheet">
    <worksheetSource name="Tabella_DB_tempi_txt3"/>
  </cacheSource>
  <cacheFields count="2">
    <cacheField name="taglio" numFmtId="0">
      <sharedItems containsSemiMixedTypes="0" containsString="0" containsNumber="1" minValue="13.08" maxValue="25.603000000000002" count="930">
        <n v="19.303999999999998"/>
        <n v="20.123999999999999"/>
        <n v="19.497"/>
        <n v="20.341000000000001"/>
        <n v="15.558999999999999"/>
        <n v="21.408999999999999"/>
        <n v="23.927"/>
        <n v="19.776"/>
        <n v="23.773"/>
        <n v="19.568000000000001"/>
        <n v="18.076000000000001"/>
        <n v="20.603000000000002"/>
        <n v="19.722999999999999"/>
        <n v="19.678000000000001"/>
        <n v="18.521999999999998"/>
        <n v="18.72"/>
        <n v="23.742999999999999"/>
        <n v="18.478000000000002"/>
        <n v="21.681000000000001"/>
        <n v="21.035"/>
        <n v="21.687999999999999"/>
        <n v="21.344999999999999"/>
        <n v="20.652999999999999"/>
        <n v="22.207000000000001"/>
        <n v="18.462"/>
        <n v="20.581"/>
        <n v="22.992999999999999"/>
        <n v="20.588999999999999"/>
        <n v="19.373000000000001"/>
        <n v="18.847999999999999"/>
        <n v="25.077999999999999"/>
        <n v="21.402999999999999"/>
        <n v="21.288"/>
        <n v="20.045000000000002"/>
        <n v="18.361000000000001"/>
        <n v="22.004999999999999"/>
        <n v="17.231999999999999"/>
        <n v="21.344000000000001"/>
        <n v="18.917000000000002"/>
        <n v="18.157"/>
        <n v="19.332999999999998"/>
        <n v="21.577999999999999"/>
        <n v="18.678999999999998"/>
        <n v="22.04"/>
        <n v="19.193000000000001"/>
        <n v="18.754999999999999"/>
        <n v="21.927"/>
        <n v="20.241"/>
        <n v="19.504999999999999"/>
        <n v="18.454999999999998"/>
        <n v="19.593"/>
        <n v="16.068999999999999"/>
        <n v="20.344000000000001"/>
        <n v="20.902999999999999"/>
        <n v="18.158999999999999"/>
        <n v="22.434000000000001"/>
        <n v="16.594000000000001"/>
        <n v="20.681999999999999"/>
        <n v="20.087"/>
        <n v="18.913"/>
        <n v="22.488"/>
        <n v="19.725000000000001"/>
        <n v="18.599"/>
        <n v="18.7"/>
        <n v="18.407"/>
        <n v="21.614999999999998"/>
        <n v="18.34"/>
        <n v="20.059000000000001"/>
        <n v="20.379000000000001"/>
        <n v="23.591000000000001"/>
        <n v="19.265999999999998"/>
        <n v="17.212"/>
        <n v="23.065000000000001"/>
        <n v="21.513999999999999"/>
        <n v="20.065999999999999"/>
        <n v="21.19"/>
        <n v="22.474"/>
        <n v="22.375"/>
        <n v="13.801"/>
        <n v="20.513999999999999"/>
        <n v="20.131"/>
        <n v="18.553999999999998"/>
        <n v="21.37"/>
        <n v="23.852"/>
        <n v="18.253"/>
        <n v="20.56"/>
        <n v="22.27"/>
        <n v="23.817"/>
        <n v="23.495999999999999"/>
        <n v="21.059000000000001"/>
        <n v="18.318999999999999"/>
        <n v="21.33"/>
        <n v="25.114999999999998"/>
        <n v="21.661999999999999"/>
        <n v="20.765999999999998"/>
        <n v="21.477"/>
        <n v="19.103999999999999"/>
        <n v="19.068999999999999"/>
        <n v="22.463999999999999"/>
        <n v="22.745000000000001"/>
        <n v="18.387"/>
        <n v="20.018999999999998"/>
        <n v="21.645"/>
        <n v="21.184000000000001"/>
        <n v="20.617000000000001"/>
        <n v="20.565000000000001"/>
        <n v="19.344000000000001"/>
        <n v="20.138000000000002"/>
        <n v="19.831"/>
        <n v="20.367999999999999"/>
        <n v="14.836"/>
        <n v="17.927"/>
        <n v="18.843"/>
        <n v="19.995000000000001"/>
        <n v="19.242999999999999"/>
        <n v="17.855"/>
        <n v="17.599"/>
        <n v="19.414000000000001"/>
        <n v="17.283000000000001"/>
        <n v="21.901"/>
        <n v="20.905999999999999"/>
        <n v="23.402000000000001"/>
        <n v="17.605"/>
        <n v="21.363"/>
        <n v="20.146999999999998"/>
        <n v="22.68"/>
        <n v="15.41"/>
        <n v="19.388000000000002"/>
        <n v="17.876000000000001"/>
        <n v="18.015000000000001"/>
        <n v="18.138999999999999"/>
        <n v="17.042000000000002"/>
        <n v="24.893999999999998"/>
        <n v="20.228999999999999"/>
        <n v="21.402000000000001"/>
        <n v="18.408000000000001"/>
        <n v="17.335000000000001"/>
        <n v="21.364000000000001"/>
        <n v="20.911999999999999"/>
        <n v="19.532"/>
        <n v="20.236999999999998"/>
        <n v="24.460999999999999"/>
        <n v="20.382999999999999"/>
        <n v="19.454999999999998"/>
        <n v="21.181000000000001"/>
        <n v="16.815999999999999"/>
        <n v="19.509"/>
        <n v="17.326000000000001"/>
        <n v="18.873000000000001"/>
        <n v="19.881"/>
        <n v="23.49"/>
        <n v="20.952999999999999"/>
        <n v="21.832999999999998"/>
        <n v="20.756"/>
        <n v="23.114000000000001"/>
        <n v="20.28"/>
        <n v="19.286000000000001"/>
        <n v="18.262"/>
        <n v="20.231000000000002"/>
        <n v="21.785"/>
        <n v="17.62"/>
        <n v="18.114000000000001"/>
        <n v="17.565999999999999"/>
        <n v="22.309000000000001"/>
        <n v="22.952999999999999"/>
        <n v="20.718"/>
        <n v="18.074000000000002"/>
        <n v="14.318"/>
        <n v="21.012"/>
        <n v="21.547999999999998"/>
        <n v="20.361999999999998"/>
        <n v="18.263999999999999"/>
        <n v="18.931000000000001"/>
        <n v="18.186"/>
        <n v="18.800999999999998"/>
        <n v="21.137"/>
        <n v="20.914999999999999"/>
        <n v="20.085000000000001"/>
        <n v="19.965"/>
        <n v="19.048999999999999"/>
        <n v="13.08"/>
        <n v="17.832999999999998"/>
        <n v="19.02"/>
        <n v="21.837"/>
        <n v="22.600999999999999"/>
        <n v="23.933"/>
        <n v="18.335999999999999"/>
        <n v="20.526"/>
        <n v="19.488"/>
        <n v="18.556999999999999"/>
        <n v="19.352"/>
        <n v="20.288"/>
        <n v="16.629000000000001"/>
        <n v="17.53"/>
        <n v="19.388999999999999"/>
        <n v="19.503"/>
        <n v="21.279"/>
        <n v="17.821000000000002"/>
        <n v="19.821000000000002"/>
        <n v="21.047000000000001"/>
        <n v="18.446000000000002"/>
        <n v="18.466000000000001"/>
        <n v="18.712"/>
        <n v="20.024000000000001"/>
        <n v="20.677"/>
        <n v="21.457999999999998"/>
        <n v="17.143999999999998"/>
        <n v="17.57"/>
        <n v="22.69"/>
        <n v="18.056000000000001"/>
        <n v="17.477"/>
        <n v="15.962"/>
        <n v="18.292999999999999"/>
        <n v="19.265000000000001"/>
        <n v="18.067"/>
        <n v="19.314"/>
        <n v="18.129000000000001"/>
        <n v="22.082999999999998"/>
        <n v="15.9"/>
        <n v="17.541"/>
        <n v="18.489000000000001"/>
        <n v="15.561999999999999"/>
        <n v="20.672999999999998"/>
        <n v="18.472999999999999"/>
        <n v="17.701000000000001"/>
        <n v="20.486999999999998"/>
        <n v="17.588999999999999"/>
        <n v="19.725999999999999"/>
        <n v="19.420999999999999"/>
        <n v="19.2"/>
        <n v="18.608000000000001"/>
        <n v="20.855"/>
        <n v="19.97"/>
        <n v="21.638000000000002"/>
        <n v="20.977"/>
        <n v="22.196000000000002"/>
        <n v="21.827000000000002"/>
        <n v="19.702999999999999"/>
        <n v="18.052"/>
        <n v="20.439"/>
        <n v="16.332999999999998"/>
        <n v="19.542999999999999"/>
        <n v="19.762"/>
        <n v="21.715"/>
        <n v="22.318000000000001"/>
        <n v="16.962"/>
        <n v="18.707000000000001"/>
        <n v="20.655000000000001"/>
        <n v="17.959"/>
        <n v="17.888000000000002"/>
        <n v="22.137"/>
        <n v="19.684000000000001"/>
        <n v="25.434999999999999"/>
        <n v="21.216999999999999"/>
        <n v="19.16"/>
        <n v="23.353999999999999"/>
        <n v="19.318000000000001"/>
        <n v="19.324999999999999"/>
        <n v="23.501999999999999"/>
        <n v="24.204000000000001"/>
        <n v="22.388000000000002"/>
        <n v="21.698"/>
        <n v="19.541"/>
        <n v="22.428000000000001"/>
        <n v="19.706"/>
        <n v="19.600000000000001"/>
        <n v="18.065000000000001"/>
        <n v="21.995000000000001"/>
        <n v="17.898"/>
        <n v="18.227"/>
        <n v="21.699000000000002"/>
        <n v="14.718"/>
        <n v="19.959"/>
        <n v="20.308"/>
        <n v="21.695"/>
        <n v="18.637"/>
        <n v="22.646000000000001"/>
        <n v="18.850999999999999"/>
        <n v="22.628"/>
        <n v="16.786999999999999"/>
        <n v="20.364000000000001"/>
        <n v="19.622"/>
        <n v="18.484999999999999"/>
        <n v="20.042000000000002"/>
        <n v="16.001999999999999"/>
        <n v="21.934999999999999"/>
        <n v="19.552"/>
        <n v="20.5"/>
        <n v="15.074999999999999"/>
        <n v="20.521999999999998"/>
        <n v="18.949000000000002"/>
        <n v="21.242000000000001"/>
        <n v="16.39"/>
        <n v="23.184999999999999"/>
        <n v="20.012"/>
        <n v="21.021999999999998"/>
        <n v="21.077999999999999"/>
        <n v="25.274999999999999"/>
        <n v="18.125"/>
        <n v="18.613"/>
        <n v="21.018000000000001"/>
        <n v="19.754000000000001"/>
        <n v="17.920999999999999"/>
        <n v="21.042000000000002"/>
        <n v="20.071999999999999"/>
        <n v="23.701000000000001"/>
        <n v="18.638000000000002"/>
        <n v="17.795999999999999"/>
        <n v="22.94"/>
        <n v="20.390999999999998"/>
        <n v="24.47"/>
        <n v="18.353999999999999"/>
        <n v="19.952999999999999"/>
        <n v="17.913"/>
        <n v="20.658999999999999"/>
        <n v="22.047000000000001"/>
        <n v="21.030999999999999"/>
        <n v="15.992000000000001"/>
        <n v="18.963000000000001"/>
        <n v="22.417999999999999"/>
        <n v="20.413"/>
        <n v="20.744"/>
        <n v="21.285"/>
        <n v="22.376999999999999"/>
        <n v="18.562000000000001"/>
        <n v="22.715"/>
        <n v="21.501999999999999"/>
        <n v="22.292000000000002"/>
        <n v="16.872"/>
        <n v="22.454999999999998"/>
        <n v="17.349"/>
        <n v="20.242999999999999"/>
        <n v="20.54"/>
        <n v="24.08"/>
        <n v="20.74"/>
        <n v="19.456"/>
        <n v="22.34"/>
        <n v="23.224"/>
        <n v="22.701000000000001"/>
        <n v="23.338999999999999"/>
        <n v="23.245000000000001"/>
        <n v="19.207999999999998"/>
        <n v="22.33"/>
        <n v="19.135000000000002"/>
        <n v="21.489000000000001"/>
        <n v="21.07"/>
        <n v="21.814"/>
        <n v="18.762"/>
        <n v="18.905000000000001"/>
        <n v="21.303999999999998"/>
        <n v="17.446000000000002"/>
        <n v="17.462"/>
        <n v="19.902000000000001"/>
        <n v="23.645"/>
        <n v="22.084"/>
        <n v="19.248000000000001"/>
        <n v="20.088999999999999"/>
        <n v="21.1"/>
        <n v="20.276"/>
        <n v="17.399000000000001"/>
        <n v="23.422000000000001"/>
        <n v="14.691000000000001"/>
        <n v="19.856999999999999"/>
        <n v="17.597000000000001"/>
        <n v="21.91"/>
        <n v="21.463999999999999"/>
        <n v="22.696000000000002"/>
        <n v="22.97"/>
        <n v="19.291"/>
        <n v="22.638000000000002"/>
        <n v="23.824000000000002"/>
        <n v="21.050999999999998"/>
        <n v="19.227"/>
        <n v="23.151"/>
        <n v="18.620999999999999"/>
        <n v="18.215"/>
        <n v="22.36"/>
        <n v="17.513000000000002"/>
        <n v="19.327999999999999"/>
        <n v="22.213999999999999"/>
        <n v="17.157"/>
        <n v="22.231999999999999"/>
        <n v="21.236000000000001"/>
        <n v="18.454000000000001"/>
        <n v="16.731000000000002"/>
        <n v="19.402000000000001"/>
        <n v="19.175999999999998"/>
        <n v="18.786000000000001"/>
        <n v="19.91"/>
        <n v="19.277000000000001"/>
        <n v="23.638000000000002"/>
        <n v="18.085000000000001"/>
        <n v="18.088999999999999"/>
        <n v="22.896000000000001"/>
        <n v="20.49"/>
        <n v="18.585999999999999"/>
        <n v="22.8"/>
        <n v="17.082999999999998"/>
        <n v="16.035"/>
        <n v="17.32"/>
        <n v="23.32"/>
        <n v="18.478999999999999"/>
        <n v="20.9"/>
        <n v="20.038"/>
        <n v="19.452000000000002"/>
        <n v="17.622"/>
        <n v="17.596"/>
        <n v="19.556999999999999"/>
        <n v="17.608000000000001"/>
        <n v="18.222999999999999"/>
        <n v="18.533999999999999"/>
        <n v="21.925000000000001"/>
        <n v="16.193000000000001"/>
        <n v="18.989000000000001"/>
        <n v="21.251000000000001"/>
        <n v="19.190000000000001"/>
        <n v="22.009"/>
        <n v="23.375"/>
        <n v="19.873999999999999"/>
        <n v="19.177"/>
        <n v="16.093"/>
        <n v="19.558"/>
        <n v="20.245000000000001"/>
        <n v="16.760000000000002"/>
        <n v="22.068000000000001"/>
        <n v="19.533999999999999"/>
        <n v="16.512"/>
        <n v="18.832999999999998"/>
        <n v="23.622"/>
        <n v="18.844000000000001"/>
        <n v="21.896999999999998"/>
        <n v="18.132000000000001"/>
        <n v="20.004000000000001"/>
        <n v="17.998999999999999"/>
        <n v="21.041"/>
        <n v="20.047999999999998"/>
        <n v="21.408000000000001"/>
        <n v="17.835999999999999"/>
        <n v="23.802"/>
        <n v="19.289000000000001"/>
        <n v="22.356000000000002"/>
        <n v="17.600999999999999"/>
        <n v="20.204999999999998"/>
        <n v="22.233000000000001"/>
        <n v="21.152000000000001"/>
        <n v="22.126000000000001"/>
        <n v="20.039000000000001"/>
        <n v="25.100999999999999"/>
        <n v="18.419"/>
        <n v="19.302"/>
        <n v="21.266999999999999"/>
        <n v="21.172999999999998"/>
        <n v="21.45"/>
        <n v="23.411999999999999"/>
        <n v="20.797999999999998"/>
        <n v="17.135000000000002"/>
        <n v="14.964"/>
        <n v="17.736999999999998"/>
        <n v="17.869"/>
        <n v="23.027000000000001"/>
        <n v="20.888000000000002"/>
        <n v="22.914000000000001"/>
        <n v="18.971"/>
        <n v="15.938000000000001"/>
        <n v="19.199000000000002"/>
        <n v="16.940000000000001"/>
        <n v="18.291"/>
        <n v="23.693000000000001"/>
        <n v="18.395"/>
        <n v="20.835000000000001"/>
        <n v="20.125"/>
        <n v="19.440999999999999"/>
        <n v="20.076000000000001"/>
        <n v="20.710999999999999"/>
        <n v="19.763999999999999"/>
        <n v="23.515999999999998"/>
        <n v="17.852"/>
        <n v="19.001999999999999"/>
        <n v="20.177"/>
        <n v="22.46"/>
        <n v="20.552"/>
        <n v="18.863"/>
        <n v="19.951000000000001"/>
        <n v="21.225999999999999"/>
        <n v="18.788"/>
        <n v="21.036999999999999"/>
        <n v="18.29"/>
        <n v="20.356000000000002"/>
        <n v="18.294"/>
        <n v="22.971"/>
        <n v="20.347999999999999"/>
        <n v="21.004000000000001"/>
        <n v="16.649000000000001"/>
        <n v="17.824000000000002"/>
        <n v="23.18"/>
        <n v="18.852"/>
        <n v="21.501000000000001"/>
        <n v="18.960999999999999"/>
        <n v="19.484999999999999"/>
        <n v="17.439"/>
        <n v="20.640999999999998"/>
        <n v="16.978999999999999"/>
        <n v="19.748999999999999"/>
        <n v="17.437000000000001"/>
        <n v="20.844999999999999"/>
        <n v="18.606999999999999"/>
        <n v="20.981999999999999"/>
        <n v="17.684000000000001"/>
        <n v="22.846"/>
        <n v="20.164000000000001"/>
        <n v="16.251999999999999"/>
        <n v="20.542000000000002"/>
        <n v="19.844999999999999"/>
        <n v="16.414999999999999"/>
        <n v="21.254000000000001"/>
        <n v="21.253"/>
        <n v="15.877000000000001"/>
        <n v="20.547999999999998"/>
        <n v="19.666"/>
        <n v="20.295999999999999"/>
        <n v="19.553999999999998"/>
        <n v="20.007000000000001"/>
        <n v="20.561"/>
        <n v="20.361000000000001"/>
        <n v="21.143000000000001"/>
        <n v="20.754000000000001"/>
        <n v="16.111999999999998"/>
        <n v="20.817"/>
        <n v="22.24"/>
        <n v="19.556000000000001"/>
        <n v="20.713000000000001"/>
        <n v="22.437000000000001"/>
        <n v="20.498999999999999"/>
        <n v="19.137"/>
        <n v="23.1"/>
        <n v="18.739999999999998"/>
        <n v="18.544"/>
        <n v="23.699000000000002"/>
        <n v="21.972999999999999"/>
        <n v="17.263000000000002"/>
        <n v="21.449000000000002"/>
        <n v="19.751999999999999"/>
        <n v="20.158000000000001"/>
        <n v="20.895"/>
        <n v="18.172000000000001"/>
        <n v="18.704000000000001"/>
        <n v="23.741"/>
        <n v="16.248000000000001"/>
        <n v="19.391999999999999"/>
        <n v="18.526"/>
        <n v="18.957999999999998"/>
        <n v="19.693999999999999"/>
        <n v="18.5"/>
        <n v="16.622"/>
        <n v="18.353000000000002"/>
        <n v="22.146999999999998"/>
        <n v="19.736000000000001"/>
        <n v="17.635000000000002"/>
        <n v="22.013999999999999"/>
        <n v="21.904"/>
        <n v="23.324000000000002"/>
        <n v="19.643999999999998"/>
        <n v="18.59"/>
        <n v="15.04"/>
        <n v="18.175000000000001"/>
        <n v="18.364999999999998"/>
        <n v="16.891999999999999"/>
        <n v="17.989000000000001"/>
        <n v="17.346"/>
        <n v="21.742999999999999"/>
        <n v="19.192"/>
        <n v="19.498000000000001"/>
        <n v="22.643000000000001"/>
        <n v="21.818000000000001"/>
        <n v="18.036999999999999"/>
        <n v="18.879000000000001"/>
        <n v="20.041"/>
        <n v="17.113"/>
        <n v="20.332999999999998"/>
        <n v="19.774999999999999"/>
        <n v="19.675999999999998"/>
        <n v="18.164000000000001"/>
        <n v="16.984999999999999"/>
        <n v="16.949000000000002"/>
        <n v="21.244"/>
        <n v="18.164999999999999"/>
        <n v="23.145"/>
        <n v="20.869"/>
        <n v="19.361999999999998"/>
        <n v="19.545999999999999"/>
        <n v="17.257999999999999"/>
        <n v="19.849"/>
        <n v="19.114000000000001"/>
        <n v="19.795999999999999"/>
        <n v="20.731000000000002"/>
        <n v="15.624000000000001"/>
        <n v="21.04"/>
        <n v="20.358000000000001"/>
        <n v="20.251000000000001"/>
        <n v="19.823"/>
        <n v="22.547000000000001"/>
        <n v="20.577999999999999"/>
        <n v="18.891999999999999"/>
        <n v="19.774000000000001"/>
        <n v="20.748000000000001"/>
        <n v="22.108000000000001"/>
        <n v="18.087"/>
        <n v="21.053999999999998"/>
        <n v="20.733000000000001"/>
        <n v="17.184000000000001"/>
        <n v="20.638999999999999"/>
        <n v="22.221"/>
        <n v="19.215"/>
        <n v="19.346"/>
        <n v="17.797999999999998"/>
        <n v="21.334"/>
        <n v="15.141999999999999"/>
        <n v="20.184000000000001"/>
        <n v="19.245000000000001"/>
        <n v="20.95"/>
        <n v="21.719000000000001"/>
        <n v="18.457999999999998"/>
        <n v="20.591000000000001"/>
        <n v="14.954000000000001"/>
        <n v="20.940999999999999"/>
        <n v="19.027999999999999"/>
        <n v="20.263999999999999"/>
        <n v="20.318000000000001"/>
        <n v="18.501999999999999"/>
        <n v="23.082999999999998"/>
        <n v="20.164999999999999"/>
        <n v="21.687000000000001"/>
        <n v="22.591999999999999"/>
        <n v="17.277999999999999"/>
        <n v="21.021000000000001"/>
        <n v="18.611999999999998"/>
        <n v="18.109000000000002"/>
        <n v="21.879000000000001"/>
        <n v="18.696000000000002"/>
        <n v="20.23"/>
        <n v="20.315999999999999"/>
        <n v="21.704999999999998"/>
        <n v="19.945"/>
        <n v="18.565000000000001"/>
        <n v="21.158999999999999"/>
        <n v="20.734000000000002"/>
        <n v="18.709"/>
        <n v="19.797000000000001"/>
        <n v="21.637"/>
        <n v="19.673999999999999"/>
        <n v="20.934999999999999"/>
        <n v="19.431000000000001"/>
        <n v="21.071999999999999"/>
        <n v="16.477"/>
        <n v="15.321"/>
        <n v="20.431000000000001"/>
        <n v="20.94"/>
        <n v="18.536999999999999"/>
        <n v="15.638"/>
        <n v="18.474"/>
        <n v="19.033999999999999"/>
        <n v="17.702000000000002"/>
        <n v="22.361000000000001"/>
        <n v="20.212"/>
        <n v="24.326000000000001"/>
        <n v="18.695"/>
        <n v="16.567"/>
        <n v="20.477"/>
        <n v="20.951000000000001"/>
        <n v="17.606000000000002"/>
        <n v="23.032"/>
        <n v="18.812000000000001"/>
        <n v="18.745999999999999"/>
        <n v="19.341000000000001"/>
        <n v="17.984999999999999"/>
        <n v="21.125"/>
        <n v="17.239000000000001"/>
        <n v="19.920999999999999"/>
        <n v="20.8"/>
        <n v="19.547999999999998"/>
        <n v="19.917000000000002"/>
        <n v="24.216999999999999"/>
        <n v="18.254000000000001"/>
        <n v="18.469000000000001"/>
        <n v="23.163"/>
        <n v="18.463999999999999"/>
        <n v="20.102"/>
        <n v="21.248999999999999"/>
        <n v="21.92"/>
        <n v="18.940000000000001"/>
        <n v="20.260999999999999"/>
        <n v="19.422999999999998"/>
        <n v="17.675000000000001"/>
        <n v="22.202000000000002"/>
        <n v="16.52"/>
        <n v="19.751000000000001"/>
        <n v="23.745000000000001"/>
        <n v="19.184999999999999"/>
        <n v="21.483000000000001"/>
        <n v="19.571999999999999"/>
        <n v="21.212"/>
        <n v="21.992000000000001"/>
        <n v="18.248999999999999"/>
        <n v="17.486999999999998"/>
        <n v="21.058"/>
        <n v="20.236000000000001"/>
        <n v="17.824999999999999"/>
        <n v="14.215999999999999"/>
        <n v="16.576000000000001"/>
        <n v="19.207000000000001"/>
        <n v="16.186"/>
        <n v="21.486000000000001"/>
        <n v="17.242000000000001"/>
        <n v="20.7"/>
        <n v="18.004999999999999"/>
        <n v="19.481000000000002"/>
        <n v="22.053999999999998"/>
        <n v="16.312999999999999"/>
        <n v="21.460999999999999"/>
        <n v="15.948"/>
        <n v="19.523"/>
        <n v="21.969000000000001"/>
        <n v="17.553000000000001"/>
        <n v="23.149000000000001"/>
        <n v="21.928000000000001"/>
        <n v="21.844999999999999"/>
        <n v="18.686"/>
        <n v="20.675999999999998"/>
        <n v="19.297999999999998"/>
        <n v="18.533000000000001"/>
        <n v="22.495999999999999"/>
        <n v="18.986000000000001"/>
        <n v="21.742000000000001"/>
        <n v="19.459"/>
        <n v="18.341000000000001"/>
        <n v="17.709"/>
        <n v="24.274999999999999"/>
        <n v="18.632000000000001"/>
        <n v="18.811"/>
        <n v="21.934000000000001"/>
        <n v="17.271999999999998"/>
        <n v="20.597000000000001"/>
        <n v="19.681000000000001"/>
        <n v="21.997"/>
        <n v="19.009"/>
        <n v="19.367000000000001"/>
        <n v="18.824000000000002"/>
        <n v="20.12"/>
        <n v="21.263999999999999"/>
        <n v="21.59"/>
        <n v="19.693000000000001"/>
        <n v="20.113"/>
        <n v="19.635000000000002"/>
        <n v="25.603000000000002"/>
        <n v="20.541"/>
        <n v="21.73"/>
        <n v="20.981000000000002"/>
        <n v="21.387"/>
        <n v="22.768000000000001"/>
        <n v="17.183"/>
        <n v="16.222000000000001"/>
        <n v="20.302"/>
        <n v="19.286999999999999"/>
        <n v="16.853000000000002"/>
        <n v="22.539000000000001"/>
        <n v="23.308"/>
        <n v="20.992000000000001"/>
        <n v="17.905000000000001"/>
        <n v="18.224"/>
        <n v="18.724"/>
        <n v="17.521999999999998"/>
        <n v="16.934999999999999"/>
        <n v="14.901999999999999"/>
        <n v="17.350999999999999"/>
        <n v="22.28"/>
        <n v="16.292000000000002"/>
        <n v="22.518999999999998"/>
        <n v="20.846"/>
        <n v="24.079000000000001"/>
        <n v="21.462"/>
        <n v="20.138999999999999"/>
        <n v="16.384"/>
        <n v="17.154"/>
        <n v="18.228000000000002"/>
        <n v="16.744"/>
        <n v="19.788"/>
        <n v="21.861999999999998"/>
        <n v="15.91"/>
        <n v="20.725000000000001"/>
        <n v="22.366"/>
        <n v="20.399000000000001"/>
        <n v="16.937000000000001"/>
        <n v="19.779"/>
        <n v="21.420999999999999"/>
        <n v="18.584"/>
        <n v="25.204000000000001"/>
        <n v="22.097999999999999"/>
        <n v="18.978000000000002"/>
        <n v="22.494"/>
        <n v="17.806000000000001"/>
        <n v="19.372"/>
        <n v="25.039000000000001"/>
        <n v="17.338999999999999"/>
        <n v="22.315999999999999"/>
        <n v="19.667999999999999"/>
        <n v="15.923"/>
        <n v="19.689"/>
        <n v="21.312000000000001"/>
        <n v="17.228000000000002"/>
        <n v="21.616"/>
        <n v="18.88"/>
        <n v="15.731999999999999"/>
        <n v="19.759"/>
        <n v="21.384"/>
        <n v="19.858000000000001"/>
        <n v="17.337"/>
        <n v="22.033999999999999"/>
        <n v="18.622"/>
        <n v="22.099"/>
        <n v="23.734999999999999"/>
        <n v="21.710999999999999"/>
        <n v="19.577000000000002"/>
        <n v="17.582000000000001"/>
        <n v="22.347000000000001"/>
        <n v="19.645"/>
        <n v="18.873999999999999"/>
        <n v="21.283000000000001"/>
        <n v="23.305"/>
        <n v="17.233000000000001"/>
        <n v="19.151"/>
        <n v="23.314"/>
        <n v="18.483000000000001"/>
        <n v="21.553999999999998"/>
        <n v="20.274000000000001"/>
        <n v="19.844000000000001"/>
        <n v="16.606999999999999"/>
        <n v="20.88"/>
        <n v="22.669"/>
        <n v="20.27"/>
        <n v="20.991"/>
        <n v="24.678000000000001"/>
        <n v="24.907"/>
        <n v="20.306999999999999"/>
        <n v="21.084"/>
        <n v="23.265000000000001"/>
        <n v="21.771000000000001"/>
        <n v="18.029"/>
        <n v="20.094999999999999"/>
        <n v="22.289000000000001"/>
        <n v="19.143000000000001"/>
        <n v="18.370999999999999"/>
        <n v="18.428000000000001"/>
        <n v="21.302"/>
        <n v="17.597999999999999"/>
        <n v="18.111999999999998"/>
        <n v="21.766999999999999"/>
        <n v="18.145"/>
        <n v="20.343"/>
        <n v="21.617999999999999"/>
        <n v="20.818999999999999"/>
        <n v="19.353000000000002"/>
        <n v="20.372"/>
        <n v="20.655999999999999"/>
        <n v="20.195"/>
        <n v="19.303000000000001"/>
        <n v="20.023"/>
        <n v="18.425999999999998"/>
        <n v="21.844000000000001"/>
        <n v="23.561"/>
        <n v="19.893000000000001"/>
        <n v="18.327000000000002"/>
        <n v="17.966999999999999"/>
        <n v="20.856999999999999"/>
        <n v="20.364999999999998"/>
        <n v="20.38"/>
        <n v="19.695"/>
        <n v="17.061"/>
        <n v="18.423999999999999"/>
        <n v="21.832000000000001"/>
        <n v="18.878"/>
        <n v="22.584"/>
        <n v="22.225000000000001"/>
        <n v="19.704999999999998"/>
        <n v="20.588000000000001"/>
        <n v="19.867999999999999"/>
        <n v="19.367999999999999"/>
        <n v="19.355"/>
        <n v="18.388000000000002"/>
        <n v="19.154"/>
        <n v="20.251999999999999"/>
        <n v="18.196000000000002"/>
        <n v="19.940000000000001"/>
        <n v="15.994"/>
        <n v="16.670000000000002"/>
        <n v="16.716000000000001"/>
        <n v="16.966999999999999"/>
        <n v="19.577999999999999"/>
        <n v="23.443000000000001"/>
        <n v="19.221"/>
        <n v="18.866"/>
        <n v="22.300999999999998"/>
        <n v="20.198"/>
        <n v="20.053000000000001"/>
        <n v="23.728000000000002"/>
        <n v="19.312000000000001"/>
        <n v="20.312000000000001"/>
        <n v="18.416"/>
        <n v="21.875"/>
        <n v="19.837"/>
        <n v="23.12"/>
        <n v="18.670000000000002"/>
        <n v="18.277999999999999"/>
        <n v="21.218"/>
        <n v="20.648"/>
        <n v="16.774000000000001"/>
        <n v="17.838999999999999"/>
        <n v="23.905999999999999"/>
        <n v="20.574000000000002"/>
        <n v="20.774999999999999"/>
        <n v="18.821999999999999"/>
        <n v="16.829000000000001"/>
        <n v="20.678999999999998"/>
        <n v="19.212"/>
        <n v="18.920999999999999"/>
        <n v="19.757999999999999"/>
        <n v="17.786000000000001"/>
        <n v="16.282"/>
        <n v="19.219000000000001"/>
        <n v="20.22"/>
        <n v="20.751000000000001"/>
      </sharedItems>
    </cacheField>
    <cacheField name="orlatura" numFmtId="0">
      <sharedItems containsSemiMixedTypes="0" containsString="0" containsNumber="1" minValue="5.6550000000000002" maxValue="23.387" count="952">
        <n v="14.115"/>
        <n v="14.622999999999999"/>
        <n v="8.3989999999999991"/>
        <n v="19.361000000000001"/>
        <n v="12.097"/>
        <n v="13.712999999999999"/>
        <n v="16.515000000000001"/>
        <n v="17.34"/>
        <n v="9.9909999999999997"/>
        <n v="15.135"/>
        <n v="19.888000000000002"/>
        <n v="15.551"/>
        <n v="14.757999999999999"/>
        <n v="9.1259999999999994"/>
        <n v="16.047000000000001"/>
        <n v="14.161"/>
        <n v="18.276"/>
        <n v="12.393000000000001"/>
        <n v="10.832000000000001"/>
        <n v="12.746"/>
        <n v="18.167999999999999"/>
        <n v="17.888000000000002"/>
        <n v="8.9090000000000007"/>
        <n v="7.0449999999999999"/>
        <n v="16.045000000000002"/>
        <n v="13.577999999999999"/>
        <n v="15.228"/>
        <n v="9.8249999999999993"/>
        <n v="18.495999999999999"/>
        <n v="16.117999999999999"/>
        <n v="15.259"/>
        <n v="20.318999999999999"/>
        <n v="18.937000000000001"/>
        <n v="15.779"/>
        <n v="14.281000000000001"/>
        <n v="18.626000000000001"/>
        <n v="18.827000000000002"/>
        <n v="19.568999999999999"/>
        <n v="17.577000000000002"/>
        <n v="12.484999999999999"/>
        <n v="15.196999999999999"/>
        <n v="12.946"/>
        <n v="16.62"/>
        <n v="14.259"/>
        <n v="19.489999999999998"/>
        <n v="16.620999999999999"/>
        <n v="13.57"/>
        <n v="12.266999999999999"/>
        <n v="14.148"/>
        <n v="11.663"/>
        <n v="14.474"/>
        <n v="17.414000000000001"/>
        <n v="15.595000000000001"/>
        <n v="16.532"/>
        <n v="14.714"/>
        <n v="15.143000000000001"/>
        <n v="16.09"/>
        <n v="12.641"/>
        <n v="15.894"/>
        <n v="17.815999999999999"/>
        <n v="15.891"/>
        <n v="16.992000000000001"/>
        <n v="20.309999999999999"/>
        <n v="12.414"/>
        <n v="18.907"/>
        <n v="14.231"/>
        <n v="15.403"/>
        <n v="13.034000000000001"/>
        <n v="17.32"/>
        <n v="14.5"/>
        <n v="8.0500000000000007"/>
        <n v="14.692"/>
        <n v="17.324000000000002"/>
        <n v="10.680999999999999"/>
        <n v="17.661999999999999"/>
        <n v="15.433999999999999"/>
        <n v="15.747"/>
        <n v="9.7409999999999997"/>
        <n v="14.279"/>
        <n v="21.72"/>
        <n v="21.198"/>
        <n v="13.772"/>
        <n v="12.032999999999999"/>
        <n v="12.749000000000001"/>
        <n v="6.2619999999999996"/>
        <n v="17.815000000000001"/>
        <n v="15.827999999999999"/>
        <n v="9.6039999999999992"/>
        <n v="15.122999999999999"/>
        <n v="12.59"/>
        <n v="9.8989999999999991"/>
        <n v="14.013999999999999"/>
        <n v="12.115"/>
        <n v="15.125999999999999"/>
        <n v="17.212"/>
        <n v="12.183999999999999"/>
        <n v="13.01"/>
        <n v="14.343"/>
        <n v="8.8940000000000001"/>
        <n v="19.971"/>
        <n v="18.23"/>
        <n v="15.326000000000001"/>
        <n v="11.167999999999999"/>
        <n v="12.843999999999999"/>
        <n v="17.181999999999999"/>
        <n v="15.042999999999999"/>
        <n v="15.862"/>
        <n v="16.727"/>
        <n v="13.824999999999999"/>
        <n v="16.736000000000001"/>
        <n v="13.023999999999999"/>
        <n v="11.991"/>
        <n v="16.606999999999999"/>
        <n v="14.59"/>
        <n v="13.814"/>
        <n v="17.474"/>
        <n v="16.861000000000001"/>
        <n v="17.236999999999998"/>
        <n v="15.24"/>
        <n v="10.039999999999999"/>
        <n v="13.26"/>
        <n v="16.864000000000001"/>
        <n v="13.699"/>
        <n v="22.146999999999998"/>
        <n v="15.417"/>
        <n v="12.743"/>
        <n v="18.670000000000002"/>
        <n v="11.108000000000001"/>
        <n v="12.548999999999999"/>
        <n v="18.959"/>
        <n v="13.657"/>
        <n v="16.073"/>
        <n v="19.62"/>
        <n v="16.498999999999999"/>
        <n v="16.062000000000001"/>
        <n v="13.456"/>
        <n v="16.263000000000002"/>
        <n v="16.225000000000001"/>
        <n v="12.92"/>
        <n v="15.252000000000001"/>
        <n v="13.226000000000001"/>
        <n v="10.084"/>
        <n v="14.186999999999999"/>
        <n v="12.619"/>
        <n v="15.537000000000001"/>
        <n v="15.625"/>
        <n v="14.37"/>
        <n v="12.733000000000001"/>
        <n v="16.074000000000002"/>
        <n v="18.414000000000001"/>
        <n v="16.981000000000002"/>
        <n v="12.706"/>
        <n v="14.167"/>
        <n v="11.555"/>
        <n v="20.036999999999999"/>
        <n v="12.683999999999999"/>
        <n v="12.246"/>
        <n v="18.975000000000001"/>
        <n v="18.791"/>
        <n v="14.297000000000001"/>
        <n v="20.533999999999999"/>
        <n v="17.343"/>
        <n v="15.667"/>
        <n v="18.623999999999999"/>
        <n v="12.443"/>
        <n v="14.417999999999999"/>
        <n v="13.563000000000001"/>
        <n v="18.202999999999999"/>
        <n v="12.585000000000001"/>
        <n v="17.367999999999999"/>
        <n v="15.385999999999999"/>
        <n v="18.227"/>
        <n v="14.331"/>
        <n v="12.669"/>
        <n v="17.863"/>
        <n v="14.382999999999999"/>
        <n v="14.461"/>
        <n v="15.673"/>
        <n v="19.001000000000001"/>
        <n v="15.484"/>
        <n v="13.539"/>
        <n v="18.866"/>
        <n v="15.778"/>
        <n v="15.814"/>
        <n v="17.227"/>
        <n v="14.737"/>
        <n v="13.063000000000001"/>
        <n v="15.923"/>
        <n v="15.683"/>
        <n v="10.423"/>
        <n v="17.401"/>
        <n v="15.153"/>
        <n v="9.5380000000000003"/>
        <n v="17.922000000000001"/>
        <n v="16.846"/>
        <n v="15.946999999999999"/>
        <n v="17.015999999999998"/>
        <n v="13.709"/>
        <n v="21.378"/>
        <n v="12.949"/>
        <n v="10.55"/>
        <n v="15.358000000000001"/>
        <n v="11.548999999999999"/>
        <n v="21.574000000000002"/>
        <n v="13.776999999999999"/>
        <n v="16.347000000000001"/>
        <n v="11.276999999999999"/>
        <n v="16.808"/>
        <n v="15.977"/>
        <n v="10.577"/>
        <n v="16.693999999999999"/>
        <n v="16.59"/>
        <n v="11.968999999999999"/>
        <n v="17.309000000000001"/>
        <n v="10.675000000000001"/>
        <n v="13.13"/>
        <n v="12.121"/>
        <n v="20.597999999999999"/>
        <n v="15.204000000000001"/>
        <n v="15.942"/>
        <n v="8.8209999999999997"/>
        <n v="13.585000000000001"/>
        <n v="11.914"/>
        <n v="11.976000000000001"/>
        <n v="14.141"/>
        <n v="12.331"/>
        <n v="18.152999999999999"/>
        <n v="14.459"/>
        <n v="19.63"/>
        <n v="13.628"/>
        <n v="16.738"/>
        <n v="16.699000000000002"/>
        <n v="13.693"/>
        <n v="16.042999999999999"/>
        <n v="10.507999999999999"/>
        <n v="14.356"/>
        <n v="14.939"/>
        <n v="11.86"/>
        <n v="13.933"/>
        <n v="13.07"/>
        <n v="18.001000000000001"/>
        <n v="16.393999999999998"/>
        <n v="23.387"/>
        <n v="12.938000000000001"/>
        <n v="18.709"/>
        <n v="13.872"/>
        <n v="10.648999999999999"/>
        <n v="19.515999999999998"/>
        <n v="15.101000000000001"/>
        <n v="17.082000000000001"/>
        <n v="12.268000000000001"/>
        <n v="14.45"/>
        <n v="15.472"/>
        <n v="17.238"/>
        <n v="13.183"/>
        <n v="11.465"/>
        <n v="12.313000000000001"/>
        <n v="14.835000000000001"/>
        <n v="13.090999999999999"/>
        <n v="13.173999999999999"/>
        <n v="17.995999999999999"/>
        <n v="17.545000000000002"/>
        <n v="14.866"/>
        <n v="14.391"/>
        <n v="13.856"/>
        <n v="17.123000000000001"/>
        <n v="9.5830000000000002"/>
        <n v="18.364000000000001"/>
        <n v="12.347"/>
        <n v="13.468999999999999"/>
        <n v="21.23"/>
        <n v="19.001999999999999"/>
        <n v="10.898"/>
        <n v="14.287000000000001"/>
        <n v="11.438000000000001"/>
        <n v="17.059000000000001"/>
        <n v="13.518000000000001"/>
        <n v="18.137"/>
        <n v="11.590999999999999"/>
        <n v="14.86"/>
        <n v="14.643000000000001"/>
        <n v="14.917999999999999"/>
        <n v="13.603999999999999"/>
        <n v="14.991"/>
        <n v="18.417000000000002"/>
        <n v="12.901999999999999"/>
        <n v="14.992000000000001"/>
        <n v="16.329999999999998"/>
        <n v="20.79"/>
        <n v="20.834"/>
        <n v="18.677"/>
        <n v="17.029"/>
        <n v="14.984999999999999"/>
        <n v="16.530999999999999"/>
        <n v="20.678000000000001"/>
        <n v="10.612"/>
        <n v="16.306999999999999"/>
        <n v="11.709"/>
        <n v="12.177"/>
        <n v="15.545"/>
        <n v="18.097999999999999"/>
        <n v="17.373000000000001"/>
        <n v="15.445"/>
        <n v="15.648"/>
        <n v="16.795000000000002"/>
        <n v="12.907"/>
        <n v="16.350000000000001"/>
        <n v="14.823"/>
        <n v="14.013"/>
        <n v="11.515000000000001"/>
        <n v="10.85"/>
        <n v="17.186"/>
        <n v="18.111999999999998"/>
        <n v="14.397"/>
        <n v="21.748000000000001"/>
        <n v="17.774000000000001"/>
        <n v="20.361999999999998"/>
        <n v="11.617000000000001"/>
        <n v="12.41"/>
        <n v="11.224"/>
        <n v="12.276999999999999"/>
        <n v="18.904"/>
        <n v="14.236000000000001"/>
        <n v="6.7220000000000004"/>
        <n v="11.702"/>
        <n v="14.843999999999999"/>
        <n v="18.899000000000001"/>
        <n v="14.997"/>
        <n v="15.808"/>
        <n v="12.055999999999999"/>
        <n v="9.5739999999999998"/>
        <n v="15.493"/>
        <n v="10.193"/>
        <n v="19.356000000000002"/>
        <n v="12.382999999999999"/>
        <n v="12.766999999999999"/>
        <n v="13.916"/>
        <n v="17.43"/>
        <n v="11.516999999999999"/>
        <n v="10.305999999999999"/>
        <n v="12.146000000000001"/>
        <n v="15.728"/>
        <n v="17.202000000000002"/>
        <n v="21.475999999999999"/>
        <n v="13.805999999999999"/>
        <n v="16.350999999999999"/>
        <n v="13.99"/>
        <n v="11.926"/>
        <n v="17.576000000000001"/>
        <n v="20.225999999999999"/>
        <n v="13.79"/>
        <n v="16.954999999999998"/>
        <n v="18.571000000000002"/>
        <n v="17.039000000000001"/>
        <n v="18.891999999999999"/>
        <n v="16.718"/>
        <n v="19.727"/>
        <n v="14.163"/>
        <n v="8.7910000000000004"/>
        <n v="13.903"/>
        <n v="13.763999999999999"/>
        <n v="16.559000000000001"/>
        <n v="18.777000000000001"/>
        <n v="17.850999999999999"/>
        <n v="13.356"/>
        <n v="14.699"/>
        <n v="15.933999999999999"/>
        <n v="13.225"/>
        <n v="14.39"/>
        <n v="14.718"/>
        <n v="15.038"/>
        <n v="20.056000000000001"/>
        <n v="17.177"/>
        <n v="13.778"/>
        <n v="16.039000000000001"/>
        <n v="14.675000000000001"/>
        <n v="12.529"/>
        <n v="16.66"/>
        <n v="12.95"/>
        <n v="14.03"/>
        <n v="13.282999999999999"/>
        <n v="14.933"/>
        <n v="18.507999999999999"/>
        <n v="15.268000000000001"/>
        <n v="15.388"/>
        <n v="20.53"/>
        <n v="13.285"/>
        <n v="11.477"/>
        <n v="18.581"/>
        <n v="13.965"/>
        <n v="10.871"/>
        <n v="13.776"/>
        <n v="18.532"/>
        <n v="16.82"/>
        <n v="10.199"/>
        <n v="16.611999999999998"/>
        <n v="16.573"/>
        <n v="9.4459999999999997"/>
        <n v="11.333"/>
        <n v="16.728999999999999"/>
        <n v="22.074000000000002"/>
        <n v="15.18"/>
        <n v="18.757999999999999"/>
        <n v="10.131"/>
        <n v="16.853999999999999"/>
        <n v="16.491"/>
        <n v="16.161000000000001"/>
        <n v="15.179"/>
        <n v="17.442"/>
        <n v="15.037000000000001"/>
        <n v="15.847"/>
        <n v="17.658000000000001"/>
        <n v="14.611000000000001"/>
        <n v="16.581"/>
        <n v="20.934000000000001"/>
        <n v="14.443"/>
        <n v="12.105"/>
        <n v="13.211"/>
        <n v="11.717000000000001"/>
        <n v="17.907"/>
        <n v="12.01"/>
        <n v="17.427"/>
        <n v="14.48"/>
        <n v="16.780999999999999"/>
        <n v="12.077999999999999"/>
        <n v="11.401999999999999"/>
        <n v="13.475"/>
        <n v="11.75"/>
        <n v="15.888"/>
        <n v="9.5370000000000008"/>
        <n v="16.919"/>
        <n v="18.465"/>
        <n v="9.5670000000000002"/>
        <n v="13.757999999999999"/>
        <n v="13.186"/>
        <n v="12.272"/>
        <n v="15.954000000000001"/>
        <n v="20.178000000000001"/>
        <n v="9.9329999999999998"/>
        <n v="18.821999999999999"/>
        <n v="11.497999999999999"/>
        <n v="14.31"/>
        <n v="19.25"/>
        <n v="11.994"/>
        <n v="15.263"/>
        <n v="20.146999999999998"/>
        <n v="9.73"/>
        <n v="17.984999999999999"/>
        <n v="17.266999999999999"/>
        <n v="10.32"/>
        <n v="22.433"/>
        <n v="12.634"/>
        <n v="19.658000000000001"/>
        <n v="16.010999999999999"/>
        <n v="16.696999999999999"/>
        <n v="15.289"/>
        <n v="13.365"/>
        <n v="19.655999999999999"/>
        <n v="16.091999999999999"/>
        <n v="9.4860000000000007"/>
        <n v="13.106999999999999"/>
        <n v="15.475"/>
        <n v="14.765000000000001"/>
        <n v="15.535"/>
        <n v="16.286000000000001"/>
        <n v="14.848000000000001"/>
        <n v="17.422999999999998"/>
        <n v="13.455"/>
        <n v="13.788"/>
        <n v="11.12"/>
        <n v="5.6550000000000002"/>
        <n v="16.614000000000001"/>
        <n v="15.997999999999999"/>
        <n v="12.81"/>
        <n v="12.946999999999999"/>
        <n v="15.84"/>
        <n v="13.888"/>
        <n v="13.91"/>
        <n v="12.404999999999999"/>
        <n v="15.662000000000001"/>
        <n v="13.428000000000001"/>
        <n v="16.25"/>
        <n v="11.172000000000001"/>
        <n v="13.957000000000001"/>
        <n v="15.664999999999999"/>
        <n v="22.350999999999999"/>
        <n v="10.178000000000001"/>
        <n v="20.524000000000001"/>
        <n v="17.896000000000001"/>
        <n v="12.173"/>
        <n v="16.812000000000001"/>
        <n v="19.527999999999999"/>
        <n v="16.617000000000001"/>
        <n v="16.716000000000001"/>
        <n v="16.305"/>
        <n v="13.531000000000001"/>
        <n v="18.721"/>
        <n v="13.609"/>
        <n v="16.105"/>
        <n v="13.416"/>
        <n v="16.613"/>
        <n v="14.984"/>
        <n v="15.593999999999999"/>
        <n v="16.652999999999999"/>
        <n v="14.579000000000001"/>
        <n v="17.972999999999999"/>
        <n v="12.534000000000001"/>
        <n v="15.137"/>
        <n v="9.8379999999999992"/>
        <n v="19.417000000000002"/>
        <n v="13.336"/>
        <n v="21.37"/>
        <n v="13.284000000000001"/>
        <n v="14.69"/>
        <n v="16.594000000000001"/>
        <n v="16.149000000000001"/>
        <n v="14.907"/>
        <n v="12.913"/>
        <n v="13.96"/>
        <n v="19.997"/>
        <n v="15.243"/>
        <n v="17.262"/>
        <n v="13.723000000000001"/>
        <n v="14.996"/>
        <n v="15.035"/>
        <n v="16.219000000000001"/>
        <n v="17.763999999999999"/>
        <n v="16.437999999999999"/>
        <n v="15.115"/>
        <n v="19.846"/>
        <n v="18.797999999999998"/>
        <n v="10.717000000000001"/>
        <n v="13.323"/>
        <n v="9.4789999999999992"/>
        <n v="11.598000000000001"/>
        <n v="18.762"/>
        <n v="16.106000000000002"/>
        <n v="12.068"/>
        <n v="16.687999999999999"/>
        <n v="9.3699999999999992"/>
        <n v="18.917000000000002"/>
        <n v="10.962"/>
        <n v="13.61"/>
        <n v="17.23"/>
        <n v="16.241"/>
        <n v="14.811"/>
        <n v="16.018000000000001"/>
        <n v="12.074999999999999"/>
        <n v="13.116"/>
        <n v="13.484"/>
        <n v="12.906000000000001"/>
        <n v="11.092000000000001"/>
        <n v="15.042"/>
        <n v="13.368"/>
        <n v="20.736000000000001"/>
        <n v="13.855"/>
        <n v="17.945"/>
        <n v="14.118"/>
        <n v="13.56"/>
        <n v="9.5820000000000007"/>
        <n v="8.8330000000000002"/>
        <n v="15.336"/>
        <n v="14.744"/>
        <n v="9.6509999999999998"/>
        <n v="12.962999999999999"/>
        <n v="17.670999999999999"/>
        <n v="16.632999999999999"/>
        <n v="13.493"/>
        <n v="13.964"/>
        <n v="9.5280000000000005"/>
        <n v="15.064"/>
        <n v="11.817"/>
        <n v="15.193"/>
        <n v="13.991"/>
        <n v="17.477"/>
        <n v="8.7739999999999991"/>
        <n v="14.741"/>
        <n v="14.23"/>
        <n v="13.845000000000001"/>
        <n v="18.076000000000001"/>
        <n v="17.97"/>
        <n v="12.111000000000001"/>
        <n v="7.577"/>
        <n v="16.760000000000002"/>
        <n v="18.765999999999998"/>
        <n v="13.234"/>
        <n v="12.281000000000001"/>
        <n v="11.994999999999999"/>
        <n v="16.332000000000001"/>
        <n v="13.347"/>
        <n v="13.33"/>
        <n v="16.437000000000001"/>
        <n v="15.061"/>
        <n v="17.102"/>
        <n v="18.622"/>
        <n v="11.967000000000001"/>
        <n v="16.835999999999999"/>
        <n v="14.176"/>
        <n v="20.404"/>
        <n v="19.341999999999999"/>
        <n v="14.037000000000001"/>
        <n v="17.472999999999999"/>
        <n v="18.231999999999999"/>
        <n v="12.685"/>
        <n v="15.254"/>
        <n v="14.496"/>
        <n v="14.621"/>
        <n v="12.629"/>
        <n v="20.632999999999999"/>
        <n v="15.789"/>
        <n v="15.409000000000001"/>
        <n v="17.472000000000001"/>
        <n v="14.233000000000001"/>
        <n v="14.997999999999999"/>
        <n v="17.530999999999999"/>
        <n v="11.454000000000001"/>
        <n v="20.405999999999999"/>
        <n v="14.994"/>
        <n v="9.7260000000000009"/>
        <n v="14.631"/>
        <n v="14.513"/>
        <n v="14.718999999999999"/>
        <n v="13.262"/>
        <n v="18.260000000000002"/>
        <n v="16.562999999999999"/>
        <n v="11.234"/>
        <n v="18.71"/>
        <n v="12.914999999999999"/>
        <n v="19.454999999999998"/>
        <n v="13.894"/>
        <n v="14.087999999999999"/>
        <n v="14.282"/>
        <n v="13.83"/>
        <n v="10.239000000000001"/>
        <n v="13.468"/>
        <n v="16.253"/>
        <n v="7.3949999999999996"/>
        <n v="15.861000000000001"/>
        <n v="11.118"/>
        <n v="16.140999999999998"/>
        <n v="14.493"/>
        <n v="16.010000000000002"/>
        <n v="13.502000000000001"/>
        <n v="15.648999999999999"/>
        <n v="16.427"/>
        <n v="7.9779999999999998"/>
        <n v="17.495000000000001"/>
        <n v="13.202"/>
        <n v="16.161999999999999"/>
        <n v="15.743"/>
        <n v="18.783999999999999"/>
        <n v="15.026"/>
        <n v="13.573"/>
        <n v="18.338999999999999"/>
        <n v="13.935"/>
        <n v="16.497"/>
        <n v="19.722999999999999"/>
        <n v="18.134"/>
        <n v="14.66"/>
        <n v="16.905999999999999"/>
        <n v="11.581"/>
        <n v="15.021000000000001"/>
        <n v="15.686"/>
        <n v="19.169"/>
        <n v="15.14"/>
        <n v="15.430999999999999"/>
        <n v="20.536999999999999"/>
        <n v="15.206"/>
        <n v="18.649999999999999"/>
        <n v="17.573"/>
        <n v="10.978"/>
        <n v="17.792000000000002"/>
        <n v="13.09"/>
        <n v="13.425000000000001"/>
        <n v="13.355"/>
        <n v="13.887"/>
        <n v="12.455"/>
        <n v="14.039"/>
        <n v="11.332000000000001"/>
        <n v="17.640999999999998"/>
        <n v="14.246"/>
        <n v="13.148"/>
        <n v="15.02"/>
        <n v="14.305"/>
        <n v="16.398"/>
        <n v="9.9480000000000004"/>
        <n v="16.009"/>
        <n v="19.123000000000001"/>
        <n v="17.582000000000001"/>
        <n v="15.734"/>
        <n v="12.278"/>
        <n v="8.3729999999999993"/>
        <n v="17.204999999999998"/>
        <n v="20.763000000000002"/>
        <n v="11.759"/>
        <n v="16.843"/>
        <n v="12.308"/>
        <n v="15.553000000000001"/>
        <n v="11.073"/>
        <n v="19.015000000000001"/>
        <n v="16.376999999999999"/>
        <n v="16.763000000000002"/>
        <n v="11.651999999999999"/>
        <n v="14.446"/>
        <n v="17.600000000000001"/>
        <n v="15.531000000000001"/>
        <n v="12.769"/>
        <n v="17.047999999999998"/>
        <n v="10.922000000000001"/>
        <n v="13.488"/>
        <n v="18.145"/>
        <n v="13.725"/>
        <n v="14.923999999999999"/>
        <n v="17.68"/>
        <n v="11.589"/>
        <n v="16.41"/>
        <n v="9.5399999999999991"/>
        <n v="16.352"/>
        <n v="17.696999999999999"/>
        <n v="12.724"/>
        <n v="16.792999999999999"/>
        <n v="13.798999999999999"/>
        <n v="15.96"/>
        <n v="13.7"/>
        <n v="12.875"/>
        <n v="17.391999999999999"/>
        <n v="16.986999999999998"/>
        <n v="15.852"/>
        <n v="15.242000000000001"/>
        <n v="13.170999999999999"/>
        <n v="12.472"/>
        <n v="11.613"/>
        <n v="19.164000000000001"/>
        <n v="17.757000000000001"/>
        <n v="17.748000000000001"/>
        <n v="18.216000000000001"/>
        <n v="18.315999999999999"/>
        <n v="18.613"/>
        <n v="13.085000000000001"/>
        <n v="18.565000000000001"/>
        <n v="19.533000000000001"/>
        <n v="17.597000000000001"/>
        <n v="17.431999999999999"/>
        <n v="11.164"/>
        <n v="17.613"/>
        <n v="15.237"/>
        <n v="18.251000000000001"/>
        <n v="17.872"/>
        <n v="9.5169999999999995"/>
        <n v="13.353"/>
        <n v="13.942"/>
        <n v="18.635000000000002"/>
        <n v="19.923999999999999"/>
        <n v="13.975"/>
        <n v="19.231000000000002"/>
        <n v="15.693"/>
        <n v="15.324999999999999"/>
        <n v="19.268999999999998"/>
        <n v="14.977"/>
        <n v="12.872"/>
        <n v="15.849"/>
        <n v="10.646000000000001"/>
        <n v="18.396000000000001"/>
        <n v="10.234999999999999"/>
        <n v="14.243"/>
        <n v="16.742999999999999"/>
        <n v="14.68"/>
        <n v="9.17"/>
        <n v="16.251999999999999"/>
        <n v="15.015000000000001"/>
        <n v="16.510999999999999"/>
        <n v="17.402999999999999"/>
        <n v="17.646999999999998"/>
        <n v="18.869"/>
        <n v="19.545999999999999"/>
        <n v="16.908000000000001"/>
        <n v="11.802"/>
        <n v="12.1"/>
        <n v="14.907999999999999"/>
        <n v="17.317"/>
        <n v="17.263999999999999"/>
        <n v="14.999000000000001"/>
        <n v="15.016999999999999"/>
        <n v="15.584"/>
        <n v="19.372"/>
        <n v="13.12"/>
        <n v="18.143999999999998"/>
        <n v="16.855"/>
        <n v="9.0809999999999995"/>
        <n v="19.8"/>
        <n v="17.390999999999998"/>
        <n v="13.311"/>
        <n v="12.411"/>
        <n v="18.331"/>
        <n v="9.3409999999999993"/>
        <n v="16.48"/>
        <n v="17.489999999999998"/>
        <n v="15.776999999999999"/>
        <n v="11.88"/>
        <n v="18.925000000000001"/>
        <n v="13.576000000000001"/>
        <n v="14.786"/>
        <n v="13.753"/>
        <n v="11.696999999999999"/>
        <n v="13.127000000000001"/>
        <n v="15.205"/>
        <n v="16.268000000000001"/>
        <n v="20.57"/>
        <n v="11.103"/>
        <n v="17.393999999999998"/>
        <n v="14.301"/>
        <n v="12.651"/>
        <n v="12.452"/>
        <n v="17.553000000000001"/>
        <n v="16.417999999999999"/>
        <n v="18.744"/>
        <n v="16.361000000000001"/>
        <n v="11.002000000000001"/>
        <n v="10.218"/>
        <n v="15.337999999999999"/>
        <n v="14.455"/>
        <n v="14.885999999999999"/>
        <n v="16.527999999999999"/>
        <n v="12.736000000000001"/>
        <n v="16.05"/>
        <n v="13.398999999999999"/>
        <n v="12.449"/>
        <n v="11.757999999999999"/>
        <n v="16.440000000000001"/>
        <n v="17.818999999999999"/>
        <n v="15.047000000000001"/>
        <n v="18.786000000000001"/>
        <n v="13.818"/>
        <n v="9.7919999999999998"/>
        <n v="16.021999999999998"/>
        <n v="15.879"/>
        <n v="13.291"/>
        <n v="14.754"/>
        <n v="15.202"/>
        <n v="15.275"/>
        <n v="12.442"/>
        <n v="12.613"/>
        <n v="13.054"/>
        <n v="10.417999999999999"/>
        <n v="21.375"/>
        <n v="18.535"/>
        <n v="17.161999999999999"/>
        <n v="11.446"/>
        <n v="12.093"/>
        <n v="14.973000000000001"/>
        <n v="18.236000000000001"/>
        <n v="13.166"/>
        <n v="15.161"/>
        <n v="15.098000000000001"/>
        <n v="19.599"/>
        <n v="16.702999999999999"/>
        <n v="14.452999999999999"/>
        <n v="10.826000000000001"/>
        <n v="14.502000000000001"/>
        <n v="14.002000000000001"/>
        <n v="17.734999999999999"/>
        <n v="13.5"/>
        <n v="13.704000000000001"/>
        <n v="18.222000000000001"/>
        <n v="14.851000000000001"/>
        <n v="12.903"/>
        <n v="17.635000000000002"/>
        <n v="16.411999999999999"/>
        <n v="17.14"/>
        <n v="11.853"/>
        <n v="13.055"/>
        <n v="19.056000000000001"/>
        <n v="19.134"/>
        <n v="14.441000000000001"/>
        <n v="16.173999999999999"/>
        <n v="15.496"/>
        <n v="14.768000000000001"/>
        <n v="12.737"/>
        <n v="18.111000000000001"/>
        <n v="13.275"/>
        <n v="15.914"/>
        <n v="14.231999999999999"/>
        <n v="16.818999999999999"/>
        <n v="13.164999999999999"/>
        <n v="15.195"/>
        <n v="8.8119999999999994"/>
        <n v="15.462"/>
        <n v="14.638999999999999"/>
        <n v="11.603"/>
        <n v="18.489999999999998"/>
        <n v="13.084"/>
        <n v="12.622999999999999"/>
        <n v="19.332999999999998"/>
        <n v="9.7940000000000005"/>
        <n v="18.446999999999999"/>
        <n v="19.45"/>
        <n v="15.1"/>
        <n v="16.39"/>
        <n v="13.705"/>
        <n v="16.591999999999999"/>
        <n v="12.734999999999999"/>
        <n v="18.5"/>
        <n v="13.009"/>
        <n v="13.648999999999999"/>
        <n v="12.19"/>
        <n v="16.603000000000002"/>
        <n v="14.99"/>
        <n v="15.183"/>
        <n v="13.51"/>
        <n v="9.26"/>
        <n v="17.875"/>
        <n v="20.638000000000002"/>
        <n v="11.83"/>
        <n v="11.27"/>
        <n v="15.547000000000001"/>
        <n v="14.127000000000001"/>
        <n v="11.946999999999999"/>
        <n v="16.210999999999999"/>
        <n v="15.725"/>
        <n v="16.245000000000001"/>
        <n v="20.959"/>
        <n v="13.743"/>
        <n v="13.304"/>
        <n v="9.5869999999999997"/>
        <n v="14.098000000000001"/>
        <n v="16.629000000000001"/>
        <n v="10.807"/>
        <n v="14.742000000000001"/>
        <n v="18.225999999999999"/>
        <n v="15.606"/>
        <n v="13.082000000000001"/>
        <n v="10.803000000000001"/>
        <n v="16.300999999999998"/>
        <n v="16.698"/>
        <n v="12.617000000000001"/>
        <n v="16.588000000000001"/>
        <n v="12.15"/>
        <n v="13.553000000000001"/>
        <n v="11.903"/>
        <n v="16.513999999999999"/>
        <n v="12.156000000000001"/>
        <n v="17.756"/>
        <n v="21.234000000000002"/>
        <n v="15.856"/>
        <n v="14.083"/>
        <n v="9.8019999999999996"/>
        <n v="13.988"/>
        <n v="12.612"/>
        <n v="13.169"/>
        <n v="15.436999999999999"/>
        <n v="13.121"/>
        <n v="22.85099999999999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10"/>
    <x v="10"/>
  </r>
  <r>
    <x v="11"/>
    <x v="11"/>
  </r>
  <r>
    <x v="12"/>
    <x v="12"/>
  </r>
  <r>
    <x v="13"/>
    <x v="13"/>
  </r>
  <r>
    <x v="14"/>
    <x v="14"/>
  </r>
  <r>
    <x v="15"/>
    <x v="15"/>
  </r>
  <r>
    <x v="16"/>
    <x v="16"/>
  </r>
  <r>
    <x v="17"/>
    <x v="17"/>
  </r>
  <r>
    <x v="18"/>
    <x v="18"/>
  </r>
  <r>
    <x v="19"/>
    <x v="19"/>
  </r>
  <r>
    <x v="20"/>
    <x v="20"/>
  </r>
  <r>
    <x v="21"/>
    <x v="21"/>
  </r>
  <r>
    <x v="22"/>
    <x v="22"/>
  </r>
  <r>
    <x v="23"/>
    <x v="23"/>
  </r>
  <r>
    <x v="24"/>
    <x v="24"/>
  </r>
  <r>
    <x v="25"/>
    <x v="25"/>
  </r>
  <r>
    <x v="26"/>
    <x v="26"/>
  </r>
  <r>
    <x v="27"/>
    <x v="27"/>
  </r>
  <r>
    <x v="28"/>
    <x v="28"/>
  </r>
  <r>
    <x v="29"/>
    <x v="29"/>
  </r>
  <r>
    <x v="30"/>
    <x v="30"/>
  </r>
  <r>
    <x v="31"/>
    <x v="31"/>
  </r>
  <r>
    <x v="32"/>
    <x v="32"/>
  </r>
  <r>
    <x v="33"/>
    <x v="33"/>
  </r>
  <r>
    <x v="34"/>
    <x v="34"/>
  </r>
  <r>
    <x v="35"/>
    <x v="35"/>
  </r>
  <r>
    <x v="36"/>
    <x v="36"/>
  </r>
  <r>
    <x v="37"/>
    <x v="37"/>
  </r>
  <r>
    <x v="38"/>
    <x v="38"/>
  </r>
  <r>
    <x v="39"/>
    <x v="39"/>
  </r>
  <r>
    <x v="40"/>
    <x v="40"/>
  </r>
  <r>
    <x v="41"/>
    <x v="41"/>
  </r>
  <r>
    <x v="42"/>
    <x v="42"/>
  </r>
  <r>
    <x v="43"/>
    <x v="43"/>
  </r>
  <r>
    <x v="44"/>
    <x v="44"/>
  </r>
  <r>
    <x v="45"/>
    <x v="45"/>
  </r>
  <r>
    <x v="46"/>
    <x v="46"/>
  </r>
  <r>
    <x v="47"/>
    <x v="47"/>
  </r>
  <r>
    <x v="48"/>
    <x v="48"/>
  </r>
  <r>
    <x v="49"/>
    <x v="49"/>
  </r>
  <r>
    <x v="50"/>
    <x v="50"/>
  </r>
  <r>
    <x v="51"/>
    <x v="51"/>
  </r>
  <r>
    <x v="52"/>
    <x v="52"/>
  </r>
  <r>
    <x v="53"/>
    <x v="53"/>
  </r>
  <r>
    <x v="54"/>
    <x v="54"/>
  </r>
  <r>
    <x v="55"/>
    <x v="55"/>
  </r>
  <r>
    <x v="56"/>
    <x v="56"/>
  </r>
  <r>
    <x v="57"/>
    <x v="57"/>
  </r>
  <r>
    <x v="58"/>
    <x v="58"/>
  </r>
  <r>
    <x v="59"/>
    <x v="59"/>
  </r>
  <r>
    <x v="60"/>
    <x v="60"/>
  </r>
  <r>
    <x v="61"/>
    <x v="61"/>
  </r>
  <r>
    <x v="62"/>
    <x v="62"/>
  </r>
  <r>
    <x v="63"/>
    <x v="63"/>
  </r>
  <r>
    <x v="64"/>
    <x v="64"/>
  </r>
  <r>
    <x v="65"/>
    <x v="65"/>
  </r>
  <r>
    <x v="66"/>
    <x v="66"/>
  </r>
  <r>
    <x v="67"/>
    <x v="67"/>
  </r>
  <r>
    <x v="68"/>
    <x v="68"/>
  </r>
  <r>
    <x v="69"/>
    <x v="69"/>
  </r>
  <r>
    <x v="70"/>
    <x v="70"/>
  </r>
  <r>
    <x v="71"/>
    <x v="71"/>
  </r>
  <r>
    <x v="72"/>
    <x v="72"/>
  </r>
  <r>
    <x v="73"/>
    <x v="73"/>
  </r>
  <r>
    <x v="74"/>
    <x v="74"/>
  </r>
  <r>
    <x v="75"/>
    <x v="75"/>
  </r>
  <r>
    <x v="76"/>
    <x v="76"/>
  </r>
  <r>
    <x v="77"/>
    <x v="77"/>
  </r>
  <r>
    <x v="78"/>
    <x v="78"/>
  </r>
  <r>
    <x v="79"/>
    <x v="79"/>
  </r>
  <r>
    <x v="80"/>
    <x v="80"/>
  </r>
  <r>
    <x v="81"/>
    <x v="81"/>
  </r>
  <r>
    <x v="82"/>
    <x v="82"/>
  </r>
  <r>
    <x v="83"/>
    <x v="83"/>
  </r>
  <r>
    <x v="84"/>
    <x v="84"/>
  </r>
  <r>
    <x v="85"/>
    <x v="85"/>
  </r>
  <r>
    <x v="86"/>
    <x v="86"/>
  </r>
  <r>
    <x v="87"/>
    <x v="87"/>
  </r>
  <r>
    <x v="88"/>
    <x v="88"/>
  </r>
  <r>
    <x v="89"/>
    <x v="89"/>
  </r>
  <r>
    <x v="90"/>
    <x v="90"/>
  </r>
  <r>
    <x v="91"/>
    <x v="91"/>
  </r>
  <r>
    <x v="92"/>
    <x v="92"/>
  </r>
  <r>
    <x v="93"/>
    <x v="93"/>
  </r>
  <r>
    <x v="94"/>
    <x v="94"/>
  </r>
  <r>
    <x v="95"/>
    <x v="95"/>
  </r>
  <r>
    <x v="96"/>
    <x v="96"/>
  </r>
  <r>
    <x v="97"/>
    <x v="97"/>
  </r>
  <r>
    <x v="98"/>
    <x v="98"/>
  </r>
  <r>
    <x v="99"/>
    <x v="99"/>
  </r>
  <r>
    <x v="100"/>
    <x v="100"/>
  </r>
  <r>
    <x v="101"/>
    <x v="101"/>
  </r>
  <r>
    <x v="102"/>
    <x v="102"/>
  </r>
  <r>
    <x v="103"/>
    <x v="103"/>
  </r>
  <r>
    <x v="104"/>
    <x v="104"/>
  </r>
  <r>
    <x v="105"/>
    <x v="105"/>
  </r>
  <r>
    <x v="106"/>
    <x v="106"/>
  </r>
  <r>
    <x v="107"/>
    <x v="107"/>
  </r>
  <r>
    <x v="108"/>
    <x v="108"/>
  </r>
  <r>
    <x v="109"/>
    <x v="109"/>
  </r>
  <r>
    <x v="110"/>
    <x v="110"/>
  </r>
  <r>
    <x v="111"/>
    <x v="111"/>
  </r>
  <r>
    <x v="112"/>
    <x v="112"/>
  </r>
  <r>
    <x v="113"/>
    <x v="113"/>
  </r>
  <r>
    <x v="114"/>
    <x v="114"/>
  </r>
  <r>
    <x v="115"/>
    <x v="115"/>
  </r>
  <r>
    <x v="116"/>
    <x v="116"/>
  </r>
  <r>
    <x v="117"/>
    <x v="117"/>
  </r>
  <r>
    <x v="118"/>
    <x v="118"/>
  </r>
  <r>
    <x v="119"/>
    <x v="119"/>
  </r>
  <r>
    <x v="120"/>
    <x v="120"/>
  </r>
  <r>
    <x v="121"/>
    <x v="121"/>
  </r>
  <r>
    <x v="122"/>
    <x v="122"/>
  </r>
  <r>
    <x v="123"/>
    <x v="123"/>
  </r>
  <r>
    <x v="124"/>
    <x v="124"/>
  </r>
  <r>
    <x v="125"/>
    <x v="125"/>
  </r>
  <r>
    <x v="126"/>
    <x v="126"/>
  </r>
  <r>
    <x v="127"/>
    <x v="127"/>
  </r>
  <r>
    <x v="128"/>
    <x v="128"/>
  </r>
  <r>
    <x v="129"/>
    <x v="129"/>
  </r>
  <r>
    <x v="130"/>
    <x v="130"/>
  </r>
  <r>
    <x v="131"/>
    <x v="131"/>
  </r>
  <r>
    <x v="132"/>
    <x v="132"/>
  </r>
  <r>
    <x v="133"/>
    <x v="133"/>
  </r>
  <r>
    <x v="134"/>
    <x v="134"/>
  </r>
  <r>
    <x v="135"/>
    <x v="135"/>
  </r>
  <r>
    <x v="136"/>
    <x v="136"/>
  </r>
  <r>
    <x v="137"/>
    <x v="137"/>
  </r>
  <r>
    <x v="138"/>
    <x v="138"/>
  </r>
  <r>
    <x v="139"/>
    <x v="139"/>
  </r>
  <r>
    <x v="140"/>
    <x v="140"/>
  </r>
  <r>
    <x v="141"/>
    <x v="141"/>
  </r>
  <r>
    <x v="142"/>
    <x v="142"/>
  </r>
  <r>
    <x v="143"/>
    <x v="143"/>
  </r>
  <r>
    <x v="144"/>
    <x v="144"/>
  </r>
  <r>
    <x v="145"/>
    <x v="145"/>
  </r>
  <r>
    <x v="146"/>
    <x v="146"/>
  </r>
  <r>
    <x v="147"/>
    <x v="147"/>
  </r>
  <r>
    <x v="148"/>
    <x v="148"/>
  </r>
  <r>
    <x v="149"/>
    <x v="149"/>
  </r>
  <r>
    <x v="150"/>
    <x v="150"/>
  </r>
  <r>
    <x v="151"/>
    <x v="151"/>
  </r>
  <r>
    <x v="152"/>
    <x v="152"/>
  </r>
  <r>
    <x v="153"/>
    <x v="153"/>
  </r>
  <r>
    <x v="154"/>
    <x v="154"/>
  </r>
  <r>
    <x v="155"/>
    <x v="155"/>
  </r>
  <r>
    <x v="156"/>
    <x v="156"/>
  </r>
  <r>
    <x v="157"/>
    <x v="157"/>
  </r>
  <r>
    <x v="158"/>
    <x v="158"/>
  </r>
  <r>
    <x v="159"/>
    <x v="159"/>
  </r>
  <r>
    <x v="160"/>
    <x v="160"/>
  </r>
  <r>
    <x v="161"/>
    <x v="161"/>
  </r>
  <r>
    <x v="162"/>
    <x v="162"/>
  </r>
  <r>
    <x v="163"/>
    <x v="163"/>
  </r>
  <r>
    <x v="164"/>
    <x v="164"/>
  </r>
  <r>
    <x v="165"/>
    <x v="165"/>
  </r>
  <r>
    <x v="166"/>
    <x v="166"/>
  </r>
  <r>
    <x v="167"/>
    <x v="167"/>
  </r>
  <r>
    <x v="168"/>
    <x v="168"/>
  </r>
  <r>
    <x v="169"/>
    <x v="169"/>
  </r>
  <r>
    <x v="170"/>
    <x v="170"/>
  </r>
  <r>
    <x v="171"/>
    <x v="171"/>
  </r>
  <r>
    <x v="172"/>
    <x v="172"/>
  </r>
  <r>
    <x v="173"/>
    <x v="173"/>
  </r>
  <r>
    <x v="174"/>
    <x v="174"/>
  </r>
  <r>
    <x v="175"/>
    <x v="175"/>
  </r>
  <r>
    <x v="176"/>
    <x v="176"/>
  </r>
  <r>
    <x v="177"/>
    <x v="154"/>
  </r>
  <r>
    <x v="178"/>
    <x v="177"/>
  </r>
  <r>
    <x v="179"/>
    <x v="178"/>
  </r>
  <r>
    <x v="180"/>
    <x v="179"/>
  </r>
  <r>
    <x v="181"/>
    <x v="180"/>
  </r>
  <r>
    <x v="182"/>
    <x v="181"/>
  </r>
  <r>
    <x v="183"/>
    <x v="182"/>
  </r>
  <r>
    <x v="184"/>
    <x v="183"/>
  </r>
  <r>
    <x v="185"/>
    <x v="148"/>
  </r>
  <r>
    <x v="186"/>
    <x v="184"/>
  </r>
  <r>
    <x v="187"/>
    <x v="185"/>
  </r>
  <r>
    <x v="188"/>
    <x v="186"/>
  </r>
  <r>
    <x v="189"/>
    <x v="187"/>
  </r>
  <r>
    <x v="190"/>
    <x v="188"/>
  </r>
  <r>
    <x v="191"/>
    <x v="189"/>
  </r>
  <r>
    <x v="192"/>
    <x v="190"/>
  </r>
  <r>
    <x v="193"/>
    <x v="191"/>
  </r>
  <r>
    <x v="194"/>
    <x v="192"/>
  </r>
  <r>
    <x v="195"/>
    <x v="193"/>
  </r>
  <r>
    <x v="196"/>
    <x v="194"/>
  </r>
  <r>
    <x v="197"/>
    <x v="195"/>
  </r>
  <r>
    <x v="198"/>
    <x v="196"/>
  </r>
  <r>
    <x v="199"/>
    <x v="197"/>
  </r>
  <r>
    <x v="200"/>
    <x v="198"/>
  </r>
  <r>
    <x v="201"/>
    <x v="199"/>
  </r>
  <r>
    <x v="202"/>
    <x v="200"/>
  </r>
  <r>
    <x v="203"/>
    <x v="201"/>
  </r>
  <r>
    <x v="204"/>
    <x v="202"/>
  </r>
  <r>
    <x v="205"/>
    <x v="203"/>
  </r>
  <r>
    <x v="206"/>
    <x v="204"/>
  </r>
  <r>
    <x v="207"/>
    <x v="205"/>
  </r>
  <r>
    <x v="208"/>
    <x v="206"/>
  </r>
  <r>
    <x v="209"/>
    <x v="207"/>
  </r>
  <r>
    <x v="37"/>
    <x v="208"/>
  </r>
  <r>
    <x v="210"/>
    <x v="209"/>
  </r>
  <r>
    <x v="211"/>
    <x v="210"/>
  </r>
  <r>
    <x v="212"/>
    <x v="211"/>
  </r>
  <r>
    <x v="213"/>
    <x v="212"/>
  </r>
  <r>
    <x v="214"/>
    <x v="213"/>
  </r>
  <r>
    <x v="215"/>
    <x v="214"/>
  </r>
  <r>
    <x v="216"/>
    <x v="215"/>
  </r>
  <r>
    <x v="217"/>
    <x v="216"/>
  </r>
  <r>
    <x v="218"/>
    <x v="217"/>
  </r>
  <r>
    <x v="219"/>
    <x v="218"/>
  </r>
  <r>
    <x v="220"/>
    <x v="179"/>
  </r>
  <r>
    <x v="221"/>
    <x v="219"/>
  </r>
  <r>
    <x v="222"/>
    <x v="220"/>
  </r>
  <r>
    <x v="223"/>
    <x v="221"/>
  </r>
  <r>
    <x v="224"/>
    <x v="222"/>
  </r>
  <r>
    <x v="225"/>
    <x v="223"/>
  </r>
  <r>
    <x v="226"/>
    <x v="224"/>
  </r>
  <r>
    <x v="227"/>
    <x v="225"/>
  </r>
  <r>
    <x v="228"/>
    <x v="226"/>
  </r>
  <r>
    <x v="229"/>
    <x v="227"/>
  </r>
  <r>
    <x v="230"/>
    <x v="228"/>
  </r>
  <r>
    <x v="231"/>
    <x v="229"/>
  </r>
  <r>
    <x v="232"/>
    <x v="230"/>
  </r>
  <r>
    <x v="233"/>
    <x v="231"/>
  </r>
  <r>
    <x v="234"/>
    <x v="232"/>
  </r>
  <r>
    <x v="235"/>
    <x v="233"/>
  </r>
  <r>
    <x v="236"/>
    <x v="234"/>
  </r>
  <r>
    <x v="237"/>
    <x v="235"/>
  </r>
  <r>
    <x v="238"/>
    <x v="236"/>
  </r>
  <r>
    <x v="239"/>
    <x v="237"/>
  </r>
  <r>
    <x v="240"/>
    <x v="238"/>
  </r>
  <r>
    <x v="241"/>
    <x v="239"/>
  </r>
  <r>
    <x v="242"/>
    <x v="240"/>
  </r>
  <r>
    <x v="243"/>
    <x v="241"/>
  </r>
  <r>
    <x v="244"/>
    <x v="242"/>
  </r>
  <r>
    <x v="245"/>
    <x v="243"/>
  </r>
  <r>
    <x v="246"/>
    <x v="244"/>
  </r>
  <r>
    <x v="247"/>
    <x v="245"/>
  </r>
  <r>
    <x v="248"/>
    <x v="246"/>
  </r>
  <r>
    <x v="249"/>
    <x v="247"/>
  </r>
  <r>
    <x v="250"/>
    <x v="248"/>
  </r>
  <r>
    <x v="251"/>
    <x v="249"/>
  </r>
  <r>
    <x v="252"/>
    <x v="250"/>
  </r>
  <r>
    <x v="253"/>
    <x v="251"/>
  </r>
  <r>
    <x v="254"/>
    <x v="252"/>
  </r>
  <r>
    <x v="255"/>
    <x v="253"/>
  </r>
  <r>
    <x v="256"/>
    <x v="254"/>
  </r>
  <r>
    <x v="257"/>
    <x v="255"/>
  </r>
  <r>
    <x v="258"/>
    <x v="256"/>
  </r>
  <r>
    <x v="259"/>
    <x v="257"/>
  </r>
  <r>
    <x v="260"/>
    <x v="258"/>
  </r>
  <r>
    <x v="261"/>
    <x v="45"/>
  </r>
  <r>
    <x v="262"/>
    <x v="259"/>
  </r>
  <r>
    <x v="263"/>
    <x v="260"/>
  </r>
  <r>
    <x v="264"/>
    <x v="261"/>
  </r>
  <r>
    <x v="265"/>
    <x v="262"/>
  </r>
  <r>
    <x v="266"/>
    <x v="263"/>
  </r>
  <r>
    <x v="267"/>
    <x v="264"/>
  </r>
  <r>
    <x v="268"/>
    <x v="265"/>
  </r>
  <r>
    <x v="269"/>
    <x v="266"/>
  </r>
  <r>
    <x v="270"/>
    <x v="267"/>
  </r>
  <r>
    <x v="271"/>
    <x v="268"/>
  </r>
  <r>
    <x v="272"/>
    <x v="269"/>
  </r>
  <r>
    <x v="232"/>
    <x v="270"/>
  </r>
  <r>
    <x v="273"/>
    <x v="271"/>
  </r>
  <r>
    <x v="274"/>
    <x v="272"/>
  </r>
  <r>
    <x v="275"/>
    <x v="273"/>
  </r>
  <r>
    <x v="276"/>
    <x v="274"/>
  </r>
  <r>
    <x v="277"/>
    <x v="275"/>
  </r>
  <r>
    <x v="278"/>
    <x v="276"/>
  </r>
  <r>
    <x v="279"/>
    <x v="277"/>
  </r>
  <r>
    <x v="280"/>
    <x v="278"/>
  </r>
  <r>
    <x v="281"/>
    <x v="279"/>
  </r>
  <r>
    <x v="282"/>
    <x v="280"/>
  </r>
  <r>
    <x v="93"/>
    <x v="281"/>
  </r>
  <r>
    <x v="283"/>
    <x v="282"/>
  </r>
  <r>
    <x v="284"/>
    <x v="283"/>
  </r>
  <r>
    <x v="285"/>
    <x v="284"/>
  </r>
  <r>
    <x v="286"/>
    <x v="285"/>
  </r>
  <r>
    <x v="287"/>
    <x v="286"/>
  </r>
  <r>
    <x v="288"/>
    <x v="287"/>
  </r>
  <r>
    <x v="289"/>
    <x v="288"/>
  </r>
  <r>
    <x v="290"/>
    <x v="289"/>
  </r>
  <r>
    <x v="168"/>
    <x v="290"/>
  </r>
  <r>
    <x v="291"/>
    <x v="291"/>
  </r>
  <r>
    <x v="292"/>
    <x v="292"/>
  </r>
  <r>
    <x v="293"/>
    <x v="293"/>
  </r>
  <r>
    <x v="294"/>
    <x v="294"/>
  </r>
  <r>
    <x v="295"/>
    <x v="295"/>
  </r>
  <r>
    <x v="296"/>
    <x v="296"/>
  </r>
  <r>
    <x v="297"/>
    <x v="297"/>
  </r>
  <r>
    <x v="298"/>
    <x v="298"/>
  </r>
  <r>
    <x v="299"/>
    <x v="299"/>
  </r>
  <r>
    <x v="300"/>
    <x v="300"/>
  </r>
  <r>
    <x v="301"/>
    <x v="301"/>
  </r>
  <r>
    <x v="302"/>
    <x v="302"/>
  </r>
  <r>
    <x v="303"/>
    <x v="303"/>
  </r>
  <r>
    <x v="304"/>
    <x v="304"/>
  </r>
  <r>
    <x v="305"/>
    <x v="305"/>
  </r>
  <r>
    <x v="306"/>
    <x v="306"/>
  </r>
  <r>
    <x v="307"/>
    <x v="307"/>
  </r>
  <r>
    <x v="308"/>
    <x v="308"/>
  </r>
  <r>
    <x v="309"/>
    <x v="309"/>
  </r>
  <r>
    <x v="310"/>
    <x v="310"/>
  </r>
  <r>
    <x v="311"/>
    <x v="38"/>
  </r>
  <r>
    <x v="312"/>
    <x v="311"/>
  </r>
  <r>
    <x v="313"/>
    <x v="312"/>
  </r>
  <r>
    <x v="314"/>
    <x v="313"/>
  </r>
  <r>
    <x v="315"/>
    <x v="314"/>
  </r>
  <r>
    <x v="316"/>
    <x v="315"/>
  </r>
  <r>
    <x v="317"/>
    <x v="316"/>
  </r>
  <r>
    <x v="318"/>
    <x v="317"/>
  </r>
  <r>
    <x v="319"/>
    <x v="318"/>
  </r>
  <r>
    <x v="320"/>
    <x v="319"/>
  </r>
  <r>
    <x v="321"/>
    <x v="320"/>
  </r>
  <r>
    <x v="322"/>
    <x v="321"/>
  </r>
  <r>
    <x v="323"/>
    <x v="322"/>
  </r>
  <r>
    <x v="324"/>
    <x v="323"/>
  </r>
  <r>
    <x v="325"/>
    <x v="324"/>
  </r>
  <r>
    <x v="326"/>
    <x v="325"/>
  </r>
  <r>
    <x v="327"/>
    <x v="326"/>
  </r>
  <r>
    <x v="328"/>
    <x v="327"/>
  </r>
  <r>
    <x v="329"/>
    <x v="328"/>
  </r>
  <r>
    <x v="330"/>
    <x v="329"/>
  </r>
  <r>
    <x v="331"/>
    <x v="330"/>
  </r>
  <r>
    <x v="332"/>
    <x v="331"/>
  </r>
  <r>
    <x v="333"/>
    <x v="332"/>
  </r>
  <r>
    <x v="137"/>
    <x v="333"/>
  </r>
  <r>
    <x v="334"/>
    <x v="334"/>
  </r>
  <r>
    <x v="335"/>
    <x v="335"/>
  </r>
  <r>
    <x v="336"/>
    <x v="336"/>
  </r>
  <r>
    <x v="337"/>
    <x v="337"/>
  </r>
  <r>
    <x v="338"/>
    <x v="338"/>
  </r>
  <r>
    <x v="339"/>
    <x v="339"/>
  </r>
  <r>
    <x v="340"/>
    <x v="340"/>
  </r>
  <r>
    <x v="20"/>
    <x v="341"/>
  </r>
  <r>
    <x v="341"/>
    <x v="342"/>
  </r>
  <r>
    <x v="342"/>
    <x v="343"/>
  </r>
  <r>
    <x v="343"/>
    <x v="344"/>
  </r>
  <r>
    <x v="32"/>
    <x v="233"/>
  </r>
  <r>
    <x v="344"/>
    <x v="345"/>
  </r>
  <r>
    <x v="237"/>
    <x v="346"/>
  </r>
  <r>
    <x v="345"/>
    <x v="347"/>
  </r>
  <r>
    <x v="346"/>
    <x v="348"/>
  </r>
  <r>
    <x v="347"/>
    <x v="349"/>
  </r>
  <r>
    <x v="348"/>
    <x v="350"/>
  </r>
  <r>
    <x v="349"/>
    <x v="351"/>
  </r>
  <r>
    <x v="350"/>
    <x v="352"/>
  </r>
  <r>
    <x v="351"/>
    <x v="353"/>
  </r>
  <r>
    <x v="352"/>
    <x v="354"/>
  </r>
  <r>
    <x v="353"/>
    <x v="355"/>
  </r>
  <r>
    <x v="354"/>
    <x v="356"/>
  </r>
  <r>
    <x v="355"/>
    <x v="357"/>
  </r>
  <r>
    <x v="356"/>
    <x v="358"/>
  </r>
  <r>
    <x v="357"/>
    <x v="88"/>
  </r>
  <r>
    <x v="358"/>
    <x v="359"/>
  </r>
  <r>
    <x v="359"/>
    <x v="360"/>
  </r>
  <r>
    <x v="360"/>
    <x v="361"/>
  </r>
  <r>
    <x v="361"/>
    <x v="362"/>
  </r>
  <r>
    <x v="362"/>
    <x v="363"/>
  </r>
  <r>
    <x v="363"/>
    <x v="364"/>
  </r>
  <r>
    <x v="364"/>
    <x v="365"/>
  </r>
  <r>
    <x v="365"/>
    <x v="366"/>
  </r>
  <r>
    <x v="366"/>
    <x v="367"/>
  </r>
  <r>
    <x v="266"/>
    <x v="368"/>
  </r>
  <r>
    <x v="367"/>
    <x v="369"/>
  </r>
  <r>
    <x v="368"/>
    <x v="370"/>
  </r>
  <r>
    <x v="369"/>
    <x v="371"/>
  </r>
  <r>
    <x v="370"/>
    <x v="372"/>
  </r>
  <r>
    <x v="371"/>
    <x v="373"/>
  </r>
  <r>
    <x v="372"/>
    <x v="374"/>
  </r>
  <r>
    <x v="373"/>
    <x v="375"/>
  </r>
  <r>
    <x v="374"/>
    <x v="376"/>
  </r>
  <r>
    <x v="375"/>
    <x v="377"/>
  </r>
  <r>
    <x v="376"/>
    <x v="378"/>
  </r>
  <r>
    <x v="289"/>
    <x v="379"/>
  </r>
  <r>
    <x v="377"/>
    <x v="380"/>
  </r>
  <r>
    <x v="378"/>
    <x v="381"/>
  </r>
  <r>
    <x v="379"/>
    <x v="382"/>
  </r>
  <r>
    <x v="380"/>
    <x v="383"/>
  </r>
  <r>
    <x v="381"/>
    <x v="384"/>
  </r>
  <r>
    <x v="382"/>
    <x v="385"/>
  </r>
  <r>
    <x v="383"/>
    <x v="386"/>
  </r>
  <r>
    <x v="384"/>
    <x v="387"/>
  </r>
  <r>
    <x v="43"/>
    <x v="388"/>
  </r>
  <r>
    <x v="385"/>
    <x v="389"/>
  </r>
  <r>
    <x v="386"/>
    <x v="390"/>
  </r>
  <r>
    <x v="387"/>
    <x v="391"/>
  </r>
  <r>
    <x v="388"/>
    <x v="392"/>
  </r>
  <r>
    <x v="389"/>
    <x v="393"/>
  </r>
  <r>
    <x v="390"/>
    <x v="394"/>
  </r>
  <r>
    <x v="391"/>
    <x v="395"/>
  </r>
  <r>
    <x v="392"/>
    <x v="396"/>
  </r>
  <r>
    <x v="393"/>
    <x v="397"/>
  </r>
  <r>
    <x v="394"/>
    <x v="398"/>
  </r>
  <r>
    <x v="395"/>
    <x v="399"/>
  </r>
  <r>
    <x v="173"/>
    <x v="400"/>
  </r>
  <r>
    <x v="396"/>
    <x v="401"/>
  </r>
  <r>
    <x v="397"/>
    <x v="402"/>
  </r>
  <r>
    <x v="398"/>
    <x v="403"/>
  </r>
  <r>
    <x v="399"/>
    <x v="404"/>
  </r>
  <r>
    <x v="400"/>
    <x v="137"/>
  </r>
  <r>
    <x v="401"/>
    <x v="405"/>
  </r>
  <r>
    <x v="226"/>
    <x v="406"/>
  </r>
  <r>
    <x v="402"/>
    <x v="407"/>
  </r>
  <r>
    <x v="403"/>
    <x v="408"/>
  </r>
  <r>
    <x v="404"/>
    <x v="409"/>
  </r>
  <r>
    <x v="405"/>
    <x v="410"/>
  </r>
  <r>
    <x v="406"/>
    <x v="411"/>
  </r>
  <r>
    <x v="407"/>
    <x v="412"/>
  </r>
  <r>
    <x v="408"/>
    <x v="413"/>
  </r>
  <r>
    <x v="409"/>
    <x v="414"/>
  </r>
  <r>
    <x v="410"/>
    <x v="415"/>
  </r>
  <r>
    <x v="411"/>
    <x v="416"/>
  </r>
  <r>
    <x v="412"/>
    <x v="417"/>
  </r>
  <r>
    <x v="413"/>
    <x v="418"/>
  </r>
  <r>
    <x v="414"/>
    <x v="419"/>
  </r>
  <r>
    <x v="397"/>
    <x v="420"/>
  </r>
  <r>
    <x v="12"/>
    <x v="421"/>
  </r>
  <r>
    <x v="415"/>
    <x v="422"/>
  </r>
  <r>
    <x v="416"/>
    <x v="423"/>
  </r>
  <r>
    <x v="417"/>
    <x v="424"/>
  </r>
  <r>
    <x v="418"/>
    <x v="425"/>
  </r>
  <r>
    <x v="419"/>
    <x v="426"/>
  </r>
  <r>
    <x v="420"/>
    <x v="427"/>
  </r>
  <r>
    <x v="421"/>
    <x v="428"/>
  </r>
  <r>
    <x v="422"/>
    <x v="429"/>
  </r>
  <r>
    <x v="423"/>
    <x v="430"/>
  </r>
  <r>
    <x v="424"/>
    <x v="431"/>
  </r>
  <r>
    <x v="343"/>
    <x v="432"/>
  </r>
  <r>
    <x v="425"/>
    <x v="433"/>
  </r>
  <r>
    <x v="426"/>
    <x v="434"/>
  </r>
  <r>
    <x v="232"/>
    <x v="435"/>
  </r>
  <r>
    <x v="427"/>
    <x v="436"/>
  </r>
  <r>
    <x v="428"/>
    <x v="437"/>
  </r>
  <r>
    <x v="429"/>
    <x v="438"/>
  </r>
  <r>
    <x v="430"/>
    <x v="439"/>
  </r>
  <r>
    <x v="431"/>
    <x v="440"/>
  </r>
  <r>
    <x v="432"/>
    <x v="441"/>
  </r>
  <r>
    <x v="433"/>
    <x v="442"/>
  </r>
  <r>
    <x v="434"/>
    <x v="443"/>
  </r>
  <r>
    <x v="435"/>
    <x v="306"/>
  </r>
  <r>
    <x v="436"/>
    <x v="444"/>
  </r>
  <r>
    <x v="437"/>
    <x v="445"/>
  </r>
  <r>
    <x v="438"/>
    <x v="446"/>
  </r>
  <r>
    <x v="169"/>
    <x v="129"/>
  </r>
  <r>
    <x v="439"/>
    <x v="447"/>
  </r>
  <r>
    <x v="440"/>
    <x v="448"/>
  </r>
  <r>
    <x v="441"/>
    <x v="449"/>
  </r>
  <r>
    <x v="442"/>
    <x v="450"/>
  </r>
  <r>
    <x v="443"/>
    <x v="451"/>
  </r>
  <r>
    <x v="444"/>
    <x v="452"/>
  </r>
  <r>
    <x v="445"/>
    <x v="453"/>
  </r>
  <r>
    <x v="446"/>
    <x v="454"/>
  </r>
  <r>
    <x v="447"/>
    <x v="455"/>
  </r>
  <r>
    <x v="448"/>
    <x v="456"/>
  </r>
  <r>
    <x v="449"/>
    <x v="457"/>
  </r>
  <r>
    <x v="450"/>
    <x v="458"/>
  </r>
  <r>
    <x v="243"/>
    <x v="459"/>
  </r>
  <r>
    <x v="451"/>
    <x v="460"/>
  </r>
  <r>
    <x v="452"/>
    <x v="461"/>
  </r>
  <r>
    <x v="453"/>
    <x v="462"/>
  </r>
  <r>
    <x v="454"/>
    <x v="463"/>
  </r>
  <r>
    <x v="455"/>
    <x v="464"/>
  </r>
  <r>
    <x v="456"/>
    <x v="465"/>
  </r>
  <r>
    <x v="457"/>
    <x v="466"/>
  </r>
  <r>
    <x v="458"/>
    <x v="467"/>
  </r>
  <r>
    <x v="459"/>
    <x v="468"/>
  </r>
  <r>
    <x v="460"/>
    <x v="469"/>
  </r>
  <r>
    <x v="461"/>
    <x v="470"/>
  </r>
  <r>
    <x v="462"/>
    <x v="471"/>
  </r>
  <r>
    <x v="155"/>
    <x v="472"/>
  </r>
  <r>
    <x v="463"/>
    <x v="473"/>
  </r>
  <r>
    <x v="464"/>
    <x v="474"/>
  </r>
  <r>
    <x v="465"/>
    <x v="475"/>
  </r>
  <r>
    <x v="466"/>
    <x v="476"/>
  </r>
  <r>
    <x v="467"/>
    <x v="477"/>
  </r>
  <r>
    <x v="468"/>
    <x v="478"/>
  </r>
  <r>
    <x v="469"/>
    <x v="479"/>
  </r>
  <r>
    <x v="470"/>
    <x v="480"/>
  </r>
  <r>
    <x v="471"/>
    <x v="481"/>
  </r>
  <r>
    <x v="472"/>
    <x v="482"/>
  </r>
  <r>
    <x v="473"/>
    <x v="483"/>
  </r>
  <r>
    <x v="474"/>
    <x v="484"/>
  </r>
  <r>
    <x v="14"/>
    <x v="485"/>
  </r>
  <r>
    <x v="475"/>
    <x v="486"/>
  </r>
  <r>
    <x v="476"/>
    <x v="487"/>
  </r>
  <r>
    <x v="477"/>
    <x v="488"/>
  </r>
  <r>
    <x v="478"/>
    <x v="489"/>
  </r>
  <r>
    <x v="479"/>
    <x v="490"/>
  </r>
  <r>
    <x v="480"/>
    <x v="491"/>
  </r>
  <r>
    <x v="481"/>
    <x v="492"/>
  </r>
  <r>
    <x v="482"/>
    <x v="493"/>
  </r>
  <r>
    <x v="402"/>
    <x v="494"/>
  </r>
  <r>
    <x v="483"/>
    <x v="495"/>
  </r>
  <r>
    <x v="484"/>
    <x v="496"/>
  </r>
  <r>
    <x v="485"/>
    <x v="497"/>
  </r>
  <r>
    <x v="486"/>
    <x v="498"/>
  </r>
  <r>
    <x v="487"/>
    <x v="499"/>
  </r>
  <r>
    <x v="488"/>
    <x v="500"/>
  </r>
  <r>
    <x v="489"/>
    <x v="501"/>
  </r>
  <r>
    <x v="490"/>
    <x v="502"/>
  </r>
  <r>
    <x v="236"/>
    <x v="503"/>
  </r>
  <r>
    <x v="491"/>
    <x v="504"/>
  </r>
  <r>
    <x v="492"/>
    <x v="505"/>
  </r>
  <r>
    <x v="493"/>
    <x v="506"/>
  </r>
  <r>
    <x v="494"/>
    <x v="507"/>
  </r>
  <r>
    <x v="495"/>
    <x v="508"/>
  </r>
  <r>
    <x v="496"/>
    <x v="509"/>
  </r>
  <r>
    <x v="497"/>
    <x v="510"/>
  </r>
  <r>
    <x v="498"/>
    <x v="511"/>
  </r>
  <r>
    <x v="499"/>
    <x v="512"/>
  </r>
  <r>
    <x v="500"/>
    <x v="513"/>
  </r>
  <r>
    <x v="501"/>
    <x v="514"/>
  </r>
  <r>
    <x v="502"/>
    <x v="109"/>
  </r>
  <r>
    <x v="503"/>
    <x v="515"/>
  </r>
  <r>
    <x v="504"/>
    <x v="516"/>
  </r>
  <r>
    <x v="505"/>
    <x v="517"/>
  </r>
  <r>
    <x v="506"/>
    <x v="518"/>
  </r>
  <r>
    <x v="507"/>
    <x v="519"/>
  </r>
  <r>
    <x v="508"/>
    <x v="520"/>
  </r>
  <r>
    <x v="509"/>
    <x v="521"/>
  </r>
  <r>
    <x v="510"/>
    <x v="522"/>
  </r>
  <r>
    <x v="511"/>
    <x v="523"/>
  </r>
  <r>
    <x v="512"/>
    <x v="524"/>
  </r>
  <r>
    <x v="513"/>
    <x v="525"/>
  </r>
  <r>
    <x v="514"/>
    <x v="526"/>
  </r>
  <r>
    <x v="515"/>
    <x v="527"/>
  </r>
  <r>
    <x v="516"/>
    <x v="528"/>
  </r>
  <r>
    <x v="517"/>
    <x v="529"/>
  </r>
  <r>
    <x v="518"/>
    <x v="530"/>
  </r>
  <r>
    <x v="519"/>
    <x v="531"/>
  </r>
  <r>
    <x v="487"/>
    <x v="532"/>
  </r>
  <r>
    <x v="520"/>
    <x v="533"/>
  </r>
  <r>
    <x v="521"/>
    <x v="534"/>
  </r>
  <r>
    <x v="522"/>
    <x v="535"/>
  </r>
  <r>
    <x v="523"/>
    <x v="536"/>
  </r>
  <r>
    <x v="524"/>
    <x v="537"/>
  </r>
  <r>
    <x v="525"/>
    <x v="538"/>
  </r>
  <r>
    <x v="526"/>
    <x v="539"/>
  </r>
  <r>
    <x v="527"/>
    <x v="540"/>
  </r>
  <r>
    <x v="528"/>
    <x v="541"/>
  </r>
  <r>
    <x v="529"/>
    <x v="542"/>
  </r>
  <r>
    <x v="530"/>
    <x v="543"/>
  </r>
  <r>
    <x v="531"/>
    <x v="544"/>
  </r>
  <r>
    <x v="532"/>
    <x v="545"/>
  </r>
  <r>
    <x v="102"/>
    <x v="546"/>
  </r>
  <r>
    <x v="533"/>
    <x v="547"/>
  </r>
  <r>
    <x v="529"/>
    <x v="548"/>
  </r>
  <r>
    <x v="534"/>
    <x v="549"/>
  </r>
  <r>
    <x v="535"/>
    <x v="550"/>
  </r>
  <r>
    <x v="536"/>
    <x v="551"/>
  </r>
  <r>
    <x v="537"/>
    <x v="552"/>
  </r>
  <r>
    <x v="538"/>
    <x v="553"/>
  </r>
  <r>
    <x v="539"/>
    <x v="554"/>
  </r>
  <r>
    <x v="540"/>
    <x v="555"/>
  </r>
  <r>
    <x v="541"/>
    <x v="273"/>
  </r>
  <r>
    <x v="76"/>
    <x v="556"/>
  </r>
  <r>
    <x v="542"/>
    <x v="557"/>
  </r>
  <r>
    <x v="543"/>
    <x v="558"/>
  </r>
  <r>
    <x v="544"/>
    <x v="559"/>
  </r>
  <r>
    <x v="545"/>
    <x v="560"/>
  </r>
  <r>
    <x v="437"/>
    <x v="561"/>
  </r>
  <r>
    <x v="546"/>
    <x v="562"/>
  </r>
  <r>
    <x v="547"/>
    <x v="563"/>
  </r>
  <r>
    <x v="548"/>
    <x v="564"/>
  </r>
  <r>
    <x v="549"/>
    <x v="565"/>
  </r>
  <r>
    <x v="550"/>
    <x v="407"/>
  </r>
  <r>
    <x v="551"/>
    <x v="135"/>
  </r>
  <r>
    <x v="552"/>
    <x v="566"/>
  </r>
  <r>
    <x v="553"/>
    <x v="567"/>
  </r>
  <r>
    <x v="554"/>
    <x v="568"/>
  </r>
  <r>
    <x v="504"/>
    <x v="569"/>
  </r>
  <r>
    <x v="555"/>
    <x v="570"/>
  </r>
  <r>
    <x v="556"/>
    <x v="571"/>
  </r>
  <r>
    <x v="557"/>
    <x v="572"/>
  </r>
  <r>
    <x v="558"/>
    <x v="573"/>
  </r>
  <r>
    <x v="559"/>
    <x v="574"/>
  </r>
  <r>
    <x v="309"/>
    <x v="575"/>
  </r>
  <r>
    <x v="560"/>
    <x v="576"/>
  </r>
  <r>
    <x v="561"/>
    <x v="22"/>
  </r>
  <r>
    <x v="562"/>
    <x v="577"/>
  </r>
  <r>
    <x v="563"/>
    <x v="578"/>
  </r>
  <r>
    <x v="564"/>
    <x v="579"/>
  </r>
  <r>
    <x v="565"/>
    <x v="580"/>
  </r>
  <r>
    <x v="566"/>
    <x v="581"/>
  </r>
  <r>
    <x v="567"/>
    <x v="582"/>
  </r>
  <r>
    <x v="568"/>
    <x v="583"/>
  </r>
  <r>
    <x v="569"/>
    <x v="584"/>
  </r>
  <r>
    <x v="177"/>
    <x v="585"/>
  </r>
  <r>
    <x v="570"/>
    <x v="586"/>
  </r>
  <r>
    <x v="571"/>
    <x v="587"/>
  </r>
  <r>
    <x v="572"/>
    <x v="588"/>
  </r>
  <r>
    <x v="573"/>
    <x v="589"/>
  </r>
  <r>
    <x v="574"/>
    <x v="590"/>
  </r>
  <r>
    <x v="575"/>
    <x v="473"/>
  </r>
  <r>
    <x v="576"/>
    <x v="591"/>
  </r>
  <r>
    <x v="527"/>
    <x v="592"/>
  </r>
  <r>
    <x v="577"/>
    <x v="593"/>
  </r>
  <r>
    <x v="578"/>
    <x v="594"/>
  </r>
  <r>
    <x v="579"/>
    <x v="595"/>
  </r>
  <r>
    <x v="464"/>
    <x v="596"/>
  </r>
  <r>
    <x v="345"/>
    <x v="597"/>
  </r>
  <r>
    <x v="580"/>
    <x v="598"/>
  </r>
  <r>
    <x v="581"/>
    <x v="599"/>
  </r>
  <r>
    <x v="231"/>
    <x v="600"/>
  </r>
  <r>
    <x v="36"/>
    <x v="601"/>
  </r>
  <r>
    <x v="582"/>
    <x v="602"/>
  </r>
  <r>
    <x v="368"/>
    <x v="603"/>
  </r>
  <r>
    <x v="583"/>
    <x v="604"/>
  </r>
  <r>
    <x v="584"/>
    <x v="605"/>
  </r>
  <r>
    <x v="585"/>
    <x v="606"/>
  </r>
  <r>
    <x v="586"/>
    <x v="607"/>
  </r>
  <r>
    <x v="587"/>
    <x v="75"/>
  </r>
  <r>
    <x v="588"/>
    <x v="608"/>
  </r>
  <r>
    <x v="589"/>
    <x v="609"/>
  </r>
  <r>
    <x v="590"/>
    <x v="610"/>
  </r>
  <r>
    <x v="591"/>
    <x v="611"/>
  </r>
  <r>
    <x v="592"/>
    <x v="612"/>
  </r>
  <r>
    <x v="593"/>
    <x v="613"/>
  </r>
  <r>
    <x v="594"/>
    <x v="614"/>
  </r>
  <r>
    <x v="595"/>
    <x v="615"/>
  </r>
  <r>
    <x v="596"/>
    <x v="616"/>
  </r>
  <r>
    <x v="597"/>
    <x v="617"/>
  </r>
  <r>
    <x v="598"/>
    <x v="618"/>
  </r>
  <r>
    <x v="599"/>
    <x v="619"/>
  </r>
  <r>
    <x v="600"/>
    <x v="620"/>
  </r>
  <r>
    <x v="601"/>
    <x v="621"/>
  </r>
  <r>
    <x v="602"/>
    <x v="236"/>
  </r>
  <r>
    <x v="603"/>
    <x v="622"/>
  </r>
  <r>
    <x v="604"/>
    <x v="623"/>
  </r>
  <r>
    <x v="605"/>
    <x v="624"/>
  </r>
  <r>
    <x v="606"/>
    <x v="625"/>
  </r>
  <r>
    <x v="5"/>
    <x v="626"/>
  </r>
  <r>
    <x v="607"/>
    <x v="627"/>
  </r>
  <r>
    <x v="608"/>
    <x v="628"/>
  </r>
  <r>
    <x v="609"/>
    <x v="629"/>
  </r>
  <r>
    <x v="610"/>
    <x v="630"/>
  </r>
  <r>
    <x v="611"/>
    <x v="631"/>
  </r>
  <r>
    <x v="612"/>
    <x v="632"/>
  </r>
  <r>
    <x v="613"/>
    <x v="633"/>
  </r>
  <r>
    <x v="614"/>
    <x v="634"/>
  </r>
  <r>
    <x v="615"/>
    <x v="635"/>
  </r>
  <r>
    <x v="616"/>
    <x v="636"/>
  </r>
  <r>
    <x v="617"/>
    <x v="637"/>
  </r>
  <r>
    <x v="306"/>
    <x v="638"/>
  </r>
  <r>
    <x v="618"/>
    <x v="639"/>
  </r>
  <r>
    <x v="619"/>
    <x v="640"/>
  </r>
  <r>
    <x v="620"/>
    <x v="641"/>
  </r>
  <r>
    <x v="621"/>
    <x v="642"/>
  </r>
  <r>
    <x v="622"/>
    <x v="643"/>
  </r>
  <r>
    <x v="623"/>
    <x v="644"/>
  </r>
  <r>
    <x v="624"/>
    <x v="645"/>
  </r>
  <r>
    <x v="625"/>
    <x v="646"/>
  </r>
  <r>
    <x v="626"/>
    <x v="647"/>
  </r>
  <r>
    <x v="627"/>
    <x v="648"/>
  </r>
  <r>
    <x v="628"/>
    <x v="649"/>
  </r>
  <r>
    <x v="629"/>
    <x v="650"/>
  </r>
  <r>
    <x v="630"/>
    <x v="651"/>
  </r>
  <r>
    <x v="631"/>
    <x v="652"/>
  </r>
  <r>
    <x v="632"/>
    <x v="653"/>
  </r>
  <r>
    <x v="633"/>
    <x v="654"/>
  </r>
  <r>
    <x v="634"/>
    <x v="655"/>
  </r>
  <r>
    <x v="635"/>
    <x v="656"/>
  </r>
  <r>
    <x v="636"/>
    <x v="657"/>
  </r>
  <r>
    <x v="637"/>
    <x v="658"/>
  </r>
  <r>
    <x v="638"/>
    <x v="659"/>
  </r>
  <r>
    <x v="639"/>
    <x v="660"/>
  </r>
  <r>
    <x v="640"/>
    <x v="661"/>
  </r>
  <r>
    <x v="641"/>
    <x v="662"/>
  </r>
  <r>
    <x v="642"/>
    <x v="663"/>
  </r>
  <r>
    <x v="643"/>
    <x v="664"/>
  </r>
  <r>
    <x v="644"/>
    <x v="665"/>
  </r>
  <r>
    <x v="645"/>
    <x v="666"/>
  </r>
  <r>
    <x v="646"/>
    <x v="667"/>
  </r>
  <r>
    <x v="647"/>
    <x v="668"/>
  </r>
  <r>
    <x v="648"/>
    <x v="669"/>
  </r>
  <r>
    <x v="649"/>
    <x v="670"/>
  </r>
  <r>
    <x v="650"/>
    <x v="671"/>
  </r>
  <r>
    <x v="651"/>
    <x v="672"/>
  </r>
  <r>
    <x v="652"/>
    <x v="673"/>
  </r>
  <r>
    <x v="653"/>
    <x v="674"/>
  </r>
  <r>
    <x v="654"/>
    <x v="675"/>
  </r>
  <r>
    <x v="655"/>
    <x v="676"/>
  </r>
  <r>
    <x v="656"/>
    <x v="677"/>
  </r>
  <r>
    <x v="657"/>
    <x v="678"/>
  </r>
  <r>
    <x v="658"/>
    <x v="679"/>
  </r>
  <r>
    <x v="659"/>
    <x v="680"/>
  </r>
  <r>
    <x v="660"/>
    <x v="681"/>
  </r>
  <r>
    <x v="640"/>
    <x v="682"/>
  </r>
  <r>
    <x v="661"/>
    <x v="683"/>
  </r>
  <r>
    <x v="662"/>
    <x v="684"/>
  </r>
  <r>
    <x v="355"/>
    <x v="685"/>
  </r>
  <r>
    <x v="663"/>
    <x v="686"/>
  </r>
  <r>
    <x v="664"/>
    <x v="687"/>
  </r>
  <r>
    <x v="55"/>
    <x v="688"/>
  </r>
  <r>
    <x v="665"/>
    <x v="689"/>
  </r>
  <r>
    <x v="666"/>
    <x v="690"/>
  </r>
  <r>
    <x v="667"/>
    <x v="691"/>
  </r>
  <r>
    <x v="668"/>
    <x v="692"/>
  </r>
  <r>
    <x v="669"/>
    <x v="693"/>
  </r>
  <r>
    <x v="670"/>
    <x v="694"/>
  </r>
  <r>
    <x v="671"/>
    <x v="695"/>
  </r>
  <r>
    <x v="672"/>
    <x v="696"/>
  </r>
  <r>
    <x v="673"/>
    <x v="697"/>
  </r>
  <r>
    <x v="674"/>
    <x v="698"/>
  </r>
  <r>
    <x v="675"/>
    <x v="699"/>
  </r>
  <r>
    <x v="676"/>
    <x v="700"/>
  </r>
  <r>
    <x v="677"/>
    <x v="701"/>
  </r>
  <r>
    <x v="678"/>
    <x v="702"/>
  </r>
  <r>
    <x v="679"/>
    <x v="703"/>
  </r>
  <r>
    <x v="680"/>
    <x v="704"/>
  </r>
  <r>
    <x v="681"/>
    <x v="251"/>
  </r>
  <r>
    <x v="682"/>
    <x v="705"/>
  </r>
  <r>
    <x v="683"/>
    <x v="706"/>
  </r>
  <r>
    <x v="341"/>
    <x v="707"/>
  </r>
  <r>
    <x v="684"/>
    <x v="708"/>
  </r>
  <r>
    <x v="685"/>
    <x v="709"/>
  </r>
  <r>
    <x v="686"/>
    <x v="710"/>
  </r>
  <r>
    <x v="687"/>
    <x v="711"/>
  </r>
  <r>
    <x v="688"/>
    <x v="712"/>
  </r>
  <r>
    <x v="689"/>
    <x v="713"/>
  </r>
  <r>
    <x v="690"/>
    <x v="714"/>
  </r>
  <r>
    <x v="691"/>
    <x v="715"/>
  </r>
  <r>
    <x v="692"/>
    <x v="716"/>
  </r>
  <r>
    <x v="693"/>
    <x v="717"/>
  </r>
  <r>
    <x v="694"/>
    <x v="718"/>
  </r>
  <r>
    <x v="695"/>
    <x v="719"/>
  </r>
  <r>
    <x v="696"/>
    <x v="720"/>
  </r>
  <r>
    <x v="697"/>
    <x v="721"/>
  </r>
  <r>
    <x v="698"/>
    <x v="722"/>
  </r>
  <r>
    <x v="699"/>
    <x v="723"/>
  </r>
  <r>
    <x v="700"/>
    <x v="724"/>
  </r>
  <r>
    <x v="701"/>
    <x v="725"/>
  </r>
  <r>
    <x v="578"/>
    <x v="726"/>
  </r>
  <r>
    <x v="702"/>
    <x v="727"/>
  </r>
  <r>
    <x v="703"/>
    <x v="728"/>
  </r>
  <r>
    <x v="704"/>
    <x v="729"/>
  </r>
  <r>
    <x v="705"/>
    <x v="730"/>
  </r>
  <r>
    <x v="706"/>
    <x v="551"/>
  </r>
  <r>
    <x v="707"/>
    <x v="731"/>
  </r>
  <r>
    <x v="708"/>
    <x v="732"/>
  </r>
  <r>
    <x v="709"/>
    <x v="733"/>
  </r>
  <r>
    <x v="710"/>
    <x v="734"/>
  </r>
  <r>
    <x v="711"/>
    <x v="735"/>
  </r>
  <r>
    <x v="712"/>
    <x v="736"/>
  </r>
  <r>
    <x v="713"/>
    <x v="737"/>
  </r>
  <r>
    <x v="714"/>
    <x v="738"/>
  </r>
  <r>
    <x v="715"/>
    <x v="739"/>
  </r>
  <r>
    <x v="75"/>
    <x v="174"/>
  </r>
  <r>
    <x v="671"/>
    <x v="740"/>
  </r>
  <r>
    <x v="716"/>
    <x v="741"/>
  </r>
  <r>
    <x v="717"/>
    <x v="742"/>
  </r>
  <r>
    <x v="718"/>
    <x v="743"/>
  </r>
  <r>
    <x v="719"/>
    <x v="744"/>
  </r>
  <r>
    <x v="720"/>
    <x v="745"/>
  </r>
  <r>
    <x v="721"/>
    <x v="746"/>
  </r>
  <r>
    <x v="722"/>
    <x v="747"/>
  </r>
  <r>
    <x v="157"/>
    <x v="748"/>
  </r>
  <r>
    <x v="723"/>
    <x v="749"/>
  </r>
  <r>
    <x v="724"/>
    <x v="750"/>
  </r>
  <r>
    <x v="725"/>
    <x v="751"/>
  </r>
  <r>
    <x v="726"/>
    <x v="752"/>
  </r>
  <r>
    <x v="727"/>
    <x v="753"/>
  </r>
  <r>
    <x v="728"/>
    <x v="754"/>
  </r>
  <r>
    <x v="729"/>
    <x v="755"/>
  </r>
  <r>
    <x v="730"/>
    <x v="756"/>
  </r>
  <r>
    <x v="731"/>
    <x v="757"/>
  </r>
  <r>
    <x v="732"/>
    <x v="758"/>
  </r>
  <r>
    <x v="715"/>
    <x v="158"/>
  </r>
  <r>
    <x v="733"/>
    <x v="759"/>
  </r>
  <r>
    <x v="734"/>
    <x v="760"/>
  </r>
  <r>
    <x v="735"/>
    <x v="761"/>
  </r>
  <r>
    <x v="736"/>
    <x v="762"/>
  </r>
  <r>
    <x v="737"/>
    <x v="763"/>
  </r>
  <r>
    <x v="738"/>
    <x v="243"/>
  </r>
  <r>
    <x v="739"/>
    <x v="764"/>
  </r>
  <r>
    <x v="740"/>
    <x v="765"/>
  </r>
  <r>
    <x v="741"/>
    <x v="766"/>
  </r>
  <r>
    <x v="465"/>
    <x v="767"/>
  </r>
  <r>
    <x v="742"/>
    <x v="768"/>
  </r>
  <r>
    <x v="743"/>
    <x v="769"/>
  </r>
  <r>
    <x v="744"/>
    <x v="641"/>
  </r>
  <r>
    <x v="745"/>
    <x v="770"/>
  </r>
  <r>
    <x v="746"/>
    <x v="771"/>
  </r>
  <r>
    <x v="747"/>
    <x v="772"/>
  </r>
  <r>
    <x v="108"/>
    <x v="773"/>
  </r>
  <r>
    <x v="748"/>
    <x v="774"/>
  </r>
  <r>
    <x v="749"/>
    <x v="775"/>
  </r>
  <r>
    <x v="750"/>
    <x v="776"/>
  </r>
  <r>
    <x v="751"/>
    <x v="777"/>
  </r>
  <r>
    <x v="752"/>
    <x v="778"/>
  </r>
  <r>
    <x v="753"/>
    <x v="779"/>
  </r>
  <r>
    <x v="754"/>
    <x v="780"/>
  </r>
  <r>
    <x v="755"/>
    <x v="781"/>
  </r>
  <r>
    <x v="756"/>
    <x v="782"/>
  </r>
  <r>
    <x v="757"/>
    <x v="783"/>
  </r>
  <r>
    <x v="758"/>
    <x v="784"/>
  </r>
  <r>
    <x v="759"/>
    <x v="785"/>
  </r>
  <r>
    <x v="64"/>
    <x v="786"/>
  </r>
  <r>
    <x v="760"/>
    <x v="787"/>
  </r>
  <r>
    <x v="761"/>
    <x v="788"/>
  </r>
  <r>
    <x v="762"/>
    <x v="112"/>
  </r>
  <r>
    <x v="561"/>
    <x v="789"/>
  </r>
  <r>
    <x v="763"/>
    <x v="790"/>
  </r>
  <r>
    <x v="764"/>
    <x v="791"/>
  </r>
  <r>
    <x v="765"/>
    <x v="655"/>
  </r>
  <r>
    <x v="766"/>
    <x v="792"/>
  </r>
  <r>
    <x v="767"/>
    <x v="793"/>
  </r>
  <r>
    <x v="768"/>
    <x v="794"/>
  </r>
  <r>
    <x v="769"/>
    <x v="795"/>
  </r>
  <r>
    <x v="770"/>
    <x v="796"/>
  </r>
  <r>
    <x v="771"/>
    <x v="797"/>
  </r>
  <r>
    <x v="772"/>
    <x v="798"/>
  </r>
  <r>
    <x v="773"/>
    <x v="799"/>
  </r>
  <r>
    <x v="7"/>
    <x v="249"/>
  </r>
  <r>
    <x v="774"/>
    <x v="800"/>
  </r>
  <r>
    <x v="775"/>
    <x v="801"/>
  </r>
  <r>
    <x v="776"/>
    <x v="802"/>
  </r>
  <r>
    <x v="777"/>
    <x v="803"/>
  </r>
  <r>
    <x v="778"/>
    <x v="804"/>
  </r>
  <r>
    <x v="779"/>
    <x v="805"/>
  </r>
  <r>
    <x v="780"/>
    <x v="806"/>
  </r>
  <r>
    <x v="781"/>
    <x v="807"/>
  </r>
  <r>
    <x v="782"/>
    <x v="808"/>
  </r>
  <r>
    <x v="783"/>
    <x v="809"/>
  </r>
  <r>
    <x v="784"/>
    <x v="810"/>
  </r>
  <r>
    <x v="785"/>
    <x v="502"/>
  </r>
  <r>
    <x v="786"/>
    <x v="811"/>
  </r>
  <r>
    <x v="787"/>
    <x v="812"/>
  </r>
  <r>
    <x v="711"/>
    <x v="813"/>
  </r>
  <r>
    <x v="788"/>
    <x v="814"/>
  </r>
  <r>
    <x v="789"/>
    <x v="815"/>
  </r>
  <r>
    <x v="790"/>
    <x v="816"/>
  </r>
  <r>
    <x v="791"/>
    <x v="817"/>
  </r>
  <r>
    <x v="397"/>
    <x v="818"/>
  </r>
  <r>
    <x v="792"/>
    <x v="256"/>
  </r>
  <r>
    <x v="793"/>
    <x v="819"/>
  </r>
  <r>
    <x v="794"/>
    <x v="820"/>
  </r>
  <r>
    <x v="795"/>
    <x v="821"/>
  </r>
  <r>
    <x v="796"/>
    <x v="822"/>
  </r>
  <r>
    <x v="797"/>
    <x v="823"/>
  </r>
  <r>
    <x v="798"/>
    <x v="824"/>
  </r>
  <r>
    <x v="799"/>
    <x v="825"/>
  </r>
  <r>
    <x v="800"/>
    <x v="826"/>
  </r>
  <r>
    <x v="801"/>
    <x v="827"/>
  </r>
  <r>
    <x v="802"/>
    <x v="828"/>
  </r>
  <r>
    <x v="803"/>
    <x v="829"/>
  </r>
  <r>
    <x v="804"/>
    <x v="201"/>
  </r>
  <r>
    <x v="805"/>
    <x v="830"/>
  </r>
  <r>
    <x v="806"/>
    <x v="831"/>
  </r>
  <r>
    <x v="807"/>
    <x v="832"/>
  </r>
  <r>
    <x v="808"/>
    <x v="833"/>
  </r>
  <r>
    <x v="809"/>
    <x v="834"/>
  </r>
  <r>
    <x v="810"/>
    <x v="772"/>
  </r>
  <r>
    <x v="811"/>
    <x v="835"/>
  </r>
  <r>
    <x v="812"/>
    <x v="836"/>
  </r>
  <r>
    <x v="813"/>
    <x v="837"/>
  </r>
  <r>
    <x v="814"/>
    <x v="838"/>
  </r>
  <r>
    <x v="815"/>
    <x v="839"/>
  </r>
  <r>
    <x v="816"/>
    <x v="378"/>
  </r>
  <r>
    <x v="817"/>
    <x v="840"/>
  </r>
  <r>
    <x v="818"/>
    <x v="841"/>
  </r>
  <r>
    <x v="814"/>
    <x v="842"/>
  </r>
  <r>
    <x v="819"/>
    <x v="730"/>
  </r>
  <r>
    <x v="820"/>
    <x v="843"/>
  </r>
  <r>
    <x v="821"/>
    <x v="844"/>
  </r>
  <r>
    <x v="49"/>
    <x v="845"/>
  </r>
  <r>
    <x v="822"/>
    <x v="846"/>
  </r>
  <r>
    <x v="823"/>
    <x v="847"/>
  </r>
  <r>
    <x v="703"/>
    <x v="848"/>
  </r>
  <r>
    <x v="824"/>
    <x v="849"/>
  </r>
  <r>
    <x v="825"/>
    <x v="850"/>
  </r>
  <r>
    <x v="826"/>
    <x v="425"/>
  </r>
  <r>
    <x v="827"/>
    <x v="851"/>
  </r>
  <r>
    <x v="828"/>
    <x v="852"/>
  </r>
  <r>
    <x v="829"/>
    <x v="853"/>
  </r>
  <r>
    <x v="830"/>
    <x v="854"/>
  </r>
  <r>
    <x v="831"/>
    <x v="855"/>
  </r>
  <r>
    <x v="832"/>
    <x v="507"/>
  </r>
  <r>
    <x v="833"/>
    <x v="856"/>
  </r>
  <r>
    <x v="381"/>
    <x v="857"/>
  </r>
  <r>
    <x v="834"/>
    <x v="858"/>
  </r>
  <r>
    <x v="835"/>
    <x v="859"/>
  </r>
  <r>
    <x v="836"/>
    <x v="494"/>
  </r>
  <r>
    <x v="837"/>
    <x v="860"/>
  </r>
  <r>
    <x v="838"/>
    <x v="320"/>
  </r>
  <r>
    <x v="839"/>
    <x v="797"/>
  </r>
  <r>
    <x v="840"/>
    <x v="861"/>
  </r>
  <r>
    <x v="841"/>
    <x v="862"/>
  </r>
  <r>
    <x v="842"/>
    <x v="863"/>
  </r>
  <r>
    <x v="283"/>
    <x v="864"/>
  </r>
  <r>
    <x v="198"/>
    <x v="524"/>
  </r>
  <r>
    <x v="742"/>
    <x v="865"/>
  </r>
  <r>
    <x v="843"/>
    <x v="866"/>
  </r>
  <r>
    <x v="844"/>
    <x v="867"/>
  </r>
  <r>
    <x v="845"/>
    <x v="868"/>
  </r>
  <r>
    <x v="846"/>
    <x v="869"/>
  </r>
  <r>
    <x v="847"/>
    <x v="870"/>
  </r>
  <r>
    <x v="848"/>
    <x v="871"/>
  </r>
  <r>
    <x v="849"/>
    <x v="872"/>
  </r>
  <r>
    <x v="850"/>
    <x v="873"/>
  </r>
  <r>
    <x v="851"/>
    <x v="703"/>
  </r>
  <r>
    <x v="743"/>
    <x v="874"/>
  </r>
  <r>
    <x v="852"/>
    <x v="875"/>
  </r>
  <r>
    <x v="853"/>
    <x v="876"/>
  </r>
  <r>
    <x v="854"/>
    <x v="877"/>
  </r>
  <r>
    <x v="855"/>
    <x v="878"/>
  </r>
  <r>
    <x v="856"/>
    <x v="879"/>
  </r>
  <r>
    <x v="857"/>
    <x v="880"/>
  </r>
  <r>
    <x v="858"/>
    <x v="881"/>
  </r>
  <r>
    <x v="859"/>
    <x v="882"/>
  </r>
  <r>
    <x v="860"/>
    <x v="883"/>
  </r>
  <r>
    <x v="861"/>
    <x v="884"/>
  </r>
  <r>
    <x v="862"/>
    <x v="885"/>
  </r>
  <r>
    <x v="863"/>
    <x v="1"/>
  </r>
  <r>
    <x v="864"/>
    <x v="886"/>
  </r>
  <r>
    <x v="865"/>
    <x v="639"/>
  </r>
  <r>
    <x v="866"/>
    <x v="887"/>
  </r>
  <r>
    <x v="867"/>
    <x v="888"/>
  </r>
  <r>
    <x v="868"/>
    <x v="889"/>
  </r>
  <r>
    <x v="869"/>
    <x v="890"/>
  </r>
  <r>
    <x v="870"/>
    <x v="891"/>
  </r>
  <r>
    <x v="871"/>
    <x v="892"/>
  </r>
  <r>
    <x v="872"/>
    <x v="893"/>
  </r>
  <r>
    <x v="873"/>
    <x v="894"/>
  </r>
  <r>
    <x v="874"/>
    <x v="895"/>
  </r>
  <r>
    <x v="875"/>
    <x v="896"/>
  </r>
  <r>
    <x v="876"/>
    <x v="897"/>
  </r>
  <r>
    <x v="877"/>
    <x v="898"/>
  </r>
  <r>
    <x v="878"/>
    <x v="899"/>
  </r>
  <r>
    <x v="879"/>
    <x v="900"/>
  </r>
  <r>
    <x v="246"/>
    <x v="901"/>
  </r>
  <r>
    <x v="880"/>
    <x v="902"/>
  </r>
  <r>
    <x v="881"/>
    <x v="903"/>
  </r>
  <r>
    <x v="882"/>
    <x v="904"/>
  </r>
  <r>
    <x v="883"/>
    <x v="905"/>
  </r>
  <r>
    <x v="884"/>
    <x v="83"/>
  </r>
  <r>
    <x v="885"/>
    <x v="906"/>
  </r>
  <r>
    <x v="886"/>
    <x v="907"/>
  </r>
  <r>
    <x v="887"/>
    <x v="908"/>
  </r>
  <r>
    <x v="888"/>
    <x v="909"/>
  </r>
  <r>
    <x v="889"/>
    <x v="910"/>
  </r>
  <r>
    <x v="890"/>
    <x v="911"/>
  </r>
  <r>
    <x v="891"/>
    <x v="912"/>
  </r>
  <r>
    <x v="382"/>
    <x v="192"/>
  </r>
  <r>
    <x v="892"/>
    <x v="913"/>
  </r>
  <r>
    <x v="893"/>
    <x v="94"/>
  </r>
  <r>
    <x v="894"/>
    <x v="914"/>
  </r>
  <r>
    <x v="895"/>
    <x v="915"/>
  </r>
  <r>
    <x v="153"/>
    <x v="916"/>
  </r>
  <r>
    <x v="896"/>
    <x v="917"/>
  </r>
  <r>
    <x v="897"/>
    <x v="918"/>
  </r>
  <r>
    <x v="898"/>
    <x v="919"/>
  </r>
  <r>
    <x v="899"/>
    <x v="920"/>
  </r>
  <r>
    <x v="900"/>
    <x v="921"/>
  </r>
  <r>
    <x v="645"/>
    <x v="922"/>
  </r>
  <r>
    <x v="901"/>
    <x v="923"/>
  </r>
  <r>
    <x v="902"/>
    <x v="924"/>
  </r>
  <r>
    <x v="903"/>
    <x v="925"/>
  </r>
  <r>
    <x v="904"/>
    <x v="926"/>
  </r>
  <r>
    <x v="905"/>
    <x v="927"/>
  </r>
  <r>
    <x v="906"/>
    <x v="928"/>
  </r>
  <r>
    <x v="907"/>
    <x v="929"/>
  </r>
  <r>
    <x v="908"/>
    <x v="930"/>
  </r>
  <r>
    <x v="909"/>
    <x v="697"/>
  </r>
  <r>
    <x v="910"/>
    <x v="931"/>
  </r>
  <r>
    <x v="911"/>
    <x v="637"/>
  </r>
  <r>
    <x v="912"/>
    <x v="932"/>
  </r>
  <r>
    <x v="913"/>
    <x v="933"/>
  </r>
  <r>
    <x v="914"/>
    <x v="934"/>
  </r>
  <r>
    <x v="915"/>
    <x v="935"/>
  </r>
  <r>
    <x v="916"/>
    <x v="936"/>
  </r>
  <r>
    <x v="917"/>
    <x v="937"/>
  </r>
  <r>
    <x v="918"/>
    <x v="938"/>
  </r>
  <r>
    <x v="107"/>
    <x v="939"/>
  </r>
  <r>
    <x v="919"/>
    <x v="619"/>
  </r>
  <r>
    <x v="920"/>
    <x v="940"/>
  </r>
  <r>
    <x v="225"/>
    <x v="941"/>
  </r>
  <r>
    <x v="921"/>
    <x v="942"/>
  </r>
  <r>
    <x v="498"/>
    <x v="943"/>
  </r>
  <r>
    <x v="922"/>
    <x v="944"/>
  </r>
  <r>
    <x v="923"/>
    <x v="945"/>
  </r>
  <r>
    <x v="924"/>
    <x v="946"/>
  </r>
  <r>
    <x v="925"/>
    <x v="947"/>
  </r>
  <r>
    <x v="926"/>
    <x v="948"/>
  </r>
  <r>
    <x v="927"/>
    <x v="949"/>
  </r>
  <r>
    <x v="928"/>
    <x v="950"/>
  </r>
  <r>
    <x v="929"/>
    <x v="95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08A7D8-1D8E-42C1-B4AD-30F723D462C9}" name="Tabella pivot1" cacheId="3" dataOnRows="1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>
  <location ref="I2:J6" firstHeaderRow="1" firstDataRow="1" firstDataCol="1"/>
  <pivotFields count="2">
    <pivotField dataField="1" showAll="0">
      <items count="931">
        <item x="180"/>
        <item x="78"/>
        <item x="707"/>
        <item x="167"/>
        <item x="361"/>
        <item x="271"/>
        <item x="110"/>
        <item x="772"/>
        <item x="623"/>
        <item x="456"/>
        <item x="563"/>
        <item x="288"/>
        <item x="616"/>
        <item x="654"/>
        <item x="126"/>
        <item x="4"/>
        <item x="221"/>
        <item x="595"/>
        <item x="658"/>
        <item x="811"/>
        <item x="516"/>
        <item x="218"/>
        <item x="787"/>
        <item x="805"/>
        <item x="463"/>
        <item x="719"/>
        <item x="211"/>
        <item x="317"/>
        <item x="892"/>
        <item x="284"/>
        <item x="398"/>
        <item x="51"/>
        <item x="420"/>
        <item x="526"/>
        <item x="710"/>
        <item x="412"/>
        <item x="760"/>
        <item x="547"/>
        <item x="510"/>
        <item x="926"/>
        <item x="775"/>
        <item x="717"/>
        <item x="240"/>
        <item x="781"/>
        <item x="292"/>
        <item x="513"/>
        <item x="653"/>
        <item x="426"/>
        <item x="694"/>
        <item x="666"/>
        <item x="708"/>
        <item x="56"/>
        <item x="835"/>
        <item x="553"/>
        <item x="192"/>
        <item x="492"/>
        <item x="893"/>
        <item x="894"/>
        <item x="384"/>
        <item x="784"/>
        <item x="423"/>
        <item x="914"/>
        <item x="279"/>
        <item x="145"/>
        <item x="920"/>
        <item x="763"/>
        <item x="328"/>
        <item x="566"/>
        <item x="771"/>
        <item x="791"/>
        <item x="465"/>
        <item x="583"/>
        <item x="245"/>
        <item x="895"/>
        <item x="501"/>
        <item x="582"/>
        <item x="131"/>
        <item x="876"/>
        <item x="397"/>
        <item x="577"/>
        <item x="455"/>
        <item x="206"/>
        <item x="782"/>
        <item x="380"/>
        <item x="759"/>
        <item x="609"/>
        <item x="71"/>
        <item x="808"/>
        <item x="36"/>
        <item x="828"/>
        <item x="676"/>
        <item x="712"/>
        <item x="590"/>
        <item x="539"/>
        <item x="740"/>
        <item x="633"/>
        <item x="118"/>
        <item x="399"/>
        <item x="147"/>
        <item x="136"/>
        <item x="815"/>
        <item x="802"/>
        <item x="568"/>
        <item x="330"/>
        <item x="773"/>
        <item x="359"/>
        <item x="503"/>
        <item x="499"/>
        <item x="350"/>
        <item x="351"/>
        <item x="210"/>
        <item x="703"/>
        <item x="377"/>
        <item x="770"/>
        <item x="193"/>
        <item x="219"/>
        <item x="722"/>
        <item x="162"/>
        <item x="207"/>
        <item x="822"/>
        <item x="226"/>
        <item x="406"/>
        <item x="363"/>
        <item x="853"/>
        <item x="116"/>
        <item x="441"/>
        <item x="122"/>
        <item x="669"/>
        <item x="408"/>
        <item x="160"/>
        <item x="405"/>
        <item x="557"/>
        <item x="692"/>
        <item x="507"/>
        <item x="224"/>
        <item x="661"/>
        <item x="735"/>
        <item x="457"/>
        <item x="925"/>
        <item x="307"/>
        <item x="614"/>
        <item x="799"/>
        <item x="197"/>
        <item x="493"/>
        <item x="706"/>
        <item x="181"/>
        <item x="437"/>
        <item x="915"/>
        <item x="476"/>
        <item x="115"/>
        <item x="458"/>
        <item x="128"/>
        <item x="249"/>
        <item x="268"/>
        <item x="767"/>
        <item x="313"/>
        <item x="302"/>
        <item x="111"/>
        <item x="248"/>
        <item x="871"/>
        <item x="674"/>
        <item x="567"/>
        <item x="433"/>
        <item x="714"/>
        <item x="129"/>
        <item x="846"/>
        <item x="574"/>
        <item x="238"/>
        <item x="209"/>
        <item x="266"/>
        <item x="214"/>
        <item x="166"/>
        <item x="10"/>
        <item x="391"/>
        <item x="606"/>
        <item x="392"/>
        <item x="636"/>
        <item x="854"/>
        <item x="161"/>
        <item x="298"/>
        <item x="216"/>
        <item x="431"/>
        <item x="130"/>
        <item x="856"/>
        <item x="39"/>
        <item x="54"/>
        <item x="581"/>
        <item x="585"/>
        <item x="544"/>
        <item x="564"/>
        <item x="173"/>
        <item x="890"/>
        <item x="375"/>
        <item x="409"/>
        <item x="768"/>
        <item x="269"/>
        <item x="783"/>
        <item x="702"/>
        <item x="84"/>
        <item x="682"/>
        <item x="157"/>
        <item x="171"/>
        <item x="911"/>
        <item x="486"/>
        <item x="466"/>
        <item x="212"/>
        <item x="488"/>
        <item x="90"/>
        <item x="870"/>
        <item x="186"/>
        <item x="66"/>
        <item x="734"/>
        <item x="554"/>
        <item x="311"/>
        <item x="34"/>
        <item x="565"/>
        <item x="850"/>
        <item x="100"/>
        <item x="887"/>
        <item x="468"/>
        <item x="64"/>
        <item x="135"/>
        <item x="906"/>
        <item x="448"/>
        <item x="877"/>
        <item x="866"/>
        <item x="851"/>
        <item x="200"/>
        <item x="383"/>
        <item x="49"/>
        <item x="621"/>
        <item x="24"/>
        <item x="685"/>
        <item x="201"/>
        <item x="683"/>
        <item x="223"/>
        <item x="659"/>
        <item x="17"/>
        <item x="401"/>
        <item x="831"/>
        <item x="282"/>
        <item x="220"/>
        <item x="552"/>
        <item x="628"/>
        <item x="14"/>
        <item x="549"/>
        <item x="729"/>
        <item x="410"/>
        <item x="657"/>
        <item x="536"/>
        <item x="81"/>
        <item x="189"/>
        <item x="324"/>
        <item x="643"/>
        <item x="794"/>
        <item x="395"/>
        <item x="562"/>
        <item x="62"/>
        <item x="505"/>
        <item x="230"/>
        <item x="635"/>
        <item x="299"/>
        <item x="374"/>
        <item x="817"/>
        <item x="737"/>
        <item x="275"/>
        <item x="306"/>
        <item x="910"/>
        <item x="42"/>
        <item x="726"/>
        <item x="665"/>
        <item x="638"/>
        <item x="63"/>
        <item x="545"/>
        <item x="246"/>
        <item x="646"/>
        <item x="202"/>
        <item x="15"/>
        <item x="769"/>
        <item x="535"/>
        <item x="672"/>
        <item x="45"/>
        <item x="347"/>
        <item x="387"/>
        <item x="484"/>
        <item x="174"/>
        <item x="738"/>
        <item x="671"/>
        <item x="919"/>
        <item x="746"/>
        <item x="427"/>
        <item x="112"/>
        <item x="429"/>
        <item x="29"/>
        <item x="277"/>
        <item x="495"/>
        <item x="481"/>
        <item x="899"/>
        <item x="148"/>
        <item x="825"/>
        <item x="879"/>
        <item x="575"/>
        <item x="810"/>
        <item x="602"/>
        <item x="348"/>
        <item x="59"/>
        <item x="38"/>
        <item x="923"/>
        <item x="172"/>
        <item x="689"/>
        <item x="290"/>
        <item x="550"/>
        <item x="497"/>
        <item x="318"/>
        <item x="462"/>
        <item x="797"/>
        <item x="731"/>
        <item x="413"/>
        <item x="477"/>
        <item x="744"/>
        <item x="182"/>
        <item x="625"/>
        <item x="660"/>
        <item x="179"/>
        <item x="97"/>
        <item x="96"/>
        <item x="592"/>
        <item x="343"/>
        <item x="533"/>
        <item x="849"/>
        <item x="829"/>
        <item x="888"/>
        <item x="254"/>
        <item x="386"/>
        <item x="419"/>
        <item x="697"/>
        <item x="415"/>
        <item x="570"/>
        <item x="44"/>
        <item x="464"/>
        <item x="229"/>
        <item x="709"/>
        <item x="341"/>
        <item x="922"/>
        <item x="612"/>
        <item x="927"/>
        <item x="898"/>
        <item x="372"/>
        <item x="114"/>
        <item x="618"/>
        <item x="355"/>
        <item x="213"/>
        <item x="70"/>
        <item x="389"/>
        <item x="156"/>
        <item x="762"/>
        <item x="439"/>
        <item x="368"/>
        <item x="728"/>
        <item x="449"/>
        <item x="864"/>
        <item x="0"/>
        <item x="904"/>
        <item x="215"/>
        <item x="256"/>
        <item x="257"/>
        <item x="378"/>
        <item x="40"/>
        <item x="673"/>
        <item x="106"/>
        <item x="613"/>
        <item x="190"/>
        <item x="860"/>
        <item x="886"/>
        <item x="588"/>
        <item x="745"/>
        <item x="885"/>
        <item x="800"/>
        <item x="28"/>
        <item x="127"/>
        <item x="194"/>
        <item x="548"/>
        <item x="385"/>
        <item x="117"/>
        <item x="228"/>
        <item x="691"/>
        <item x="651"/>
        <item x="471"/>
        <item x="404"/>
        <item x="143"/>
        <item x="335"/>
        <item x="733"/>
        <item x="715"/>
        <item x="498"/>
        <item x="188"/>
        <item x="2"/>
        <item x="571"/>
        <item x="195"/>
        <item x="48"/>
        <item x="146"/>
        <item x="720"/>
        <item x="139"/>
        <item x="425"/>
        <item x="262"/>
        <item x="241"/>
        <item x="589"/>
        <item x="679"/>
        <item x="286"/>
        <item x="520"/>
        <item x="529"/>
        <item x="407"/>
        <item x="421"/>
        <item x="9"/>
        <item x="699"/>
        <item x="821"/>
        <item x="896"/>
        <item x="50"/>
        <item x="265"/>
        <item x="281"/>
        <item x="752"/>
        <item x="561"/>
        <item x="824"/>
        <item x="518"/>
        <item x="804"/>
        <item x="649"/>
        <item x="580"/>
        <item x="13"/>
        <item x="742"/>
        <item x="251"/>
        <item x="806"/>
        <item x="750"/>
        <item x="551"/>
        <item x="875"/>
        <item x="237"/>
        <item x="882"/>
        <item x="264"/>
        <item x="12"/>
        <item x="61"/>
        <item x="227"/>
        <item x="556"/>
        <item x="502"/>
        <item x="695"/>
        <item x="541"/>
        <item x="301"/>
        <item x="924"/>
        <item x="812"/>
        <item x="242"/>
        <item x="474"/>
        <item x="603"/>
        <item x="579"/>
        <item x="7"/>
        <item x="792"/>
        <item x="785"/>
        <item x="593"/>
        <item x="647"/>
        <item x="198"/>
        <item x="599"/>
        <item x="108"/>
        <item x="908"/>
        <item x="834"/>
        <item x="512"/>
        <item x="591"/>
        <item x="362"/>
        <item x="814"/>
        <item x="884"/>
        <item x="418"/>
        <item x="149"/>
        <item x="869"/>
        <item x="352"/>
        <item x="388"/>
        <item x="680"/>
        <item x="677"/>
        <item x="891"/>
        <item x="642"/>
        <item x="482"/>
        <item x="312"/>
        <item x="272"/>
        <item x="178"/>
        <item x="232"/>
        <item x="113"/>
        <item x="432"/>
        <item x="521"/>
        <item x="294"/>
        <item x="101"/>
        <item x="865"/>
        <item x="203"/>
        <item x="403"/>
        <item x="446"/>
        <item x="576"/>
        <item x="283"/>
        <item x="33"/>
        <item x="435"/>
        <item x="902"/>
        <item x="67"/>
        <item x="74"/>
        <item x="304"/>
        <item x="472"/>
        <item x="177"/>
        <item x="58"/>
        <item x="356"/>
        <item x="847"/>
        <item x="686"/>
        <item x="751"/>
        <item x="747"/>
        <item x="1"/>
        <item x="470"/>
        <item x="80"/>
        <item x="107"/>
        <item x="780"/>
        <item x="124"/>
        <item x="542"/>
        <item x="509"/>
        <item x="630"/>
        <item x="478"/>
        <item x="617"/>
        <item x="863"/>
        <item x="901"/>
        <item x="442"/>
        <item x="663"/>
        <item x="928"/>
        <item x="133"/>
        <item x="639"/>
        <item x="158"/>
        <item x="705"/>
        <item x="140"/>
        <item x="47"/>
        <item x="331"/>
        <item x="422"/>
        <item x="598"/>
        <item x="889"/>
        <item x="690"/>
        <item x="626"/>
        <item x="838"/>
        <item x="833"/>
        <item x="358"/>
        <item x="155"/>
        <item x="191"/>
        <item x="519"/>
        <item x="761"/>
        <item x="842"/>
        <item x="273"/>
        <item x="905"/>
        <item x="640"/>
        <item x="627"/>
        <item x="578"/>
        <item x="3"/>
        <item x="857"/>
        <item x="52"/>
        <item x="490"/>
        <item x="487"/>
        <item x="597"/>
        <item x="523"/>
        <item x="170"/>
        <item x="280"/>
        <item x="873"/>
        <item x="109"/>
        <item x="861"/>
        <item x="68"/>
        <item x="874"/>
        <item x="142"/>
        <item x="309"/>
        <item x="790"/>
        <item x="320"/>
        <item x="655"/>
        <item x="239"/>
        <item x="667"/>
        <item x="225"/>
        <item x="394"/>
        <item x="532"/>
        <item x="287"/>
        <item x="79"/>
        <item x="289"/>
        <item x="187"/>
        <item x="332"/>
        <item x="754"/>
        <item x="511"/>
        <item x="517"/>
        <item x="480"/>
        <item x="85"/>
        <item x="522"/>
        <item x="105"/>
        <item x="917"/>
        <item x="601"/>
        <item x="25"/>
        <item x="883"/>
        <item x="27"/>
        <item x="622"/>
        <item x="741"/>
        <item x="11"/>
        <item x="104"/>
        <item x="610"/>
        <item x="500"/>
        <item x="913"/>
        <item x="22"/>
        <item x="247"/>
        <item x="862"/>
        <item x="314"/>
        <item x="222"/>
        <item x="727"/>
        <item x="204"/>
        <item x="921"/>
        <item x="57"/>
        <item x="713"/>
        <item x="473"/>
        <item x="530"/>
        <item x="165"/>
        <item x="788"/>
        <item x="594"/>
        <item x="608"/>
        <item x="645"/>
        <item x="334"/>
        <item x="321"/>
        <item x="604"/>
        <item x="929"/>
        <item x="525"/>
        <item x="153"/>
        <item x="94"/>
        <item x="918"/>
        <item x="454"/>
        <item x="678"/>
        <item x="527"/>
        <item x="859"/>
        <item x="469"/>
        <item x="504"/>
        <item x="777"/>
        <item x="231"/>
        <item x="872"/>
        <item x="587"/>
        <item x="836"/>
        <item x="460"/>
        <item x="543"/>
        <item x="402"/>
        <item x="53"/>
        <item x="120"/>
        <item x="138"/>
        <item x="176"/>
        <item x="650"/>
        <item x="656"/>
        <item x="624"/>
        <item x="619"/>
        <item x="668"/>
        <item x="151"/>
        <item x="234"/>
        <item x="756"/>
        <item x="506"/>
        <item x="839"/>
        <item x="766"/>
        <item x="491"/>
        <item x="168"/>
        <item x="300"/>
        <item x="634"/>
        <item x="295"/>
        <item x="316"/>
        <item x="19"/>
        <item x="485"/>
        <item x="596"/>
        <item x="434"/>
        <item x="303"/>
        <item x="199"/>
        <item x="371"/>
        <item x="607"/>
        <item x="704"/>
        <item x="89"/>
        <item x="345"/>
        <item x="652"/>
        <item x="296"/>
        <item x="843"/>
        <item x="357"/>
        <item x="675"/>
        <item x="175"/>
        <item x="524"/>
        <item x="444"/>
        <item x="644"/>
        <item x="451"/>
        <item x="144"/>
        <item x="103"/>
        <item x="75"/>
        <item x="700"/>
        <item x="253"/>
        <item x="912"/>
        <item x="483"/>
        <item x="382"/>
        <item x="291"/>
        <item x="584"/>
        <item x="687"/>
        <item x="414"/>
        <item x="515"/>
        <item x="514"/>
        <item x="748"/>
        <item x="450"/>
        <item x="196"/>
        <item x="826"/>
        <item x="322"/>
        <item x="32"/>
        <item x="852"/>
        <item x="349"/>
        <item x="807"/>
        <item x="91"/>
        <item x="615"/>
        <item x="37"/>
        <item x="21"/>
        <item x="123"/>
        <item x="137"/>
        <item x="82"/>
        <item x="813"/>
        <item x="757"/>
        <item x="134"/>
        <item x="31"/>
        <item x="436"/>
        <item x="5"/>
        <item x="793"/>
        <item x="540"/>
        <item x="452"/>
        <item x="205"/>
        <item x="718"/>
        <item x="779"/>
        <item x="365"/>
        <item x="95"/>
        <item x="698"/>
        <item x="711"/>
        <item x="344"/>
        <item x="496"/>
        <item x="326"/>
        <item x="73"/>
        <item x="169"/>
        <item x="832"/>
        <item x="41"/>
        <item x="749"/>
        <item x="65"/>
        <item x="809"/>
        <item x="858"/>
        <item x="648"/>
        <item x="233"/>
        <item x="102"/>
        <item x="93"/>
        <item x="18"/>
        <item x="631"/>
        <item x="20"/>
        <item x="274"/>
        <item x="261"/>
        <item x="270"/>
        <item x="641"/>
        <item x="820"/>
        <item x="243"/>
        <item x="620"/>
        <item x="755"/>
        <item x="732"/>
        <item x="569"/>
        <item x="855"/>
        <item x="845"/>
        <item x="159"/>
        <item x="346"/>
        <item x="573"/>
        <item x="236"/>
        <item x="878"/>
        <item x="152"/>
        <item x="183"/>
        <item x="867"/>
        <item x="725"/>
        <item x="786"/>
        <item x="907"/>
        <item x="637"/>
        <item x="430"/>
        <item x="119"/>
        <item x="559"/>
        <item x="364"/>
        <item x="688"/>
        <item x="411"/>
        <item x="46"/>
        <item x="724"/>
        <item x="739"/>
        <item x="285"/>
        <item x="721"/>
        <item x="538"/>
        <item x="701"/>
        <item x="267"/>
        <item x="743"/>
        <item x="35"/>
        <item x="416"/>
        <item x="558"/>
        <item x="816"/>
        <item x="43"/>
        <item x="315"/>
        <item x="716"/>
        <item x="424"/>
        <item x="217"/>
        <item x="354"/>
        <item x="796"/>
        <item x="818"/>
        <item x="605"/>
        <item x="445"/>
        <item x="250"/>
        <item x="555"/>
        <item x="235"/>
        <item x="693"/>
        <item x="23"/>
        <item x="379"/>
        <item x="611"/>
        <item x="881"/>
        <item x="381"/>
        <item x="443"/>
        <item x="528"/>
        <item x="86"/>
        <item x="774"/>
        <item x="848"/>
        <item x="327"/>
        <item x="900"/>
        <item x="163"/>
        <item x="803"/>
        <item x="244"/>
        <item x="342"/>
        <item x="336"/>
        <item x="823"/>
        <item x="440"/>
        <item x="376"/>
        <item x="662"/>
        <item x="789"/>
        <item x="77"/>
        <item x="323"/>
        <item x="260"/>
        <item x="319"/>
        <item x="263"/>
        <item x="55"/>
        <item x="531"/>
        <item x="329"/>
        <item x="479"/>
        <item x="98"/>
        <item x="76"/>
        <item x="60"/>
        <item x="798"/>
        <item x="730"/>
        <item x="776"/>
        <item x="764"/>
        <item x="600"/>
        <item x="880"/>
        <item x="632"/>
        <item x="184"/>
        <item x="278"/>
        <item x="369"/>
        <item x="572"/>
        <item x="276"/>
        <item x="837"/>
        <item x="125"/>
        <item x="208"/>
        <item x="366"/>
        <item x="338"/>
        <item x="325"/>
        <item x="99"/>
        <item x="758"/>
        <item x="396"/>
        <item x="508"/>
        <item x="393"/>
        <item x="461"/>
        <item x="308"/>
        <item x="164"/>
        <item x="367"/>
        <item x="489"/>
        <item x="26"/>
        <item x="459"/>
        <item x="670"/>
        <item x="72"/>
        <item x="629"/>
        <item x="534"/>
        <item x="154"/>
        <item x="909"/>
        <item x="586"/>
        <item x="723"/>
        <item x="373"/>
        <item x="684"/>
        <item x="494"/>
        <item x="293"/>
        <item x="337"/>
        <item x="340"/>
        <item x="844"/>
        <item x="827"/>
        <item x="765"/>
        <item x="830"/>
        <item x="400"/>
        <item x="560"/>
        <item x="339"/>
        <item x="255"/>
        <item x="417"/>
        <item x="121"/>
        <item x="453"/>
        <item x="360"/>
        <item x="897"/>
        <item x="150"/>
        <item x="88"/>
        <item x="258"/>
        <item x="475"/>
        <item x="868"/>
        <item x="69"/>
        <item x="428"/>
        <item x="390"/>
        <item x="353"/>
        <item x="467"/>
        <item x="537"/>
        <item x="305"/>
        <item x="903"/>
        <item x="819"/>
        <item x="546"/>
        <item x="16"/>
        <item x="696"/>
        <item x="8"/>
        <item x="438"/>
        <item x="87"/>
        <item x="370"/>
        <item x="83"/>
        <item x="916"/>
        <item x="6"/>
        <item x="185"/>
        <item x="778"/>
        <item x="333"/>
        <item x="259"/>
        <item x="681"/>
        <item x="736"/>
        <item x="664"/>
        <item x="141"/>
        <item x="310"/>
        <item x="840"/>
        <item x="132"/>
        <item x="841"/>
        <item x="801"/>
        <item x="30"/>
        <item x="447"/>
        <item x="92"/>
        <item x="795"/>
        <item x="297"/>
        <item x="252"/>
        <item x="753"/>
        <item t="default"/>
      </items>
    </pivotField>
    <pivotField dataField="1" showAll="0">
      <items count="953">
        <item x="470"/>
        <item x="84"/>
        <item x="323"/>
        <item x="23"/>
        <item x="636"/>
        <item x="582"/>
        <item x="645"/>
        <item x="70"/>
        <item x="691"/>
        <item x="2"/>
        <item x="575"/>
        <item x="358"/>
        <item x="885"/>
        <item x="220"/>
        <item x="560"/>
        <item x="98"/>
        <item x="22"/>
        <item x="788"/>
        <item x="13"/>
        <item x="767"/>
        <item x="909"/>
        <item x="794"/>
        <item x="539"/>
        <item x="397"/>
        <item x="533"/>
        <item x="459"/>
        <item x="748"/>
        <item x="569"/>
        <item x="429"/>
        <item x="192"/>
        <item x="716"/>
        <item x="432"/>
        <item x="330"/>
        <item x="559"/>
        <item x="266"/>
        <item x="923"/>
        <item x="87"/>
        <item x="563"/>
        <item x="618"/>
        <item x="446"/>
        <item x="77"/>
        <item x="833"/>
        <item x="893"/>
        <item x="945"/>
        <item x="27"/>
        <item x="508"/>
        <item x="90"/>
        <item x="438"/>
        <item x="685"/>
        <item x="8"/>
        <item x="119"/>
        <item x="141"/>
        <item x="403"/>
        <item x="486"/>
        <item x="332"/>
        <item x="394"/>
        <item x="818"/>
        <item x="763"/>
        <item x="633"/>
        <item x="339"/>
        <item x="449"/>
        <item x="843"/>
        <item x="189"/>
        <item x="234"/>
        <item x="200"/>
        <item x="209"/>
        <item x="295"/>
        <item x="761"/>
        <item x="246"/>
        <item x="214"/>
        <item x="73"/>
        <item x="531"/>
        <item x="931"/>
        <item x="926"/>
        <item x="857"/>
        <item x="18"/>
        <item x="310"/>
        <item x="390"/>
        <item x="272"/>
        <item x="708"/>
        <item x="541"/>
        <item x="670"/>
        <item x="817"/>
        <item x="698"/>
        <item x="551"/>
        <item x="808"/>
        <item x="127"/>
        <item x="638"/>
        <item x="469"/>
        <item x="743"/>
        <item x="102"/>
        <item x="482"/>
        <item x="319"/>
        <item x="625"/>
        <item x="913"/>
        <item x="206"/>
        <item x="678"/>
        <item x="398"/>
        <item x="425"/>
        <item x="274"/>
        <item x="847"/>
        <item x="615"/>
        <item x="255"/>
        <item x="387"/>
        <item x="440"/>
        <item x="309"/>
        <item x="338"/>
        <item x="202"/>
        <item x="153"/>
        <item x="660"/>
        <item x="714"/>
        <item x="278"/>
        <item x="534"/>
        <item x="888"/>
        <item x="731"/>
        <item x="317"/>
        <item x="702"/>
        <item x="49"/>
        <item x="803"/>
        <item x="324"/>
        <item x="297"/>
        <item x="418"/>
        <item x="427"/>
        <item x="827"/>
        <item x="694"/>
        <item x="776"/>
        <item x="571"/>
        <item x="912"/>
        <item x="869"/>
        <item x="237"/>
        <item x="798"/>
        <item x="938"/>
        <item x="222"/>
        <item x="347"/>
        <item x="916"/>
        <item x="595"/>
        <item x="212"/>
        <item x="223"/>
        <item x="111"/>
        <item x="443"/>
        <item x="587"/>
        <item x="420"/>
        <item x="82"/>
        <item x="329"/>
        <item x="537"/>
        <item x="547"/>
        <item x="424"/>
        <item x="848"/>
        <item x="4"/>
        <item x="777"/>
        <item x="416"/>
        <item x="581"/>
        <item x="92"/>
        <item x="216"/>
        <item x="340"/>
        <item x="936"/>
        <item x="940"/>
        <item x="489"/>
        <item x="298"/>
        <item x="95"/>
        <item x="904"/>
        <item x="156"/>
        <item x="47"/>
        <item x="250"/>
        <item x="435"/>
        <item x="320"/>
        <item x="690"/>
        <item x="586"/>
        <item x="696"/>
        <item x="256"/>
        <item x="225"/>
        <item x="268"/>
        <item x="334"/>
        <item x="17"/>
        <item x="478"/>
        <item x="318"/>
        <item x="792"/>
        <item x="63"/>
        <item x="840"/>
        <item x="164"/>
        <item x="826"/>
        <item x="812"/>
        <item x="676"/>
        <item x="730"/>
        <item x="39"/>
        <item x="376"/>
        <item x="506"/>
        <item x="128"/>
        <item x="168"/>
        <item x="89"/>
        <item x="947"/>
        <item x="841"/>
        <item x="934"/>
        <item x="143"/>
        <item x="891"/>
        <item x="607"/>
        <item x="451"/>
        <item x="57"/>
        <item x="811"/>
        <item x="173"/>
        <item x="155"/>
        <item x="603"/>
        <item x="151"/>
        <item x="719"/>
        <item x="147"/>
        <item x="900"/>
        <item x="823"/>
        <item x="877"/>
        <item x="125"/>
        <item x="19"/>
        <item x="83"/>
        <item x="335"/>
        <item x="706"/>
        <item x="473"/>
        <item x="103"/>
        <item x="759"/>
        <item x="724"/>
        <item x="285"/>
        <item x="865"/>
        <item x="550"/>
        <item x="305"/>
        <item x="517"/>
        <item x="627"/>
        <item x="138"/>
        <item x="243"/>
        <item x="41"/>
        <item x="474"/>
        <item x="199"/>
        <item x="378"/>
        <item x="564"/>
        <item x="902"/>
        <item x="96"/>
        <item x="110"/>
        <item x="67"/>
        <item x="842"/>
        <item x="870"/>
        <item x="186"/>
        <item x="239"/>
        <item x="930"/>
        <item x="890"/>
        <item x="738"/>
        <item x="672"/>
        <item x="258"/>
        <item x="460"/>
        <item x="548"/>
        <item x="785"/>
        <item x="950"/>
        <item x="804"/>
        <item x="215"/>
        <item x="681"/>
        <item x="883"/>
        <item x="851"/>
        <item x="948"/>
        <item x="729"/>
        <item x="259"/>
        <item x="254"/>
        <item x="434"/>
        <item x="647"/>
        <item x="417"/>
        <item x="367"/>
        <item x="140"/>
        <item x="585"/>
        <item x="120"/>
        <item x="622"/>
        <item x="879"/>
        <item x="380"/>
        <item x="512"/>
        <item x="386"/>
        <item x="836"/>
        <item x="922"/>
        <item x="791"/>
        <item x="532"/>
        <item x="590"/>
        <item x="510"/>
        <item x="589"/>
        <item x="749"/>
        <item x="674"/>
        <item x="364"/>
        <item x="456"/>
        <item x="553"/>
        <item x="825"/>
        <item x="499"/>
        <item x="673"/>
        <item x="480"/>
        <item x="467"/>
        <item x="135"/>
        <item x="634"/>
        <item x="269"/>
        <item x="426"/>
        <item x="549"/>
        <item x="709"/>
        <item x="567"/>
        <item x="861"/>
        <item x="642"/>
        <item x="908"/>
        <item x="276"/>
        <item x="495"/>
        <item x="180"/>
        <item x="937"/>
        <item x="558"/>
        <item x="166"/>
        <item x="46"/>
        <item x="652"/>
        <item x="800"/>
        <item x="25"/>
        <item x="221"/>
        <item x="282"/>
        <item x="497"/>
        <item x="542"/>
        <item x="229"/>
        <item x="903"/>
        <item x="130"/>
        <item x="232"/>
        <item x="122"/>
        <item x="723"/>
        <item x="862"/>
        <item x="898"/>
        <item x="197"/>
        <item x="5"/>
        <item x="522"/>
        <item x="711"/>
        <item x="921"/>
        <item x="802"/>
        <item x="433"/>
        <item x="360"/>
        <item x="81"/>
        <item x="391"/>
        <item x="204"/>
        <item x="373"/>
        <item x="468"/>
        <item x="350"/>
        <item x="721"/>
        <item x="344"/>
        <item x="114"/>
        <item x="832"/>
        <item x="108"/>
        <item x="632"/>
        <item x="578"/>
        <item x="555"/>
        <item x="264"/>
        <item x="245"/>
        <item x="675"/>
        <item x="476"/>
        <item x="629"/>
        <item x="359"/>
        <item x="477"/>
        <item x="336"/>
        <item x="238"/>
        <item x="654"/>
        <item x="750"/>
        <item x="483"/>
        <item x="518"/>
        <item x="568"/>
        <item x="389"/>
        <item x="753"/>
        <item x="946"/>
        <item x="346"/>
        <item x="573"/>
        <item x="859"/>
        <item x="308"/>
        <item x="91"/>
        <item x="379"/>
        <item x="600"/>
        <item x="677"/>
        <item x="944"/>
        <item x="630"/>
        <item x="924"/>
        <item x="0"/>
        <item x="557"/>
        <item x="915"/>
        <item x="224"/>
        <item x="48"/>
        <item x="15"/>
        <item x="357"/>
        <item x="152"/>
        <item x="597"/>
        <item x="142"/>
        <item x="577"/>
        <item x="65"/>
        <item x="881"/>
        <item x="612"/>
        <item x="322"/>
        <item x="764"/>
        <item x="680"/>
        <item x="43"/>
        <item x="78"/>
        <item x="34"/>
        <item x="631"/>
        <item x="273"/>
        <item x="159"/>
        <item x="810"/>
        <item x="683"/>
        <item x="441"/>
        <item x="172"/>
        <item x="97"/>
        <item x="235"/>
        <item x="146"/>
        <item x="175"/>
        <item x="368"/>
        <item x="263"/>
        <item x="313"/>
        <item x="165"/>
        <item x="873"/>
        <item x="415"/>
        <item x="703"/>
        <item x="251"/>
        <item x="856"/>
        <item x="820"/>
        <item x="227"/>
        <item x="176"/>
        <item x="50"/>
        <item x="422"/>
        <item x="640"/>
        <item x="605"/>
        <item x="69"/>
        <item x="858"/>
        <item x="620"/>
        <item x="504"/>
        <item x="113"/>
        <item x="412"/>
        <item x="606"/>
        <item x="1"/>
        <item x="619"/>
        <item x="887"/>
        <item x="280"/>
        <item x="658"/>
        <item x="375"/>
        <item x="766"/>
        <item x="513"/>
        <item x="71"/>
        <item x="365"/>
        <item x="54"/>
        <item x="369"/>
        <item x="621"/>
        <item x="185"/>
        <item x="576"/>
        <item x="927"/>
        <item x="562"/>
        <item x="837"/>
        <item x="12"/>
        <item x="462"/>
        <item x="876"/>
        <item x="801"/>
        <item x="545"/>
        <item x="307"/>
        <item x="257"/>
        <item x="325"/>
        <item x="465"/>
        <item x="864"/>
        <item x="279"/>
        <item x="262"/>
        <item x="821"/>
        <item x="516"/>
        <item x="778"/>
        <item x="281"/>
        <item x="712"/>
        <item x="381"/>
        <item x="236"/>
        <item x="849"/>
        <item x="758"/>
        <item x="501"/>
        <item x="292"/>
        <item x="906"/>
        <item x="283"/>
        <item x="286"/>
        <item x="617"/>
        <item x="523"/>
        <item x="327"/>
        <item x="613"/>
        <item x="781"/>
        <item x="769"/>
        <item x="782"/>
        <item x="682"/>
        <item x="661"/>
        <item x="651"/>
        <item x="524"/>
        <item x="409"/>
        <item x="370"/>
        <item x="552"/>
        <item x="105"/>
        <item x="830"/>
        <item x="592"/>
        <item x="570"/>
        <item x="853"/>
        <item x="896"/>
        <item x="248"/>
        <item x="528"/>
        <item x="88"/>
        <item x="93"/>
        <item x="9"/>
        <item x="507"/>
        <item x="664"/>
        <item x="55"/>
        <item x="191"/>
        <item x="852"/>
        <item x="407"/>
        <item x="401"/>
        <item x="907"/>
        <item x="572"/>
        <item x="884"/>
        <item x="40"/>
        <item x="838"/>
        <item x="218"/>
        <item x="805"/>
        <item x="667"/>
        <item x="26"/>
        <item x="745"/>
        <item x="118"/>
        <item x="728"/>
        <item x="520"/>
        <item x="139"/>
        <item x="604"/>
        <item x="30"/>
        <item x="444"/>
        <item x="383"/>
        <item x="839"/>
        <item x="455"/>
        <item x="756"/>
        <item x="101"/>
        <item x="561"/>
        <item x="819"/>
        <item x="201"/>
        <item x="170"/>
        <item x="384"/>
        <item x="66"/>
        <item x="610"/>
        <item x="124"/>
        <item x="665"/>
        <item x="75"/>
        <item x="949"/>
        <item x="302"/>
        <item x="886"/>
        <item x="252"/>
        <item x="461"/>
        <item x="179"/>
        <item x="331"/>
        <item x="875"/>
        <item x="705"/>
        <item x="463"/>
        <item x="144"/>
        <item x="299"/>
        <item x="914"/>
        <item x="11"/>
        <item x="697"/>
        <item x="783"/>
        <item x="502"/>
        <item x="52"/>
        <item x="929"/>
        <item x="145"/>
        <item x="303"/>
        <item x="643"/>
        <item x="479"/>
        <item x="484"/>
        <item x="162"/>
        <item x="177"/>
        <item x="188"/>
        <item x="662"/>
        <item x="755"/>
        <item x="918"/>
        <item x="341"/>
        <item x="689"/>
        <item x="649"/>
        <item x="76"/>
        <item x="797"/>
        <item x="182"/>
        <item x="33"/>
        <item x="609"/>
        <item x="328"/>
        <item x="183"/>
        <item x="86"/>
        <item x="475"/>
        <item x="410"/>
        <item x="760"/>
        <item x="727"/>
        <item x="943"/>
        <item x="637"/>
        <item x="106"/>
        <item x="835"/>
        <item x="428"/>
        <item x="60"/>
        <item x="58"/>
        <item x="880"/>
        <item x="187"/>
        <item x="366"/>
        <item x="219"/>
        <item x="195"/>
        <item x="436"/>
        <item x="722"/>
        <item x="208"/>
        <item x="472"/>
        <item x="686"/>
        <item x="641"/>
        <item x="453"/>
        <item x="546"/>
        <item x="834"/>
        <item x="374"/>
        <item x="233"/>
        <item x="24"/>
        <item x="14"/>
        <item x="824"/>
        <item x="134"/>
        <item x="131"/>
        <item x="148"/>
        <item x="56"/>
        <item x="458"/>
        <item x="498"/>
        <item x="536"/>
        <item x="29"/>
        <item x="639"/>
        <item x="515"/>
        <item x="406"/>
        <item x="648"/>
        <item x="874"/>
        <item x="917"/>
        <item x="525"/>
        <item x="137"/>
        <item x="544"/>
        <item x="919"/>
        <item x="481"/>
        <item x="768"/>
        <item x="635"/>
        <item x="136"/>
        <item x="806"/>
        <item x="464"/>
        <item x="932"/>
        <item x="494"/>
        <item x="296"/>
        <item x="287"/>
        <item x="588"/>
        <item x="205"/>
        <item x="306"/>
        <item x="345"/>
        <item x="717"/>
        <item x="816"/>
        <item x="700"/>
        <item x="897"/>
        <item x="241"/>
        <item x="684"/>
        <item x="715"/>
        <item x="867"/>
        <item x="814"/>
        <item x="644"/>
        <item x="591"/>
        <item x="527"/>
        <item x="828"/>
        <item x="795"/>
        <item x="405"/>
        <item x="655"/>
        <item x="133"/>
        <item x="770"/>
        <item x="939"/>
        <item x="6"/>
        <item x="822"/>
        <item x="293"/>
        <item x="53"/>
        <item x="361"/>
        <item x="624"/>
        <item x="396"/>
        <item x="413"/>
        <item x="935"/>
        <item x="211"/>
        <item x="899"/>
        <item x="514"/>
        <item x="905"/>
        <item x="112"/>
        <item x="395"/>
        <item x="500"/>
        <item x="471"/>
        <item x="492"/>
        <item x="42"/>
        <item x="45"/>
        <item x="925"/>
        <item x="566"/>
        <item x="503"/>
        <item x="377"/>
        <item x="538"/>
        <item x="210"/>
        <item x="454"/>
        <item x="933"/>
        <item x="231"/>
        <item x="855"/>
        <item x="493"/>
        <item x="355"/>
        <item x="107"/>
        <item x="399"/>
        <item x="109"/>
        <item x="230"/>
        <item x="765"/>
        <item x="583"/>
        <item x="701"/>
        <item x="423"/>
        <item x="720"/>
        <item x="304"/>
        <item x="207"/>
        <item x="490"/>
        <item x="882"/>
        <item x="393"/>
        <item x="596"/>
        <item x="695"/>
        <item x="194"/>
        <item x="404"/>
        <item x="787"/>
        <item x="116"/>
        <item x="121"/>
        <item x="659"/>
        <item x="775"/>
        <item x="430"/>
        <item x="351"/>
        <item x="150"/>
        <item x="726"/>
        <item x="61"/>
        <item x="196"/>
        <item x="291"/>
        <item x="353"/>
        <item x="707"/>
        <item x="275"/>
        <item x="249"/>
        <item x="593"/>
        <item x="265"/>
        <item x="868"/>
        <item x="846"/>
        <item x="372"/>
        <item x="104"/>
        <item x="311"/>
        <item x="342"/>
        <item x="692"/>
        <item x="94"/>
        <item x="184"/>
        <item x="543"/>
        <item x="117"/>
        <item x="253"/>
        <item x="521"/>
        <item x="780"/>
        <item x="448"/>
        <item x="213"/>
        <item x="779"/>
        <item x="68"/>
        <item x="72"/>
        <item x="7"/>
        <item x="161"/>
        <item x="169"/>
        <item x="301"/>
        <item x="790"/>
        <item x="725"/>
        <item x="809"/>
        <item x="190"/>
        <item x="771"/>
        <item x="51"/>
        <item x="466"/>
        <item x="421"/>
        <item x="337"/>
        <item x="742"/>
        <item x="408"/>
        <item x="611"/>
        <item x="601"/>
        <item x="115"/>
        <item x="574"/>
        <item x="796"/>
        <item x="646"/>
        <item x="614"/>
        <item x="261"/>
        <item x="813"/>
        <item x="669"/>
        <item x="348"/>
        <item x="38"/>
        <item x="688"/>
        <item x="741"/>
        <item x="704"/>
        <item x="744"/>
        <item x="866"/>
        <item x="679"/>
        <item x="772"/>
        <item x="411"/>
        <item x="74"/>
        <item x="565"/>
        <item x="713"/>
        <item x="718"/>
        <item x="860"/>
        <item x="734"/>
        <item x="941"/>
        <item x="733"/>
        <item x="526"/>
        <item x="315"/>
        <item x="671"/>
        <item x="85"/>
        <item x="59"/>
        <item x="829"/>
        <item x="363"/>
        <item x="174"/>
        <item x="747"/>
        <item x="910"/>
        <item x="21"/>
        <item x="488"/>
        <item x="419"/>
        <item x="193"/>
        <item x="556"/>
        <item x="580"/>
        <item x="505"/>
        <item x="447"/>
        <item x="260"/>
        <item x="240"/>
        <item x="579"/>
        <item x="300"/>
        <item x="878"/>
        <item x="312"/>
        <item x="657"/>
        <item x="277"/>
        <item x="786"/>
        <item x="710"/>
        <item x="226"/>
        <item x="20"/>
        <item x="167"/>
        <item x="735"/>
        <item x="863"/>
        <item x="928"/>
        <item x="171"/>
        <item x="100"/>
        <item x="602"/>
        <item x="850"/>
        <item x="746"/>
        <item x="623"/>
        <item x="16"/>
        <item x="736"/>
        <item x="793"/>
        <item x="653"/>
        <item x="267"/>
        <item x="762"/>
        <item x="149"/>
        <item x="284"/>
        <item x="894"/>
        <item x="431"/>
        <item x="889"/>
        <item x="28"/>
        <item x="901"/>
        <item x="382"/>
        <item x="392"/>
        <item x="845"/>
        <item x="739"/>
        <item x="352"/>
        <item x="388"/>
        <item x="737"/>
        <item x="594"/>
        <item x="163"/>
        <item x="35"/>
        <item x="751"/>
        <item x="668"/>
        <item x="126"/>
        <item x="290"/>
        <item x="244"/>
        <item x="626"/>
        <item x="496"/>
        <item x="815"/>
        <item x="402"/>
        <item x="535"/>
        <item x="584"/>
        <item x="362"/>
        <item x="650"/>
        <item x="831"/>
        <item x="158"/>
        <item x="530"/>
        <item x="439"/>
        <item x="36"/>
        <item x="181"/>
        <item x="773"/>
        <item x="354"/>
        <item x="326"/>
        <item x="321"/>
        <item x="64"/>
        <item x="540"/>
        <item x="799"/>
        <item x="32"/>
        <item x="129"/>
        <item x="157"/>
        <item x="178"/>
        <item x="271"/>
        <item x="699"/>
        <item x="871"/>
        <item x="687"/>
        <item x="872"/>
        <item x="732"/>
        <item x="663"/>
        <item x="754"/>
        <item x="442"/>
        <item x="757"/>
        <item x="892"/>
        <item x="599"/>
        <item x="333"/>
        <item x="3"/>
        <item x="784"/>
        <item x="509"/>
        <item x="895"/>
        <item x="628"/>
        <item x="44"/>
        <item x="247"/>
        <item x="491"/>
        <item x="740"/>
        <item x="774"/>
        <item x="37"/>
        <item x="854"/>
        <item x="132"/>
        <item x="228"/>
        <item x="457"/>
        <item x="452"/>
        <item x="656"/>
        <item x="356"/>
        <item x="789"/>
        <item x="529"/>
        <item x="10"/>
        <item x="752"/>
        <item x="99"/>
        <item x="519"/>
        <item x="154"/>
        <item x="371"/>
        <item x="445"/>
        <item x="437"/>
        <item x="349"/>
        <item x="62"/>
        <item x="31"/>
        <item x="316"/>
        <item x="598"/>
        <item x="616"/>
        <item x="487"/>
        <item x="385"/>
        <item x="160"/>
        <item x="666"/>
        <item x="807"/>
        <item x="217"/>
        <item x="608"/>
        <item x="911"/>
        <item x="294"/>
        <item x="554"/>
        <item x="693"/>
        <item x="288"/>
        <item x="289"/>
        <item x="414"/>
        <item x="920"/>
        <item x="80"/>
        <item x="270"/>
        <item x="942"/>
        <item x="511"/>
        <item x="844"/>
        <item x="198"/>
        <item x="343"/>
        <item x="203"/>
        <item x="79"/>
        <item x="314"/>
        <item x="400"/>
        <item x="123"/>
        <item x="485"/>
        <item x="450"/>
        <item x="951"/>
        <item x="242"/>
        <item t="default"/>
      </items>
    </pivotField>
  </pivotFields>
  <rowFields count="1">
    <field x="-2"/>
  </rowFields>
  <rowItems count="4">
    <i>
      <x/>
    </i>
    <i i="1">
      <x v="1"/>
    </i>
    <i i="2">
      <x v="2"/>
    </i>
    <i i="3">
      <x v="3"/>
    </i>
  </rowItems>
  <colItems count="1">
    <i/>
  </colItems>
  <dataFields count="4">
    <dataField name="Media di taglio" fld="0" subtotal="average" baseField="0" baseItem="1"/>
    <dataField name="Media di orlatura" fld="1" subtotal="average" baseField="0" baseItem="1"/>
    <dataField name="Dev. standard di taglio" fld="0" subtotal="stdDev" baseField="0" baseItem="3636"/>
    <dataField name="Dev. standard di orlatura" fld="1" subtotal="stdDev" baseField="0" baseItem="3637"/>
  </dataFields>
  <formats count="1">
    <format dxfId="1">
      <pivotArea dataOnly="0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D9A3C6DB-398D-4152-829C-3ACE6BDEE710}" autoFormatId="16" applyNumberFormats="0" applyBorderFormats="0" applyFontFormats="0" applyPatternFormats="0" applyAlignmentFormats="0" applyWidthHeightFormats="0">
  <queryTableRefresh nextId="3">
    <queryTableFields count="2">
      <queryTableField id="1" name="taglio" tableColumnId="1"/>
      <queryTableField id="2" name="orlatura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" xr16:uid="{B2CB1376-7072-4A19-9851-BAA815AAF00B}" autoFormatId="16" applyNumberFormats="0" applyBorderFormats="0" applyFontFormats="0" applyPatternFormats="0" applyAlignmentFormats="0" applyWidthHeightFormats="0">
  <queryTableRefresh nextId="3">
    <queryTableFields count="2">
      <queryTableField id="1" name="taglio" tableColumnId="1"/>
      <queryTableField id="2" name="orlatura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3" xr16:uid="{491CE968-ACCF-4C3A-B79D-E595B3F637FB}" autoFormatId="16" applyNumberFormats="0" applyBorderFormats="0" applyFontFormats="0" applyPatternFormats="0" applyAlignmentFormats="0" applyWidthHeightFormats="0">
  <queryTableRefresh nextId="3">
    <queryTableFields count="2">
      <queryTableField id="1" name="taglio" tableColumnId="1"/>
      <queryTableField id="2" name="orlatura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4" xr16:uid="{5070BC9D-D15E-4ABC-9A83-1D2698802963}" autoFormatId="16" applyNumberFormats="0" applyBorderFormats="0" applyFontFormats="0" applyPatternFormats="0" applyAlignmentFormats="0" applyWidthHeightFormats="0">
  <queryTableRefresh nextId="3">
    <queryTableFields count="2">
      <queryTableField id="1" name="taglio" tableColumnId="1"/>
      <queryTableField id="2" name="orlatura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5" xr16:uid="{2482F3A8-D59D-406D-8008-77854CAFA3A8}" autoFormatId="16" applyNumberFormats="0" applyBorderFormats="0" applyFontFormats="0" applyPatternFormats="0" applyAlignmentFormats="0" applyWidthHeightFormats="0">
  <queryTableRefresh nextId="3">
    <queryTableFields count="2">
      <queryTableField id="1" name="taglio" tableColumnId="1"/>
      <queryTableField id="2" name="orlatura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6" xr16:uid="{C141C0B6-F853-4619-9BB2-887C1874D325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taglio" tableColumnId="1"/>
      <queryTableField id="2" name="orlatura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8AE11A-5AF0-4318-A69D-32EB2FEABEF9}" name="Tabella_DB_tempi_txt" displayName="Tabella_DB_tempi_txt" ref="A1:B1001" tableType="queryTable" totalsRowShown="0">
  <autoFilter ref="A1:B1001" xr:uid="{148AE11A-5AF0-4318-A69D-32EB2FEABEF9}"/>
  <tableColumns count="2">
    <tableColumn id="1" xr3:uid="{2B0191CD-2C7B-486E-84B5-26BA11E4CFE0}" uniqueName="1" name="taglio" queryTableFieldId="1"/>
    <tableColumn id="2" xr3:uid="{C855AF04-BD38-4522-9DF1-4FD654C2F3C7}" uniqueName="2" name="orlatura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FD0706-8F8E-4B4F-8277-038478389F63}" name="Tabella_DB_tempi_txt3" displayName="Tabella_DB_tempi_txt3" ref="A1:B1001" tableType="queryTable" totalsRowShown="0">
  <autoFilter ref="A1:B1001" xr:uid="{148AE11A-5AF0-4318-A69D-32EB2FEABEF9}"/>
  <tableColumns count="2">
    <tableColumn id="1" xr3:uid="{9815AB9C-7BDD-4809-B1C1-12370EAE317B}" uniqueName="1" name="taglio" queryTableFieldId="1"/>
    <tableColumn id="2" xr3:uid="{C249CF23-3948-48FB-8736-3B540C6E7DEE}" uniqueName="2" name="orlatura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810161C-DC4D-4AFC-B507-0EA90BEB4A39}" name="Tabella_DB_tempi_txt4" displayName="Tabella_DB_tempi_txt4" ref="A1:B1001" tableType="queryTable" totalsRowShown="0">
  <autoFilter ref="A1:B1001" xr:uid="{8810161C-DC4D-4AFC-B507-0EA90BEB4A39}"/>
  <tableColumns count="2">
    <tableColumn id="1" xr3:uid="{340346D9-54C4-41EF-9B79-AAF3E80D24F9}" uniqueName="1" name="taglio" queryTableFieldId="1"/>
    <tableColumn id="2" xr3:uid="{59B6AD38-DC9F-4F3A-BF7F-532E7473C51D}" uniqueName="2" name="orlatura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28304BA-9354-456D-B642-6FA64A14A172}" name="Tabella_DB_tempi_txt45" displayName="Tabella_DB_tempi_txt45" ref="A1:B1001" tableType="queryTable" totalsRowShown="0">
  <autoFilter ref="A1:B1001" xr:uid="{8810161C-DC4D-4AFC-B507-0EA90BEB4A39}"/>
  <tableColumns count="2">
    <tableColumn id="1" xr3:uid="{33C28734-F434-4359-8A36-D7C4BD19A98C}" uniqueName="1" name="taglio" queryTableFieldId="1"/>
    <tableColumn id="2" xr3:uid="{4963CD31-FFDA-461D-8F37-B346616A3C3D}" uniqueName="2" name="orlatura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3C452CD-DD1D-4C4C-B393-E0F9761F38D8}" name="Tabella_DB_tempi_txt456" displayName="Tabella_DB_tempi_txt456" ref="A1:B1001" tableType="queryTable" totalsRowShown="0">
  <autoFilter ref="A1:B1001" xr:uid="{8810161C-DC4D-4AFC-B507-0EA90BEB4A39}"/>
  <tableColumns count="2">
    <tableColumn id="1" xr3:uid="{489900DC-4661-4387-A46D-190F37CAE301}" uniqueName="1" name="taglio" queryTableFieldId="1"/>
    <tableColumn id="2" xr3:uid="{029C0493-E9FB-474D-92BC-90BBDBF572F2}" uniqueName="2" name="orlatura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A276C36-C00E-4E08-932C-9A2D3FE2A358}" name="Tabella_DB_tempi_txt4567" displayName="Tabella_DB_tempi_txt4567" ref="A1:C1001" tableType="queryTable" totalsRowShown="0">
  <autoFilter ref="A1:C1001" xr:uid="{4A276C36-C00E-4E08-932C-9A2D3FE2A358}"/>
  <tableColumns count="3">
    <tableColumn id="1" xr3:uid="{A6F0DDC1-2979-441B-BC52-F8CC57E2FB49}" uniqueName="1" name="taglio" queryTableFieldId="1"/>
    <tableColumn id="2" xr3:uid="{D4DC3877-E6DE-4666-9E06-CA4BC0A4A953}" uniqueName="2" name="orlatura" queryTableFieldId="2"/>
    <tableColumn id="3" xr3:uid="{E8A7129F-11CC-4D06-98B0-AF4C3860F17A}" uniqueName="3" name="S Tempo complessivo" queryTableFieldId="3" dataDxfId="0">
      <calculatedColumnFormula>Tabella_DB_tempi_txt4567[[#This Row],[taglio]]+Tabella_DB_tempi_txt4567[[#This Row],[orlatura]]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D8AC1-2F77-49FA-9AC9-6206F9E90220}">
  <dimension ref="A1"/>
  <sheetViews>
    <sheetView workbookViewId="0">
      <selection activeCell="Q23" sqref="Q2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296A6-88B3-4864-91A0-1A9723EB7FB9}">
  <dimension ref="A1:B1001"/>
  <sheetViews>
    <sheetView topLeftCell="A953" workbookViewId="0">
      <selection sqref="A1:B1001"/>
    </sheetView>
  </sheetViews>
  <sheetFormatPr defaultRowHeight="15" x14ac:dyDescent="0.25"/>
  <cols>
    <col min="1" max="1" width="10" customWidth="1"/>
    <col min="2" max="2" width="1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19.303999999999998</v>
      </c>
      <c r="B2">
        <v>14.115</v>
      </c>
    </row>
    <row r="3" spans="1:2" x14ac:dyDescent="0.25">
      <c r="A3">
        <v>20.123999999999999</v>
      </c>
      <c r="B3">
        <v>14.622999999999999</v>
      </c>
    </row>
    <row r="4" spans="1:2" x14ac:dyDescent="0.25">
      <c r="A4">
        <v>19.497</v>
      </c>
      <c r="B4">
        <v>8.3989999999999991</v>
      </c>
    </row>
    <row r="5" spans="1:2" x14ac:dyDescent="0.25">
      <c r="A5">
        <v>20.341000000000001</v>
      </c>
      <c r="B5">
        <v>19.361000000000001</v>
      </c>
    </row>
    <row r="6" spans="1:2" x14ac:dyDescent="0.25">
      <c r="A6">
        <v>15.558999999999999</v>
      </c>
      <c r="B6">
        <v>12.097</v>
      </c>
    </row>
    <row r="7" spans="1:2" x14ac:dyDescent="0.25">
      <c r="A7">
        <v>21.408999999999999</v>
      </c>
      <c r="B7">
        <v>13.712999999999999</v>
      </c>
    </row>
    <row r="8" spans="1:2" x14ac:dyDescent="0.25">
      <c r="A8">
        <v>23.927</v>
      </c>
      <c r="B8">
        <v>16.515000000000001</v>
      </c>
    </row>
    <row r="9" spans="1:2" x14ac:dyDescent="0.25">
      <c r="A9">
        <v>19.776</v>
      </c>
      <c r="B9">
        <v>17.34</v>
      </c>
    </row>
    <row r="10" spans="1:2" x14ac:dyDescent="0.25">
      <c r="A10">
        <v>23.773</v>
      </c>
      <c r="B10">
        <v>9.9909999999999997</v>
      </c>
    </row>
    <row r="11" spans="1:2" x14ac:dyDescent="0.25">
      <c r="A11">
        <v>19.568000000000001</v>
      </c>
      <c r="B11">
        <v>15.135</v>
      </c>
    </row>
    <row r="12" spans="1:2" x14ac:dyDescent="0.25">
      <c r="A12">
        <v>18.076000000000001</v>
      </c>
      <c r="B12">
        <v>19.888000000000002</v>
      </c>
    </row>
    <row r="13" spans="1:2" x14ac:dyDescent="0.25">
      <c r="A13">
        <v>20.603000000000002</v>
      </c>
      <c r="B13">
        <v>15.551</v>
      </c>
    </row>
    <row r="14" spans="1:2" x14ac:dyDescent="0.25">
      <c r="A14">
        <v>19.722999999999999</v>
      </c>
      <c r="B14">
        <v>14.757999999999999</v>
      </c>
    </row>
    <row r="15" spans="1:2" x14ac:dyDescent="0.25">
      <c r="A15">
        <v>19.678000000000001</v>
      </c>
      <c r="B15">
        <v>9.1259999999999994</v>
      </c>
    </row>
    <row r="16" spans="1:2" x14ac:dyDescent="0.25">
      <c r="A16">
        <v>18.521999999999998</v>
      </c>
      <c r="B16">
        <v>16.047000000000001</v>
      </c>
    </row>
    <row r="17" spans="1:2" x14ac:dyDescent="0.25">
      <c r="A17">
        <v>18.72</v>
      </c>
      <c r="B17">
        <v>14.161</v>
      </c>
    </row>
    <row r="18" spans="1:2" x14ac:dyDescent="0.25">
      <c r="A18">
        <v>23.742999999999999</v>
      </c>
      <c r="B18">
        <v>18.276</v>
      </c>
    </row>
    <row r="19" spans="1:2" x14ac:dyDescent="0.25">
      <c r="A19">
        <v>18.478000000000002</v>
      </c>
      <c r="B19">
        <v>12.393000000000001</v>
      </c>
    </row>
    <row r="20" spans="1:2" x14ac:dyDescent="0.25">
      <c r="A20">
        <v>21.681000000000001</v>
      </c>
      <c r="B20">
        <v>10.832000000000001</v>
      </c>
    </row>
    <row r="21" spans="1:2" x14ac:dyDescent="0.25">
      <c r="A21">
        <v>21.035</v>
      </c>
      <c r="B21">
        <v>12.746</v>
      </c>
    </row>
    <row r="22" spans="1:2" x14ac:dyDescent="0.25">
      <c r="A22">
        <v>21.687999999999999</v>
      </c>
      <c r="B22">
        <v>18.167999999999999</v>
      </c>
    </row>
    <row r="23" spans="1:2" x14ac:dyDescent="0.25">
      <c r="A23">
        <v>21.344999999999999</v>
      </c>
      <c r="B23">
        <v>17.888000000000002</v>
      </c>
    </row>
    <row r="24" spans="1:2" x14ac:dyDescent="0.25">
      <c r="A24">
        <v>20.652999999999999</v>
      </c>
      <c r="B24">
        <v>8.9090000000000007</v>
      </c>
    </row>
    <row r="25" spans="1:2" x14ac:dyDescent="0.25">
      <c r="A25">
        <v>22.207000000000001</v>
      </c>
      <c r="B25">
        <v>7.0449999999999999</v>
      </c>
    </row>
    <row r="26" spans="1:2" x14ac:dyDescent="0.25">
      <c r="A26">
        <v>18.462</v>
      </c>
      <c r="B26">
        <v>16.045000000000002</v>
      </c>
    </row>
    <row r="27" spans="1:2" x14ac:dyDescent="0.25">
      <c r="A27">
        <v>20.581</v>
      </c>
      <c r="B27">
        <v>13.577999999999999</v>
      </c>
    </row>
    <row r="28" spans="1:2" x14ac:dyDescent="0.25">
      <c r="A28">
        <v>22.992999999999999</v>
      </c>
      <c r="B28">
        <v>15.228</v>
      </c>
    </row>
    <row r="29" spans="1:2" x14ac:dyDescent="0.25">
      <c r="A29">
        <v>20.588999999999999</v>
      </c>
      <c r="B29">
        <v>9.8249999999999993</v>
      </c>
    </row>
    <row r="30" spans="1:2" x14ac:dyDescent="0.25">
      <c r="A30">
        <v>19.373000000000001</v>
      </c>
      <c r="B30">
        <v>18.495999999999999</v>
      </c>
    </row>
    <row r="31" spans="1:2" x14ac:dyDescent="0.25">
      <c r="A31">
        <v>18.847999999999999</v>
      </c>
      <c r="B31">
        <v>16.117999999999999</v>
      </c>
    </row>
    <row r="32" spans="1:2" x14ac:dyDescent="0.25">
      <c r="A32">
        <v>25.077999999999999</v>
      </c>
      <c r="B32">
        <v>15.259</v>
      </c>
    </row>
    <row r="33" spans="1:2" x14ac:dyDescent="0.25">
      <c r="A33">
        <v>21.402999999999999</v>
      </c>
      <c r="B33">
        <v>20.318999999999999</v>
      </c>
    </row>
    <row r="34" spans="1:2" x14ac:dyDescent="0.25">
      <c r="A34">
        <v>21.288</v>
      </c>
      <c r="B34">
        <v>18.937000000000001</v>
      </c>
    </row>
    <row r="35" spans="1:2" x14ac:dyDescent="0.25">
      <c r="A35">
        <v>20.045000000000002</v>
      </c>
      <c r="B35">
        <v>15.779</v>
      </c>
    </row>
    <row r="36" spans="1:2" x14ac:dyDescent="0.25">
      <c r="A36">
        <v>18.361000000000001</v>
      </c>
      <c r="B36">
        <v>14.281000000000001</v>
      </c>
    </row>
    <row r="37" spans="1:2" x14ac:dyDescent="0.25">
      <c r="A37">
        <v>22.004999999999999</v>
      </c>
      <c r="B37">
        <v>18.626000000000001</v>
      </c>
    </row>
    <row r="38" spans="1:2" x14ac:dyDescent="0.25">
      <c r="A38">
        <v>17.231999999999999</v>
      </c>
      <c r="B38">
        <v>18.827000000000002</v>
      </c>
    </row>
    <row r="39" spans="1:2" x14ac:dyDescent="0.25">
      <c r="A39">
        <v>21.344000000000001</v>
      </c>
      <c r="B39">
        <v>19.568999999999999</v>
      </c>
    </row>
    <row r="40" spans="1:2" x14ac:dyDescent="0.25">
      <c r="A40">
        <v>18.917000000000002</v>
      </c>
      <c r="B40">
        <v>17.577000000000002</v>
      </c>
    </row>
    <row r="41" spans="1:2" x14ac:dyDescent="0.25">
      <c r="A41">
        <v>18.157</v>
      </c>
      <c r="B41">
        <v>12.484999999999999</v>
      </c>
    </row>
    <row r="42" spans="1:2" x14ac:dyDescent="0.25">
      <c r="A42">
        <v>19.332999999999998</v>
      </c>
      <c r="B42">
        <v>15.196999999999999</v>
      </c>
    </row>
    <row r="43" spans="1:2" x14ac:dyDescent="0.25">
      <c r="A43">
        <v>21.577999999999999</v>
      </c>
      <c r="B43">
        <v>12.946</v>
      </c>
    </row>
    <row r="44" spans="1:2" x14ac:dyDescent="0.25">
      <c r="A44">
        <v>18.678999999999998</v>
      </c>
      <c r="B44">
        <v>16.62</v>
      </c>
    </row>
    <row r="45" spans="1:2" x14ac:dyDescent="0.25">
      <c r="A45">
        <v>22.04</v>
      </c>
      <c r="B45">
        <v>14.259</v>
      </c>
    </row>
    <row r="46" spans="1:2" x14ac:dyDescent="0.25">
      <c r="A46">
        <v>19.193000000000001</v>
      </c>
      <c r="B46">
        <v>19.489999999999998</v>
      </c>
    </row>
    <row r="47" spans="1:2" x14ac:dyDescent="0.25">
      <c r="A47">
        <v>18.754999999999999</v>
      </c>
      <c r="B47">
        <v>16.620999999999999</v>
      </c>
    </row>
    <row r="48" spans="1:2" x14ac:dyDescent="0.25">
      <c r="A48">
        <v>21.927</v>
      </c>
      <c r="B48">
        <v>13.57</v>
      </c>
    </row>
    <row r="49" spans="1:2" x14ac:dyDescent="0.25">
      <c r="A49">
        <v>20.241</v>
      </c>
      <c r="B49">
        <v>12.266999999999999</v>
      </c>
    </row>
    <row r="50" spans="1:2" x14ac:dyDescent="0.25">
      <c r="A50">
        <v>19.504999999999999</v>
      </c>
      <c r="B50">
        <v>14.148</v>
      </c>
    </row>
    <row r="51" spans="1:2" x14ac:dyDescent="0.25">
      <c r="A51">
        <v>18.454999999999998</v>
      </c>
      <c r="B51">
        <v>11.663</v>
      </c>
    </row>
    <row r="52" spans="1:2" x14ac:dyDescent="0.25">
      <c r="A52">
        <v>19.593</v>
      </c>
      <c r="B52">
        <v>14.474</v>
      </c>
    </row>
    <row r="53" spans="1:2" x14ac:dyDescent="0.25">
      <c r="A53">
        <v>16.068999999999999</v>
      </c>
      <c r="B53">
        <v>17.414000000000001</v>
      </c>
    </row>
    <row r="54" spans="1:2" x14ac:dyDescent="0.25">
      <c r="A54">
        <v>20.344000000000001</v>
      </c>
      <c r="B54">
        <v>15.595000000000001</v>
      </c>
    </row>
    <row r="55" spans="1:2" x14ac:dyDescent="0.25">
      <c r="A55">
        <v>20.902999999999999</v>
      </c>
      <c r="B55">
        <v>16.532</v>
      </c>
    </row>
    <row r="56" spans="1:2" x14ac:dyDescent="0.25">
      <c r="A56">
        <v>18.158999999999999</v>
      </c>
      <c r="B56">
        <v>14.714</v>
      </c>
    </row>
    <row r="57" spans="1:2" x14ac:dyDescent="0.25">
      <c r="A57">
        <v>22.434000000000001</v>
      </c>
      <c r="B57">
        <v>15.143000000000001</v>
      </c>
    </row>
    <row r="58" spans="1:2" x14ac:dyDescent="0.25">
      <c r="A58">
        <v>16.594000000000001</v>
      </c>
      <c r="B58">
        <v>16.09</v>
      </c>
    </row>
    <row r="59" spans="1:2" x14ac:dyDescent="0.25">
      <c r="A59">
        <v>20.681999999999999</v>
      </c>
      <c r="B59">
        <v>12.641</v>
      </c>
    </row>
    <row r="60" spans="1:2" x14ac:dyDescent="0.25">
      <c r="A60">
        <v>20.087</v>
      </c>
      <c r="B60">
        <v>15.894</v>
      </c>
    </row>
    <row r="61" spans="1:2" x14ac:dyDescent="0.25">
      <c r="A61">
        <v>18.913</v>
      </c>
      <c r="B61">
        <v>17.815999999999999</v>
      </c>
    </row>
    <row r="62" spans="1:2" x14ac:dyDescent="0.25">
      <c r="A62">
        <v>22.488</v>
      </c>
      <c r="B62">
        <v>15.891</v>
      </c>
    </row>
    <row r="63" spans="1:2" x14ac:dyDescent="0.25">
      <c r="A63">
        <v>19.725000000000001</v>
      </c>
      <c r="B63">
        <v>16.992000000000001</v>
      </c>
    </row>
    <row r="64" spans="1:2" x14ac:dyDescent="0.25">
      <c r="A64">
        <v>18.599</v>
      </c>
      <c r="B64">
        <v>20.309999999999999</v>
      </c>
    </row>
    <row r="65" spans="1:2" x14ac:dyDescent="0.25">
      <c r="A65">
        <v>18.7</v>
      </c>
      <c r="B65">
        <v>12.414</v>
      </c>
    </row>
    <row r="66" spans="1:2" x14ac:dyDescent="0.25">
      <c r="A66">
        <v>18.407</v>
      </c>
      <c r="B66">
        <v>18.907</v>
      </c>
    </row>
    <row r="67" spans="1:2" x14ac:dyDescent="0.25">
      <c r="A67">
        <v>21.614999999999998</v>
      </c>
      <c r="B67">
        <v>14.231</v>
      </c>
    </row>
    <row r="68" spans="1:2" x14ac:dyDescent="0.25">
      <c r="A68">
        <v>18.34</v>
      </c>
      <c r="B68">
        <v>15.403</v>
      </c>
    </row>
    <row r="69" spans="1:2" x14ac:dyDescent="0.25">
      <c r="A69">
        <v>20.059000000000001</v>
      </c>
      <c r="B69">
        <v>13.034000000000001</v>
      </c>
    </row>
    <row r="70" spans="1:2" x14ac:dyDescent="0.25">
      <c r="A70">
        <v>20.379000000000001</v>
      </c>
      <c r="B70">
        <v>17.32</v>
      </c>
    </row>
    <row r="71" spans="1:2" x14ac:dyDescent="0.25">
      <c r="A71">
        <v>23.591000000000001</v>
      </c>
      <c r="B71">
        <v>14.5</v>
      </c>
    </row>
    <row r="72" spans="1:2" x14ac:dyDescent="0.25">
      <c r="A72">
        <v>19.265999999999998</v>
      </c>
      <c r="B72">
        <v>8.0500000000000007</v>
      </c>
    </row>
    <row r="73" spans="1:2" x14ac:dyDescent="0.25">
      <c r="A73">
        <v>17.212</v>
      </c>
      <c r="B73">
        <v>14.692</v>
      </c>
    </row>
    <row r="74" spans="1:2" x14ac:dyDescent="0.25">
      <c r="A74">
        <v>23.065000000000001</v>
      </c>
      <c r="B74">
        <v>17.324000000000002</v>
      </c>
    </row>
    <row r="75" spans="1:2" x14ac:dyDescent="0.25">
      <c r="A75">
        <v>21.513999999999999</v>
      </c>
      <c r="B75">
        <v>10.680999999999999</v>
      </c>
    </row>
    <row r="76" spans="1:2" x14ac:dyDescent="0.25">
      <c r="A76">
        <v>20.065999999999999</v>
      </c>
      <c r="B76">
        <v>17.661999999999999</v>
      </c>
    </row>
    <row r="77" spans="1:2" x14ac:dyDescent="0.25">
      <c r="A77">
        <v>21.19</v>
      </c>
      <c r="B77">
        <v>15.433999999999999</v>
      </c>
    </row>
    <row r="78" spans="1:2" x14ac:dyDescent="0.25">
      <c r="A78">
        <v>22.474</v>
      </c>
      <c r="B78">
        <v>15.747</v>
      </c>
    </row>
    <row r="79" spans="1:2" x14ac:dyDescent="0.25">
      <c r="A79">
        <v>22.375</v>
      </c>
      <c r="B79">
        <v>9.7409999999999997</v>
      </c>
    </row>
    <row r="80" spans="1:2" x14ac:dyDescent="0.25">
      <c r="A80">
        <v>13.801</v>
      </c>
      <c r="B80">
        <v>14.279</v>
      </c>
    </row>
    <row r="81" spans="1:2" x14ac:dyDescent="0.25">
      <c r="A81">
        <v>20.513999999999999</v>
      </c>
      <c r="B81">
        <v>21.72</v>
      </c>
    </row>
    <row r="82" spans="1:2" x14ac:dyDescent="0.25">
      <c r="A82">
        <v>20.131</v>
      </c>
      <c r="B82">
        <v>21.198</v>
      </c>
    </row>
    <row r="83" spans="1:2" x14ac:dyDescent="0.25">
      <c r="A83">
        <v>18.553999999999998</v>
      </c>
      <c r="B83">
        <v>13.772</v>
      </c>
    </row>
    <row r="84" spans="1:2" x14ac:dyDescent="0.25">
      <c r="A84">
        <v>21.37</v>
      </c>
      <c r="B84">
        <v>12.032999999999999</v>
      </c>
    </row>
    <row r="85" spans="1:2" x14ac:dyDescent="0.25">
      <c r="A85">
        <v>23.852</v>
      </c>
      <c r="B85">
        <v>12.749000000000001</v>
      </c>
    </row>
    <row r="86" spans="1:2" x14ac:dyDescent="0.25">
      <c r="A86">
        <v>18.253</v>
      </c>
      <c r="B86">
        <v>6.2619999999999996</v>
      </c>
    </row>
    <row r="87" spans="1:2" x14ac:dyDescent="0.25">
      <c r="A87">
        <v>20.56</v>
      </c>
      <c r="B87">
        <v>17.815000000000001</v>
      </c>
    </row>
    <row r="88" spans="1:2" x14ac:dyDescent="0.25">
      <c r="A88">
        <v>22.27</v>
      </c>
      <c r="B88">
        <v>15.827999999999999</v>
      </c>
    </row>
    <row r="89" spans="1:2" x14ac:dyDescent="0.25">
      <c r="A89">
        <v>23.817</v>
      </c>
      <c r="B89">
        <v>9.6039999999999992</v>
      </c>
    </row>
    <row r="90" spans="1:2" x14ac:dyDescent="0.25">
      <c r="A90">
        <v>23.495999999999999</v>
      </c>
      <c r="B90">
        <v>15.122999999999999</v>
      </c>
    </row>
    <row r="91" spans="1:2" x14ac:dyDescent="0.25">
      <c r="A91">
        <v>21.059000000000001</v>
      </c>
      <c r="B91">
        <v>12.59</v>
      </c>
    </row>
    <row r="92" spans="1:2" x14ac:dyDescent="0.25">
      <c r="A92">
        <v>18.318999999999999</v>
      </c>
      <c r="B92">
        <v>9.8989999999999991</v>
      </c>
    </row>
    <row r="93" spans="1:2" x14ac:dyDescent="0.25">
      <c r="A93">
        <v>21.33</v>
      </c>
      <c r="B93">
        <v>14.013999999999999</v>
      </c>
    </row>
    <row r="94" spans="1:2" x14ac:dyDescent="0.25">
      <c r="A94">
        <v>25.114999999999998</v>
      </c>
      <c r="B94">
        <v>12.115</v>
      </c>
    </row>
    <row r="95" spans="1:2" x14ac:dyDescent="0.25">
      <c r="A95">
        <v>21.661999999999999</v>
      </c>
      <c r="B95">
        <v>15.125999999999999</v>
      </c>
    </row>
    <row r="96" spans="1:2" x14ac:dyDescent="0.25">
      <c r="A96">
        <v>20.765999999999998</v>
      </c>
      <c r="B96">
        <v>17.212</v>
      </c>
    </row>
    <row r="97" spans="1:2" x14ac:dyDescent="0.25">
      <c r="A97">
        <v>21.477</v>
      </c>
      <c r="B97">
        <v>12.183999999999999</v>
      </c>
    </row>
    <row r="98" spans="1:2" x14ac:dyDescent="0.25">
      <c r="A98">
        <v>19.103999999999999</v>
      </c>
      <c r="B98">
        <v>13.01</v>
      </c>
    </row>
    <row r="99" spans="1:2" x14ac:dyDescent="0.25">
      <c r="A99">
        <v>19.068999999999999</v>
      </c>
      <c r="B99">
        <v>14.343</v>
      </c>
    </row>
    <row r="100" spans="1:2" x14ac:dyDescent="0.25">
      <c r="A100">
        <v>22.463999999999999</v>
      </c>
      <c r="B100">
        <v>8.8940000000000001</v>
      </c>
    </row>
    <row r="101" spans="1:2" x14ac:dyDescent="0.25">
      <c r="A101">
        <v>22.745000000000001</v>
      </c>
      <c r="B101">
        <v>19.971</v>
      </c>
    </row>
    <row r="102" spans="1:2" x14ac:dyDescent="0.25">
      <c r="A102">
        <v>18.387</v>
      </c>
      <c r="B102">
        <v>18.23</v>
      </c>
    </row>
    <row r="103" spans="1:2" x14ac:dyDescent="0.25">
      <c r="A103">
        <v>20.018999999999998</v>
      </c>
      <c r="B103">
        <v>15.326000000000001</v>
      </c>
    </row>
    <row r="104" spans="1:2" x14ac:dyDescent="0.25">
      <c r="A104">
        <v>21.645</v>
      </c>
      <c r="B104">
        <v>11.167999999999999</v>
      </c>
    </row>
    <row r="105" spans="1:2" x14ac:dyDescent="0.25">
      <c r="A105">
        <v>21.184000000000001</v>
      </c>
      <c r="B105">
        <v>12.843999999999999</v>
      </c>
    </row>
    <row r="106" spans="1:2" x14ac:dyDescent="0.25">
      <c r="A106">
        <v>20.617000000000001</v>
      </c>
      <c r="B106">
        <v>17.181999999999999</v>
      </c>
    </row>
    <row r="107" spans="1:2" x14ac:dyDescent="0.25">
      <c r="A107">
        <v>20.565000000000001</v>
      </c>
      <c r="B107">
        <v>15.042999999999999</v>
      </c>
    </row>
    <row r="108" spans="1:2" x14ac:dyDescent="0.25">
      <c r="A108">
        <v>19.344000000000001</v>
      </c>
      <c r="B108">
        <v>15.862</v>
      </c>
    </row>
    <row r="109" spans="1:2" x14ac:dyDescent="0.25">
      <c r="A109">
        <v>20.138000000000002</v>
      </c>
      <c r="B109">
        <v>16.727</v>
      </c>
    </row>
    <row r="110" spans="1:2" x14ac:dyDescent="0.25">
      <c r="A110">
        <v>19.831</v>
      </c>
      <c r="B110">
        <v>13.824999999999999</v>
      </c>
    </row>
    <row r="111" spans="1:2" x14ac:dyDescent="0.25">
      <c r="A111">
        <v>20.367999999999999</v>
      </c>
      <c r="B111">
        <v>16.736000000000001</v>
      </c>
    </row>
    <row r="112" spans="1:2" x14ac:dyDescent="0.25">
      <c r="A112">
        <v>14.836</v>
      </c>
      <c r="B112">
        <v>13.023999999999999</v>
      </c>
    </row>
    <row r="113" spans="1:2" x14ac:dyDescent="0.25">
      <c r="A113">
        <v>17.927</v>
      </c>
      <c r="B113">
        <v>11.991</v>
      </c>
    </row>
    <row r="114" spans="1:2" x14ac:dyDescent="0.25">
      <c r="A114">
        <v>18.843</v>
      </c>
      <c r="B114">
        <v>16.606999999999999</v>
      </c>
    </row>
    <row r="115" spans="1:2" x14ac:dyDescent="0.25">
      <c r="A115">
        <v>19.995000000000001</v>
      </c>
      <c r="B115">
        <v>14.59</v>
      </c>
    </row>
    <row r="116" spans="1:2" x14ac:dyDescent="0.25">
      <c r="A116">
        <v>19.242999999999999</v>
      </c>
      <c r="B116">
        <v>13.814</v>
      </c>
    </row>
    <row r="117" spans="1:2" x14ac:dyDescent="0.25">
      <c r="A117">
        <v>17.855</v>
      </c>
      <c r="B117">
        <v>17.474</v>
      </c>
    </row>
    <row r="118" spans="1:2" x14ac:dyDescent="0.25">
      <c r="A118">
        <v>17.599</v>
      </c>
      <c r="B118">
        <v>16.861000000000001</v>
      </c>
    </row>
    <row r="119" spans="1:2" x14ac:dyDescent="0.25">
      <c r="A119">
        <v>19.414000000000001</v>
      </c>
      <c r="B119">
        <v>17.236999999999998</v>
      </c>
    </row>
    <row r="120" spans="1:2" x14ac:dyDescent="0.25">
      <c r="A120">
        <v>17.283000000000001</v>
      </c>
      <c r="B120">
        <v>15.24</v>
      </c>
    </row>
    <row r="121" spans="1:2" x14ac:dyDescent="0.25">
      <c r="A121">
        <v>21.901</v>
      </c>
      <c r="B121">
        <v>10.039999999999999</v>
      </c>
    </row>
    <row r="122" spans="1:2" x14ac:dyDescent="0.25">
      <c r="A122">
        <v>20.905999999999999</v>
      </c>
      <c r="B122">
        <v>13.26</v>
      </c>
    </row>
    <row r="123" spans="1:2" x14ac:dyDescent="0.25">
      <c r="A123">
        <v>23.402000000000001</v>
      </c>
      <c r="B123">
        <v>16.864000000000001</v>
      </c>
    </row>
    <row r="124" spans="1:2" x14ac:dyDescent="0.25">
      <c r="A124">
        <v>17.605</v>
      </c>
      <c r="B124">
        <v>13.699</v>
      </c>
    </row>
    <row r="125" spans="1:2" x14ac:dyDescent="0.25">
      <c r="A125">
        <v>21.363</v>
      </c>
      <c r="B125">
        <v>22.146999999999998</v>
      </c>
    </row>
    <row r="126" spans="1:2" x14ac:dyDescent="0.25">
      <c r="A126">
        <v>20.146999999999998</v>
      </c>
      <c r="B126">
        <v>15.417</v>
      </c>
    </row>
    <row r="127" spans="1:2" x14ac:dyDescent="0.25">
      <c r="A127">
        <v>22.68</v>
      </c>
      <c r="B127">
        <v>12.743</v>
      </c>
    </row>
    <row r="128" spans="1:2" x14ac:dyDescent="0.25">
      <c r="A128">
        <v>15.41</v>
      </c>
      <c r="B128">
        <v>18.670000000000002</v>
      </c>
    </row>
    <row r="129" spans="1:2" x14ac:dyDescent="0.25">
      <c r="A129">
        <v>19.388000000000002</v>
      </c>
      <c r="B129">
        <v>11.108000000000001</v>
      </c>
    </row>
    <row r="130" spans="1:2" x14ac:dyDescent="0.25">
      <c r="A130">
        <v>17.876000000000001</v>
      </c>
      <c r="B130">
        <v>12.548999999999999</v>
      </c>
    </row>
    <row r="131" spans="1:2" x14ac:dyDescent="0.25">
      <c r="A131">
        <v>18.015000000000001</v>
      </c>
      <c r="B131">
        <v>18.959</v>
      </c>
    </row>
    <row r="132" spans="1:2" x14ac:dyDescent="0.25">
      <c r="A132">
        <v>18.138999999999999</v>
      </c>
      <c r="B132">
        <v>13.657</v>
      </c>
    </row>
    <row r="133" spans="1:2" x14ac:dyDescent="0.25">
      <c r="A133">
        <v>17.042000000000002</v>
      </c>
      <c r="B133">
        <v>16.073</v>
      </c>
    </row>
    <row r="134" spans="1:2" x14ac:dyDescent="0.25">
      <c r="A134">
        <v>24.893999999999998</v>
      </c>
      <c r="B134">
        <v>19.62</v>
      </c>
    </row>
    <row r="135" spans="1:2" x14ac:dyDescent="0.25">
      <c r="A135">
        <v>20.228999999999999</v>
      </c>
      <c r="B135">
        <v>16.498999999999999</v>
      </c>
    </row>
    <row r="136" spans="1:2" x14ac:dyDescent="0.25">
      <c r="A136">
        <v>21.402000000000001</v>
      </c>
      <c r="B136">
        <v>16.062000000000001</v>
      </c>
    </row>
    <row r="137" spans="1:2" x14ac:dyDescent="0.25">
      <c r="A137">
        <v>18.408000000000001</v>
      </c>
      <c r="B137">
        <v>13.456</v>
      </c>
    </row>
    <row r="138" spans="1:2" x14ac:dyDescent="0.25">
      <c r="A138">
        <v>17.335000000000001</v>
      </c>
      <c r="B138">
        <v>16.263000000000002</v>
      </c>
    </row>
    <row r="139" spans="1:2" x14ac:dyDescent="0.25">
      <c r="A139">
        <v>21.364000000000001</v>
      </c>
      <c r="B139">
        <v>16.225000000000001</v>
      </c>
    </row>
    <row r="140" spans="1:2" x14ac:dyDescent="0.25">
      <c r="A140">
        <v>20.911999999999999</v>
      </c>
      <c r="B140">
        <v>12.92</v>
      </c>
    </row>
    <row r="141" spans="1:2" x14ac:dyDescent="0.25">
      <c r="A141">
        <v>19.532</v>
      </c>
      <c r="B141">
        <v>15.252000000000001</v>
      </c>
    </row>
    <row r="142" spans="1:2" x14ac:dyDescent="0.25">
      <c r="A142">
        <v>20.236999999999998</v>
      </c>
      <c r="B142">
        <v>13.226000000000001</v>
      </c>
    </row>
    <row r="143" spans="1:2" x14ac:dyDescent="0.25">
      <c r="A143">
        <v>24.460999999999999</v>
      </c>
      <c r="B143">
        <v>10.084</v>
      </c>
    </row>
    <row r="144" spans="1:2" x14ac:dyDescent="0.25">
      <c r="A144">
        <v>20.382999999999999</v>
      </c>
      <c r="B144">
        <v>14.186999999999999</v>
      </c>
    </row>
    <row r="145" spans="1:2" x14ac:dyDescent="0.25">
      <c r="A145">
        <v>19.454999999999998</v>
      </c>
      <c r="B145">
        <v>12.619</v>
      </c>
    </row>
    <row r="146" spans="1:2" x14ac:dyDescent="0.25">
      <c r="A146">
        <v>21.181000000000001</v>
      </c>
      <c r="B146">
        <v>15.537000000000001</v>
      </c>
    </row>
    <row r="147" spans="1:2" x14ac:dyDescent="0.25">
      <c r="A147">
        <v>16.815999999999999</v>
      </c>
      <c r="B147">
        <v>15.625</v>
      </c>
    </row>
    <row r="148" spans="1:2" x14ac:dyDescent="0.25">
      <c r="A148">
        <v>19.509</v>
      </c>
      <c r="B148">
        <v>14.37</v>
      </c>
    </row>
    <row r="149" spans="1:2" x14ac:dyDescent="0.25">
      <c r="A149">
        <v>17.326000000000001</v>
      </c>
      <c r="B149">
        <v>12.733000000000001</v>
      </c>
    </row>
    <row r="150" spans="1:2" x14ac:dyDescent="0.25">
      <c r="A150">
        <v>18.873000000000001</v>
      </c>
      <c r="B150">
        <v>16.074000000000002</v>
      </c>
    </row>
    <row r="151" spans="1:2" x14ac:dyDescent="0.25">
      <c r="A151">
        <v>19.881</v>
      </c>
      <c r="B151">
        <v>18.414000000000001</v>
      </c>
    </row>
    <row r="152" spans="1:2" x14ac:dyDescent="0.25">
      <c r="A152">
        <v>23.49</v>
      </c>
      <c r="B152">
        <v>16.981000000000002</v>
      </c>
    </row>
    <row r="153" spans="1:2" x14ac:dyDescent="0.25">
      <c r="A153">
        <v>20.952999999999999</v>
      </c>
      <c r="B153">
        <v>12.706</v>
      </c>
    </row>
    <row r="154" spans="1:2" x14ac:dyDescent="0.25">
      <c r="A154">
        <v>21.832999999999998</v>
      </c>
      <c r="B154">
        <v>14.167</v>
      </c>
    </row>
    <row r="155" spans="1:2" x14ac:dyDescent="0.25">
      <c r="A155">
        <v>20.756</v>
      </c>
      <c r="B155">
        <v>11.555</v>
      </c>
    </row>
    <row r="156" spans="1:2" x14ac:dyDescent="0.25">
      <c r="A156">
        <v>23.114000000000001</v>
      </c>
      <c r="B156">
        <v>20.036999999999999</v>
      </c>
    </row>
    <row r="157" spans="1:2" x14ac:dyDescent="0.25">
      <c r="A157">
        <v>20.28</v>
      </c>
      <c r="B157">
        <v>12.683999999999999</v>
      </c>
    </row>
    <row r="158" spans="1:2" x14ac:dyDescent="0.25">
      <c r="A158">
        <v>19.286000000000001</v>
      </c>
      <c r="B158">
        <v>12.246</v>
      </c>
    </row>
    <row r="159" spans="1:2" x14ac:dyDescent="0.25">
      <c r="A159">
        <v>18.262</v>
      </c>
      <c r="B159">
        <v>18.975000000000001</v>
      </c>
    </row>
    <row r="160" spans="1:2" x14ac:dyDescent="0.25">
      <c r="A160">
        <v>20.231000000000002</v>
      </c>
      <c r="B160">
        <v>18.791</v>
      </c>
    </row>
    <row r="161" spans="1:2" x14ac:dyDescent="0.25">
      <c r="A161">
        <v>21.785</v>
      </c>
      <c r="B161">
        <v>14.297000000000001</v>
      </c>
    </row>
    <row r="162" spans="1:2" x14ac:dyDescent="0.25">
      <c r="A162">
        <v>17.62</v>
      </c>
      <c r="B162">
        <v>20.533999999999999</v>
      </c>
    </row>
    <row r="163" spans="1:2" x14ac:dyDescent="0.25">
      <c r="A163">
        <v>18.114000000000001</v>
      </c>
      <c r="B163">
        <v>17.343</v>
      </c>
    </row>
    <row r="164" spans="1:2" x14ac:dyDescent="0.25">
      <c r="A164">
        <v>17.565999999999999</v>
      </c>
      <c r="B164">
        <v>15.667</v>
      </c>
    </row>
    <row r="165" spans="1:2" x14ac:dyDescent="0.25">
      <c r="A165">
        <v>22.309000000000001</v>
      </c>
      <c r="B165">
        <v>18.623999999999999</v>
      </c>
    </row>
    <row r="166" spans="1:2" x14ac:dyDescent="0.25">
      <c r="A166">
        <v>22.952999999999999</v>
      </c>
      <c r="B166">
        <v>12.443</v>
      </c>
    </row>
    <row r="167" spans="1:2" x14ac:dyDescent="0.25">
      <c r="A167">
        <v>20.718</v>
      </c>
      <c r="B167">
        <v>14.417999999999999</v>
      </c>
    </row>
    <row r="168" spans="1:2" x14ac:dyDescent="0.25">
      <c r="A168">
        <v>18.074000000000002</v>
      </c>
      <c r="B168">
        <v>13.563000000000001</v>
      </c>
    </row>
    <row r="169" spans="1:2" x14ac:dyDescent="0.25">
      <c r="A169">
        <v>14.318</v>
      </c>
      <c r="B169">
        <v>18.202999999999999</v>
      </c>
    </row>
    <row r="170" spans="1:2" x14ac:dyDescent="0.25">
      <c r="A170">
        <v>21.012</v>
      </c>
      <c r="B170">
        <v>12.585000000000001</v>
      </c>
    </row>
    <row r="171" spans="1:2" x14ac:dyDescent="0.25">
      <c r="A171">
        <v>21.547999999999998</v>
      </c>
      <c r="B171">
        <v>17.367999999999999</v>
      </c>
    </row>
    <row r="172" spans="1:2" x14ac:dyDescent="0.25">
      <c r="A172">
        <v>20.361999999999998</v>
      </c>
      <c r="B172">
        <v>15.385999999999999</v>
      </c>
    </row>
    <row r="173" spans="1:2" x14ac:dyDescent="0.25">
      <c r="A173">
        <v>18.263999999999999</v>
      </c>
      <c r="B173">
        <v>18.227</v>
      </c>
    </row>
    <row r="174" spans="1:2" x14ac:dyDescent="0.25">
      <c r="A174">
        <v>18.931000000000001</v>
      </c>
      <c r="B174">
        <v>14.331</v>
      </c>
    </row>
    <row r="175" spans="1:2" x14ac:dyDescent="0.25">
      <c r="A175">
        <v>18.186</v>
      </c>
      <c r="B175">
        <v>12.669</v>
      </c>
    </row>
    <row r="176" spans="1:2" x14ac:dyDescent="0.25">
      <c r="A176">
        <v>18.800999999999998</v>
      </c>
      <c r="B176">
        <v>17.863</v>
      </c>
    </row>
    <row r="177" spans="1:2" x14ac:dyDescent="0.25">
      <c r="A177">
        <v>21.137</v>
      </c>
      <c r="B177">
        <v>14.382999999999999</v>
      </c>
    </row>
    <row r="178" spans="1:2" x14ac:dyDescent="0.25">
      <c r="A178">
        <v>20.914999999999999</v>
      </c>
      <c r="B178">
        <v>14.461</v>
      </c>
    </row>
    <row r="179" spans="1:2" x14ac:dyDescent="0.25">
      <c r="A179">
        <v>20.085000000000001</v>
      </c>
      <c r="B179">
        <v>20.036999999999999</v>
      </c>
    </row>
    <row r="180" spans="1:2" x14ac:dyDescent="0.25">
      <c r="A180">
        <v>19.965</v>
      </c>
      <c r="B180">
        <v>15.673</v>
      </c>
    </row>
    <row r="181" spans="1:2" x14ac:dyDescent="0.25">
      <c r="A181">
        <v>19.048999999999999</v>
      </c>
      <c r="B181">
        <v>19.001000000000001</v>
      </c>
    </row>
    <row r="182" spans="1:2" x14ac:dyDescent="0.25">
      <c r="A182">
        <v>13.08</v>
      </c>
      <c r="B182">
        <v>15.484</v>
      </c>
    </row>
    <row r="183" spans="1:2" x14ac:dyDescent="0.25">
      <c r="A183">
        <v>17.832999999999998</v>
      </c>
      <c r="B183">
        <v>13.539</v>
      </c>
    </row>
    <row r="184" spans="1:2" x14ac:dyDescent="0.25">
      <c r="A184">
        <v>19.02</v>
      </c>
      <c r="B184">
        <v>18.866</v>
      </c>
    </row>
    <row r="185" spans="1:2" x14ac:dyDescent="0.25">
      <c r="A185">
        <v>21.837</v>
      </c>
      <c r="B185">
        <v>15.778</v>
      </c>
    </row>
    <row r="186" spans="1:2" x14ac:dyDescent="0.25">
      <c r="A186">
        <v>22.600999999999999</v>
      </c>
      <c r="B186">
        <v>15.814</v>
      </c>
    </row>
    <row r="187" spans="1:2" x14ac:dyDescent="0.25">
      <c r="A187">
        <v>23.933</v>
      </c>
      <c r="B187">
        <v>16.074000000000002</v>
      </c>
    </row>
    <row r="188" spans="1:2" x14ac:dyDescent="0.25">
      <c r="A188">
        <v>18.335999999999999</v>
      </c>
      <c r="B188">
        <v>17.227</v>
      </c>
    </row>
    <row r="189" spans="1:2" x14ac:dyDescent="0.25">
      <c r="A189">
        <v>20.526</v>
      </c>
      <c r="B189">
        <v>14.737</v>
      </c>
    </row>
    <row r="190" spans="1:2" x14ac:dyDescent="0.25">
      <c r="A190">
        <v>19.488</v>
      </c>
      <c r="B190">
        <v>13.063000000000001</v>
      </c>
    </row>
    <row r="191" spans="1:2" x14ac:dyDescent="0.25">
      <c r="A191">
        <v>18.556999999999999</v>
      </c>
      <c r="B191">
        <v>15.923</v>
      </c>
    </row>
    <row r="192" spans="1:2" x14ac:dyDescent="0.25">
      <c r="A192">
        <v>19.352</v>
      </c>
      <c r="B192">
        <v>15.683</v>
      </c>
    </row>
    <row r="193" spans="1:2" x14ac:dyDescent="0.25">
      <c r="A193">
        <v>20.288</v>
      </c>
      <c r="B193">
        <v>10.423</v>
      </c>
    </row>
    <row r="194" spans="1:2" x14ac:dyDescent="0.25">
      <c r="A194">
        <v>16.629000000000001</v>
      </c>
      <c r="B194">
        <v>17.401</v>
      </c>
    </row>
    <row r="195" spans="1:2" x14ac:dyDescent="0.25">
      <c r="A195">
        <v>17.53</v>
      </c>
      <c r="B195">
        <v>15.153</v>
      </c>
    </row>
    <row r="196" spans="1:2" x14ac:dyDescent="0.25">
      <c r="A196">
        <v>19.388999999999999</v>
      </c>
      <c r="B196">
        <v>9.5380000000000003</v>
      </c>
    </row>
    <row r="197" spans="1:2" x14ac:dyDescent="0.25">
      <c r="A197">
        <v>19.503</v>
      </c>
      <c r="B197">
        <v>17.922000000000001</v>
      </c>
    </row>
    <row r="198" spans="1:2" x14ac:dyDescent="0.25">
      <c r="A198">
        <v>21.279</v>
      </c>
      <c r="B198">
        <v>16.846</v>
      </c>
    </row>
    <row r="199" spans="1:2" x14ac:dyDescent="0.25">
      <c r="A199">
        <v>17.821000000000002</v>
      </c>
      <c r="B199">
        <v>15.946999999999999</v>
      </c>
    </row>
    <row r="200" spans="1:2" x14ac:dyDescent="0.25">
      <c r="A200">
        <v>19.821000000000002</v>
      </c>
      <c r="B200">
        <v>17.015999999999998</v>
      </c>
    </row>
    <row r="201" spans="1:2" x14ac:dyDescent="0.25">
      <c r="A201">
        <v>21.047000000000001</v>
      </c>
      <c r="B201">
        <v>13.709</v>
      </c>
    </row>
    <row r="202" spans="1:2" x14ac:dyDescent="0.25">
      <c r="A202">
        <v>18.446000000000002</v>
      </c>
      <c r="B202">
        <v>21.378</v>
      </c>
    </row>
    <row r="203" spans="1:2" x14ac:dyDescent="0.25">
      <c r="A203">
        <v>18.466000000000001</v>
      </c>
      <c r="B203">
        <v>12.949</v>
      </c>
    </row>
    <row r="204" spans="1:2" x14ac:dyDescent="0.25">
      <c r="A204">
        <v>18.712</v>
      </c>
      <c r="B204">
        <v>10.55</v>
      </c>
    </row>
    <row r="205" spans="1:2" x14ac:dyDescent="0.25">
      <c r="A205">
        <v>20.024000000000001</v>
      </c>
      <c r="B205">
        <v>15.358000000000001</v>
      </c>
    </row>
    <row r="206" spans="1:2" x14ac:dyDescent="0.25">
      <c r="A206">
        <v>20.677</v>
      </c>
      <c r="B206">
        <v>11.548999999999999</v>
      </c>
    </row>
    <row r="207" spans="1:2" x14ac:dyDescent="0.25">
      <c r="A207">
        <v>21.457999999999998</v>
      </c>
      <c r="B207">
        <v>21.574000000000002</v>
      </c>
    </row>
    <row r="208" spans="1:2" x14ac:dyDescent="0.25">
      <c r="A208">
        <v>17.143999999999998</v>
      </c>
      <c r="B208">
        <v>13.776999999999999</v>
      </c>
    </row>
    <row r="209" spans="1:2" x14ac:dyDescent="0.25">
      <c r="A209">
        <v>17.57</v>
      </c>
      <c r="B209">
        <v>16.347000000000001</v>
      </c>
    </row>
    <row r="210" spans="1:2" x14ac:dyDescent="0.25">
      <c r="A210">
        <v>22.69</v>
      </c>
      <c r="B210">
        <v>11.276999999999999</v>
      </c>
    </row>
    <row r="211" spans="1:2" x14ac:dyDescent="0.25">
      <c r="A211">
        <v>18.056000000000001</v>
      </c>
      <c r="B211">
        <v>16.808</v>
      </c>
    </row>
    <row r="212" spans="1:2" x14ac:dyDescent="0.25">
      <c r="A212">
        <v>21.344000000000001</v>
      </c>
      <c r="B212">
        <v>15.977</v>
      </c>
    </row>
    <row r="213" spans="1:2" x14ac:dyDescent="0.25">
      <c r="A213">
        <v>17.477</v>
      </c>
      <c r="B213">
        <v>10.577</v>
      </c>
    </row>
    <row r="214" spans="1:2" x14ac:dyDescent="0.25">
      <c r="A214">
        <v>15.962</v>
      </c>
      <c r="B214">
        <v>16.693999999999999</v>
      </c>
    </row>
    <row r="215" spans="1:2" x14ac:dyDescent="0.25">
      <c r="A215">
        <v>18.292999999999999</v>
      </c>
      <c r="B215">
        <v>16.59</v>
      </c>
    </row>
    <row r="216" spans="1:2" x14ac:dyDescent="0.25">
      <c r="A216">
        <v>19.265000000000001</v>
      </c>
      <c r="B216">
        <v>11.968999999999999</v>
      </c>
    </row>
    <row r="217" spans="1:2" x14ac:dyDescent="0.25">
      <c r="A217">
        <v>18.067</v>
      </c>
      <c r="B217">
        <v>17.309000000000001</v>
      </c>
    </row>
    <row r="218" spans="1:2" x14ac:dyDescent="0.25">
      <c r="A218">
        <v>19.314</v>
      </c>
      <c r="B218">
        <v>10.675000000000001</v>
      </c>
    </row>
    <row r="219" spans="1:2" x14ac:dyDescent="0.25">
      <c r="A219">
        <v>18.129000000000001</v>
      </c>
      <c r="B219">
        <v>13.13</v>
      </c>
    </row>
    <row r="220" spans="1:2" x14ac:dyDescent="0.25">
      <c r="A220">
        <v>22.082999999999998</v>
      </c>
      <c r="B220">
        <v>12.121</v>
      </c>
    </row>
    <row r="221" spans="1:2" x14ac:dyDescent="0.25">
      <c r="A221">
        <v>15.9</v>
      </c>
      <c r="B221">
        <v>20.597999999999999</v>
      </c>
    </row>
    <row r="222" spans="1:2" x14ac:dyDescent="0.25">
      <c r="A222">
        <v>17.541</v>
      </c>
      <c r="B222">
        <v>15.204000000000001</v>
      </c>
    </row>
    <row r="223" spans="1:2" x14ac:dyDescent="0.25">
      <c r="A223">
        <v>18.489000000000001</v>
      </c>
      <c r="B223">
        <v>15.484</v>
      </c>
    </row>
    <row r="224" spans="1:2" x14ac:dyDescent="0.25">
      <c r="A224">
        <v>15.561999999999999</v>
      </c>
      <c r="B224">
        <v>15.942</v>
      </c>
    </row>
    <row r="225" spans="1:2" x14ac:dyDescent="0.25">
      <c r="A225">
        <v>20.672999999999998</v>
      </c>
      <c r="B225">
        <v>8.8209999999999997</v>
      </c>
    </row>
    <row r="226" spans="1:2" x14ac:dyDescent="0.25">
      <c r="A226">
        <v>18.472999999999999</v>
      </c>
      <c r="B226">
        <v>13.585000000000001</v>
      </c>
    </row>
    <row r="227" spans="1:2" x14ac:dyDescent="0.25">
      <c r="A227">
        <v>17.701000000000001</v>
      </c>
      <c r="B227">
        <v>11.914</v>
      </c>
    </row>
    <row r="228" spans="1:2" x14ac:dyDescent="0.25">
      <c r="A228">
        <v>20.486999999999998</v>
      </c>
      <c r="B228">
        <v>11.976000000000001</v>
      </c>
    </row>
    <row r="229" spans="1:2" x14ac:dyDescent="0.25">
      <c r="A229">
        <v>17.588999999999999</v>
      </c>
      <c r="B229">
        <v>14.141</v>
      </c>
    </row>
    <row r="230" spans="1:2" x14ac:dyDescent="0.25">
      <c r="A230">
        <v>19.725999999999999</v>
      </c>
      <c r="B230">
        <v>12.331</v>
      </c>
    </row>
    <row r="231" spans="1:2" x14ac:dyDescent="0.25">
      <c r="A231">
        <v>19.420999999999999</v>
      </c>
      <c r="B231">
        <v>18.152999999999999</v>
      </c>
    </row>
    <row r="232" spans="1:2" x14ac:dyDescent="0.25">
      <c r="A232">
        <v>19.2</v>
      </c>
      <c r="B232">
        <v>14.459</v>
      </c>
    </row>
    <row r="233" spans="1:2" x14ac:dyDescent="0.25">
      <c r="A233">
        <v>18.608000000000001</v>
      </c>
      <c r="B233">
        <v>19.63</v>
      </c>
    </row>
    <row r="234" spans="1:2" x14ac:dyDescent="0.25">
      <c r="A234">
        <v>20.855</v>
      </c>
      <c r="B234">
        <v>13.628</v>
      </c>
    </row>
    <row r="235" spans="1:2" x14ac:dyDescent="0.25">
      <c r="A235">
        <v>19.97</v>
      </c>
      <c r="B235">
        <v>16.738</v>
      </c>
    </row>
    <row r="236" spans="1:2" x14ac:dyDescent="0.25">
      <c r="A236">
        <v>21.638000000000002</v>
      </c>
      <c r="B236">
        <v>16.699000000000002</v>
      </c>
    </row>
    <row r="237" spans="1:2" x14ac:dyDescent="0.25">
      <c r="A237">
        <v>20.977</v>
      </c>
      <c r="B237">
        <v>13.693</v>
      </c>
    </row>
    <row r="238" spans="1:2" x14ac:dyDescent="0.25">
      <c r="A238">
        <v>22.196000000000002</v>
      </c>
      <c r="B238">
        <v>16.042999999999999</v>
      </c>
    </row>
    <row r="239" spans="1:2" x14ac:dyDescent="0.25">
      <c r="A239">
        <v>21.827000000000002</v>
      </c>
      <c r="B239">
        <v>10.507999999999999</v>
      </c>
    </row>
    <row r="240" spans="1:2" x14ac:dyDescent="0.25">
      <c r="A240">
        <v>19.702999999999999</v>
      </c>
      <c r="B240">
        <v>14.356</v>
      </c>
    </row>
    <row r="241" spans="1:2" x14ac:dyDescent="0.25">
      <c r="A241">
        <v>18.052</v>
      </c>
      <c r="B241">
        <v>14.939</v>
      </c>
    </row>
    <row r="242" spans="1:2" x14ac:dyDescent="0.25">
      <c r="A242">
        <v>20.439</v>
      </c>
      <c r="B242">
        <v>11.86</v>
      </c>
    </row>
    <row r="243" spans="1:2" x14ac:dyDescent="0.25">
      <c r="A243">
        <v>16.332999999999998</v>
      </c>
      <c r="B243">
        <v>13.933</v>
      </c>
    </row>
    <row r="244" spans="1:2" x14ac:dyDescent="0.25">
      <c r="A244">
        <v>19.542999999999999</v>
      </c>
      <c r="B244">
        <v>13.07</v>
      </c>
    </row>
    <row r="245" spans="1:2" x14ac:dyDescent="0.25">
      <c r="A245">
        <v>19.762</v>
      </c>
      <c r="B245">
        <v>18.001000000000001</v>
      </c>
    </row>
    <row r="246" spans="1:2" x14ac:dyDescent="0.25">
      <c r="A246">
        <v>21.715</v>
      </c>
      <c r="B246">
        <v>16.393999999999998</v>
      </c>
    </row>
    <row r="247" spans="1:2" x14ac:dyDescent="0.25">
      <c r="A247">
        <v>22.318000000000001</v>
      </c>
      <c r="B247">
        <v>23.387</v>
      </c>
    </row>
    <row r="248" spans="1:2" x14ac:dyDescent="0.25">
      <c r="A248">
        <v>16.962</v>
      </c>
      <c r="B248">
        <v>12.938000000000001</v>
      </c>
    </row>
    <row r="249" spans="1:2" x14ac:dyDescent="0.25">
      <c r="A249">
        <v>18.707000000000001</v>
      </c>
      <c r="B249">
        <v>18.709</v>
      </c>
    </row>
    <row r="250" spans="1:2" x14ac:dyDescent="0.25">
      <c r="A250">
        <v>20.655000000000001</v>
      </c>
      <c r="B250">
        <v>13.872</v>
      </c>
    </row>
    <row r="251" spans="1:2" x14ac:dyDescent="0.25">
      <c r="A251">
        <v>17.959</v>
      </c>
      <c r="B251">
        <v>10.648999999999999</v>
      </c>
    </row>
    <row r="252" spans="1:2" x14ac:dyDescent="0.25">
      <c r="A252">
        <v>17.888000000000002</v>
      </c>
      <c r="B252">
        <v>19.515999999999998</v>
      </c>
    </row>
    <row r="253" spans="1:2" x14ac:dyDescent="0.25">
      <c r="A253">
        <v>22.137</v>
      </c>
      <c r="B253">
        <v>15.101000000000001</v>
      </c>
    </row>
    <row r="254" spans="1:2" x14ac:dyDescent="0.25">
      <c r="A254">
        <v>19.684000000000001</v>
      </c>
      <c r="B254">
        <v>17.082000000000001</v>
      </c>
    </row>
    <row r="255" spans="1:2" x14ac:dyDescent="0.25">
      <c r="A255">
        <v>25.434999999999999</v>
      </c>
      <c r="B255">
        <v>12.268000000000001</v>
      </c>
    </row>
    <row r="256" spans="1:2" x14ac:dyDescent="0.25">
      <c r="A256">
        <v>21.216999999999999</v>
      </c>
      <c r="B256">
        <v>14.45</v>
      </c>
    </row>
    <row r="257" spans="1:2" x14ac:dyDescent="0.25">
      <c r="A257">
        <v>19.16</v>
      </c>
      <c r="B257">
        <v>15.472</v>
      </c>
    </row>
    <row r="258" spans="1:2" x14ac:dyDescent="0.25">
      <c r="A258">
        <v>23.353999999999999</v>
      </c>
      <c r="B258">
        <v>17.238</v>
      </c>
    </row>
    <row r="259" spans="1:2" x14ac:dyDescent="0.25">
      <c r="A259">
        <v>19.318000000000001</v>
      </c>
      <c r="B259">
        <v>13.183</v>
      </c>
    </row>
    <row r="260" spans="1:2" x14ac:dyDescent="0.25">
      <c r="A260">
        <v>19.324999999999999</v>
      </c>
      <c r="B260">
        <v>11.465</v>
      </c>
    </row>
    <row r="261" spans="1:2" x14ac:dyDescent="0.25">
      <c r="A261">
        <v>23.501999999999999</v>
      </c>
      <c r="B261">
        <v>12.313000000000001</v>
      </c>
    </row>
    <row r="262" spans="1:2" x14ac:dyDescent="0.25">
      <c r="A262">
        <v>24.204000000000001</v>
      </c>
      <c r="B262">
        <v>14.835000000000001</v>
      </c>
    </row>
    <row r="263" spans="1:2" x14ac:dyDescent="0.25">
      <c r="A263">
        <v>22.388000000000002</v>
      </c>
      <c r="B263">
        <v>13.090999999999999</v>
      </c>
    </row>
    <row r="264" spans="1:2" x14ac:dyDescent="0.25">
      <c r="A264">
        <v>21.698</v>
      </c>
      <c r="B264">
        <v>16.620999999999999</v>
      </c>
    </row>
    <row r="265" spans="1:2" x14ac:dyDescent="0.25">
      <c r="A265">
        <v>19.541</v>
      </c>
      <c r="B265">
        <v>13.173999999999999</v>
      </c>
    </row>
    <row r="266" spans="1:2" x14ac:dyDescent="0.25">
      <c r="A266">
        <v>22.428000000000001</v>
      </c>
      <c r="B266">
        <v>17.995999999999999</v>
      </c>
    </row>
    <row r="267" spans="1:2" x14ac:dyDescent="0.25">
      <c r="A267">
        <v>19.706</v>
      </c>
      <c r="B267">
        <v>17.545000000000002</v>
      </c>
    </row>
    <row r="268" spans="1:2" x14ac:dyDescent="0.25">
      <c r="A268">
        <v>19.600000000000001</v>
      </c>
      <c r="B268">
        <v>14.866</v>
      </c>
    </row>
    <row r="269" spans="1:2" x14ac:dyDescent="0.25">
      <c r="A269">
        <v>18.065000000000001</v>
      </c>
      <c r="B269">
        <v>14.391</v>
      </c>
    </row>
    <row r="270" spans="1:2" x14ac:dyDescent="0.25">
      <c r="A270">
        <v>21.995000000000001</v>
      </c>
      <c r="B270">
        <v>13.856</v>
      </c>
    </row>
    <row r="271" spans="1:2" x14ac:dyDescent="0.25">
      <c r="A271">
        <v>17.898</v>
      </c>
      <c r="B271">
        <v>17.123000000000001</v>
      </c>
    </row>
    <row r="272" spans="1:2" x14ac:dyDescent="0.25">
      <c r="A272">
        <v>18.227</v>
      </c>
      <c r="B272">
        <v>9.5830000000000002</v>
      </c>
    </row>
    <row r="273" spans="1:2" x14ac:dyDescent="0.25">
      <c r="A273">
        <v>21.699000000000002</v>
      </c>
      <c r="B273">
        <v>18.364000000000001</v>
      </c>
    </row>
    <row r="274" spans="1:2" x14ac:dyDescent="0.25">
      <c r="A274">
        <v>14.718</v>
      </c>
      <c r="B274">
        <v>12.347</v>
      </c>
    </row>
    <row r="275" spans="1:2" x14ac:dyDescent="0.25">
      <c r="A275">
        <v>19.959</v>
      </c>
      <c r="B275">
        <v>13.468999999999999</v>
      </c>
    </row>
    <row r="276" spans="1:2" x14ac:dyDescent="0.25">
      <c r="A276">
        <v>19.97</v>
      </c>
      <c r="B276">
        <v>21.23</v>
      </c>
    </row>
    <row r="277" spans="1:2" x14ac:dyDescent="0.25">
      <c r="A277">
        <v>20.308</v>
      </c>
      <c r="B277">
        <v>19.001999999999999</v>
      </c>
    </row>
    <row r="278" spans="1:2" x14ac:dyDescent="0.25">
      <c r="A278">
        <v>21.695</v>
      </c>
      <c r="B278">
        <v>10.898</v>
      </c>
    </row>
    <row r="279" spans="1:2" x14ac:dyDescent="0.25">
      <c r="A279">
        <v>18.637</v>
      </c>
      <c r="B279">
        <v>14.287000000000001</v>
      </c>
    </row>
    <row r="280" spans="1:2" x14ac:dyDescent="0.25">
      <c r="A280">
        <v>22.646000000000001</v>
      </c>
      <c r="B280">
        <v>11.438000000000001</v>
      </c>
    </row>
    <row r="281" spans="1:2" x14ac:dyDescent="0.25">
      <c r="A281">
        <v>18.850999999999999</v>
      </c>
      <c r="B281">
        <v>17.059000000000001</v>
      </c>
    </row>
    <row r="282" spans="1:2" x14ac:dyDescent="0.25">
      <c r="A282">
        <v>22.628</v>
      </c>
      <c r="B282">
        <v>13.518000000000001</v>
      </c>
    </row>
    <row r="283" spans="1:2" x14ac:dyDescent="0.25">
      <c r="A283">
        <v>16.786999999999999</v>
      </c>
      <c r="B283">
        <v>18.137</v>
      </c>
    </row>
    <row r="284" spans="1:2" x14ac:dyDescent="0.25">
      <c r="A284">
        <v>20.364000000000001</v>
      </c>
      <c r="B284">
        <v>11.590999999999999</v>
      </c>
    </row>
    <row r="285" spans="1:2" x14ac:dyDescent="0.25">
      <c r="A285">
        <v>19.622</v>
      </c>
      <c r="B285">
        <v>14.86</v>
      </c>
    </row>
    <row r="286" spans="1:2" x14ac:dyDescent="0.25">
      <c r="A286">
        <v>18.484999999999999</v>
      </c>
      <c r="B286">
        <v>14.643000000000001</v>
      </c>
    </row>
    <row r="287" spans="1:2" x14ac:dyDescent="0.25">
      <c r="A287">
        <v>21.661999999999999</v>
      </c>
      <c r="B287">
        <v>14.917999999999999</v>
      </c>
    </row>
    <row r="288" spans="1:2" x14ac:dyDescent="0.25">
      <c r="A288">
        <v>20.042000000000002</v>
      </c>
      <c r="B288">
        <v>13.603999999999999</v>
      </c>
    </row>
    <row r="289" spans="1:2" x14ac:dyDescent="0.25">
      <c r="A289">
        <v>16.001999999999999</v>
      </c>
      <c r="B289">
        <v>14.991</v>
      </c>
    </row>
    <row r="290" spans="1:2" x14ac:dyDescent="0.25">
      <c r="A290">
        <v>21.934999999999999</v>
      </c>
      <c r="B290">
        <v>18.417000000000002</v>
      </c>
    </row>
    <row r="291" spans="1:2" x14ac:dyDescent="0.25">
      <c r="A291">
        <v>19.552</v>
      </c>
      <c r="B291">
        <v>12.901999999999999</v>
      </c>
    </row>
    <row r="292" spans="1:2" x14ac:dyDescent="0.25">
      <c r="A292">
        <v>20.5</v>
      </c>
      <c r="B292">
        <v>14.992000000000001</v>
      </c>
    </row>
    <row r="293" spans="1:2" x14ac:dyDescent="0.25">
      <c r="A293">
        <v>15.074999999999999</v>
      </c>
      <c r="B293">
        <v>16.329999999999998</v>
      </c>
    </row>
    <row r="294" spans="1:2" x14ac:dyDescent="0.25">
      <c r="A294">
        <v>20.521999999999998</v>
      </c>
      <c r="B294">
        <v>20.79</v>
      </c>
    </row>
    <row r="295" spans="1:2" x14ac:dyDescent="0.25">
      <c r="A295">
        <v>18.949000000000002</v>
      </c>
      <c r="B295">
        <v>20.834</v>
      </c>
    </row>
    <row r="296" spans="1:2" x14ac:dyDescent="0.25">
      <c r="A296">
        <v>21.012</v>
      </c>
      <c r="B296">
        <v>18.677</v>
      </c>
    </row>
    <row r="297" spans="1:2" x14ac:dyDescent="0.25">
      <c r="A297">
        <v>21.242000000000001</v>
      </c>
      <c r="B297">
        <v>17.029</v>
      </c>
    </row>
    <row r="298" spans="1:2" x14ac:dyDescent="0.25">
      <c r="A298">
        <v>16.39</v>
      </c>
      <c r="B298">
        <v>14.984999999999999</v>
      </c>
    </row>
    <row r="299" spans="1:2" x14ac:dyDescent="0.25">
      <c r="A299">
        <v>23.184999999999999</v>
      </c>
      <c r="B299">
        <v>16.530999999999999</v>
      </c>
    </row>
    <row r="300" spans="1:2" x14ac:dyDescent="0.25">
      <c r="A300">
        <v>20.012</v>
      </c>
      <c r="B300">
        <v>20.678000000000001</v>
      </c>
    </row>
    <row r="301" spans="1:2" x14ac:dyDescent="0.25">
      <c r="A301">
        <v>21.021999999999998</v>
      </c>
      <c r="B301">
        <v>10.612</v>
      </c>
    </row>
    <row r="302" spans="1:2" x14ac:dyDescent="0.25">
      <c r="A302">
        <v>21.077999999999999</v>
      </c>
      <c r="B302">
        <v>16.306999999999999</v>
      </c>
    </row>
    <row r="303" spans="1:2" x14ac:dyDescent="0.25">
      <c r="A303">
        <v>25.274999999999999</v>
      </c>
      <c r="B303">
        <v>11.709</v>
      </c>
    </row>
    <row r="304" spans="1:2" x14ac:dyDescent="0.25">
      <c r="A304">
        <v>18.125</v>
      </c>
      <c r="B304">
        <v>12.177</v>
      </c>
    </row>
    <row r="305" spans="1:2" x14ac:dyDescent="0.25">
      <c r="A305">
        <v>18.613</v>
      </c>
      <c r="B305">
        <v>15.545</v>
      </c>
    </row>
    <row r="306" spans="1:2" x14ac:dyDescent="0.25">
      <c r="A306">
        <v>21.018000000000001</v>
      </c>
      <c r="B306">
        <v>18.097999999999999</v>
      </c>
    </row>
    <row r="307" spans="1:2" x14ac:dyDescent="0.25">
      <c r="A307">
        <v>19.754000000000001</v>
      </c>
      <c r="B307">
        <v>17.373000000000001</v>
      </c>
    </row>
    <row r="308" spans="1:2" x14ac:dyDescent="0.25">
      <c r="A308">
        <v>17.920999999999999</v>
      </c>
      <c r="B308">
        <v>15.445</v>
      </c>
    </row>
    <row r="309" spans="1:2" x14ac:dyDescent="0.25">
      <c r="A309">
        <v>21.042000000000002</v>
      </c>
      <c r="B309">
        <v>15.648</v>
      </c>
    </row>
    <row r="310" spans="1:2" x14ac:dyDescent="0.25">
      <c r="A310">
        <v>20.071999999999999</v>
      </c>
      <c r="B310">
        <v>16.795000000000002</v>
      </c>
    </row>
    <row r="311" spans="1:2" x14ac:dyDescent="0.25">
      <c r="A311">
        <v>23.701000000000001</v>
      </c>
      <c r="B311">
        <v>12.907</v>
      </c>
    </row>
    <row r="312" spans="1:2" x14ac:dyDescent="0.25">
      <c r="A312">
        <v>18.638000000000002</v>
      </c>
      <c r="B312">
        <v>16.350000000000001</v>
      </c>
    </row>
    <row r="313" spans="1:2" x14ac:dyDescent="0.25">
      <c r="A313">
        <v>17.795999999999999</v>
      </c>
      <c r="B313">
        <v>14.823</v>
      </c>
    </row>
    <row r="314" spans="1:2" x14ac:dyDescent="0.25">
      <c r="A314">
        <v>22.94</v>
      </c>
      <c r="B314">
        <v>14.013</v>
      </c>
    </row>
    <row r="315" spans="1:2" x14ac:dyDescent="0.25">
      <c r="A315">
        <v>20.390999999999998</v>
      </c>
      <c r="B315">
        <v>11.515000000000001</v>
      </c>
    </row>
    <row r="316" spans="1:2" x14ac:dyDescent="0.25">
      <c r="A316">
        <v>24.47</v>
      </c>
      <c r="B316">
        <v>10.85</v>
      </c>
    </row>
    <row r="317" spans="1:2" x14ac:dyDescent="0.25">
      <c r="A317">
        <v>18.353999999999999</v>
      </c>
      <c r="B317">
        <v>17.577000000000002</v>
      </c>
    </row>
    <row r="318" spans="1:2" x14ac:dyDescent="0.25">
      <c r="A318">
        <v>19.952999999999999</v>
      </c>
      <c r="B318">
        <v>17.186</v>
      </c>
    </row>
    <row r="319" spans="1:2" x14ac:dyDescent="0.25">
      <c r="A319">
        <v>17.913</v>
      </c>
      <c r="B319">
        <v>18.111999999999998</v>
      </c>
    </row>
    <row r="320" spans="1:2" x14ac:dyDescent="0.25">
      <c r="A320">
        <v>20.658999999999999</v>
      </c>
      <c r="B320">
        <v>14.397</v>
      </c>
    </row>
    <row r="321" spans="1:2" x14ac:dyDescent="0.25">
      <c r="A321">
        <v>22.047000000000001</v>
      </c>
      <c r="B321">
        <v>21.748000000000001</v>
      </c>
    </row>
    <row r="322" spans="1:2" x14ac:dyDescent="0.25">
      <c r="A322">
        <v>21.030999999999999</v>
      </c>
      <c r="B322">
        <v>17.774000000000001</v>
      </c>
    </row>
    <row r="323" spans="1:2" x14ac:dyDescent="0.25">
      <c r="A323">
        <v>15.992000000000001</v>
      </c>
      <c r="B323">
        <v>20.361999999999998</v>
      </c>
    </row>
    <row r="324" spans="1:2" x14ac:dyDescent="0.25">
      <c r="A324">
        <v>18.963000000000001</v>
      </c>
      <c r="B324">
        <v>11.617000000000001</v>
      </c>
    </row>
    <row r="325" spans="1:2" x14ac:dyDescent="0.25">
      <c r="A325">
        <v>22.417999999999999</v>
      </c>
      <c r="B325">
        <v>12.41</v>
      </c>
    </row>
    <row r="326" spans="1:2" x14ac:dyDescent="0.25">
      <c r="A326">
        <v>20.413</v>
      </c>
      <c r="B326">
        <v>11.224</v>
      </c>
    </row>
    <row r="327" spans="1:2" x14ac:dyDescent="0.25">
      <c r="A327">
        <v>20.744</v>
      </c>
      <c r="B327">
        <v>12.276999999999999</v>
      </c>
    </row>
    <row r="328" spans="1:2" x14ac:dyDescent="0.25">
      <c r="A328">
        <v>21.285</v>
      </c>
      <c r="B328">
        <v>18.904</v>
      </c>
    </row>
    <row r="329" spans="1:2" x14ac:dyDescent="0.25">
      <c r="A329">
        <v>22.376999999999999</v>
      </c>
      <c r="B329">
        <v>14.236000000000001</v>
      </c>
    </row>
    <row r="330" spans="1:2" x14ac:dyDescent="0.25">
      <c r="A330">
        <v>18.562000000000001</v>
      </c>
      <c r="B330">
        <v>6.7220000000000004</v>
      </c>
    </row>
    <row r="331" spans="1:2" x14ac:dyDescent="0.25">
      <c r="A331">
        <v>22.715</v>
      </c>
      <c r="B331">
        <v>11.702</v>
      </c>
    </row>
    <row r="332" spans="1:2" x14ac:dyDescent="0.25">
      <c r="A332">
        <v>21.501999999999999</v>
      </c>
      <c r="B332">
        <v>14.843999999999999</v>
      </c>
    </row>
    <row r="333" spans="1:2" x14ac:dyDescent="0.25">
      <c r="A333">
        <v>22.292000000000002</v>
      </c>
      <c r="B333">
        <v>18.899000000000001</v>
      </c>
    </row>
    <row r="334" spans="1:2" x14ac:dyDescent="0.25">
      <c r="A334">
        <v>16.872</v>
      </c>
      <c r="B334">
        <v>14.997</v>
      </c>
    </row>
    <row r="335" spans="1:2" x14ac:dyDescent="0.25">
      <c r="A335">
        <v>22.454999999999998</v>
      </c>
      <c r="B335">
        <v>15.808</v>
      </c>
    </row>
    <row r="336" spans="1:2" x14ac:dyDescent="0.25">
      <c r="A336">
        <v>17.349</v>
      </c>
      <c r="B336">
        <v>12.055999999999999</v>
      </c>
    </row>
    <row r="337" spans="1:2" x14ac:dyDescent="0.25">
      <c r="A337">
        <v>20.242999999999999</v>
      </c>
      <c r="B337">
        <v>9.5739999999999998</v>
      </c>
    </row>
    <row r="338" spans="1:2" x14ac:dyDescent="0.25">
      <c r="A338">
        <v>20.54</v>
      </c>
      <c r="B338">
        <v>15.493</v>
      </c>
    </row>
    <row r="339" spans="1:2" x14ac:dyDescent="0.25">
      <c r="A339">
        <v>24.08</v>
      </c>
      <c r="B339">
        <v>10.193</v>
      </c>
    </row>
    <row r="340" spans="1:2" x14ac:dyDescent="0.25">
      <c r="A340">
        <v>21.364000000000001</v>
      </c>
      <c r="B340">
        <v>19.356000000000002</v>
      </c>
    </row>
    <row r="341" spans="1:2" x14ac:dyDescent="0.25">
      <c r="A341">
        <v>20.74</v>
      </c>
      <c r="B341">
        <v>12.382999999999999</v>
      </c>
    </row>
    <row r="342" spans="1:2" x14ac:dyDescent="0.25">
      <c r="A342">
        <v>19.456</v>
      </c>
      <c r="B342">
        <v>12.766999999999999</v>
      </c>
    </row>
    <row r="343" spans="1:2" x14ac:dyDescent="0.25">
      <c r="A343">
        <v>22.34</v>
      </c>
      <c r="B343">
        <v>13.916</v>
      </c>
    </row>
    <row r="344" spans="1:2" x14ac:dyDescent="0.25">
      <c r="A344">
        <v>23.224</v>
      </c>
      <c r="B344">
        <v>17.43</v>
      </c>
    </row>
    <row r="345" spans="1:2" x14ac:dyDescent="0.25">
      <c r="A345">
        <v>22.701000000000001</v>
      </c>
      <c r="B345">
        <v>11.516999999999999</v>
      </c>
    </row>
    <row r="346" spans="1:2" x14ac:dyDescent="0.25">
      <c r="A346">
        <v>23.338999999999999</v>
      </c>
      <c r="B346">
        <v>10.305999999999999</v>
      </c>
    </row>
    <row r="347" spans="1:2" x14ac:dyDescent="0.25">
      <c r="A347">
        <v>23.245000000000001</v>
      </c>
      <c r="B347">
        <v>12.146000000000001</v>
      </c>
    </row>
    <row r="348" spans="1:2" x14ac:dyDescent="0.25">
      <c r="A348">
        <v>21.687999999999999</v>
      </c>
      <c r="B348">
        <v>15.728</v>
      </c>
    </row>
    <row r="349" spans="1:2" x14ac:dyDescent="0.25">
      <c r="A349">
        <v>19.207999999999998</v>
      </c>
      <c r="B349">
        <v>17.202000000000002</v>
      </c>
    </row>
    <row r="350" spans="1:2" x14ac:dyDescent="0.25">
      <c r="A350">
        <v>22.33</v>
      </c>
      <c r="B350">
        <v>21.475999999999999</v>
      </c>
    </row>
    <row r="351" spans="1:2" x14ac:dyDescent="0.25">
      <c r="A351">
        <v>19.135000000000002</v>
      </c>
      <c r="B351">
        <v>13.805999999999999</v>
      </c>
    </row>
    <row r="352" spans="1:2" x14ac:dyDescent="0.25">
      <c r="A352">
        <v>21.288</v>
      </c>
      <c r="B352">
        <v>16.042999999999999</v>
      </c>
    </row>
    <row r="353" spans="1:2" x14ac:dyDescent="0.25">
      <c r="A353">
        <v>21.489000000000001</v>
      </c>
      <c r="B353">
        <v>16.350999999999999</v>
      </c>
    </row>
    <row r="354" spans="1:2" x14ac:dyDescent="0.25">
      <c r="A354">
        <v>19.702999999999999</v>
      </c>
      <c r="B354">
        <v>13.99</v>
      </c>
    </row>
    <row r="355" spans="1:2" x14ac:dyDescent="0.25">
      <c r="A355">
        <v>21.07</v>
      </c>
      <c r="B355">
        <v>11.926</v>
      </c>
    </row>
    <row r="356" spans="1:2" x14ac:dyDescent="0.25">
      <c r="A356">
        <v>21.814</v>
      </c>
      <c r="B356">
        <v>17.576000000000001</v>
      </c>
    </row>
    <row r="357" spans="1:2" x14ac:dyDescent="0.25">
      <c r="A357">
        <v>18.762</v>
      </c>
      <c r="B357">
        <v>20.225999999999999</v>
      </c>
    </row>
    <row r="358" spans="1:2" x14ac:dyDescent="0.25">
      <c r="A358">
        <v>18.905000000000001</v>
      </c>
      <c r="B358">
        <v>13.79</v>
      </c>
    </row>
    <row r="359" spans="1:2" x14ac:dyDescent="0.25">
      <c r="A359">
        <v>21.303999999999998</v>
      </c>
      <c r="B359">
        <v>16.954999999999998</v>
      </c>
    </row>
    <row r="360" spans="1:2" x14ac:dyDescent="0.25">
      <c r="A360">
        <v>17.446000000000002</v>
      </c>
      <c r="B360">
        <v>18.571000000000002</v>
      </c>
    </row>
    <row r="361" spans="1:2" x14ac:dyDescent="0.25">
      <c r="A361">
        <v>17.462</v>
      </c>
      <c r="B361">
        <v>17.039000000000001</v>
      </c>
    </row>
    <row r="362" spans="1:2" x14ac:dyDescent="0.25">
      <c r="A362">
        <v>19.902000000000001</v>
      </c>
      <c r="B362">
        <v>18.891999999999999</v>
      </c>
    </row>
    <row r="363" spans="1:2" x14ac:dyDescent="0.25">
      <c r="A363">
        <v>23.645</v>
      </c>
      <c r="B363">
        <v>16.718</v>
      </c>
    </row>
    <row r="364" spans="1:2" x14ac:dyDescent="0.25">
      <c r="A364">
        <v>22.084</v>
      </c>
      <c r="B364">
        <v>19.727</v>
      </c>
    </row>
    <row r="365" spans="1:2" x14ac:dyDescent="0.25">
      <c r="A365">
        <v>19.248000000000001</v>
      </c>
      <c r="B365">
        <v>14.163</v>
      </c>
    </row>
    <row r="366" spans="1:2" x14ac:dyDescent="0.25">
      <c r="A366">
        <v>20.088999999999999</v>
      </c>
      <c r="B366">
        <v>8.7910000000000004</v>
      </c>
    </row>
    <row r="367" spans="1:2" x14ac:dyDescent="0.25">
      <c r="A367">
        <v>21.1</v>
      </c>
      <c r="B367">
        <v>15.122999999999999</v>
      </c>
    </row>
    <row r="368" spans="1:2" x14ac:dyDescent="0.25">
      <c r="A368">
        <v>20.276</v>
      </c>
      <c r="B368">
        <v>13.903</v>
      </c>
    </row>
    <row r="369" spans="1:2" x14ac:dyDescent="0.25">
      <c r="A369">
        <v>17.399000000000001</v>
      </c>
      <c r="B369">
        <v>13.763999999999999</v>
      </c>
    </row>
    <row r="370" spans="1:2" x14ac:dyDescent="0.25">
      <c r="A370">
        <v>23.422000000000001</v>
      </c>
      <c r="B370">
        <v>16.559000000000001</v>
      </c>
    </row>
    <row r="371" spans="1:2" x14ac:dyDescent="0.25">
      <c r="A371">
        <v>14.691000000000001</v>
      </c>
      <c r="B371">
        <v>18.777000000000001</v>
      </c>
    </row>
    <row r="372" spans="1:2" x14ac:dyDescent="0.25">
      <c r="A372">
        <v>19.856999999999999</v>
      </c>
      <c r="B372">
        <v>17.850999999999999</v>
      </c>
    </row>
    <row r="373" spans="1:2" x14ac:dyDescent="0.25">
      <c r="A373">
        <v>17.597000000000001</v>
      </c>
      <c r="B373">
        <v>13.356</v>
      </c>
    </row>
    <row r="374" spans="1:2" x14ac:dyDescent="0.25">
      <c r="A374">
        <v>21.91</v>
      </c>
      <c r="B374">
        <v>14.699</v>
      </c>
    </row>
    <row r="375" spans="1:2" x14ac:dyDescent="0.25">
      <c r="A375">
        <v>21.463999999999999</v>
      </c>
      <c r="B375">
        <v>15.933999999999999</v>
      </c>
    </row>
    <row r="376" spans="1:2" x14ac:dyDescent="0.25">
      <c r="A376">
        <v>22.696000000000002</v>
      </c>
      <c r="B376">
        <v>13.225</v>
      </c>
    </row>
    <row r="377" spans="1:2" x14ac:dyDescent="0.25">
      <c r="A377">
        <v>18.065000000000001</v>
      </c>
      <c r="B377">
        <v>14.39</v>
      </c>
    </row>
    <row r="378" spans="1:2" x14ac:dyDescent="0.25">
      <c r="A378">
        <v>22.97</v>
      </c>
      <c r="B378">
        <v>14.718</v>
      </c>
    </row>
    <row r="379" spans="1:2" x14ac:dyDescent="0.25">
      <c r="A379">
        <v>19.291</v>
      </c>
      <c r="B379">
        <v>15.038</v>
      </c>
    </row>
    <row r="380" spans="1:2" x14ac:dyDescent="0.25">
      <c r="A380">
        <v>22.638000000000002</v>
      </c>
      <c r="B380">
        <v>20.056000000000001</v>
      </c>
    </row>
    <row r="381" spans="1:2" x14ac:dyDescent="0.25">
      <c r="A381">
        <v>23.824000000000002</v>
      </c>
      <c r="B381">
        <v>17.177</v>
      </c>
    </row>
    <row r="382" spans="1:2" x14ac:dyDescent="0.25">
      <c r="A382">
        <v>21.050999999999998</v>
      </c>
      <c r="B382">
        <v>13.778</v>
      </c>
    </row>
    <row r="383" spans="1:2" x14ac:dyDescent="0.25">
      <c r="A383">
        <v>19.227</v>
      </c>
      <c r="B383">
        <v>16.039000000000001</v>
      </c>
    </row>
    <row r="384" spans="1:2" x14ac:dyDescent="0.25">
      <c r="A384">
        <v>23.151</v>
      </c>
      <c r="B384">
        <v>14.675000000000001</v>
      </c>
    </row>
    <row r="385" spans="1:2" x14ac:dyDescent="0.25">
      <c r="A385">
        <v>18.620999999999999</v>
      </c>
      <c r="B385">
        <v>12.529</v>
      </c>
    </row>
    <row r="386" spans="1:2" x14ac:dyDescent="0.25">
      <c r="A386">
        <v>18.215</v>
      </c>
      <c r="B386">
        <v>16.66</v>
      </c>
    </row>
    <row r="387" spans="1:2" x14ac:dyDescent="0.25">
      <c r="A387">
        <v>22.36</v>
      </c>
      <c r="B387">
        <v>12.95</v>
      </c>
    </row>
    <row r="388" spans="1:2" x14ac:dyDescent="0.25">
      <c r="A388">
        <v>20.521999999999998</v>
      </c>
      <c r="B388">
        <v>14.03</v>
      </c>
    </row>
    <row r="389" spans="1:2" x14ac:dyDescent="0.25">
      <c r="A389">
        <v>17.513000000000002</v>
      </c>
      <c r="B389">
        <v>13.282999999999999</v>
      </c>
    </row>
    <row r="390" spans="1:2" x14ac:dyDescent="0.25">
      <c r="A390">
        <v>19.327999999999999</v>
      </c>
      <c r="B390">
        <v>14.933</v>
      </c>
    </row>
    <row r="391" spans="1:2" x14ac:dyDescent="0.25">
      <c r="A391">
        <v>22.213999999999999</v>
      </c>
      <c r="B391">
        <v>18.507999999999999</v>
      </c>
    </row>
    <row r="392" spans="1:2" x14ac:dyDescent="0.25">
      <c r="A392">
        <v>17.157</v>
      </c>
      <c r="B392">
        <v>15.268000000000001</v>
      </c>
    </row>
    <row r="393" spans="1:2" x14ac:dyDescent="0.25">
      <c r="A393">
        <v>22.231999999999999</v>
      </c>
      <c r="B393">
        <v>15.388</v>
      </c>
    </row>
    <row r="394" spans="1:2" x14ac:dyDescent="0.25">
      <c r="A394">
        <v>21.236000000000001</v>
      </c>
      <c r="B394">
        <v>20.53</v>
      </c>
    </row>
    <row r="395" spans="1:2" x14ac:dyDescent="0.25">
      <c r="A395">
        <v>18.454000000000001</v>
      </c>
      <c r="B395">
        <v>13.285</v>
      </c>
    </row>
    <row r="396" spans="1:2" x14ac:dyDescent="0.25">
      <c r="A396">
        <v>16.731000000000002</v>
      </c>
      <c r="B396">
        <v>11.477</v>
      </c>
    </row>
    <row r="397" spans="1:2" x14ac:dyDescent="0.25">
      <c r="A397">
        <v>22.04</v>
      </c>
      <c r="B397">
        <v>18.581</v>
      </c>
    </row>
    <row r="398" spans="1:2" x14ac:dyDescent="0.25">
      <c r="A398">
        <v>19.402000000000001</v>
      </c>
      <c r="B398">
        <v>13.965</v>
      </c>
    </row>
    <row r="399" spans="1:2" x14ac:dyDescent="0.25">
      <c r="A399">
        <v>19.175999999999998</v>
      </c>
      <c r="B399">
        <v>10.871</v>
      </c>
    </row>
    <row r="400" spans="1:2" x14ac:dyDescent="0.25">
      <c r="A400">
        <v>18.786000000000001</v>
      </c>
      <c r="B400">
        <v>13.776</v>
      </c>
    </row>
    <row r="401" spans="1:2" x14ac:dyDescent="0.25">
      <c r="A401">
        <v>19.91</v>
      </c>
      <c r="B401">
        <v>18.532</v>
      </c>
    </row>
    <row r="402" spans="1:2" x14ac:dyDescent="0.25">
      <c r="A402">
        <v>19.277000000000001</v>
      </c>
      <c r="B402">
        <v>16.82</v>
      </c>
    </row>
    <row r="403" spans="1:2" x14ac:dyDescent="0.25">
      <c r="A403">
        <v>23.638000000000002</v>
      </c>
      <c r="B403">
        <v>10.199</v>
      </c>
    </row>
    <row r="404" spans="1:2" x14ac:dyDescent="0.25">
      <c r="A404">
        <v>18.085000000000001</v>
      </c>
      <c r="B404">
        <v>16.611999999999998</v>
      </c>
    </row>
    <row r="405" spans="1:2" x14ac:dyDescent="0.25">
      <c r="A405">
        <v>18.088999999999999</v>
      </c>
      <c r="B405">
        <v>16.573</v>
      </c>
    </row>
    <row r="406" spans="1:2" x14ac:dyDescent="0.25">
      <c r="A406">
        <v>22.896000000000001</v>
      </c>
      <c r="B406">
        <v>9.4459999999999997</v>
      </c>
    </row>
    <row r="407" spans="1:2" x14ac:dyDescent="0.25">
      <c r="A407">
        <v>20.49</v>
      </c>
      <c r="B407">
        <v>11.333</v>
      </c>
    </row>
    <row r="408" spans="1:2" x14ac:dyDescent="0.25">
      <c r="A408">
        <v>18.585999999999999</v>
      </c>
      <c r="B408">
        <v>16.728999999999999</v>
      </c>
    </row>
    <row r="409" spans="1:2" x14ac:dyDescent="0.25">
      <c r="A409">
        <v>18.186</v>
      </c>
      <c r="B409">
        <v>22.074000000000002</v>
      </c>
    </row>
    <row r="410" spans="1:2" x14ac:dyDescent="0.25">
      <c r="A410">
        <v>22.8</v>
      </c>
      <c r="B410">
        <v>15.18</v>
      </c>
    </row>
    <row r="411" spans="1:2" x14ac:dyDescent="0.25">
      <c r="A411">
        <v>17.082999999999998</v>
      </c>
      <c r="B411">
        <v>18.757999999999999</v>
      </c>
    </row>
    <row r="412" spans="1:2" x14ac:dyDescent="0.25">
      <c r="A412">
        <v>16.035</v>
      </c>
      <c r="B412">
        <v>10.131</v>
      </c>
    </row>
    <row r="413" spans="1:2" x14ac:dyDescent="0.25">
      <c r="A413">
        <v>17.32</v>
      </c>
      <c r="B413">
        <v>16.853999999999999</v>
      </c>
    </row>
    <row r="414" spans="1:2" x14ac:dyDescent="0.25">
      <c r="A414">
        <v>23.32</v>
      </c>
      <c r="B414">
        <v>16.225000000000001</v>
      </c>
    </row>
    <row r="415" spans="1:2" x14ac:dyDescent="0.25">
      <c r="A415">
        <v>18.478999999999999</v>
      </c>
      <c r="B415">
        <v>16.491</v>
      </c>
    </row>
    <row r="416" spans="1:2" x14ac:dyDescent="0.25">
      <c r="A416">
        <v>17.588999999999999</v>
      </c>
      <c r="B416">
        <v>16.161000000000001</v>
      </c>
    </row>
    <row r="417" spans="1:2" x14ac:dyDescent="0.25">
      <c r="A417">
        <v>20.9</v>
      </c>
      <c r="B417">
        <v>15.179</v>
      </c>
    </row>
    <row r="418" spans="1:2" x14ac:dyDescent="0.25">
      <c r="A418">
        <v>20.038</v>
      </c>
      <c r="B418">
        <v>17.442</v>
      </c>
    </row>
    <row r="419" spans="1:2" x14ac:dyDescent="0.25">
      <c r="A419">
        <v>19.452000000000002</v>
      </c>
      <c r="B419">
        <v>15.037000000000001</v>
      </c>
    </row>
    <row r="420" spans="1:2" x14ac:dyDescent="0.25">
      <c r="A420">
        <v>17.622</v>
      </c>
      <c r="B420">
        <v>15.847</v>
      </c>
    </row>
    <row r="421" spans="1:2" x14ac:dyDescent="0.25">
      <c r="A421">
        <v>17.596</v>
      </c>
      <c r="B421">
        <v>17.658000000000001</v>
      </c>
    </row>
    <row r="422" spans="1:2" x14ac:dyDescent="0.25">
      <c r="A422">
        <v>19.556999999999999</v>
      </c>
      <c r="B422">
        <v>14.611000000000001</v>
      </c>
    </row>
    <row r="423" spans="1:2" x14ac:dyDescent="0.25">
      <c r="A423">
        <v>17.608000000000001</v>
      </c>
      <c r="B423">
        <v>16.581</v>
      </c>
    </row>
    <row r="424" spans="1:2" x14ac:dyDescent="0.25">
      <c r="A424">
        <v>18.222999999999999</v>
      </c>
      <c r="B424">
        <v>20.934000000000001</v>
      </c>
    </row>
    <row r="425" spans="1:2" x14ac:dyDescent="0.25">
      <c r="A425">
        <v>18.533999999999999</v>
      </c>
      <c r="B425">
        <v>14.443</v>
      </c>
    </row>
    <row r="426" spans="1:2" x14ac:dyDescent="0.25">
      <c r="A426">
        <v>21.925000000000001</v>
      </c>
      <c r="B426">
        <v>12.105</v>
      </c>
    </row>
    <row r="427" spans="1:2" x14ac:dyDescent="0.25">
      <c r="A427">
        <v>16.193000000000001</v>
      </c>
      <c r="B427">
        <v>13.211</v>
      </c>
    </row>
    <row r="428" spans="1:2" x14ac:dyDescent="0.25">
      <c r="A428">
        <v>18.989000000000001</v>
      </c>
      <c r="B428">
        <v>11.717000000000001</v>
      </c>
    </row>
    <row r="429" spans="1:2" x14ac:dyDescent="0.25">
      <c r="A429">
        <v>21.251000000000001</v>
      </c>
      <c r="B429">
        <v>17.907</v>
      </c>
    </row>
    <row r="430" spans="1:2" x14ac:dyDescent="0.25">
      <c r="A430">
        <v>17.082999999999998</v>
      </c>
      <c r="B430">
        <v>12.01</v>
      </c>
    </row>
    <row r="431" spans="1:2" x14ac:dyDescent="0.25">
      <c r="A431">
        <v>19.722999999999999</v>
      </c>
      <c r="B431">
        <v>17.427</v>
      </c>
    </row>
    <row r="432" spans="1:2" x14ac:dyDescent="0.25">
      <c r="A432">
        <v>19.190000000000001</v>
      </c>
      <c r="B432">
        <v>14.48</v>
      </c>
    </row>
    <row r="433" spans="1:2" x14ac:dyDescent="0.25">
      <c r="A433">
        <v>22.009</v>
      </c>
      <c r="B433">
        <v>16.780999999999999</v>
      </c>
    </row>
    <row r="434" spans="1:2" x14ac:dyDescent="0.25">
      <c r="A434">
        <v>23.375</v>
      </c>
      <c r="B434">
        <v>12.077999999999999</v>
      </c>
    </row>
    <row r="435" spans="1:2" x14ac:dyDescent="0.25">
      <c r="A435">
        <v>19.873999999999999</v>
      </c>
      <c r="B435">
        <v>11.401999999999999</v>
      </c>
    </row>
    <row r="436" spans="1:2" x14ac:dyDescent="0.25">
      <c r="A436">
        <v>19.177</v>
      </c>
      <c r="B436">
        <v>13.475</v>
      </c>
    </row>
    <row r="437" spans="1:2" x14ac:dyDescent="0.25">
      <c r="A437">
        <v>16.093</v>
      </c>
      <c r="B437">
        <v>11.75</v>
      </c>
    </row>
    <row r="438" spans="1:2" x14ac:dyDescent="0.25">
      <c r="A438">
        <v>19.558</v>
      </c>
      <c r="B438">
        <v>15.888</v>
      </c>
    </row>
    <row r="439" spans="1:2" x14ac:dyDescent="0.25">
      <c r="A439">
        <v>20.245000000000001</v>
      </c>
      <c r="B439">
        <v>9.5370000000000008</v>
      </c>
    </row>
    <row r="440" spans="1:2" x14ac:dyDescent="0.25">
      <c r="A440">
        <v>16.760000000000002</v>
      </c>
      <c r="B440">
        <v>16.919</v>
      </c>
    </row>
    <row r="441" spans="1:2" x14ac:dyDescent="0.25">
      <c r="A441">
        <v>22.068000000000001</v>
      </c>
      <c r="B441">
        <v>18.465</v>
      </c>
    </row>
    <row r="442" spans="1:2" x14ac:dyDescent="0.25">
      <c r="A442">
        <v>19.135000000000002</v>
      </c>
      <c r="B442">
        <v>9.5670000000000002</v>
      </c>
    </row>
    <row r="443" spans="1:2" x14ac:dyDescent="0.25">
      <c r="A443">
        <v>19.533999999999999</v>
      </c>
      <c r="B443">
        <v>13.757999999999999</v>
      </c>
    </row>
    <row r="444" spans="1:2" x14ac:dyDescent="0.25">
      <c r="A444">
        <v>16.512</v>
      </c>
      <c r="B444">
        <v>13.186</v>
      </c>
    </row>
    <row r="445" spans="1:2" x14ac:dyDescent="0.25">
      <c r="A445">
        <v>19.97</v>
      </c>
      <c r="B445">
        <v>12.272</v>
      </c>
    </row>
    <row r="446" spans="1:2" x14ac:dyDescent="0.25">
      <c r="A446">
        <v>18.832999999999998</v>
      </c>
      <c r="B446">
        <v>15.954000000000001</v>
      </c>
    </row>
    <row r="447" spans="1:2" x14ac:dyDescent="0.25">
      <c r="A447">
        <v>23.622</v>
      </c>
      <c r="B447">
        <v>20.178000000000001</v>
      </c>
    </row>
    <row r="448" spans="1:2" x14ac:dyDescent="0.25">
      <c r="A448">
        <v>18.844000000000001</v>
      </c>
      <c r="B448">
        <v>9.9329999999999998</v>
      </c>
    </row>
    <row r="449" spans="1:2" x14ac:dyDescent="0.25">
      <c r="A449">
        <v>21.896999999999998</v>
      </c>
      <c r="B449">
        <v>18.821999999999999</v>
      </c>
    </row>
    <row r="450" spans="1:2" x14ac:dyDescent="0.25">
      <c r="A450">
        <v>18.132000000000001</v>
      </c>
      <c r="B450">
        <v>11.497999999999999</v>
      </c>
    </row>
    <row r="451" spans="1:2" x14ac:dyDescent="0.25">
      <c r="A451">
        <v>20.004000000000001</v>
      </c>
      <c r="B451">
        <v>14.31</v>
      </c>
    </row>
    <row r="452" spans="1:2" x14ac:dyDescent="0.25">
      <c r="A452">
        <v>17.998999999999999</v>
      </c>
      <c r="B452">
        <v>19.25</v>
      </c>
    </row>
    <row r="453" spans="1:2" x14ac:dyDescent="0.25">
      <c r="A453">
        <v>21.041</v>
      </c>
      <c r="B453">
        <v>11.994</v>
      </c>
    </row>
    <row r="454" spans="1:2" x14ac:dyDescent="0.25">
      <c r="A454">
        <v>20.047999999999998</v>
      </c>
      <c r="B454">
        <v>16.350000000000001</v>
      </c>
    </row>
    <row r="455" spans="1:2" x14ac:dyDescent="0.25">
      <c r="A455">
        <v>21.408000000000001</v>
      </c>
      <c r="B455">
        <v>15.263</v>
      </c>
    </row>
    <row r="456" spans="1:2" x14ac:dyDescent="0.25">
      <c r="A456">
        <v>17.835999999999999</v>
      </c>
      <c r="B456">
        <v>20.146999999999998</v>
      </c>
    </row>
    <row r="457" spans="1:2" x14ac:dyDescent="0.25">
      <c r="A457">
        <v>23.802</v>
      </c>
      <c r="B457">
        <v>9.73</v>
      </c>
    </row>
    <row r="458" spans="1:2" x14ac:dyDescent="0.25">
      <c r="A458">
        <v>21.547999999999998</v>
      </c>
      <c r="B458">
        <v>18.959</v>
      </c>
    </row>
    <row r="459" spans="1:2" x14ac:dyDescent="0.25">
      <c r="A459">
        <v>19.289000000000001</v>
      </c>
      <c r="B459">
        <v>17.984999999999999</v>
      </c>
    </row>
    <row r="460" spans="1:2" x14ac:dyDescent="0.25">
      <c r="A460">
        <v>22.356000000000002</v>
      </c>
      <c r="B460">
        <v>17.266999999999999</v>
      </c>
    </row>
    <row r="461" spans="1:2" x14ac:dyDescent="0.25">
      <c r="A461">
        <v>17.600999999999999</v>
      </c>
      <c r="B461">
        <v>10.32</v>
      </c>
    </row>
    <row r="462" spans="1:2" x14ac:dyDescent="0.25">
      <c r="A462">
        <v>20.204999999999998</v>
      </c>
      <c r="B462">
        <v>22.433</v>
      </c>
    </row>
    <row r="463" spans="1:2" x14ac:dyDescent="0.25">
      <c r="A463">
        <v>22.233000000000001</v>
      </c>
      <c r="B463">
        <v>12.634</v>
      </c>
    </row>
    <row r="464" spans="1:2" x14ac:dyDescent="0.25">
      <c r="A464">
        <v>21.152000000000001</v>
      </c>
      <c r="B464">
        <v>19.658000000000001</v>
      </c>
    </row>
    <row r="465" spans="1:2" x14ac:dyDescent="0.25">
      <c r="A465">
        <v>22.126000000000001</v>
      </c>
      <c r="B465">
        <v>16.010999999999999</v>
      </c>
    </row>
    <row r="466" spans="1:2" x14ac:dyDescent="0.25">
      <c r="A466">
        <v>20.039000000000001</v>
      </c>
      <c r="B466">
        <v>16.696999999999999</v>
      </c>
    </row>
    <row r="467" spans="1:2" x14ac:dyDescent="0.25">
      <c r="A467">
        <v>25.100999999999999</v>
      </c>
      <c r="B467">
        <v>15.289</v>
      </c>
    </row>
    <row r="468" spans="1:2" x14ac:dyDescent="0.25">
      <c r="A468">
        <v>18.419</v>
      </c>
      <c r="B468">
        <v>13.365</v>
      </c>
    </row>
    <row r="469" spans="1:2" x14ac:dyDescent="0.25">
      <c r="A469">
        <v>19.302</v>
      </c>
      <c r="B469">
        <v>19.655999999999999</v>
      </c>
    </row>
    <row r="470" spans="1:2" x14ac:dyDescent="0.25">
      <c r="A470">
        <v>21.266999999999999</v>
      </c>
      <c r="B470">
        <v>16.091999999999999</v>
      </c>
    </row>
    <row r="471" spans="1:2" x14ac:dyDescent="0.25">
      <c r="A471">
        <v>21.715</v>
      </c>
      <c r="B471">
        <v>9.4860000000000007</v>
      </c>
    </row>
    <row r="472" spans="1:2" x14ac:dyDescent="0.25">
      <c r="A472">
        <v>21.172999999999998</v>
      </c>
      <c r="B472">
        <v>13.106999999999999</v>
      </c>
    </row>
    <row r="473" spans="1:2" x14ac:dyDescent="0.25">
      <c r="A473">
        <v>21.45</v>
      </c>
      <c r="B473">
        <v>15.475</v>
      </c>
    </row>
    <row r="474" spans="1:2" x14ac:dyDescent="0.25">
      <c r="A474">
        <v>23.411999999999999</v>
      </c>
      <c r="B474">
        <v>14.765000000000001</v>
      </c>
    </row>
    <row r="475" spans="1:2" x14ac:dyDescent="0.25">
      <c r="A475">
        <v>20.797999999999998</v>
      </c>
      <c r="B475">
        <v>15.535</v>
      </c>
    </row>
    <row r="476" spans="1:2" x14ac:dyDescent="0.25">
      <c r="A476">
        <v>17.135000000000002</v>
      </c>
      <c r="B476">
        <v>16.286000000000001</v>
      </c>
    </row>
    <row r="477" spans="1:2" x14ac:dyDescent="0.25">
      <c r="A477">
        <v>14.964</v>
      </c>
      <c r="B477">
        <v>14.848000000000001</v>
      </c>
    </row>
    <row r="478" spans="1:2" x14ac:dyDescent="0.25">
      <c r="A478">
        <v>17.736999999999998</v>
      </c>
      <c r="B478">
        <v>17.422999999999998</v>
      </c>
    </row>
    <row r="479" spans="1:2" x14ac:dyDescent="0.25">
      <c r="A479">
        <v>17.869</v>
      </c>
      <c r="B479">
        <v>13.455</v>
      </c>
    </row>
    <row r="480" spans="1:2" x14ac:dyDescent="0.25">
      <c r="A480">
        <v>23.027000000000001</v>
      </c>
      <c r="B480">
        <v>13.788</v>
      </c>
    </row>
    <row r="481" spans="1:2" x14ac:dyDescent="0.25">
      <c r="A481">
        <v>20.888000000000002</v>
      </c>
      <c r="B481">
        <v>11.12</v>
      </c>
    </row>
    <row r="482" spans="1:2" x14ac:dyDescent="0.25">
      <c r="A482">
        <v>22.914000000000001</v>
      </c>
      <c r="B482">
        <v>5.6550000000000002</v>
      </c>
    </row>
    <row r="483" spans="1:2" x14ac:dyDescent="0.25">
      <c r="A483">
        <v>18.971</v>
      </c>
      <c r="B483">
        <v>16.614000000000001</v>
      </c>
    </row>
    <row r="484" spans="1:2" x14ac:dyDescent="0.25">
      <c r="A484">
        <v>20.28</v>
      </c>
      <c r="B484">
        <v>15.997999999999999</v>
      </c>
    </row>
    <row r="485" spans="1:2" x14ac:dyDescent="0.25">
      <c r="A485">
        <v>15.938000000000001</v>
      </c>
      <c r="B485">
        <v>12.81</v>
      </c>
    </row>
    <row r="486" spans="1:2" x14ac:dyDescent="0.25">
      <c r="A486">
        <v>19.199000000000002</v>
      </c>
      <c r="B486">
        <v>12.946999999999999</v>
      </c>
    </row>
    <row r="487" spans="1:2" x14ac:dyDescent="0.25">
      <c r="A487">
        <v>16.940000000000001</v>
      </c>
      <c r="B487">
        <v>15.84</v>
      </c>
    </row>
    <row r="488" spans="1:2" x14ac:dyDescent="0.25">
      <c r="A488">
        <v>18.291</v>
      </c>
      <c r="B488">
        <v>13.888</v>
      </c>
    </row>
    <row r="489" spans="1:2" x14ac:dyDescent="0.25">
      <c r="A489">
        <v>23.693000000000001</v>
      </c>
      <c r="B489">
        <v>13.91</v>
      </c>
    </row>
    <row r="490" spans="1:2" x14ac:dyDescent="0.25">
      <c r="A490">
        <v>18.395</v>
      </c>
      <c r="B490">
        <v>12.404999999999999</v>
      </c>
    </row>
    <row r="491" spans="1:2" x14ac:dyDescent="0.25">
      <c r="A491">
        <v>20.835000000000001</v>
      </c>
      <c r="B491">
        <v>15.662000000000001</v>
      </c>
    </row>
    <row r="492" spans="1:2" x14ac:dyDescent="0.25">
      <c r="A492">
        <v>20.125</v>
      </c>
      <c r="B492">
        <v>13.428000000000001</v>
      </c>
    </row>
    <row r="493" spans="1:2" x14ac:dyDescent="0.25">
      <c r="A493">
        <v>19.440999999999999</v>
      </c>
      <c r="B493">
        <v>16.25</v>
      </c>
    </row>
    <row r="494" spans="1:2" x14ac:dyDescent="0.25">
      <c r="A494">
        <v>20.076000000000001</v>
      </c>
      <c r="B494">
        <v>11.172000000000001</v>
      </c>
    </row>
    <row r="495" spans="1:2" x14ac:dyDescent="0.25">
      <c r="A495">
        <v>20.710999999999999</v>
      </c>
      <c r="B495">
        <v>13.957000000000001</v>
      </c>
    </row>
    <row r="496" spans="1:2" x14ac:dyDescent="0.25">
      <c r="A496">
        <v>19.763999999999999</v>
      </c>
      <c r="B496">
        <v>15.664999999999999</v>
      </c>
    </row>
    <row r="497" spans="1:2" x14ac:dyDescent="0.25">
      <c r="A497">
        <v>18.521999999999998</v>
      </c>
      <c r="B497">
        <v>22.350999999999999</v>
      </c>
    </row>
    <row r="498" spans="1:2" x14ac:dyDescent="0.25">
      <c r="A498">
        <v>23.515999999999998</v>
      </c>
      <c r="B498">
        <v>10.178000000000001</v>
      </c>
    </row>
    <row r="499" spans="1:2" x14ac:dyDescent="0.25">
      <c r="A499">
        <v>17.852</v>
      </c>
      <c r="B499">
        <v>20.524000000000001</v>
      </c>
    </row>
    <row r="500" spans="1:2" x14ac:dyDescent="0.25">
      <c r="A500">
        <v>19.001999999999999</v>
      </c>
      <c r="B500">
        <v>17.896000000000001</v>
      </c>
    </row>
    <row r="501" spans="1:2" x14ac:dyDescent="0.25">
      <c r="A501">
        <v>20.177</v>
      </c>
      <c r="B501">
        <v>12.173</v>
      </c>
    </row>
    <row r="502" spans="1:2" x14ac:dyDescent="0.25">
      <c r="A502">
        <v>22.46</v>
      </c>
      <c r="B502">
        <v>16.812000000000001</v>
      </c>
    </row>
    <row r="503" spans="1:2" x14ac:dyDescent="0.25">
      <c r="A503">
        <v>20.552</v>
      </c>
      <c r="B503">
        <v>19.527999999999999</v>
      </c>
    </row>
    <row r="504" spans="1:2" x14ac:dyDescent="0.25">
      <c r="A504">
        <v>18.863</v>
      </c>
      <c r="B504">
        <v>16.617000000000001</v>
      </c>
    </row>
    <row r="505" spans="1:2" x14ac:dyDescent="0.25">
      <c r="A505">
        <v>19.951000000000001</v>
      </c>
      <c r="B505">
        <v>16.716000000000001</v>
      </c>
    </row>
    <row r="506" spans="1:2" x14ac:dyDescent="0.25">
      <c r="A506">
        <v>20.9</v>
      </c>
      <c r="B506">
        <v>16.305</v>
      </c>
    </row>
    <row r="507" spans="1:2" x14ac:dyDescent="0.25">
      <c r="A507">
        <v>21.225999999999999</v>
      </c>
      <c r="B507">
        <v>13.531000000000001</v>
      </c>
    </row>
    <row r="508" spans="1:2" x14ac:dyDescent="0.25">
      <c r="A508">
        <v>18.788</v>
      </c>
      <c r="B508">
        <v>18.721</v>
      </c>
    </row>
    <row r="509" spans="1:2" x14ac:dyDescent="0.25">
      <c r="A509">
        <v>21.036999999999999</v>
      </c>
      <c r="B509">
        <v>13.609</v>
      </c>
    </row>
    <row r="510" spans="1:2" x14ac:dyDescent="0.25">
      <c r="A510">
        <v>18.29</v>
      </c>
      <c r="B510">
        <v>16.105</v>
      </c>
    </row>
    <row r="511" spans="1:2" x14ac:dyDescent="0.25">
      <c r="A511">
        <v>20.356000000000002</v>
      </c>
      <c r="B511">
        <v>13.416</v>
      </c>
    </row>
    <row r="512" spans="1:2" x14ac:dyDescent="0.25">
      <c r="A512">
        <v>18.294</v>
      </c>
      <c r="B512">
        <v>16.613</v>
      </c>
    </row>
    <row r="513" spans="1:2" x14ac:dyDescent="0.25">
      <c r="A513">
        <v>22.971</v>
      </c>
      <c r="B513">
        <v>14.984</v>
      </c>
    </row>
    <row r="514" spans="1:2" x14ac:dyDescent="0.25">
      <c r="A514">
        <v>20.347999999999999</v>
      </c>
      <c r="B514">
        <v>15.593999999999999</v>
      </c>
    </row>
    <row r="515" spans="1:2" x14ac:dyDescent="0.25">
      <c r="A515">
        <v>21.827000000000002</v>
      </c>
      <c r="B515">
        <v>16.652999999999999</v>
      </c>
    </row>
    <row r="516" spans="1:2" x14ac:dyDescent="0.25">
      <c r="A516">
        <v>21.004000000000001</v>
      </c>
      <c r="B516">
        <v>14.579000000000001</v>
      </c>
    </row>
    <row r="517" spans="1:2" x14ac:dyDescent="0.25">
      <c r="A517">
        <v>16.649000000000001</v>
      </c>
      <c r="B517">
        <v>17.972999999999999</v>
      </c>
    </row>
    <row r="518" spans="1:2" x14ac:dyDescent="0.25">
      <c r="A518">
        <v>17.824000000000002</v>
      </c>
      <c r="B518">
        <v>12.534000000000001</v>
      </c>
    </row>
    <row r="519" spans="1:2" x14ac:dyDescent="0.25">
      <c r="A519">
        <v>23.18</v>
      </c>
      <c r="B519">
        <v>15.137</v>
      </c>
    </row>
    <row r="520" spans="1:2" x14ac:dyDescent="0.25">
      <c r="A520">
        <v>18.852</v>
      </c>
      <c r="B520">
        <v>9.8379999999999992</v>
      </c>
    </row>
    <row r="521" spans="1:2" x14ac:dyDescent="0.25">
      <c r="A521">
        <v>21.501000000000001</v>
      </c>
      <c r="B521">
        <v>19.417000000000002</v>
      </c>
    </row>
    <row r="522" spans="1:2" x14ac:dyDescent="0.25">
      <c r="A522">
        <v>18.960999999999999</v>
      </c>
      <c r="B522">
        <v>13.336</v>
      </c>
    </row>
    <row r="523" spans="1:2" x14ac:dyDescent="0.25">
      <c r="A523">
        <v>19.484999999999999</v>
      </c>
      <c r="B523">
        <v>21.37</v>
      </c>
    </row>
    <row r="524" spans="1:2" x14ac:dyDescent="0.25">
      <c r="A524">
        <v>17.439</v>
      </c>
      <c r="B524">
        <v>13.284000000000001</v>
      </c>
    </row>
    <row r="525" spans="1:2" x14ac:dyDescent="0.25">
      <c r="A525">
        <v>20.640999999999998</v>
      </c>
      <c r="B525">
        <v>14.69</v>
      </c>
    </row>
    <row r="526" spans="1:2" x14ac:dyDescent="0.25">
      <c r="A526">
        <v>16.978999999999999</v>
      </c>
      <c r="B526">
        <v>16.594000000000001</v>
      </c>
    </row>
    <row r="527" spans="1:2" x14ac:dyDescent="0.25">
      <c r="A527">
        <v>19.748999999999999</v>
      </c>
      <c r="B527">
        <v>16.736000000000001</v>
      </c>
    </row>
    <row r="528" spans="1:2" x14ac:dyDescent="0.25">
      <c r="A528">
        <v>17.437000000000001</v>
      </c>
      <c r="B528">
        <v>16.149000000000001</v>
      </c>
    </row>
    <row r="529" spans="1:2" x14ac:dyDescent="0.25">
      <c r="A529">
        <v>20.844999999999999</v>
      </c>
      <c r="B529">
        <v>14.907</v>
      </c>
    </row>
    <row r="530" spans="1:2" x14ac:dyDescent="0.25">
      <c r="A530">
        <v>18.606999999999999</v>
      </c>
      <c r="B530">
        <v>12.913</v>
      </c>
    </row>
    <row r="531" spans="1:2" x14ac:dyDescent="0.25">
      <c r="A531">
        <v>20.981999999999999</v>
      </c>
      <c r="B531">
        <v>13.96</v>
      </c>
    </row>
    <row r="532" spans="1:2" x14ac:dyDescent="0.25">
      <c r="A532">
        <v>17.684000000000001</v>
      </c>
      <c r="B532">
        <v>19.997</v>
      </c>
    </row>
    <row r="533" spans="1:2" x14ac:dyDescent="0.25">
      <c r="A533">
        <v>22.846</v>
      </c>
      <c r="B533">
        <v>15.243</v>
      </c>
    </row>
    <row r="534" spans="1:2" x14ac:dyDescent="0.25">
      <c r="A534">
        <v>20.164000000000001</v>
      </c>
      <c r="B534">
        <v>17.262</v>
      </c>
    </row>
    <row r="535" spans="1:2" x14ac:dyDescent="0.25">
      <c r="A535">
        <v>16.251999999999999</v>
      </c>
      <c r="B535">
        <v>13.723000000000001</v>
      </c>
    </row>
    <row r="536" spans="1:2" x14ac:dyDescent="0.25">
      <c r="A536">
        <v>20.542000000000002</v>
      </c>
      <c r="B536">
        <v>14.996</v>
      </c>
    </row>
    <row r="537" spans="1:2" x14ac:dyDescent="0.25">
      <c r="A537">
        <v>19.844999999999999</v>
      </c>
      <c r="B537">
        <v>15.035</v>
      </c>
    </row>
    <row r="538" spans="1:2" x14ac:dyDescent="0.25">
      <c r="A538">
        <v>16.414999999999999</v>
      </c>
      <c r="B538">
        <v>16.219000000000001</v>
      </c>
    </row>
    <row r="539" spans="1:2" x14ac:dyDescent="0.25">
      <c r="A539">
        <v>21.254000000000001</v>
      </c>
      <c r="B539">
        <v>17.763999999999999</v>
      </c>
    </row>
    <row r="540" spans="1:2" x14ac:dyDescent="0.25">
      <c r="A540">
        <v>21.253</v>
      </c>
      <c r="B540">
        <v>16.437999999999999</v>
      </c>
    </row>
    <row r="541" spans="1:2" x14ac:dyDescent="0.25">
      <c r="A541">
        <v>15.877000000000001</v>
      </c>
      <c r="B541">
        <v>15.115</v>
      </c>
    </row>
    <row r="542" spans="1:2" x14ac:dyDescent="0.25">
      <c r="A542">
        <v>20.547999999999998</v>
      </c>
      <c r="B542">
        <v>19.846</v>
      </c>
    </row>
    <row r="543" spans="1:2" x14ac:dyDescent="0.25">
      <c r="A543">
        <v>19.666</v>
      </c>
      <c r="B543">
        <v>18.797999999999998</v>
      </c>
    </row>
    <row r="544" spans="1:2" x14ac:dyDescent="0.25">
      <c r="A544">
        <v>20.295999999999999</v>
      </c>
      <c r="B544">
        <v>10.717000000000001</v>
      </c>
    </row>
    <row r="545" spans="1:2" x14ac:dyDescent="0.25">
      <c r="A545">
        <v>20.356000000000002</v>
      </c>
      <c r="B545">
        <v>13.323</v>
      </c>
    </row>
    <row r="546" spans="1:2" x14ac:dyDescent="0.25">
      <c r="A546">
        <v>19.553999999999998</v>
      </c>
      <c r="B546">
        <v>9.4789999999999992</v>
      </c>
    </row>
    <row r="547" spans="1:2" x14ac:dyDescent="0.25">
      <c r="A547">
        <v>20.007000000000001</v>
      </c>
      <c r="B547">
        <v>11.598000000000001</v>
      </c>
    </row>
    <row r="548" spans="1:2" x14ac:dyDescent="0.25">
      <c r="A548">
        <v>20.561</v>
      </c>
      <c r="B548">
        <v>18.762</v>
      </c>
    </row>
    <row r="549" spans="1:2" x14ac:dyDescent="0.25">
      <c r="A549">
        <v>20.361000000000001</v>
      </c>
      <c r="B549">
        <v>16.106000000000002</v>
      </c>
    </row>
    <row r="550" spans="1:2" x14ac:dyDescent="0.25">
      <c r="A550">
        <v>21.143000000000001</v>
      </c>
      <c r="B550">
        <v>12.068</v>
      </c>
    </row>
    <row r="551" spans="1:2" x14ac:dyDescent="0.25">
      <c r="A551">
        <v>20.754000000000001</v>
      </c>
      <c r="B551">
        <v>16.687999999999999</v>
      </c>
    </row>
    <row r="552" spans="1:2" x14ac:dyDescent="0.25">
      <c r="A552">
        <v>16.111999999999998</v>
      </c>
      <c r="B552">
        <v>9.3699999999999992</v>
      </c>
    </row>
    <row r="553" spans="1:2" x14ac:dyDescent="0.25">
      <c r="A553">
        <v>20.817</v>
      </c>
      <c r="B553">
        <v>18.917000000000002</v>
      </c>
    </row>
    <row r="554" spans="1:2" x14ac:dyDescent="0.25">
      <c r="A554">
        <v>22.24</v>
      </c>
      <c r="B554">
        <v>10.962</v>
      </c>
    </row>
    <row r="555" spans="1:2" x14ac:dyDescent="0.25">
      <c r="A555">
        <v>19.556000000000001</v>
      </c>
      <c r="B555">
        <v>13.61</v>
      </c>
    </row>
    <row r="556" spans="1:2" x14ac:dyDescent="0.25">
      <c r="A556">
        <v>20.713000000000001</v>
      </c>
      <c r="B556">
        <v>17.23</v>
      </c>
    </row>
    <row r="557" spans="1:2" x14ac:dyDescent="0.25">
      <c r="A557">
        <v>22.437000000000001</v>
      </c>
      <c r="B557">
        <v>16.241</v>
      </c>
    </row>
    <row r="558" spans="1:2" x14ac:dyDescent="0.25">
      <c r="A558">
        <v>20.498999999999999</v>
      </c>
      <c r="B558">
        <v>14.811</v>
      </c>
    </row>
    <row r="559" spans="1:2" x14ac:dyDescent="0.25">
      <c r="A559">
        <v>21.645</v>
      </c>
      <c r="B559">
        <v>16.018000000000001</v>
      </c>
    </row>
    <row r="560" spans="1:2" x14ac:dyDescent="0.25">
      <c r="A560">
        <v>19.137</v>
      </c>
      <c r="B560">
        <v>12.074999999999999</v>
      </c>
    </row>
    <row r="561" spans="1:2" x14ac:dyDescent="0.25">
      <c r="A561">
        <v>19.556000000000001</v>
      </c>
      <c r="B561">
        <v>13.116</v>
      </c>
    </row>
    <row r="562" spans="1:2" x14ac:dyDescent="0.25">
      <c r="A562">
        <v>23.1</v>
      </c>
      <c r="B562">
        <v>13.484</v>
      </c>
    </row>
    <row r="563" spans="1:2" x14ac:dyDescent="0.25">
      <c r="A563">
        <v>18.739999999999998</v>
      </c>
      <c r="B563">
        <v>12.906000000000001</v>
      </c>
    </row>
    <row r="564" spans="1:2" x14ac:dyDescent="0.25">
      <c r="A564">
        <v>18.544</v>
      </c>
      <c r="B564">
        <v>11.092000000000001</v>
      </c>
    </row>
    <row r="565" spans="1:2" x14ac:dyDescent="0.25">
      <c r="A565">
        <v>23.699000000000002</v>
      </c>
      <c r="B565">
        <v>15.042</v>
      </c>
    </row>
    <row r="566" spans="1:2" x14ac:dyDescent="0.25">
      <c r="A566">
        <v>21.972999999999999</v>
      </c>
      <c r="B566">
        <v>13.368</v>
      </c>
    </row>
    <row r="567" spans="1:2" x14ac:dyDescent="0.25">
      <c r="A567">
        <v>17.263000000000002</v>
      </c>
      <c r="B567">
        <v>20.736000000000001</v>
      </c>
    </row>
    <row r="568" spans="1:2" x14ac:dyDescent="0.25">
      <c r="A568">
        <v>21.449000000000002</v>
      </c>
      <c r="B568">
        <v>13.855</v>
      </c>
    </row>
    <row r="569" spans="1:2" x14ac:dyDescent="0.25">
      <c r="A569">
        <v>19.751999999999999</v>
      </c>
      <c r="B569">
        <v>14.287000000000001</v>
      </c>
    </row>
    <row r="570" spans="1:2" x14ac:dyDescent="0.25">
      <c r="A570">
        <v>22.474</v>
      </c>
      <c r="B570">
        <v>17.945</v>
      </c>
    </row>
    <row r="571" spans="1:2" x14ac:dyDescent="0.25">
      <c r="A571">
        <v>20.158000000000001</v>
      </c>
      <c r="B571">
        <v>14.118</v>
      </c>
    </row>
    <row r="572" spans="1:2" x14ac:dyDescent="0.25">
      <c r="A572">
        <v>20.895</v>
      </c>
      <c r="B572">
        <v>13.56</v>
      </c>
    </row>
    <row r="573" spans="1:2" x14ac:dyDescent="0.25">
      <c r="A573">
        <v>18.172000000000001</v>
      </c>
      <c r="B573">
        <v>9.5820000000000007</v>
      </c>
    </row>
    <row r="574" spans="1:2" x14ac:dyDescent="0.25">
      <c r="A574">
        <v>18.704000000000001</v>
      </c>
      <c r="B574">
        <v>8.8330000000000002</v>
      </c>
    </row>
    <row r="575" spans="1:2" x14ac:dyDescent="0.25">
      <c r="A575">
        <v>17.835999999999999</v>
      </c>
      <c r="B575">
        <v>15.336</v>
      </c>
    </row>
    <row r="576" spans="1:2" x14ac:dyDescent="0.25">
      <c r="A576">
        <v>23.741</v>
      </c>
      <c r="B576">
        <v>14.744</v>
      </c>
    </row>
    <row r="577" spans="1:2" x14ac:dyDescent="0.25">
      <c r="A577">
        <v>16.248000000000001</v>
      </c>
      <c r="B577">
        <v>9.6509999999999998</v>
      </c>
    </row>
    <row r="578" spans="1:2" x14ac:dyDescent="0.25">
      <c r="A578">
        <v>19.391999999999999</v>
      </c>
      <c r="B578">
        <v>12.962999999999999</v>
      </c>
    </row>
    <row r="579" spans="1:2" x14ac:dyDescent="0.25">
      <c r="A579">
        <v>18.526</v>
      </c>
      <c r="B579">
        <v>17.670999999999999</v>
      </c>
    </row>
    <row r="580" spans="1:2" x14ac:dyDescent="0.25">
      <c r="A580">
        <v>18.957999999999998</v>
      </c>
      <c r="B580">
        <v>15.179</v>
      </c>
    </row>
    <row r="581" spans="1:2" x14ac:dyDescent="0.25">
      <c r="A581">
        <v>19.693999999999999</v>
      </c>
      <c r="B581">
        <v>13.456</v>
      </c>
    </row>
    <row r="582" spans="1:2" x14ac:dyDescent="0.25">
      <c r="A582">
        <v>18.5</v>
      </c>
      <c r="B582">
        <v>16.632999999999999</v>
      </c>
    </row>
    <row r="583" spans="1:2" x14ac:dyDescent="0.25">
      <c r="A583">
        <v>16.622</v>
      </c>
      <c r="B583">
        <v>13.493</v>
      </c>
    </row>
    <row r="584" spans="1:2" x14ac:dyDescent="0.25">
      <c r="A584">
        <v>18.353000000000002</v>
      </c>
      <c r="B584">
        <v>13.964</v>
      </c>
    </row>
    <row r="585" spans="1:2" x14ac:dyDescent="0.25">
      <c r="A585">
        <v>20.844999999999999</v>
      </c>
      <c r="B585">
        <v>9.5280000000000005</v>
      </c>
    </row>
    <row r="586" spans="1:2" x14ac:dyDescent="0.25">
      <c r="A586">
        <v>22.146999999999998</v>
      </c>
      <c r="B586">
        <v>15.064</v>
      </c>
    </row>
    <row r="587" spans="1:2" x14ac:dyDescent="0.25">
      <c r="A587">
        <v>19.736000000000001</v>
      </c>
      <c r="B587">
        <v>11.817</v>
      </c>
    </row>
    <row r="588" spans="1:2" x14ac:dyDescent="0.25">
      <c r="A588">
        <v>17.635000000000002</v>
      </c>
      <c r="B588">
        <v>15.193</v>
      </c>
    </row>
    <row r="589" spans="1:2" x14ac:dyDescent="0.25">
      <c r="A589">
        <v>22.013999999999999</v>
      </c>
      <c r="B589">
        <v>13.991</v>
      </c>
    </row>
    <row r="590" spans="1:2" x14ac:dyDescent="0.25">
      <c r="A590">
        <v>21.904</v>
      </c>
      <c r="B590">
        <v>17.477</v>
      </c>
    </row>
    <row r="591" spans="1:2" x14ac:dyDescent="0.25">
      <c r="A591">
        <v>20.390999999999998</v>
      </c>
      <c r="B591">
        <v>8.7739999999999991</v>
      </c>
    </row>
    <row r="592" spans="1:2" x14ac:dyDescent="0.25">
      <c r="A592">
        <v>23.324000000000002</v>
      </c>
      <c r="B592">
        <v>14.741</v>
      </c>
    </row>
    <row r="593" spans="1:2" x14ac:dyDescent="0.25">
      <c r="A593">
        <v>19.643999999999998</v>
      </c>
      <c r="B593">
        <v>8.9090000000000007</v>
      </c>
    </row>
    <row r="594" spans="1:2" x14ac:dyDescent="0.25">
      <c r="A594">
        <v>18.59</v>
      </c>
      <c r="B594">
        <v>14.23</v>
      </c>
    </row>
    <row r="595" spans="1:2" x14ac:dyDescent="0.25">
      <c r="A595">
        <v>15.04</v>
      </c>
      <c r="B595">
        <v>13.845000000000001</v>
      </c>
    </row>
    <row r="596" spans="1:2" x14ac:dyDescent="0.25">
      <c r="A596">
        <v>18.175000000000001</v>
      </c>
      <c r="B596">
        <v>18.076000000000001</v>
      </c>
    </row>
    <row r="597" spans="1:2" x14ac:dyDescent="0.25">
      <c r="A597">
        <v>18.364999999999998</v>
      </c>
      <c r="B597">
        <v>17.97</v>
      </c>
    </row>
    <row r="598" spans="1:2" x14ac:dyDescent="0.25">
      <c r="A598">
        <v>16.891999999999999</v>
      </c>
      <c r="B598">
        <v>12.111000000000001</v>
      </c>
    </row>
    <row r="599" spans="1:2" x14ac:dyDescent="0.25">
      <c r="A599">
        <v>17.989000000000001</v>
      </c>
      <c r="B599">
        <v>7.577</v>
      </c>
    </row>
    <row r="600" spans="1:2" x14ac:dyDescent="0.25">
      <c r="A600">
        <v>17.346</v>
      </c>
      <c r="B600">
        <v>16.760000000000002</v>
      </c>
    </row>
    <row r="601" spans="1:2" x14ac:dyDescent="0.25">
      <c r="A601">
        <v>21.742999999999999</v>
      </c>
      <c r="B601">
        <v>18.765999999999998</v>
      </c>
    </row>
    <row r="602" spans="1:2" x14ac:dyDescent="0.25">
      <c r="A602">
        <v>20.085000000000001</v>
      </c>
      <c r="B602">
        <v>13.234</v>
      </c>
    </row>
    <row r="603" spans="1:2" x14ac:dyDescent="0.25">
      <c r="A603">
        <v>19.192</v>
      </c>
      <c r="B603">
        <v>12.281000000000001</v>
      </c>
    </row>
    <row r="604" spans="1:2" x14ac:dyDescent="0.25">
      <c r="A604">
        <v>19.498000000000001</v>
      </c>
      <c r="B604">
        <v>11.994999999999999</v>
      </c>
    </row>
    <row r="605" spans="1:2" x14ac:dyDescent="0.25">
      <c r="A605">
        <v>22.643000000000001</v>
      </c>
      <c r="B605">
        <v>16.332000000000001</v>
      </c>
    </row>
    <row r="606" spans="1:2" x14ac:dyDescent="0.25">
      <c r="A606">
        <v>21.818000000000001</v>
      </c>
      <c r="B606">
        <v>13.347</v>
      </c>
    </row>
    <row r="607" spans="1:2" x14ac:dyDescent="0.25">
      <c r="A607">
        <v>18.036999999999999</v>
      </c>
      <c r="B607">
        <v>13.33</v>
      </c>
    </row>
    <row r="608" spans="1:2" x14ac:dyDescent="0.25">
      <c r="A608">
        <v>18.879000000000001</v>
      </c>
      <c r="B608">
        <v>12.81</v>
      </c>
    </row>
    <row r="609" spans="1:2" x14ac:dyDescent="0.25">
      <c r="A609">
        <v>20.041</v>
      </c>
      <c r="B609">
        <v>16.437000000000001</v>
      </c>
    </row>
    <row r="610" spans="1:2" x14ac:dyDescent="0.25">
      <c r="A610">
        <v>20.817</v>
      </c>
      <c r="B610">
        <v>15.061</v>
      </c>
    </row>
    <row r="611" spans="1:2" x14ac:dyDescent="0.25">
      <c r="A611">
        <v>17.113</v>
      </c>
      <c r="B611">
        <v>17.102</v>
      </c>
    </row>
    <row r="612" spans="1:2" x14ac:dyDescent="0.25">
      <c r="A612">
        <v>20.332999999999998</v>
      </c>
      <c r="B612">
        <v>18.622</v>
      </c>
    </row>
    <row r="613" spans="1:2" x14ac:dyDescent="0.25">
      <c r="A613">
        <v>19.774999999999999</v>
      </c>
      <c r="B613">
        <v>11.967000000000001</v>
      </c>
    </row>
    <row r="614" spans="1:2" x14ac:dyDescent="0.25">
      <c r="A614">
        <v>19.199000000000002</v>
      </c>
      <c r="B614">
        <v>16.835999999999999</v>
      </c>
    </row>
    <row r="615" spans="1:2" x14ac:dyDescent="0.25">
      <c r="A615">
        <v>21.07</v>
      </c>
      <c r="B615">
        <v>14.176</v>
      </c>
    </row>
    <row r="616" spans="1:2" x14ac:dyDescent="0.25">
      <c r="A616">
        <v>19.675999999999998</v>
      </c>
      <c r="B616">
        <v>20.404</v>
      </c>
    </row>
    <row r="617" spans="1:2" x14ac:dyDescent="0.25">
      <c r="A617">
        <v>18.164000000000001</v>
      </c>
      <c r="B617">
        <v>19.341999999999999</v>
      </c>
    </row>
    <row r="618" spans="1:2" x14ac:dyDescent="0.25">
      <c r="A618">
        <v>20.855</v>
      </c>
      <c r="B618">
        <v>14.037000000000001</v>
      </c>
    </row>
    <row r="619" spans="1:2" x14ac:dyDescent="0.25">
      <c r="A619">
        <v>17.231999999999999</v>
      </c>
      <c r="B619">
        <v>17.472999999999999</v>
      </c>
    </row>
    <row r="620" spans="1:2" x14ac:dyDescent="0.25">
      <c r="A620">
        <v>16.984999999999999</v>
      </c>
      <c r="B620">
        <v>18.231999999999999</v>
      </c>
    </row>
    <row r="621" spans="1:2" x14ac:dyDescent="0.25">
      <c r="A621">
        <v>19.291</v>
      </c>
      <c r="B621">
        <v>12.685</v>
      </c>
    </row>
    <row r="622" spans="1:2" x14ac:dyDescent="0.25">
      <c r="A622">
        <v>16.949000000000002</v>
      </c>
      <c r="B622">
        <v>15.254</v>
      </c>
    </row>
    <row r="623" spans="1:2" x14ac:dyDescent="0.25">
      <c r="A623">
        <v>21.244</v>
      </c>
      <c r="B623">
        <v>14.496</v>
      </c>
    </row>
    <row r="624" spans="1:2" x14ac:dyDescent="0.25">
      <c r="A624">
        <v>18.164999999999999</v>
      </c>
      <c r="B624">
        <v>14.621</v>
      </c>
    </row>
    <row r="625" spans="1:2" x14ac:dyDescent="0.25">
      <c r="A625">
        <v>23.145</v>
      </c>
      <c r="B625">
        <v>12.629</v>
      </c>
    </row>
    <row r="626" spans="1:2" x14ac:dyDescent="0.25">
      <c r="A626">
        <v>20.869</v>
      </c>
      <c r="B626">
        <v>15.433999999999999</v>
      </c>
    </row>
    <row r="627" spans="1:2" x14ac:dyDescent="0.25">
      <c r="A627">
        <v>19.361999999999998</v>
      </c>
      <c r="B627">
        <v>20.632999999999999</v>
      </c>
    </row>
    <row r="628" spans="1:2" x14ac:dyDescent="0.25">
      <c r="A628">
        <v>19.545999999999999</v>
      </c>
      <c r="B628">
        <v>15.789</v>
      </c>
    </row>
    <row r="629" spans="1:2" x14ac:dyDescent="0.25">
      <c r="A629">
        <v>17.257999999999999</v>
      </c>
      <c r="B629">
        <v>15.409000000000001</v>
      </c>
    </row>
    <row r="630" spans="1:2" x14ac:dyDescent="0.25">
      <c r="A630">
        <v>19.849</v>
      </c>
      <c r="B630">
        <v>17.472000000000001</v>
      </c>
    </row>
    <row r="631" spans="1:2" x14ac:dyDescent="0.25">
      <c r="A631">
        <v>19.114000000000001</v>
      </c>
      <c r="B631">
        <v>14.233000000000001</v>
      </c>
    </row>
    <row r="632" spans="1:2" x14ac:dyDescent="0.25">
      <c r="A632">
        <v>19.795999999999999</v>
      </c>
      <c r="B632">
        <v>14.997999999999999</v>
      </c>
    </row>
    <row r="633" spans="1:2" x14ac:dyDescent="0.25">
      <c r="A633">
        <v>20.731000000000002</v>
      </c>
      <c r="B633">
        <v>17.530999999999999</v>
      </c>
    </row>
    <row r="634" spans="1:2" x14ac:dyDescent="0.25">
      <c r="A634">
        <v>15.624000000000001</v>
      </c>
      <c r="B634">
        <v>11.454000000000001</v>
      </c>
    </row>
    <row r="635" spans="1:2" x14ac:dyDescent="0.25">
      <c r="A635">
        <v>21.04</v>
      </c>
      <c r="B635">
        <v>20.405999999999999</v>
      </c>
    </row>
    <row r="636" spans="1:2" x14ac:dyDescent="0.25">
      <c r="A636">
        <v>20.358000000000001</v>
      </c>
      <c r="B636">
        <v>14.994</v>
      </c>
    </row>
    <row r="637" spans="1:2" x14ac:dyDescent="0.25">
      <c r="A637">
        <v>20.251000000000001</v>
      </c>
      <c r="B637">
        <v>9.7260000000000009</v>
      </c>
    </row>
    <row r="638" spans="1:2" x14ac:dyDescent="0.25">
      <c r="A638">
        <v>19.823</v>
      </c>
      <c r="B638">
        <v>14.631</v>
      </c>
    </row>
    <row r="639" spans="1:2" x14ac:dyDescent="0.25">
      <c r="A639">
        <v>22.547000000000001</v>
      </c>
      <c r="B639">
        <v>14.513</v>
      </c>
    </row>
    <row r="640" spans="1:2" x14ac:dyDescent="0.25">
      <c r="A640">
        <v>20.577999999999999</v>
      </c>
      <c r="B640">
        <v>14.718999999999999</v>
      </c>
    </row>
    <row r="641" spans="1:2" x14ac:dyDescent="0.25">
      <c r="A641">
        <v>18.891999999999999</v>
      </c>
      <c r="B641">
        <v>14.939</v>
      </c>
    </row>
    <row r="642" spans="1:2" x14ac:dyDescent="0.25">
      <c r="A642">
        <v>19.774000000000001</v>
      </c>
      <c r="B642">
        <v>13.262</v>
      </c>
    </row>
    <row r="643" spans="1:2" x14ac:dyDescent="0.25">
      <c r="A643">
        <v>20.748000000000001</v>
      </c>
      <c r="B643">
        <v>18.260000000000002</v>
      </c>
    </row>
    <row r="644" spans="1:2" x14ac:dyDescent="0.25">
      <c r="A644">
        <v>22.108000000000001</v>
      </c>
      <c r="B644">
        <v>16.562999999999999</v>
      </c>
    </row>
    <row r="645" spans="1:2" x14ac:dyDescent="0.25">
      <c r="A645">
        <v>18.087</v>
      </c>
      <c r="B645">
        <v>11.234</v>
      </c>
    </row>
    <row r="646" spans="1:2" x14ac:dyDescent="0.25">
      <c r="A646">
        <v>21.408999999999999</v>
      </c>
      <c r="B646">
        <v>18.71</v>
      </c>
    </row>
    <row r="647" spans="1:2" x14ac:dyDescent="0.25">
      <c r="A647">
        <v>21.053999999999998</v>
      </c>
      <c r="B647">
        <v>12.914999999999999</v>
      </c>
    </row>
    <row r="648" spans="1:2" x14ac:dyDescent="0.25">
      <c r="A648">
        <v>20.733000000000001</v>
      </c>
      <c r="B648">
        <v>19.454999999999998</v>
      </c>
    </row>
    <row r="649" spans="1:2" x14ac:dyDescent="0.25">
      <c r="A649">
        <v>17.184000000000001</v>
      </c>
      <c r="B649">
        <v>13.894</v>
      </c>
    </row>
    <row r="650" spans="1:2" x14ac:dyDescent="0.25">
      <c r="A650">
        <v>20.638999999999999</v>
      </c>
      <c r="B650">
        <v>14.087999999999999</v>
      </c>
    </row>
    <row r="651" spans="1:2" x14ac:dyDescent="0.25">
      <c r="A651">
        <v>22.221</v>
      </c>
      <c r="B651">
        <v>14.282</v>
      </c>
    </row>
    <row r="652" spans="1:2" x14ac:dyDescent="0.25">
      <c r="A652">
        <v>19.215</v>
      </c>
      <c r="B652">
        <v>13.83</v>
      </c>
    </row>
    <row r="653" spans="1:2" x14ac:dyDescent="0.25">
      <c r="A653">
        <v>19.346</v>
      </c>
      <c r="B653">
        <v>10.239000000000001</v>
      </c>
    </row>
    <row r="654" spans="1:2" x14ac:dyDescent="0.25">
      <c r="A654">
        <v>17.797999999999998</v>
      </c>
      <c r="B654">
        <v>13.468</v>
      </c>
    </row>
    <row r="655" spans="1:2" x14ac:dyDescent="0.25">
      <c r="A655">
        <v>21.334</v>
      </c>
      <c r="B655">
        <v>16.253</v>
      </c>
    </row>
    <row r="656" spans="1:2" x14ac:dyDescent="0.25">
      <c r="A656">
        <v>15.141999999999999</v>
      </c>
      <c r="B656">
        <v>7.3949999999999996</v>
      </c>
    </row>
    <row r="657" spans="1:2" x14ac:dyDescent="0.25">
      <c r="A657">
        <v>20.184000000000001</v>
      </c>
      <c r="B657">
        <v>15.861000000000001</v>
      </c>
    </row>
    <row r="658" spans="1:2" x14ac:dyDescent="0.25">
      <c r="A658">
        <v>18.638000000000002</v>
      </c>
      <c r="B658">
        <v>11.118</v>
      </c>
    </row>
    <row r="659" spans="1:2" x14ac:dyDescent="0.25">
      <c r="A659">
        <v>19.245000000000001</v>
      </c>
      <c r="B659">
        <v>16.140999999999998</v>
      </c>
    </row>
    <row r="660" spans="1:2" x14ac:dyDescent="0.25">
      <c r="A660">
        <v>20.95</v>
      </c>
      <c r="B660">
        <v>14.493</v>
      </c>
    </row>
    <row r="661" spans="1:2" x14ac:dyDescent="0.25">
      <c r="A661">
        <v>21.719000000000001</v>
      </c>
      <c r="B661">
        <v>16.010000000000002</v>
      </c>
    </row>
    <row r="662" spans="1:2" x14ac:dyDescent="0.25">
      <c r="A662">
        <v>18.457999999999998</v>
      </c>
      <c r="B662">
        <v>13.502000000000001</v>
      </c>
    </row>
    <row r="663" spans="1:2" x14ac:dyDescent="0.25">
      <c r="A663">
        <v>20.591000000000001</v>
      </c>
      <c r="B663">
        <v>15.648999999999999</v>
      </c>
    </row>
    <row r="664" spans="1:2" x14ac:dyDescent="0.25">
      <c r="A664">
        <v>14.954000000000001</v>
      </c>
      <c r="B664">
        <v>16.427</v>
      </c>
    </row>
    <row r="665" spans="1:2" x14ac:dyDescent="0.25">
      <c r="A665">
        <v>20.940999999999999</v>
      </c>
      <c r="B665">
        <v>7.9779999999999998</v>
      </c>
    </row>
    <row r="666" spans="1:2" x14ac:dyDescent="0.25">
      <c r="A666">
        <v>19.027999999999999</v>
      </c>
      <c r="B666">
        <v>17.495000000000001</v>
      </c>
    </row>
    <row r="667" spans="1:2" x14ac:dyDescent="0.25">
      <c r="A667">
        <v>20.263999999999999</v>
      </c>
      <c r="B667">
        <v>13.202</v>
      </c>
    </row>
    <row r="668" spans="1:2" x14ac:dyDescent="0.25">
      <c r="A668">
        <v>20.318000000000001</v>
      </c>
      <c r="B668">
        <v>16.161999999999999</v>
      </c>
    </row>
    <row r="669" spans="1:2" x14ac:dyDescent="0.25">
      <c r="A669">
        <v>18.501999999999999</v>
      </c>
      <c r="B669">
        <v>15.743</v>
      </c>
    </row>
    <row r="670" spans="1:2" x14ac:dyDescent="0.25">
      <c r="A670">
        <v>23.082999999999998</v>
      </c>
      <c r="B670">
        <v>18.783999999999999</v>
      </c>
    </row>
    <row r="671" spans="1:2" x14ac:dyDescent="0.25">
      <c r="A671">
        <v>20.164999999999999</v>
      </c>
      <c r="B671">
        <v>15.026</v>
      </c>
    </row>
    <row r="672" spans="1:2" x14ac:dyDescent="0.25">
      <c r="A672">
        <v>21.687000000000001</v>
      </c>
      <c r="B672">
        <v>13.573</v>
      </c>
    </row>
    <row r="673" spans="1:2" x14ac:dyDescent="0.25">
      <c r="A673">
        <v>22.591999999999999</v>
      </c>
      <c r="B673">
        <v>18.338999999999999</v>
      </c>
    </row>
    <row r="674" spans="1:2" x14ac:dyDescent="0.25">
      <c r="A674">
        <v>17.277999999999999</v>
      </c>
      <c r="B674">
        <v>13.935</v>
      </c>
    </row>
    <row r="675" spans="1:2" x14ac:dyDescent="0.25">
      <c r="A675">
        <v>21.021000000000001</v>
      </c>
      <c r="B675">
        <v>16.497</v>
      </c>
    </row>
    <row r="676" spans="1:2" x14ac:dyDescent="0.25">
      <c r="A676">
        <v>18.611999999999998</v>
      </c>
      <c r="B676">
        <v>19.722999999999999</v>
      </c>
    </row>
    <row r="677" spans="1:2" x14ac:dyDescent="0.25">
      <c r="A677">
        <v>18.109000000000002</v>
      </c>
      <c r="B677">
        <v>18.134</v>
      </c>
    </row>
    <row r="678" spans="1:2" x14ac:dyDescent="0.25">
      <c r="A678">
        <v>21.879000000000001</v>
      </c>
      <c r="B678">
        <v>14.66</v>
      </c>
    </row>
    <row r="679" spans="1:2" x14ac:dyDescent="0.25">
      <c r="A679">
        <v>18.696000000000002</v>
      </c>
      <c r="B679">
        <v>16.905999999999999</v>
      </c>
    </row>
    <row r="680" spans="1:2" x14ac:dyDescent="0.25">
      <c r="A680">
        <v>20.23</v>
      </c>
      <c r="B680">
        <v>11.581</v>
      </c>
    </row>
    <row r="681" spans="1:2" x14ac:dyDescent="0.25">
      <c r="A681">
        <v>20.315999999999999</v>
      </c>
      <c r="B681">
        <v>15.021000000000001</v>
      </c>
    </row>
    <row r="682" spans="1:2" x14ac:dyDescent="0.25">
      <c r="A682">
        <v>21.704999999999998</v>
      </c>
      <c r="B682">
        <v>15.686</v>
      </c>
    </row>
    <row r="683" spans="1:2" x14ac:dyDescent="0.25">
      <c r="A683">
        <v>19.945</v>
      </c>
      <c r="B683">
        <v>19.169</v>
      </c>
    </row>
    <row r="684" spans="1:2" x14ac:dyDescent="0.25">
      <c r="A684">
        <v>18.565000000000001</v>
      </c>
      <c r="B684">
        <v>15.14</v>
      </c>
    </row>
    <row r="685" spans="1:2" x14ac:dyDescent="0.25">
      <c r="A685">
        <v>21.158999999999999</v>
      </c>
      <c r="B685">
        <v>15.430999999999999</v>
      </c>
    </row>
    <row r="686" spans="1:2" x14ac:dyDescent="0.25">
      <c r="A686">
        <v>20.734000000000002</v>
      </c>
      <c r="B686">
        <v>20.536999999999999</v>
      </c>
    </row>
    <row r="687" spans="1:2" x14ac:dyDescent="0.25">
      <c r="A687">
        <v>18.709</v>
      </c>
      <c r="B687">
        <v>15.206</v>
      </c>
    </row>
    <row r="688" spans="1:2" x14ac:dyDescent="0.25">
      <c r="A688">
        <v>19.797000000000001</v>
      </c>
      <c r="B688">
        <v>18.649999999999999</v>
      </c>
    </row>
    <row r="689" spans="1:2" x14ac:dyDescent="0.25">
      <c r="A689">
        <v>21.637</v>
      </c>
      <c r="B689">
        <v>17.573</v>
      </c>
    </row>
    <row r="690" spans="1:2" x14ac:dyDescent="0.25">
      <c r="A690">
        <v>19.673999999999999</v>
      </c>
      <c r="B690">
        <v>10.978</v>
      </c>
    </row>
    <row r="691" spans="1:2" x14ac:dyDescent="0.25">
      <c r="A691">
        <v>20.934999999999999</v>
      </c>
      <c r="B691">
        <v>17.792000000000002</v>
      </c>
    </row>
    <row r="692" spans="1:2" x14ac:dyDescent="0.25">
      <c r="A692">
        <v>19.431000000000001</v>
      </c>
      <c r="B692">
        <v>13.09</v>
      </c>
    </row>
    <row r="693" spans="1:2" x14ac:dyDescent="0.25">
      <c r="A693">
        <v>21.071999999999999</v>
      </c>
      <c r="B693">
        <v>13.425000000000001</v>
      </c>
    </row>
    <row r="694" spans="1:2" x14ac:dyDescent="0.25">
      <c r="A694">
        <v>16.477</v>
      </c>
      <c r="B694">
        <v>13.355</v>
      </c>
    </row>
    <row r="695" spans="1:2" x14ac:dyDescent="0.25">
      <c r="A695">
        <v>15.321</v>
      </c>
      <c r="B695">
        <v>13.887</v>
      </c>
    </row>
    <row r="696" spans="1:2" x14ac:dyDescent="0.25">
      <c r="A696">
        <v>20.431000000000001</v>
      </c>
      <c r="B696">
        <v>12.455</v>
      </c>
    </row>
    <row r="697" spans="1:2" x14ac:dyDescent="0.25">
      <c r="A697">
        <v>20.94</v>
      </c>
      <c r="B697">
        <v>14.039</v>
      </c>
    </row>
    <row r="698" spans="1:2" x14ac:dyDescent="0.25">
      <c r="A698">
        <v>18.536999999999999</v>
      </c>
      <c r="B698">
        <v>11.332000000000001</v>
      </c>
    </row>
    <row r="699" spans="1:2" x14ac:dyDescent="0.25">
      <c r="A699">
        <v>15.638</v>
      </c>
      <c r="B699">
        <v>17.640999999999998</v>
      </c>
    </row>
    <row r="700" spans="1:2" x14ac:dyDescent="0.25">
      <c r="A700">
        <v>18.474</v>
      </c>
      <c r="B700">
        <v>14.246</v>
      </c>
    </row>
    <row r="701" spans="1:2" x14ac:dyDescent="0.25">
      <c r="A701">
        <v>19.033999999999999</v>
      </c>
      <c r="B701">
        <v>13.148</v>
      </c>
    </row>
    <row r="702" spans="1:2" x14ac:dyDescent="0.25">
      <c r="A702">
        <v>20.315999999999999</v>
      </c>
      <c r="B702">
        <v>15.02</v>
      </c>
    </row>
    <row r="703" spans="1:2" x14ac:dyDescent="0.25">
      <c r="A703">
        <v>17.702000000000002</v>
      </c>
      <c r="B703">
        <v>14.305</v>
      </c>
    </row>
    <row r="704" spans="1:2" x14ac:dyDescent="0.25">
      <c r="A704">
        <v>22.361000000000001</v>
      </c>
      <c r="B704">
        <v>16.398</v>
      </c>
    </row>
    <row r="705" spans="1:2" x14ac:dyDescent="0.25">
      <c r="A705">
        <v>19.248000000000001</v>
      </c>
      <c r="B705">
        <v>9.9480000000000004</v>
      </c>
    </row>
    <row r="706" spans="1:2" x14ac:dyDescent="0.25">
      <c r="A706">
        <v>20.212</v>
      </c>
      <c r="B706">
        <v>16.009</v>
      </c>
    </row>
    <row r="707" spans="1:2" x14ac:dyDescent="0.25">
      <c r="A707">
        <v>24.326000000000001</v>
      </c>
      <c r="B707">
        <v>19.123000000000001</v>
      </c>
    </row>
    <row r="708" spans="1:2" x14ac:dyDescent="0.25">
      <c r="A708">
        <v>22.434000000000001</v>
      </c>
      <c r="B708">
        <v>17.582000000000001</v>
      </c>
    </row>
    <row r="709" spans="1:2" x14ac:dyDescent="0.25">
      <c r="A709">
        <v>18.695</v>
      </c>
      <c r="B709">
        <v>15.734</v>
      </c>
    </row>
    <row r="710" spans="1:2" x14ac:dyDescent="0.25">
      <c r="A710">
        <v>16.567</v>
      </c>
      <c r="B710">
        <v>12.278</v>
      </c>
    </row>
    <row r="711" spans="1:2" x14ac:dyDescent="0.25">
      <c r="A711">
        <v>20.477</v>
      </c>
      <c r="B711">
        <v>8.3729999999999993</v>
      </c>
    </row>
    <row r="712" spans="1:2" x14ac:dyDescent="0.25">
      <c r="A712">
        <v>20.951000000000001</v>
      </c>
      <c r="B712">
        <v>17.204999999999998</v>
      </c>
    </row>
    <row r="713" spans="1:2" x14ac:dyDescent="0.25">
      <c r="A713">
        <v>17.606000000000002</v>
      </c>
      <c r="B713">
        <v>20.763000000000002</v>
      </c>
    </row>
    <row r="714" spans="1:2" x14ac:dyDescent="0.25">
      <c r="A714">
        <v>23.032</v>
      </c>
      <c r="B714">
        <v>11.759</v>
      </c>
    </row>
    <row r="715" spans="1:2" x14ac:dyDescent="0.25">
      <c r="A715">
        <v>18.812000000000001</v>
      </c>
      <c r="B715">
        <v>16.843</v>
      </c>
    </row>
    <row r="716" spans="1:2" x14ac:dyDescent="0.25">
      <c r="A716">
        <v>18.745999999999999</v>
      </c>
      <c r="B716">
        <v>12.308</v>
      </c>
    </row>
    <row r="717" spans="1:2" x14ac:dyDescent="0.25">
      <c r="A717">
        <v>19.341000000000001</v>
      </c>
      <c r="B717">
        <v>15.553000000000001</v>
      </c>
    </row>
    <row r="718" spans="1:2" x14ac:dyDescent="0.25">
      <c r="A718">
        <v>17.984999999999999</v>
      </c>
      <c r="B718">
        <v>11.073</v>
      </c>
    </row>
    <row r="719" spans="1:2" x14ac:dyDescent="0.25">
      <c r="A719">
        <v>21.125</v>
      </c>
      <c r="B719">
        <v>19.015000000000001</v>
      </c>
    </row>
    <row r="720" spans="1:2" x14ac:dyDescent="0.25">
      <c r="A720">
        <v>17.239000000000001</v>
      </c>
      <c r="B720">
        <v>16.376999999999999</v>
      </c>
    </row>
    <row r="721" spans="1:2" x14ac:dyDescent="0.25">
      <c r="A721">
        <v>19.920999999999999</v>
      </c>
      <c r="B721">
        <v>16.763000000000002</v>
      </c>
    </row>
    <row r="722" spans="1:2" x14ac:dyDescent="0.25">
      <c r="A722">
        <v>20.8</v>
      </c>
      <c r="B722">
        <v>11.651999999999999</v>
      </c>
    </row>
    <row r="723" spans="1:2" x14ac:dyDescent="0.25">
      <c r="A723">
        <v>19.547999999999998</v>
      </c>
      <c r="B723">
        <v>14.446</v>
      </c>
    </row>
    <row r="724" spans="1:2" x14ac:dyDescent="0.25">
      <c r="A724">
        <v>19.917000000000002</v>
      </c>
      <c r="B724">
        <v>17.600000000000001</v>
      </c>
    </row>
    <row r="725" spans="1:2" x14ac:dyDescent="0.25">
      <c r="A725">
        <v>24.216999999999999</v>
      </c>
      <c r="B725">
        <v>14.45</v>
      </c>
    </row>
    <row r="726" spans="1:2" x14ac:dyDescent="0.25">
      <c r="A726">
        <v>18.254000000000001</v>
      </c>
      <c r="B726">
        <v>15.531000000000001</v>
      </c>
    </row>
    <row r="727" spans="1:2" x14ac:dyDescent="0.25">
      <c r="A727">
        <v>18.469000000000001</v>
      </c>
      <c r="B727">
        <v>12.769</v>
      </c>
    </row>
    <row r="728" spans="1:2" x14ac:dyDescent="0.25">
      <c r="A728">
        <v>19.207999999999998</v>
      </c>
      <c r="B728">
        <v>17.047999999999998</v>
      </c>
    </row>
    <row r="729" spans="1:2" x14ac:dyDescent="0.25">
      <c r="A729">
        <v>23.163</v>
      </c>
      <c r="B729">
        <v>10.922000000000001</v>
      </c>
    </row>
    <row r="730" spans="1:2" x14ac:dyDescent="0.25">
      <c r="A730">
        <v>18.463999999999999</v>
      </c>
      <c r="B730">
        <v>13.488</v>
      </c>
    </row>
    <row r="731" spans="1:2" x14ac:dyDescent="0.25">
      <c r="A731">
        <v>20.102</v>
      </c>
      <c r="B731">
        <v>18.145</v>
      </c>
    </row>
    <row r="732" spans="1:2" x14ac:dyDescent="0.25">
      <c r="A732">
        <v>21.248999999999999</v>
      </c>
      <c r="B732">
        <v>13.725</v>
      </c>
    </row>
    <row r="733" spans="1:2" x14ac:dyDescent="0.25">
      <c r="A733">
        <v>21.92</v>
      </c>
      <c r="B733">
        <v>14.923999999999999</v>
      </c>
    </row>
    <row r="734" spans="1:2" x14ac:dyDescent="0.25">
      <c r="A734">
        <v>18.940000000000001</v>
      </c>
      <c r="B734">
        <v>17.68</v>
      </c>
    </row>
    <row r="735" spans="1:2" x14ac:dyDescent="0.25">
      <c r="A735">
        <v>20.260999999999999</v>
      </c>
      <c r="B735">
        <v>11.589</v>
      </c>
    </row>
    <row r="736" spans="1:2" x14ac:dyDescent="0.25">
      <c r="A736">
        <v>19.422999999999998</v>
      </c>
      <c r="B736">
        <v>16.41</v>
      </c>
    </row>
    <row r="737" spans="1:2" x14ac:dyDescent="0.25">
      <c r="A737">
        <v>17.675000000000001</v>
      </c>
      <c r="B737">
        <v>9.5399999999999991</v>
      </c>
    </row>
    <row r="738" spans="1:2" x14ac:dyDescent="0.25">
      <c r="A738">
        <v>22.202000000000002</v>
      </c>
      <c r="B738">
        <v>16.352</v>
      </c>
    </row>
    <row r="739" spans="1:2" x14ac:dyDescent="0.25">
      <c r="A739">
        <v>16.52</v>
      </c>
      <c r="B739">
        <v>17.696999999999999</v>
      </c>
    </row>
    <row r="740" spans="1:2" x14ac:dyDescent="0.25">
      <c r="A740">
        <v>19.751000000000001</v>
      </c>
      <c r="B740">
        <v>12.724</v>
      </c>
    </row>
    <row r="741" spans="1:2" x14ac:dyDescent="0.25">
      <c r="A741">
        <v>23.745000000000001</v>
      </c>
      <c r="B741">
        <v>16.792999999999999</v>
      </c>
    </row>
    <row r="742" spans="1:2" x14ac:dyDescent="0.25">
      <c r="A742">
        <v>19.184999999999999</v>
      </c>
      <c r="B742">
        <v>13.798999999999999</v>
      </c>
    </row>
    <row r="743" spans="1:2" x14ac:dyDescent="0.25">
      <c r="A743">
        <v>21.483000000000001</v>
      </c>
      <c r="B743">
        <v>15.96</v>
      </c>
    </row>
    <row r="744" spans="1:2" x14ac:dyDescent="0.25">
      <c r="A744">
        <v>19.571999999999999</v>
      </c>
      <c r="B744">
        <v>13.7</v>
      </c>
    </row>
    <row r="745" spans="1:2" x14ac:dyDescent="0.25">
      <c r="A745">
        <v>21.212</v>
      </c>
      <c r="B745">
        <v>12.875</v>
      </c>
    </row>
    <row r="746" spans="1:2" x14ac:dyDescent="0.25">
      <c r="A746">
        <v>21.992000000000001</v>
      </c>
      <c r="B746">
        <v>17.391999999999999</v>
      </c>
    </row>
    <row r="747" spans="1:2" x14ac:dyDescent="0.25">
      <c r="A747">
        <v>20.332999999999998</v>
      </c>
      <c r="B747">
        <v>16.986999999999998</v>
      </c>
    </row>
    <row r="748" spans="1:2" x14ac:dyDescent="0.25">
      <c r="A748">
        <v>18.248999999999999</v>
      </c>
      <c r="B748">
        <v>15.852</v>
      </c>
    </row>
    <row r="749" spans="1:2" x14ac:dyDescent="0.25">
      <c r="A749">
        <v>17.486999999999998</v>
      </c>
      <c r="B749">
        <v>15.242000000000001</v>
      </c>
    </row>
    <row r="750" spans="1:2" x14ac:dyDescent="0.25">
      <c r="A750">
        <v>21.058</v>
      </c>
      <c r="B750">
        <v>13.170999999999999</v>
      </c>
    </row>
    <row r="751" spans="1:2" x14ac:dyDescent="0.25">
      <c r="A751">
        <v>20.236000000000001</v>
      </c>
      <c r="B751">
        <v>12.472</v>
      </c>
    </row>
    <row r="752" spans="1:2" x14ac:dyDescent="0.25">
      <c r="A752">
        <v>17.824999999999999</v>
      </c>
      <c r="B752">
        <v>11.092000000000001</v>
      </c>
    </row>
    <row r="753" spans="1:2" x14ac:dyDescent="0.25">
      <c r="A753">
        <v>14.215999999999999</v>
      </c>
      <c r="B753">
        <v>11.613</v>
      </c>
    </row>
    <row r="754" spans="1:2" x14ac:dyDescent="0.25">
      <c r="A754">
        <v>16.576000000000001</v>
      </c>
      <c r="B754">
        <v>19.164000000000001</v>
      </c>
    </row>
    <row r="755" spans="1:2" x14ac:dyDescent="0.25">
      <c r="A755">
        <v>19.207000000000001</v>
      </c>
      <c r="B755">
        <v>17.757000000000001</v>
      </c>
    </row>
    <row r="756" spans="1:2" x14ac:dyDescent="0.25">
      <c r="A756">
        <v>16.186</v>
      </c>
      <c r="B756">
        <v>17.748000000000001</v>
      </c>
    </row>
    <row r="757" spans="1:2" x14ac:dyDescent="0.25">
      <c r="A757">
        <v>21.486000000000001</v>
      </c>
      <c r="B757">
        <v>18.216000000000001</v>
      </c>
    </row>
    <row r="758" spans="1:2" x14ac:dyDescent="0.25">
      <c r="A758">
        <v>17.242000000000001</v>
      </c>
      <c r="B758">
        <v>18.315999999999999</v>
      </c>
    </row>
    <row r="759" spans="1:2" x14ac:dyDescent="0.25">
      <c r="A759">
        <v>20.7</v>
      </c>
      <c r="B759">
        <v>18.613</v>
      </c>
    </row>
    <row r="760" spans="1:2" x14ac:dyDescent="0.25">
      <c r="A760">
        <v>18.004999999999999</v>
      </c>
      <c r="B760">
        <v>13.085000000000001</v>
      </c>
    </row>
    <row r="761" spans="1:2" x14ac:dyDescent="0.25">
      <c r="A761">
        <v>19.481000000000002</v>
      </c>
      <c r="B761">
        <v>18.565000000000001</v>
      </c>
    </row>
    <row r="762" spans="1:2" x14ac:dyDescent="0.25">
      <c r="A762">
        <v>21.19</v>
      </c>
      <c r="B762">
        <v>17.863</v>
      </c>
    </row>
    <row r="763" spans="1:2" x14ac:dyDescent="0.25">
      <c r="A763">
        <v>18.812000000000001</v>
      </c>
      <c r="B763">
        <v>19.533000000000001</v>
      </c>
    </row>
    <row r="764" spans="1:2" x14ac:dyDescent="0.25">
      <c r="A764">
        <v>22.053999999999998</v>
      </c>
      <c r="B764">
        <v>17.597000000000001</v>
      </c>
    </row>
    <row r="765" spans="1:2" x14ac:dyDescent="0.25">
      <c r="A765">
        <v>16.312999999999999</v>
      </c>
      <c r="B765">
        <v>17.431999999999999</v>
      </c>
    </row>
    <row r="766" spans="1:2" x14ac:dyDescent="0.25">
      <c r="A766">
        <v>21.460999999999999</v>
      </c>
      <c r="B766">
        <v>11.164</v>
      </c>
    </row>
    <row r="767" spans="1:2" x14ac:dyDescent="0.25">
      <c r="A767">
        <v>15.948</v>
      </c>
      <c r="B767">
        <v>17.613</v>
      </c>
    </row>
    <row r="768" spans="1:2" x14ac:dyDescent="0.25">
      <c r="A768">
        <v>19.523</v>
      </c>
      <c r="B768">
        <v>15.237</v>
      </c>
    </row>
    <row r="769" spans="1:2" x14ac:dyDescent="0.25">
      <c r="A769">
        <v>21.969000000000001</v>
      </c>
      <c r="B769">
        <v>18.251000000000001</v>
      </c>
    </row>
    <row r="770" spans="1:2" x14ac:dyDescent="0.25">
      <c r="A770">
        <v>17.553000000000001</v>
      </c>
      <c r="B770">
        <v>17.872</v>
      </c>
    </row>
    <row r="771" spans="1:2" x14ac:dyDescent="0.25">
      <c r="A771">
        <v>18.262</v>
      </c>
      <c r="B771">
        <v>9.5169999999999995</v>
      </c>
    </row>
    <row r="772" spans="1:2" x14ac:dyDescent="0.25">
      <c r="A772">
        <v>23.149000000000001</v>
      </c>
      <c r="B772">
        <v>13.353</v>
      </c>
    </row>
    <row r="773" spans="1:2" x14ac:dyDescent="0.25">
      <c r="A773">
        <v>21.928000000000001</v>
      </c>
      <c r="B773">
        <v>13.942</v>
      </c>
    </row>
    <row r="774" spans="1:2" x14ac:dyDescent="0.25">
      <c r="A774">
        <v>21.844999999999999</v>
      </c>
      <c r="B774">
        <v>18.635000000000002</v>
      </c>
    </row>
    <row r="775" spans="1:2" x14ac:dyDescent="0.25">
      <c r="A775">
        <v>18.686</v>
      </c>
      <c r="B775">
        <v>19.923999999999999</v>
      </c>
    </row>
    <row r="776" spans="1:2" x14ac:dyDescent="0.25">
      <c r="A776">
        <v>20.675999999999998</v>
      </c>
      <c r="B776">
        <v>13.975</v>
      </c>
    </row>
    <row r="777" spans="1:2" x14ac:dyDescent="0.25">
      <c r="A777">
        <v>19.297999999999998</v>
      </c>
      <c r="B777">
        <v>19.231000000000002</v>
      </c>
    </row>
    <row r="778" spans="1:2" x14ac:dyDescent="0.25">
      <c r="A778">
        <v>18.533000000000001</v>
      </c>
      <c r="B778">
        <v>15.693</v>
      </c>
    </row>
    <row r="779" spans="1:2" x14ac:dyDescent="0.25">
      <c r="A779">
        <v>22.495999999999999</v>
      </c>
      <c r="B779">
        <v>15.324999999999999</v>
      </c>
    </row>
    <row r="780" spans="1:2" x14ac:dyDescent="0.25">
      <c r="A780">
        <v>18.986000000000001</v>
      </c>
      <c r="B780">
        <v>19.268999999999998</v>
      </c>
    </row>
    <row r="781" spans="1:2" x14ac:dyDescent="0.25">
      <c r="A781">
        <v>21.742000000000001</v>
      </c>
      <c r="B781">
        <v>14.977</v>
      </c>
    </row>
    <row r="782" spans="1:2" x14ac:dyDescent="0.25">
      <c r="A782">
        <v>19.481000000000002</v>
      </c>
      <c r="B782">
        <v>18.791</v>
      </c>
    </row>
    <row r="783" spans="1:2" x14ac:dyDescent="0.25">
      <c r="A783">
        <v>19.459</v>
      </c>
      <c r="B783">
        <v>12.872</v>
      </c>
    </row>
    <row r="784" spans="1:2" x14ac:dyDescent="0.25">
      <c r="A784">
        <v>18.341000000000001</v>
      </c>
      <c r="B784">
        <v>15.849</v>
      </c>
    </row>
    <row r="785" spans="1:2" x14ac:dyDescent="0.25">
      <c r="A785">
        <v>17.709</v>
      </c>
      <c r="B785">
        <v>10.646000000000001</v>
      </c>
    </row>
    <row r="786" spans="1:2" x14ac:dyDescent="0.25">
      <c r="A786">
        <v>24.274999999999999</v>
      </c>
      <c r="B786">
        <v>18.396000000000001</v>
      </c>
    </row>
    <row r="787" spans="1:2" x14ac:dyDescent="0.25">
      <c r="A787">
        <v>18.632000000000001</v>
      </c>
      <c r="B787">
        <v>10.234999999999999</v>
      </c>
    </row>
    <row r="788" spans="1:2" x14ac:dyDescent="0.25">
      <c r="A788">
        <v>18.811</v>
      </c>
      <c r="B788">
        <v>12.938000000000001</v>
      </c>
    </row>
    <row r="789" spans="1:2" x14ac:dyDescent="0.25">
      <c r="A789">
        <v>21.934000000000001</v>
      </c>
      <c r="B789">
        <v>14.243</v>
      </c>
    </row>
    <row r="790" spans="1:2" x14ac:dyDescent="0.25">
      <c r="A790">
        <v>17.271999999999998</v>
      </c>
      <c r="B790">
        <v>16.742999999999999</v>
      </c>
    </row>
    <row r="791" spans="1:2" x14ac:dyDescent="0.25">
      <c r="A791">
        <v>20.597000000000001</v>
      </c>
      <c r="B791">
        <v>14.68</v>
      </c>
    </row>
    <row r="792" spans="1:2" x14ac:dyDescent="0.25">
      <c r="A792">
        <v>16.940000000000001</v>
      </c>
      <c r="B792">
        <v>9.17</v>
      </c>
    </row>
    <row r="793" spans="1:2" x14ac:dyDescent="0.25">
      <c r="A793">
        <v>19.681000000000001</v>
      </c>
      <c r="B793">
        <v>16.251999999999999</v>
      </c>
    </row>
    <row r="794" spans="1:2" x14ac:dyDescent="0.25">
      <c r="A794">
        <v>21.997</v>
      </c>
      <c r="B794">
        <v>15.015000000000001</v>
      </c>
    </row>
    <row r="795" spans="1:2" x14ac:dyDescent="0.25">
      <c r="A795">
        <v>19.009</v>
      </c>
      <c r="B795">
        <v>16.010000000000002</v>
      </c>
    </row>
    <row r="796" spans="1:2" x14ac:dyDescent="0.25">
      <c r="A796">
        <v>19.367000000000001</v>
      </c>
      <c r="B796">
        <v>16.510999999999999</v>
      </c>
    </row>
    <row r="797" spans="1:2" x14ac:dyDescent="0.25">
      <c r="A797">
        <v>18.824000000000002</v>
      </c>
      <c r="B797">
        <v>17.402999999999999</v>
      </c>
    </row>
    <row r="798" spans="1:2" x14ac:dyDescent="0.25">
      <c r="A798">
        <v>20.12</v>
      </c>
      <c r="B798">
        <v>17.646999999999998</v>
      </c>
    </row>
    <row r="799" spans="1:2" x14ac:dyDescent="0.25">
      <c r="A799">
        <v>19.831</v>
      </c>
      <c r="B799">
        <v>18.869</v>
      </c>
    </row>
    <row r="800" spans="1:2" x14ac:dyDescent="0.25">
      <c r="A800">
        <v>21.263999999999999</v>
      </c>
      <c r="B800">
        <v>19.545999999999999</v>
      </c>
    </row>
    <row r="801" spans="1:2" x14ac:dyDescent="0.25">
      <c r="A801">
        <v>21.59</v>
      </c>
      <c r="B801">
        <v>16.908000000000001</v>
      </c>
    </row>
    <row r="802" spans="1:2" x14ac:dyDescent="0.25">
      <c r="A802">
        <v>19.693000000000001</v>
      </c>
      <c r="B802">
        <v>11.802</v>
      </c>
    </row>
    <row r="803" spans="1:2" x14ac:dyDescent="0.25">
      <c r="A803">
        <v>20.113</v>
      </c>
      <c r="B803">
        <v>12.1</v>
      </c>
    </row>
    <row r="804" spans="1:2" x14ac:dyDescent="0.25">
      <c r="A804">
        <v>19.635000000000002</v>
      </c>
      <c r="B804">
        <v>14.907999999999999</v>
      </c>
    </row>
    <row r="805" spans="1:2" x14ac:dyDescent="0.25">
      <c r="A805">
        <v>25.603000000000002</v>
      </c>
      <c r="B805">
        <v>17.317</v>
      </c>
    </row>
    <row r="806" spans="1:2" x14ac:dyDescent="0.25">
      <c r="A806">
        <v>20.541</v>
      </c>
      <c r="B806">
        <v>17.263999999999999</v>
      </c>
    </row>
    <row r="807" spans="1:2" x14ac:dyDescent="0.25">
      <c r="A807">
        <v>21.73</v>
      </c>
      <c r="B807">
        <v>14.999000000000001</v>
      </c>
    </row>
    <row r="808" spans="1:2" x14ac:dyDescent="0.25">
      <c r="A808">
        <v>20.981000000000002</v>
      </c>
      <c r="B808">
        <v>15.016999999999999</v>
      </c>
    </row>
    <row r="809" spans="1:2" x14ac:dyDescent="0.25">
      <c r="A809">
        <v>21.387</v>
      </c>
      <c r="B809">
        <v>15.584</v>
      </c>
    </row>
    <row r="810" spans="1:2" x14ac:dyDescent="0.25">
      <c r="A810">
        <v>22.768000000000001</v>
      </c>
      <c r="B810">
        <v>19.372</v>
      </c>
    </row>
    <row r="811" spans="1:2" x14ac:dyDescent="0.25">
      <c r="A811">
        <v>17.183</v>
      </c>
      <c r="B811">
        <v>13.12</v>
      </c>
    </row>
    <row r="812" spans="1:2" x14ac:dyDescent="0.25">
      <c r="A812">
        <v>18.407</v>
      </c>
      <c r="B812">
        <v>18.143999999999998</v>
      </c>
    </row>
    <row r="813" spans="1:2" x14ac:dyDescent="0.25">
      <c r="A813">
        <v>16.222000000000001</v>
      </c>
      <c r="B813">
        <v>16.855</v>
      </c>
    </row>
    <row r="814" spans="1:2" x14ac:dyDescent="0.25">
      <c r="A814">
        <v>20.302</v>
      </c>
      <c r="B814">
        <v>9.0809999999999995</v>
      </c>
    </row>
    <row r="815" spans="1:2" x14ac:dyDescent="0.25">
      <c r="A815">
        <v>19.286999999999999</v>
      </c>
      <c r="B815">
        <v>16.606999999999999</v>
      </c>
    </row>
    <row r="816" spans="1:2" x14ac:dyDescent="0.25">
      <c r="A816">
        <v>19.643999999999998</v>
      </c>
      <c r="B816">
        <v>19.8</v>
      </c>
    </row>
    <row r="817" spans="1:2" x14ac:dyDescent="0.25">
      <c r="A817">
        <v>16.853000000000002</v>
      </c>
      <c r="B817">
        <v>17.390999999999998</v>
      </c>
    </row>
    <row r="818" spans="1:2" x14ac:dyDescent="0.25">
      <c r="A818">
        <v>22.539000000000001</v>
      </c>
      <c r="B818">
        <v>13.311</v>
      </c>
    </row>
    <row r="819" spans="1:2" x14ac:dyDescent="0.25">
      <c r="A819">
        <v>23.308</v>
      </c>
      <c r="B819">
        <v>16.497</v>
      </c>
    </row>
    <row r="820" spans="1:2" x14ac:dyDescent="0.25">
      <c r="A820">
        <v>20.992000000000001</v>
      </c>
      <c r="B820">
        <v>12.411</v>
      </c>
    </row>
    <row r="821" spans="1:2" x14ac:dyDescent="0.25">
      <c r="A821">
        <v>17.905000000000001</v>
      </c>
      <c r="B821">
        <v>18.331</v>
      </c>
    </row>
    <row r="822" spans="1:2" x14ac:dyDescent="0.25">
      <c r="A822">
        <v>18.224</v>
      </c>
      <c r="B822">
        <v>9.3409999999999993</v>
      </c>
    </row>
    <row r="823" spans="1:2" x14ac:dyDescent="0.25">
      <c r="A823">
        <v>18.724</v>
      </c>
      <c r="B823">
        <v>16.48</v>
      </c>
    </row>
    <row r="824" spans="1:2" x14ac:dyDescent="0.25">
      <c r="A824">
        <v>17.521999999999998</v>
      </c>
      <c r="B824">
        <v>17.489999999999998</v>
      </c>
    </row>
    <row r="825" spans="1:2" x14ac:dyDescent="0.25">
      <c r="A825">
        <v>16.934999999999999</v>
      </c>
      <c r="B825">
        <v>15.776999999999999</v>
      </c>
    </row>
    <row r="826" spans="1:2" x14ac:dyDescent="0.25">
      <c r="A826">
        <v>14.901999999999999</v>
      </c>
      <c r="B826">
        <v>11.88</v>
      </c>
    </row>
    <row r="827" spans="1:2" x14ac:dyDescent="0.25">
      <c r="A827">
        <v>17.350999999999999</v>
      </c>
      <c r="B827">
        <v>18.925000000000001</v>
      </c>
    </row>
    <row r="828" spans="1:2" x14ac:dyDescent="0.25">
      <c r="A828">
        <v>19.776</v>
      </c>
      <c r="B828">
        <v>17.082000000000001</v>
      </c>
    </row>
    <row r="829" spans="1:2" x14ac:dyDescent="0.25">
      <c r="A829">
        <v>22.28</v>
      </c>
      <c r="B829">
        <v>13.576000000000001</v>
      </c>
    </row>
    <row r="830" spans="1:2" x14ac:dyDescent="0.25">
      <c r="A830">
        <v>16.292000000000002</v>
      </c>
      <c r="B830">
        <v>14.786</v>
      </c>
    </row>
    <row r="831" spans="1:2" x14ac:dyDescent="0.25">
      <c r="A831">
        <v>22.518999999999998</v>
      </c>
      <c r="B831">
        <v>13.753</v>
      </c>
    </row>
    <row r="832" spans="1:2" x14ac:dyDescent="0.25">
      <c r="A832">
        <v>20.846</v>
      </c>
      <c r="B832">
        <v>11.696999999999999</v>
      </c>
    </row>
    <row r="833" spans="1:2" x14ac:dyDescent="0.25">
      <c r="A833">
        <v>24.079000000000001</v>
      </c>
      <c r="B833">
        <v>13.127000000000001</v>
      </c>
    </row>
    <row r="834" spans="1:2" x14ac:dyDescent="0.25">
      <c r="A834">
        <v>21.462</v>
      </c>
      <c r="B834">
        <v>15.205</v>
      </c>
    </row>
    <row r="835" spans="1:2" x14ac:dyDescent="0.25">
      <c r="A835">
        <v>20.138999999999999</v>
      </c>
      <c r="B835">
        <v>16.268000000000001</v>
      </c>
    </row>
    <row r="836" spans="1:2" x14ac:dyDescent="0.25">
      <c r="A836">
        <v>16.384</v>
      </c>
      <c r="B836">
        <v>20.57</v>
      </c>
    </row>
    <row r="837" spans="1:2" x14ac:dyDescent="0.25">
      <c r="A837">
        <v>17.154</v>
      </c>
      <c r="B837">
        <v>11.103</v>
      </c>
    </row>
    <row r="838" spans="1:2" x14ac:dyDescent="0.25">
      <c r="A838">
        <v>18.228000000000002</v>
      </c>
      <c r="B838">
        <v>17.393999999999998</v>
      </c>
    </row>
    <row r="839" spans="1:2" x14ac:dyDescent="0.25">
      <c r="A839">
        <v>16.744</v>
      </c>
      <c r="B839">
        <v>14.301</v>
      </c>
    </row>
    <row r="840" spans="1:2" x14ac:dyDescent="0.25">
      <c r="A840">
        <v>19.788</v>
      </c>
      <c r="B840">
        <v>15.593999999999999</v>
      </c>
    </row>
    <row r="841" spans="1:2" x14ac:dyDescent="0.25">
      <c r="A841">
        <v>21.861999999999998</v>
      </c>
      <c r="B841">
        <v>12.651</v>
      </c>
    </row>
    <row r="842" spans="1:2" x14ac:dyDescent="0.25">
      <c r="A842">
        <v>15.91</v>
      </c>
      <c r="B842">
        <v>12.452</v>
      </c>
    </row>
    <row r="843" spans="1:2" x14ac:dyDescent="0.25">
      <c r="A843">
        <v>21.486000000000001</v>
      </c>
      <c r="B843">
        <v>17.553000000000001</v>
      </c>
    </row>
    <row r="844" spans="1:2" x14ac:dyDescent="0.25">
      <c r="A844">
        <v>20.725000000000001</v>
      </c>
      <c r="B844">
        <v>16.417999999999999</v>
      </c>
    </row>
    <row r="845" spans="1:2" x14ac:dyDescent="0.25">
      <c r="A845">
        <v>22.366</v>
      </c>
      <c r="B845">
        <v>18.744</v>
      </c>
    </row>
    <row r="846" spans="1:2" x14ac:dyDescent="0.25">
      <c r="A846">
        <v>20.399000000000001</v>
      </c>
      <c r="B846">
        <v>16.361000000000001</v>
      </c>
    </row>
    <row r="847" spans="1:2" x14ac:dyDescent="0.25">
      <c r="A847">
        <v>16.937000000000001</v>
      </c>
      <c r="B847">
        <v>11.002000000000001</v>
      </c>
    </row>
    <row r="848" spans="1:2" x14ac:dyDescent="0.25">
      <c r="A848">
        <v>17.082999999999998</v>
      </c>
      <c r="B848">
        <v>10.218</v>
      </c>
    </row>
    <row r="849" spans="1:2" x14ac:dyDescent="0.25">
      <c r="A849">
        <v>19.779</v>
      </c>
      <c r="B849">
        <v>12.313000000000001</v>
      </c>
    </row>
    <row r="850" spans="1:2" x14ac:dyDescent="0.25">
      <c r="A850">
        <v>21.420999999999999</v>
      </c>
      <c r="B850">
        <v>15.337999999999999</v>
      </c>
    </row>
    <row r="851" spans="1:2" x14ac:dyDescent="0.25">
      <c r="A851">
        <v>18.584</v>
      </c>
      <c r="B851">
        <v>14.455</v>
      </c>
    </row>
    <row r="852" spans="1:2" x14ac:dyDescent="0.25">
      <c r="A852">
        <v>25.204000000000001</v>
      </c>
      <c r="B852">
        <v>14.885999999999999</v>
      </c>
    </row>
    <row r="853" spans="1:2" x14ac:dyDescent="0.25">
      <c r="A853">
        <v>22.097999999999999</v>
      </c>
      <c r="B853">
        <v>16.527999999999999</v>
      </c>
    </row>
    <row r="854" spans="1:2" x14ac:dyDescent="0.25">
      <c r="A854">
        <v>18.978000000000002</v>
      </c>
      <c r="B854">
        <v>12.736000000000001</v>
      </c>
    </row>
    <row r="855" spans="1:2" x14ac:dyDescent="0.25">
      <c r="A855">
        <v>22.494</v>
      </c>
      <c r="B855">
        <v>16.05</v>
      </c>
    </row>
    <row r="856" spans="1:2" x14ac:dyDescent="0.25">
      <c r="A856">
        <v>17.806000000000001</v>
      </c>
      <c r="B856">
        <v>13.398999999999999</v>
      </c>
    </row>
    <row r="857" spans="1:2" x14ac:dyDescent="0.25">
      <c r="A857">
        <v>19.372</v>
      </c>
      <c r="B857">
        <v>12.449</v>
      </c>
    </row>
    <row r="858" spans="1:2" x14ac:dyDescent="0.25">
      <c r="A858">
        <v>25.039000000000001</v>
      </c>
      <c r="B858">
        <v>11.757999999999999</v>
      </c>
    </row>
    <row r="859" spans="1:2" x14ac:dyDescent="0.25">
      <c r="A859">
        <v>17.338999999999999</v>
      </c>
      <c r="B859">
        <v>16.440000000000001</v>
      </c>
    </row>
    <row r="860" spans="1:2" x14ac:dyDescent="0.25">
      <c r="A860">
        <v>22.315999999999999</v>
      </c>
      <c r="B860">
        <v>17.818999999999999</v>
      </c>
    </row>
    <row r="861" spans="1:2" x14ac:dyDescent="0.25">
      <c r="A861">
        <v>19.667999999999999</v>
      </c>
      <c r="B861">
        <v>15.358000000000001</v>
      </c>
    </row>
    <row r="862" spans="1:2" x14ac:dyDescent="0.25">
      <c r="A862">
        <v>15.923</v>
      </c>
      <c r="B862">
        <v>15.047000000000001</v>
      </c>
    </row>
    <row r="863" spans="1:2" x14ac:dyDescent="0.25">
      <c r="A863">
        <v>19.689</v>
      </c>
      <c r="B863">
        <v>18.786000000000001</v>
      </c>
    </row>
    <row r="864" spans="1:2" x14ac:dyDescent="0.25">
      <c r="A864">
        <v>21.312000000000001</v>
      </c>
      <c r="B864">
        <v>13.818</v>
      </c>
    </row>
    <row r="865" spans="1:2" x14ac:dyDescent="0.25">
      <c r="A865">
        <v>17.228000000000002</v>
      </c>
      <c r="B865">
        <v>9.7919999999999998</v>
      </c>
    </row>
    <row r="866" spans="1:2" x14ac:dyDescent="0.25">
      <c r="A866">
        <v>21.616</v>
      </c>
      <c r="B866">
        <v>16.021999999999998</v>
      </c>
    </row>
    <row r="867" spans="1:2" x14ac:dyDescent="0.25">
      <c r="A867">
        <v>18.88</v>
      </c>
      <c r="B867">
        <v>17.646999999999998</v>
      </c>
    </row>
    <row r="868" spans="1:2" x14ac:dyDescent="0.25">
      <c r="A868">
        <v>15.731999999999999</v>
      </c>
      <c r="B868">
        <v>15.879</v>
      </c>
    </row>
    <row r="869" spans="1:2" x14ac:dyDescent="0.25">
      <c r="A869">
        <v>19.759</v>
      </c>
      <c r="B869">
        <v>13.291</v>
      </c>
    </row>
    <row r="870" spans="1:2" x14ac:dyDescent="0.25">
      <c r="A870">
        <v>21.384</v>
      </c>
      <c r="B870">
        <v>14.754</v>
      </c>
    </row>
    <row r="871" spans="1:2" x14ac:dyDescent="0.25">
      <c r="A871">
        <v>19.858000000000001</v>
      </c>
      <c r="B871">
        <v>15.202</v>
      </c>
    </row>
    <row r="872" spans="1:2" x14ac:dyDescent="0.25">
      <c r="A872">
        <v>17.337</v>
      </c>
      <c r="B872">
        <v>15.275</v>
      </c>
    </row>
    <row r="873" spans="1:2" x14ac:dyDescent="0.25">
      <c r="A873">
        <v>22.033999999999999</v>
      </c>
      <c r="B873">
        <v>12.95</v>
      </c>
    </row>
    <row r="874" spans="1:2" x14ac:dyDescent="0.25">
      <c r="A874">
        <v>18.622</v>
      </c>
      <c r="B874">
        <v>12.442</v>
      </c>
    </row>
    <row r="875" spans="1:2" x14ac:dyDescent="0.25">
      <c r="A875">
        <v>22.099</v>
      </c>
      <c r="B875">
        <v>12.613</v>
      </c>
    </row>
    <row r="876" spans="1:2" x14ac:dyDescent="0.25">
      <c r="A876">
        <v>19.858000000000001</v>
      </c>
      <c r="B876">
        <v>13.054</v>
      </c>
    </row>
    <row r="877" spans="1:2" x14ac:dyDescent="0.25">
      <c r="A877">
        <v>23.734999999999999</v>
      </c>
      <c r="B877">
        <v>12.472</v>
      </c>
    </row>
    <row r="878" spans="1:2" x14ac:dyDescent="0.25">
      <c r="A878">
        <v>21.710999999999999</v>
      </c>
      <c r="B878">
        <v>10.417999999999999</v>
      </c>
    </row>
    <row r="879" spans="1:2" x14ac:dyDescent="0.25">
      <c r="A879">
        <v>19.577000000000002</v>
      </c>
      <c r="B879">
        <v>21.375</v>
      </c>
    </row>
    <row r="880" spans="1:2" x14ac:dyDescent="0.25">
      <c r="A880">
        <v>18.454999999999998</v>
      </c>
      <c r="B880">
        <v>18.535</v>
      </c>
    </row>
    <row r="881" spans="1:2" x14ac:dyDescent="0.25">
      <c r="A881">
        <v>17.582000000000001</v>
      </c>
      <c r="B881">
        <v>17.161999999999999</v>
      </c>
    </row>
    <row r="882" spans="1:2" x14ac:dyDescent="0.25">
      <c r="A882">
        <v>22.347000000000001</v>
      </c>
      <c r="B882">
        <v>11.446</v>
      </c>
    </row>
    <row r="883" spans="1:2" x14ac:dyDescent="0.25">
      <c r="A883">
        <v>17.486999999999998</v>
      </c>
      <c r="B883">
        <v>12.093</v>
      </c>
    </row>
    <row r="884" spans="1:2" x14ac:dyDescent="0.25">
      <c r="A884">
        <v>19.645</v>
      </c>
      <c r="B884">
        <v>14.973000000000001</v>
      </c>
    </row>
    <row r="885" spans="1:2" x14ac:dyDescent="0.25">
      <c r="A885">
        <v>18.873999999999999</v>
      </c>
      <c r="B885">
        <v>18.236000000000001</v>
      </c>
    </row>
    <row r="886" spans="1:2" x14ac:dyDescent="0.25">
      <c r="A886">
        <v>21.283000000000001</v>
      </c>
      <c r="B886">
        <v>11.401999999999999</v>
      </c>
    </row>
    <row r="887" spans="1:2" x14ac:dyDescent="0.25">
      <c r="A887">
        <v>23.305</v>
      </c>
      <c r="B887">
        <v>13.166</v>
      </c>
    </row>
    <row r="888" spans="1:2" x14ac:dyDescent="0.25">
      <c r="A888">
        <v>17.233000000000001</v>
      </c>
      <c r="B888">
        <v>15.161</v>
      </c>
    </row>
    <row r="889" spans="1:2" x14ac:dyDescent="0.25">
      <c r="A889">
        <v>19.151</v>
      </c>
      <c r="B889">
        <v>15.098000000000001</v>
      </c>
    </row>
    <row r="890" spans="1:2" x14ac:dyDescent="0.25">
      <c r="A890">
        <v>23.314</v>
      </c>
      <c r="B890">
        <v>19.599</v>
      </c>
    </row>
    <row r="891" spans="1:2" x14ac:dyDescent="0.25">
      <c r="A891">
        <v>18.483000000000001</v>
      </c>
      <c r="B891">
        <v>16.702999999999999</v>
      </c>
    </row>
    <row r="892" spans="1:2" x14ac:dyDescent="0.25">
      <c r="A892">
        <v>21.553999999999998</v>
      </c>
      <c r="B892">
        <v>15.137</v>
      </c>
    </row>
    <row r="893" spans="1:2" x14ac:dyDescent="0.25">
      <c r="A893">
        <v>20.274000000000001</v>
      </c>
      <c r="B893">
        <v>14.452999999999999</v>
      </c>
    </row>
    <row r="894" spans="1:2" x14ac:dyDescent="0.25">
      <c r="A894">
        <v>22.231999999999999</v>
      </c>
      <c r="B894">
        <v>10.826000000000001</v>
      </c>
    </row>
    <row r="895" spans="1:2" x14ac:dyDescent="0.25">
      <c r="A895">
        <v>19.844000000000001</v>
      </c>
      <c r="B895">
        <v>14.502000000000001</v>
      </c>
    </row>
    <row r="896" spans="1:2" x14ac:dyDescent="0.25">
      <c r="A896">
        <v>16.606999999999999</v>
      </c>
      <c r="B896">
        <v>14.002000000000001</v>
      </c>
    </row>
    <row r="897" spans="1:2" x14ac:dyDescent="0.25">
      <c r="A897">
        <v>20.88</v>
      </c>
      <c r="B897">
        <v>16.305</v>
      </c>
    </row>
    <row r="898" spans="1:2" x14ac:dyDescent="0.25">
      <c r="A898">
        <v>22.669</v>
      </c>
      <c r="B898">
        <v>17.734999999999999</v>
      </c>
    </row>
    <row r="899" spans="1:2" x14ac:dyDescent="0.25">
      <c r="A899">
        <v>20.27</v>
      </c>
      <c r="B899">
        <v>12.276999999999999</v>
      </c>
    </row>
    <row r="900" spans="1:2" x14ac:dyDescent="0.25">
      <c r="A900">
        <v>20.991</v>
      </c>
      <c r="B900">
        <v>15.776999999999999</v>
      </c>
    </row>
    <row r="901" spans="1:2" x14ac:dyDescent="0.25">
      <c r="A901">
        <v>24.678000000000001</v>
      </c>
      <c r="B901">
        <v>13.5</v>
      </c>
    </row>
    <row r="902" spans="1:2" x14ac:dyDescent="0.25">
      <c r="A902">
        <v>24.907</v>
      </c>
      <c r="B902">
        <v>13.704000000000001</v>
      </c>
    </row>
    <row r="903" spans="1:2" x14ac:dyDescent="0.25">
      <c r="A903">
        <v>20.306999999999999</v>
      </c>
      <c r="B903">
        <v>18.222000000000001</v>
      </c>
    </row>
    <row r="904" spans="1:2" x14ac:dyDescent="0.25">
      <c r="A904">
        <v>20.042000000000002</v>
      </c>
      <c r="B904">
        <v>14.851000000000001</v>
      </c>
    </row>
    <row r="905" spans="1:2" x14ac:dyDescent="0.25">
      <c r="A905">
        <v>19.821000000000002</v>
      </c>
      <c r="B905">
        <v>15.035</v>
      </c>
    </row>
    <row r="906" spans="1:2" x14ac:dyDescent="0.25">
      <c r="A906">
        <v>19.681000000000001</v>
      </c>
      <c r="B906">
        <v>12.903</v>
      </c>
    </row>
    <row r="907" spans="1:2" x14ac:dyDescent="0.25">
      <c r="A907">
        <v>21.084</v>
      </c>
      <c r="B907">
        <v>17.635000000000002</v>
      </c>
    </row>
    <row r="908" spans="1:2" x14ac:dyDescent="0.25">
      <c r="A908">
        <v>23.265000000000001</v>
      </c>
      <c r="B908">
        <v>16.411999999999999</v>
      </c>
    </row>
    <row r="909" spans="1:2" x14ac:dyDescent="0.25">
      <c r="A909">
        <v>21.771000000000001</v>
      </c>
      <c r="B909">
        <v>17.14</v>
      </c>
    </row>
    <row r="910" spans="1:2" x14ac:dyDescent="0.25">
      <c r="A910">
        <v>18.029</v>
      </c>
      <c r="B910">
        <v>11.853</v>
      </c>
    </row>
    <row r="911" spans="1:2" x14ac:dyDescent="0.25">
      <c r="A911">
        <v>20.094999999999999</v>
      </c>
      <c r="B911">
        <v>13.055</v>
      </c>
    </row>
    <row r="912" spans="1:2" x14ac:dyDescent="0.25">
      <c r="A912">
        <v>22.289000000000001</v>
      </c>
      <c r="B912">
        <v>19.056000000000001</v>
      </c>
    </row>
    <row r="913" spans="1:2" x14ac:dyDescent="0.25">
      <c r="A913">
        <v>19.143000000000001</v>
      </c>
      <c r="B913">
        <v>19.134</v>
      </c>
    </row>
    <row r="914" spans="1:2" x14ac:dyDescent="0.25">
      <c r="A914">
        <v>18.370999999999999</v>
      </c>
      <c r="B914">
        <v>14.441000000000001</v>
      </c>
    </row>
    <row r="915" spans="1:2" x14ac:dyDescent="0.25">
      <c r="A915">
        <v>18.428000000000001</v>
      </c>
      <c r="B915">
        <v>14.446</v>
      </c>
    </row>
    <row r="916" spans="1:2" x14ac:dyDescent="0.25">
      <c r="A916">
        <v>21.997</v>
      </c>
      <c r="B916">
        <v>16.173999999999999</v>
      </c>
    </row>
    <row r="917" spans="1:2" x14ac:dyDescent="0.25">
      <c r="A917">
        <v>21.302</v>
      </c>
      <c r="B917">
        <v>15.496</v>
      </c>
    </row>
    <row r="918" spans="1:2" x14ac:dyDescent="0.25">
      <c r="A918">
        <v>17.597999999999999</v>
      </c>
      <c r="B918">
        <v>14.768000000000001</v>
      </c>
    </row>
    <row r="919" spans="1:2" x14ac:dyDescent="0.25">
      <c r="A919">
        <v>18.111999999999998</v>
      </c>
      <c r="B919">
        <v>12.737</v>
      </c>
    </row>
    <row r="920" spans="1:2" x14ac:dyDescent="0.25">
      <c r="A920">
        <v>21.766999999999999</v>
      </c>
      <c r="B920">
        <v>18.111000000000001</v>
      </c>
    </row>
    <row r="921" spans="1:2" x14ac:dyDescent="0.25">
      <c r="A921">
        <v>18.145</v>
      </c>
      <c r="B921">
        <v>13.275</v>
      </c>
    </row>
    <row r="922" spans="1:2" x14ac:dyDescent="0.25">
      <c r="A922">
        <v>20.343</v>
      </c>
      <c r="B922">
        <v>15.914</v>
      </c>
    </row>
    <row r="923" spans="1:2" x14ac:dyDescent="0.25">
      <c r="A923">
        <v>21.617999999999999</v>
      </c>
      <c r="B923">
        <v>14.231999999999999</v>
      </c>
    </row>
    <row r="924" spans="1:2" x14ac:dyDescent="0.25">
      <c r="A924">
        <v>20.818999999999999</v>
      </c>
      <c r="B924">
        <v>16.818999999999999</v>
      </c>
    </row>
    <row r="925" spans="1:2" x14ac:dyDescent="0.25">
      <c r="A925">
        <v>19.353000000000002</v>
      </c>
      <c r="B925">
        <v>13.164999999999999</v>
      </c>
    </row>
    <row r="926" spans="1:2" x14ac:dyDescent="0.25">
      <c r="A926">
        <v>20.372</v>
      </c>
      <c r="B926">
        <v>15.195</v>
      </c>
    </row>
    <row r="927" spans="1:2" x14ac:dyDescent="0.25">
      <c r="A927">
        <v>20.655999999999999</v>
      </c>
      <c r="B927">
        <v>8.8119999999999994</v>
      </c>
    </row>
    <row r="928" spans="1:2" x14ac:dyDescent="0.25">
      <c r="A928">
        <v>20.195</v>
      </c>
      <c r="B928">
        <v>14.622999999999999</v>
      </c>
    </row>
    <row r="929" spans="1:2" x14ac:dyDescent="0.25">
      <c r="A929">
        <v>19.303000000000001</v>
      </c>
      <c r="B929">
        <v>15.462</v>
      </c>
    </row>
    <row r="930" spans="1:2" x14ac:dyDescent="0.25">
      <c r="A930">
        <v>20.023</v>
      </c>
      <c r="B930">
        <v>16.140999999999998</v>
      </c>
    </row>
    <row r="931" spans="1:2" x14ac:dyDescent="0.25">
      <c r="A931">
        <v>18.425999999999998</v>
      </c>
      <c r="B931">
        <v>14.638999999999999</v>
      </c>
    </row>
    <row r="932" spans="1:2" x14ac:dyDescent="0.25">
      <c r="A932">
        <v>21.844000000000001</v>
      </c>
      <c r="B932">
        <v>11.603</v>
      </c>
    </row>
    <row r="933" spans="1:2" x14ac:dyDescent="0.25">
      <c r="A933">
        <v>23.561</v>
      </c>
      <c r="B933">
        <v>18.489999999999998</v>
      </c>
    </row>
    <row r="934" spans="1:2" x14ac:dyDescent="0.25">
      <c r="A934">
        <v>19.893000000000001</v>
      </c>
      <c r="B934">
        <v>13.084</v>
      </c>
    </row>
    <row r="935" spans="1:2" x14ac:dyDescent="0.25">
      <c r="A935">
        <v>18.327000000000002</v>
      </c>
      <c r="B935">
        <v>12.622999999999999</v>
      </c>
    </row>
    <row r="936" spans="1:2" x14ac:dyDescent="0.25">
      <c r="A936">
        <v>17.966999999999999</v>
      </c>
      <c r="B936">
        <v>19.332999999999998</v>
      </c>
    </row>
    <row r="937" spans="1:2" x14ac:dyDescent="0.25">
      <c r="A937">
        <v>20.856999999999999</v>
      </c>
      <c r="B937">
        <v>9.7940000000000005</v>
      </c>
    </row>
    <row r="938" spans="1:2" x14ac:dyDescent="0.25">
      <c r="A938">
        <v>20.364999999999998</v>
      </c>
      <c r="B938">
        <v>18.446999999999999</v>
      </c>
    </row>
    <row r="939" spans="1:2" x14ac:dyDescent="0.25">
      <c r="A939">
        <v>20.38</v>
      </c>
      <c r="B939">
        <v>19.45</v>
      </c>
    </row>
    <row r="940" spans="1:2" x14ac:dyDescent="0.25">
      <c r="A940">
        <v>19.695</v>
      </c>
      <c r="B940">
        <v>15.1</v>
      </c>
    </row>
    <row r="941" spans="1:2" x14ac:dyDescent="0.25">
      <c r="A941">
        <v>17.061</v>
      </c>
      <c r="B941">
        <v>16.39</v>
      </c>
    </row>
    <row r="942" spans="1:2" x14ac:dyDescent="0.25">
      <c r="A942">
        <v>18.423999999999999</v>
      </c>
      <c r="B942">
        <v>13.705</v>
      </c>
    </row>
    <row r="943" spans="1:2" x14ac:dyDescent="0.25">
      <c r="A943">
        <v>21.832000000000001</v>
      </c>
      <c r="B943">
        <v>16.591999999999999</v>
      </c>
    </row>
    <row r="944" spans="1:2" x14ac:dyDescent="0.25">
      <c r="A944">
        <v>18.878</v>
      </c>
      <c r="B944">
        <v>12.734999999999999</v>
      </c>
    </row>
    <row r="945" spans="1:2" x14ac:dyDescent="0.25">
      <c r="A945">
        <v>18.707000000000001</v>
      </c>
      <c r="B945">
        <v>18.5</v>
      </c>
    </row>
    <row r="946" spans="1:2" x14ac:dyDescent="0.25">
      <c r="A946">
        <v>22.584</v>
      </c>
      <c r="B946">
        <v>13.009</v>
      </c>
    </row>
    <row r="947" spans="1:2" x14ac:dyDescent="0.25">
      <c r="A947">
        <v>22.225000000000001</v>
      </c>
      <c r="B947">
        <v>13.648999999999999</v>
      </c>
    </row>
    <row r="948" spans="1:2" x14ac:dyDescent="0.25">
      <c r="A948">
        <v>19.704999999999998</v>
      </c>
      <c r="B948">
        <v>12.19</v>
      </c>
    </row>
    <row r="949" spans="1:2" x14ac:dyDescent="0.25">
      <c r="A949">
        <v>20.588000000000001</v>
      </c>
      <c r="B949">
        <v>16.603000000000002</v>
      </c>
    </row>
    <row r="950" spans="1:2" x14ac:dyDescent="0.25">
      <c r="A950">
        <v>19.867999999999999</v>
      </c>
      <c r="B950">
        <v>12.749000000000001</v>
      </c>
    </row>
    <row r="951" spans="1:2" x14ac:dyDescent="0.25">
      <c r="A951">
        <v>19.367999999999999</v>
      </c>
      <c r="B951">
        <v>14.99</v>
      </c>
    </row>
    <row r="952" spans="1:2" x14ac:dyDescent="0.25">
      <c r="A952">
        <v>19.355</v>
      </c>
      <c r="B952">
        <v>15.183</v>
      </c>
    </row>
    <row r="953" spans="1:2" x14ac:dyDescent="0.25">
      <c r="A953">
        <v>18.388000000000002</v>
      </c>
      <c r="B953">
        <v>13.51</v>
      </c>
    </row>
    <row r="954" spans="1:2" x14ac:dyDescent="0.25">
      <c r="A954">
        <v>19.154</v>
      </c>
      <c r="B954">
        <v>9.26</v>
      </c>
    </row>
    <row r="955" spans="1:2" x14ac:dyDescent="0.25">
      <c r="A955">
        <v>20.251999999999999</v>
      </c>
      <c r="B955">
        <v>17.875</v>
      </c>
    </row>
    <row r="956" spans="1:2" x14ac:dyDescent="0.25">
      <c r="A956">
        <v>18.196000000000002</v>
      </c>
      <c r="B956">
        <v>20.638000000000002</v>
      </c>
    </row>
    <row r="957" spans="1:2" x14ac:dyDescent="0.25">
      <c r="A957">
        <v>19.940000000000001</v>
      </c>
      <c r="B957">
        <v>11.83</v>
      </c>
    </row>
    <row r="958" spans="1:2" x14ac:dyDescent="0.25">
      <c r="A958">
        <v>21.236000000000001</v>
      </c>
      <c r="B958">
        <v>9.5380000000000003</v>
      </c>
    </row>
    <row r="959" spans="1:2" x14ac:dyDescent="0.25">
      <c r="A959">
        <v>15.994</v>
      </c>
      <c r="B959">
        <v>11.27</v>
      </c>
    </row>
    <row r="960" spans="1:2" x14ac:dyDescent="0.25">
      <c r="A960">
        <v>16.670000000000002</v>
      </c>
      <c r="B960">
        <v>17.212</v>
      </c>
    </row>
    <row r="961" spans="1:2" x14ac:dyDescent="0.25">
      <c r="A961">
        <v>16.716000000000001</v>
      </c>
      <c r="B961">
        <v>15.547000000000001</v>
      </c>
    </row>
    <row r="962" spans="1:2" x14ac:dyDescent="0.25">
      <c r="A962">
        <v>16.966999999999999</v>
      </c>
      <c r="B962">
        <v>14.127000000000001</v>
      </c>
    </row>
    <row r="963" spans="1:2" x14ac:dyDescent="0.25">
      <c r="A963">
        <v>20.756</v>
      </c>
      <c r="B963">
        <v>11.946999999999999</v>
      </c>
    </row>
    <row r="964" spans="1:2" x14ac:dyDescent="0.25">
      <c r="A964">
        <v>19.577999999999999</v>
      </c>
      <c r="B964">
        <v>16.210999999999999</v>
      </c>
    </row>
    <row r="965" spans="1:2" x14ac:dyDescent="0.25">
      <c r="A965">
        <v>23.443000000000001</v>
      </c>
      <c r="B965">
        <v>15.725</v>
      </c>
    </row>
    <row r="966" spans="1:2" x14ac:dyDescent="0.25">
      <c r="A966">
        <v>19.221</v>
      </c>
      <c r="B966">
        <v>16.245000000000001</v>
      </c>
    </row>
    <row r="967" spans="1:2" x14ac:dyDescent="0.25">
      <c r="A967">
        <v>18.866</v>
      </c>
      <c r="B967">
        <v>20.959</v>
      </c>
    </row>
    <row r="968" spans="1:2" x14ac:dyDescent="0.25">
      <c r="A968">
        <v>22.300999999999998</v>
      </c>
      <c r="B968">
        <v>13.743</v>
      </c>
    </row>
    <row r="969" spans="1:2" x14ac:dyDescent="0.25">
      <c r="A969">
        <v>20.734000000000002</v>
      </c>
      <c r="B969">
        <v>13.304</v>
      </c>
    </row>
    <row r="970" spans="1:2" x14ac:dyDescent="0.25">
      <c r="A970">
        <v>20.198</v>
      </c>
      <c r="B970">
        <v>9.5869999999999997</v>
      </c>
    </row>
    <row r="971" spans="1:2" x14ac:dyDescent="0.25">
      <c r="A971">
        <v>20.053000000000001</v>
      </c>
      <c r="B971">
        <v>14.098000000000001</v>
      </c>
    </row>
    <row r="972" spans="1:2" x14ac:dyDescent="0.25">
      <c r="A972">
        <v>23.728000000000002</v>
      </c>
      <c r="B972">
        <v>16.629000000000001</v>
      </c>
    </row>
    <row r="973" spans="1:2" x14ac:dyDescent="0.25">
      <c r="A973">
        <v>19.312000000000001</v>
      </c>
      <c r="B973">
        <v>10.807</v>
      </c>
    </row>
    <row r="974" spans="1:2" x14ac:dyDescent="0.25">
      <c r="A974">
        <v>20.312000000000001</v>
      </c>
      <c r="B974">
        <v>14.742000000000001</v>
      </c>
    </row>
    <row r="975" spans="1:2" x14ac:dyDescent="0.25">
      <c r="A975">
        <v>18.416</v>
      </c>
      <c r="B975">
        <v>18.225999999999999</v>
      </c>
    </row>
    <row r="976" spans="1:2" x14ac:dyDescent="0.25">
      <c r="A976">
        <v>21.875</v>
      </c>
      <c r="B976">
        <v>15.606</v>
      </c>
    </row>
    <row r="977" spans="1:2" x14ac:dyDescent="0.25">
      <c r="A977">
        <v>19.837</v>
      </c>
      <c r="B977">
        <v>13.082000000000001</v>
      </c>
    </row>
    <row r="978" spans="1:2" x14ac:dyDescent="0.25">
      <c r="A978">
        <v>23.12</v>
      </c>
      <c r="B978">
        <v>15.553000000000001</v>
      </c>
    </row>
    <row r="979" spans="1:2" x14ac:dyDescent="0.25">
      <c r="A979">
        <v>18.670000000000002</v>
      </c>
      <c r="B979">
        <v>10.803000000000001</v>
      </c>
    </row>
    <row r="980" spans="1:2" x14ac:dyDescent="0.25">
      <c r="A980">
        <v>18.277999999999999</v>
      </c>
      <c r="B980">
        <v>15.861000000000001</v>
      </c>
    </row>
    <row r="981" spans="1:2" x14ac:dyDescent="0.25">
      <c r="A981">
        <v>21.218</v>
      </c>
      <c r="B981">
        <v>16.300999999999998</v>
      </c>
    </row>
    <row r="982" spans="1:2" x14ac:dyDescent="0.25">
      <c r="A982">
        <v>20.648</v>
      </c>
      <c r="B982">
        <v>16.698</v>
      </c>
    </row>
    <row r="983" spans="1:2" x14ac:dyDescent="0.25">
      <c r="A983">
        <v>16.774000000000001</v>
      </c>
      <c r="B983">
        <v>12.617000000000001</v>
      </c>
    </row>
    <row r="984" spans="1:2" x14ac:dyDescent="0.25">
      <c r="A984">
        <v>17.838999999999999</v>
      </c>
      <c r="B984">
        <v>16.588000000000001</v>
      </c>
    </row>
    <row r="985" spans="1:2" x14ac:dyDescent="0.25">
      <c r="A985">
        <v>23.905999999999999</v>
      </c>
      <c r="B985">
        <v>12.15</v>
      </c>
    </row>
    <row r="986" spans="1:2" x14ac:dyDescent="0.25">
      <c r="A986">
        <v>20.574000000000002</v>
      </c>
      <c r="B986">
        <v>13.553000000000001</v>
      </c>
    </row>
    <row r="987" spans="1:2" x14ac:dyDescent="0.25">
      <c r="A987">
        <v>20.774999999999999</v>
      </c>
      <c r="B987">
        <v>11.903</v>
      </c>
    </row>
    <row r="988" spans="1:2" x14ac:dyDescent="0.25">
      <c r="A988">
        <v>20.138000000000002</v>
      </c>
      <c r="B988">
        <v>16.513999999999999</v>
      </c>
    </row>
    <row r="989" spans="1:2" x14ac:dyDescent="0.25">
      <c r="A989">
        <v>18.821999999999999</v>
      </c>
      <c r="B989">
        <v>14.631</v>
      </c>
    </row>
    <row r="990" spans="1:2" x14ac:dyDescent="0.25">
      <c r="A990">
        <v>16.829000000000001</v>
      </c>
      <c r="B990">
        <v>12.156000000000001</v>
      </c>
    </row>
    <row r="991" spans="1:2" x14ac:dyDescent="0.25">
      <c r="A991">
        <v>20.486999999999998</v>
      </c>
      <c r="B991">
        <v>17.756</v>
      </c>
    </row>
    <row r="992" spans="1:2" x14ac:dyDescent="0.25">
      <c r="A992">
        <v>20.678999999999998</v>
      </c>
      <c r="B992">
        <v>21.234000000000002</v>
      </c>
    </row>
    <row r="993" spans="1:2" x14ac:dyDescent="0.25">
      <c r="A993">
        <v>19.484999999999999</v>
      </c>
      <c r="B993">
        <v>15.856</v>
      </c>
    </row>
    <row r="994" spans="1:2" x14ac:dyDescent="0.25">
      <c r="A994">
        <v>19.212</v>
      </c>
      <c r="B994">
        <v>14.083</v>
      </c>
    </row>
    <row r="995" spans="1:2" x14ac:dyDescent="0.25">
      <c r="A995">
        <v>18.920999999999999</v>
      </c>
      <c r="B995">
        <v>9.8019999999999996</v>
      </c>
    </row>
    <row r="996" spans="1:2" x14ac:dyDescent="0.25">
      <c r="A996">
        <v>19.757999999999999</v>
      </c>
      <c r="B996">
        <v>13.988</v>
      </c>
    </row>
    <row r="997" spans="1:2" x14ac:dyDescent="0.25">
      <c r="A997">
        <v>17.786000000000001</v>
      </c>
      <c r="B997">
        <v>12.612</v>
      </c>
    </row>
    <row r="998" spans="1:2" x14ac:dyDescent="0.25">
      <c r="A998">
        <v>16.282</v>
      </c>
      <c r="B998">
        <v>13.169</v>
      </c>
    </row>
    <row r="999" spans="1:2" x14ac:dyDescent="0.25">
      <c r="A999">
        <v>19.219000000000001</v>
      </c>
      <c r="B999">
        <v>15.436999999999999</v>
      </c>
    </row>
    <row r="1000" spans="1:2" x14ac:dyDescent="0.25">
      <c r="A1000">
        <v>20.22</v>
      </c>
      <c r="B1000">
        <v>13.121</v>
      </c>
    </row>
    <row r="1001" spans="1:2" x14ac:dyDescent="0.25">
      <c r="A1001">
        <v>20.751000000000001</v>
      </c>
      <c r="B1001">
        <v>22.850999999999999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3B38-FDB2-4A11-BE59-2DF80B6B45ED}">
  <dimension ref="A1:J1001"/>
  <sheetViews>
    <sheetView workbookViewId="0">
      <selection activeCell="J3" sqref="J3"/>
    </sheetView>
  </sheetViews>
  <sheetFormatPr defaultRowHeight="15" x14ac:dyDescent="0.25"/>
  <cols>
    <col min="1" max="1" width="10" customWidth="1"/>
    <col min="2" max="2" width="11.7109375" customWidth="1"/>
    <col min="4" max="4" width="20.140625" bestFit="1" customWidth="1"/>
    <col min="5" max="5" width="12.7109375" bestFit="1" customWidth="1"/>
    <col min="6" max="6" width="20.140625" bestFit="1" customWidth="1"/>
    <col min="7" max="7" width="12.7109375" bestFit="1" customWidth="1"/>
    <col min="9" max="9" width="23.140625" bestFit="1" customWidth="1"/>
    <col min="10" max="10" width="12" bestFit="1" customWidth="1"/>
    <col min="11" max="11" width="25.7109375" bestFit="1" customWidth="1"/>
    <col min="12" max="12" width="27.7109375" bestFit="1" customWidth="1"/>
  </cols>
  <sheetData>
    <row r="1" spans="1:10" ht="15.75" thickBot="1" x14ac:dyDescent="0.3">
      <c r="A1" t="s">
        <v>0</v>
      </c>
      <c r="B1" t="s">
        <v>1</v>
      </c>
    </row>
    <row r="2" spans="1:10" x14ac:dyDescent="0.25">
      <c r="A2">
        <v>19.303999999999998</v>
      </c>
      <c r="B2">
        <v>14.115</v>
      </c>
      <c r="D2" s="3" t="s">
        <v>0</v>
      </c>
      <c r="E2" s="4"/>
      <c r="F2" s="3" t="s">
        <v>1</v>
      </c>
      <c r="G2" s="3"/>
      <c r="I2" s="7" t="s">
        <v>17</v>
      </c>
    </row>
    <row r="3" spans="1:10" x14ac:dyDescent="0.25">
      <c r="A3">
        <v>20.123999999999999</v>
      </c>
      <c r="B3">
        <v>14.622999999999999</v>
      </c>
      <c r="D3" s="1"/>
      <c r="E3" s="5"/>
      <c r="F3" s="1"/>
      <c r="G3" s="1"/>
      <c r="I3" s="10" t="s">
        <v>15</v>
      </c>
      <c r="J3" s="11">
        <v>19.915100000000013</v>
      </c>
    </row>
    <row r="4" spans="1:10" x14ac:dyDescent="0.25">
      <c r="A4">
        <v>19.497</v>
      </c>
      <c r="B4">
        <v>8.3989999999999991</v>
      </c>
      <c r="D4" s="8" t="s">
        <v>2</v>
      </c>
      <c r="E4" s="9">
        <v>19.915100000000013</v>
      </c>
      <c r="F4" s="8" t="s">
        <v>2</v>
      </c>
      <c r="G4" s="8">
        <v>15.027443000000011</v>
      </c>
      <c r="I4" s="10" t="s">
        <v>16</v>
      </c>
      <c r="J4" s="11">
        <v>15.027443000000011</v>
      </c>
    </row>
    <row r="5" spans="1:10" x14ac:dyDescent="0.25">
      <c r="A5">
        <v>20.341000000000001</v>
      </c>
      <c r="B5">
        <v>19.361000000000001</v>
      </c>
      <c r="D5" s="1" t="s">
        <v>3</v>
      </c>
      <c r="E5" s="5">
        <v>6.4785924984338383E-2</v>
      </c>
      <c r="F5" s="1" t="s">
        <v>3</v>
      </c>
      <c r="G5" s="1">
        <v>9.1518977507372604E-2</v>
      </c>
      <c r="I5" s="10" t="s">
        <v>18</v>
      </c>
      <c r="J5" s="11">
        <v>2.0487108327131773</v>
      </c>
    </row>
    <row r="6" spans="1:10" x14ac:dyDescent="0.25">
      <c r="A6">
        <v>15.558999999999999</v>
      </c>
      <c r="B6">
        <v>12.097</v>
      </c>
      <c r="D6" s="1" t="s">
        <v>4</v>
      </c>
      <c r="E6" s="5">
        <v>19.897500000000001</v>
      </c>
      <c r="F6" s="1" t="s">
        <v>4</v>
      </c>
      <c r="G6" s="1">
        <v>15.054</v>
      </c>
      <c r="I6" s="10" t="s">
        <v>19</v>
      </c>
      <c r="J6" s="11">
        <v>2.8940841805301676</v>
      </c>
    </row>
    <row r="7" spans="1:10" x14ac:dyDescent="0.25">
      <c r="A7">
        <v>21.408999999999999</v>
      </c>
      <c r="B7">
        <v>13.712999999999999</v>
      </c>
      <c r="D7" s="1" t="s">
        <v>5</v>
      </c>
      <c r="E7" s="5">
        <v>19.97</v>
      </c>
      <c r="F7" s="1" t="s">
        <v>5</v>
      </c>
      <c r="G7" s="1">
        <v>14.622999999999999</v>
      </c>
    </row>
    <row r="8" spans="1:10" x14ac:dyDescent="0.25">
      <c r="A8">
        <v>23.927</v>
      </c>
      <c r="B8">
        <v>16.515000000000001</v>
      </c>
      <c r="D8" s="8" t="s">
        <v>6</v>
      </c>
      <c r="E8" s="9">
        <v>2.0487108327131773</v>
      </c>
      <c r="F8" s="8" t="s">
        <v>6</v>
      </c>
      <c r="G8" s="8">
        <v>2.8940841805301676</v>
      </c>
    </row>
    <row r="9" spans="1:10" x14ac:dyDescent="0.25">
      <c r="A9">
        <v>19.776</v>
      </c>
      <c r="B9">
        <v>17.34</v>
      </c>
      <c r="D9" s="1" t="s">
        <v>7</v>
      </c>
      <c r="E9" s="5">
        <v>4.1972160760763204</v>
      </c>
      <c r="F9" s="1" t="s">
        <v>7</v>
      </c>
      <c r="G9" s="1">
        <v>8.3757232439949707</v>
      </c>
    </row>
    <row r="10" spans="1:10" x14ac:dyDescent="0.25">
      <c r="A10">
        <v>23.773</v>
      </c>
      <c r="B10">
        <v>9.9909999999999997</v>
      </c>
      <c r="D10" s="1" t="s">
        <v>8</v>
      </c>
      <c r="E10" s="5">
        <v>-0.1127782097519221</v>
      </c>
      <c r="F10" s="1" t="s">
        <v>8</v>
      </c>
      <c r="G10" s="1">
        <v>-0.16543096228196497</v>
      </c>
    </row>
    <row r="11" spans="1:10" x14ac:dyDescent="0.25">
      <c r="A11">
        <v>19.568000000000001</v>
      </c>
      <c r="B11">
        <v>15.135</v>
      </c>
      <c r="D11" s="1" t="s">
        <v>9</v>
      </c>
      <c r="E11" s="5">
        <v>-2.3029538289779727E-2</v>
      </c>
      <c r="F11" s="1" t="s">
        <v>9</v>
      </c>
      <c r="G11" s="1">
        <v>-6.9587731527762639E-2</v>
      </c>
    </row>
    <row r="12" spans="1:10" x14ac:dyDescent="0.25">
      <c r="A12">
        <v>18.076000000000001</v>
      </c>
      <c r="B12">
        <v>19.888000000000002</v>
      </c>
      <c r="D12" s="1" t="s">
        <v>10</v>
      </c>
      <c r="E12" s="5">
        <v>12.523000000000001</v>
      </c>
      <c r="F12" s="1" t="s">
        <v>10</v>
      </c>
      <c r="G12" s="1">
        <v>17.731999999999999</v>
      </c>
    </row>
    <row r="13" spans="1:10" x14ac:dyDescent="0.25">
      <c r="A13">
        <v>20.603000000000002</v>
      </c>
      <c r="B13">
        <v>15.551</v>
      </c>
      <c r="D13" s="1" t="s">
        <v>11</v>
      </c>
      <c r="E13" s="5">
        <v>13.08</v>
      </c>
      <c r="F13" s="1" t="s">
        <v>11</v>
      </c>
      <c r="G13" s="1">
        <v>5.6550000000000002</v>
      </c>
    </row>
    <row r="14" spans="1:10" x14ac:dyDescent="0.25">
      <c r="A14">
        <v>19.722999999999999</v>
      </c>
      <c r="B14">
        <v>14.757999999999999</v>
      </c>
      <c r="D14" s="1" t="s">
        <v>12</v>
      </c>
      <c r="E14" s="5">
        <v>25.603000000000002</v>
      </c>
      <c r="F14" s="1" t="s">
        <v>12</v>
      </c>
      <c r="G14" s="1">
        <v>23.387</v>
      </c>
    </row>
    <row r="15" spans="1:10" x14ac:dyDescent="0.25">
      <c r="A15">
        <v>19.678000000000001</v>
      </c>
      <c r="B15">
        <v>9.1259999999999994</v>
      </c>
      <c r="D15" s="1" t="s">
        <v>13</v>
      </c>
      <c r="E15" s="5">
        <v>19915.100000000013</v>
      </c>
      <c r="F15" s="1" t="s">
        <v>13</v>
      </c>
      <c r="G15" s="1">
        <v>15027.44300000001</v>
      </c>
    </row>
    <row r="16" spans="1:10" ht="15.75" thickBot="1" x14ac:dyDescent="0.3">
      <c r="A16">
        <v>18.521999999999998</v>
      </c>
      <c r="B16">
        <v>16.047000000000001</v>
      </c>
      <c r="D16" s="2" t="s">
        <v>14</v>
      </c>
      <c r="E16" s="6">
        <v>1000</v>
      </c>
      <c r="F16" s="2" t="s">
        <v>14</v>
      </c>
      <c r="G16" s="2">
        <v>1000</v>
      </c>
    </row>
    <row r="17" spans="1:7" x14ac:dyDescent="0.25">
      <c r="A17">
        <v>18.72</v>
      </c>
      <c r="B17">
        <v>14.161</v>
      </c>
      <c r="E17">
        <v>1</v>
      </c>
      <c r="G17">
        <v>3</v>
      </c>
    </row>
    <row r="18" spans="1:7" x14ac:dyDescent="0.25">
      <c r="A18">
        <v>23.742999999999999</v>
      </c>
      <c r="B18">
        <v>18.276</v>
      </c>
    </row>
    <row r="19" spans="1:7" x14ac:dyDescent="0.25">
      <c r="A19">
        <v>18.478000000000002</v>
      </c>
      <c r="B19">
        <v>12.393000000000001</v>
      </c>
    </row>
    <row r="20" spans="1:7" x14ac:dyDescent="0.25">
      <c r="A20">
        <v>21.681000000000001</v>
      </c>
      <c r="B20">
        <v>10.832000000000001</v>
      </c>
    </row>
    <row r="21" spans="1:7" x14ac:dyDescent="0.25">
      <c r="A21">
        <v>21.035</v>
      </c>
      <c r="B21">
        <v>12.746</v>
      </c>
    </row>
    <row r="22" spans="1:7" x14ac:dyDescent="0.25">
      <c r="A22">
        <v>21.687999999999999</v>
      </c>
      <c r="B22">
        <v>18.167999999999999</v>
      </c>
    </row>
    <row r="23" spans="1:7" x14ac:dyDescent="0.25">
      <c r="A23">
        <v>21.344999999999999</v>
      </c>
      <c r="B23">
        <v>17.888000000000002</v>
      </c>
    </row>
    <row r="24" spans="1:7" x14ac:dyDescent="0.25">
      <c r="A24">
        <v>20.652999999999999</v>
      </c>
      <c r="B24">
        <v>8.9090000000000007</v>
      </c>
    </row>
    <row r="25" spans="1:7" x14ac:dyDescent="0.25">
      <c r="A25">
        <v>22.207000000000001</v>
      </c>
      <c r="B25">
        <v>7.0449999999999999</v>
      </c>
    </row>
    <row r="26" spans="1:7" x14ac:dyDescent="0.25">
      <c r="A26">
        <v>18.462</v>
      </c>
      <c r="B26">
        <v>16.045000000000002</v>
      </c>
    </row>
    <row r="27" spans="1:7" x14ac:dyDescent="0.25">
      <c r="A27">
        <v>20.581</v>
      </c>
      <c r="B27">
        <v>13.577999999999999</v>
      </c>
    </row>
    <row r="28" spans="1:7" x14ac:dyDescent="0.25">
      <c r="A28">
        <v>22.992999999999999</v>
      </c>
      <c r="B28">
        <v>15.228</v>
      </c>
    </row>
    <row r="29" spans="1:7" x14ac:dyDescent="0.25">
      <c r="A29">
        <v>20.588999999999999</v>
      </c>
      <c r="B29">
        <v>9.8249999999999993</v>
      </c>
    </row>
    <row r="30" spans="1:7" x14ac:dyDescent="0.25">
      <c r="A30">
        <v>19.373000000000001</v>
      </c>
      <c r="B30">
        <v>18.495999999999999</v>
      </c>
    </row>
    <row r="31" spans="1:7" x14ac:dyDescent="0.25">
      <c r="A31">
        <v>18.847999999999999</v>
      </c>
      <c r="B31">
        <v>16.117999999999999</v>
      </c>
    </row>
    <row r="32" spans="1:7" x14ac:dyDescent="0.25">
      <c r="A32">
        <v>25.077999999999999</v>
      </c>
      <c r="B32">
        <v>15.259</v>
      </c>
    </row>
    <row r="33" spans="1:2" x14ac:dyDescent="0.25">
      <c r="A33">
        <v>21.402999999999999</v>
      </c>
      <c r="B33">
        <v>20.318999999999999</v>
      </c>
    </row>
    <row r="34" spans="1:2" x14ac:dyDescent="0.25">
      <c r="A34">
        <v>21.288</v>
      </c>
      <c r="B34">
        <v>18.937000000000001</v>
      </c>
    </row>
    <row r="35" spans="1:2" x14ac:dyDescent="0.25">
      <c r="A35">
        <v>20.045000000000002</v>
      </c>
      <c r="B35">
        <v>15.779</v>
      </c>
    </row>
    <row r="36" spans="1:2" x14ac:dyDescent="0.25">
      <c r="A36">
        <v>18.361000000000001</v>
      </c>
      <c r="B36">
        <v>14.281000000000001</v>
      </c>
    </row>
    <row r="37" spans="1:2" x14ac:dyDescent="0.25">
      <c r="A37">
        <v>22.004999999999999</v>
      </c>
      <c r="B37">
        <v>18.626000000000001</v>
      </c>
    </row>
    <row r="38" spans="1:2" x14ac:dyDescent="0.25">
      <c r="A38">
        <v>17.231999999999999</v>
      </c>
      <c r="B38">
        <v>18.827000000000002</v>
      </c>
    </row>
    <row r="39" spans="1:2" x14ac:dyDescent="0.25">
      <c r="A39">
        <v>21.344000000000001</v>
      </c>
      <c r="B39">
        <v>19.568999999999999</v>
      </c>
    </row>
    <row r="40" spans="1:2" x14ac:dyDescent="0.25">
      <c r="A40">
        <v>18.917000000000002</v>
      </c>
      <c r="B40">
        <v>17.577000000000002</v>
      </c>
    </row>
    <row r="41" spans="1:2" x14ac:dyDescent="0.25">
      <c r="A41">
        <v>18.157</v>
      </c>
      <c r="B41">
        <v>12.484999999999999</v>
      </c>
    </row>
    <row r="42" spans="1:2" x14ac:dyDescent="0.25">
      <c r="A42">
        <v>19.332999999999998</v>
      </c>
      <c r="B42">
        <v>15.196999999999999</v>
      </c>
    </row>
    <row r="43" spans="1:2" x14ac:dyDescent="0.25">
      <c r="A43">
        <v>21.577999999999999</v>
      </c>
      <c r="B43">
        <v>12.946</v>
      </c>
    </row>
    <row r="44" spans="1:2" x14ac:dyDescent="0.25">
      <c r="A44">
        <v>18.678999999999998</v>
      </c>
      <c r="B44">
        <v>16.62</v>
      </c>
    </row>
    <row r="45" spans="1:2" x14ac:dyDescent="0.25">
      <c r="A45">
        <v>22.04</v>
      </c>
      <c r="B45">
        <v>14.259</v>
      </c>
    </row>
    <row r="46" spans="1:2" x14ac:dyDescent="0.25">
      <c r="A46">
        <v>19.193000000000001</v>
      </c>
      <c r="B46">
        <v>19.489999999999998</v>
      </c>
    </row>
    <row r="47" spans="1:2" x14ac:dyDescent="0.25">
      <c r="A47">
        <v>18.754999999999999</v>
      </c>
      <c r="B47">
        <v>16.620999999999999</v>
      </c>
    </row>
    <row r="48" spans="1:2" x14ac:dyDescent="0.25">
      <c r="A48">
        <v>21.927</v>
      </c>
      <c r="B48">
        <v>13.57</v>
      </c>
    </row>
    <row r="49" spans="1:2" x14ac:dyDescent="0.25">
      <c r="A49">
        <v>20.241</v>
      </c>
      <c r="B49">
        <v>12.266999999999999</v>
      </c>
    </row>
    <row r="50" spans="1:2" x14ac:dyDescent="0.25">
      <c r="A50">
        <v>19.504999999999999</v>
      </c>
      <c r="B50">
        <v>14.148</v>
      </c>
    </row>
    <row r="51" spans="1:2" x14ac:dyDescent="0.25">
      <c r="A51">
        <v>18.454999999999998</v>
      </c>
      <c r="B51">
        <v>11.663</v>
      </c>
    </row>
    <row r="52" spans="1:2" x14ac:dyDescent="0.25">
      <c r="A52">
        <v>19.593</v>
      </c>
      <c r="B52">
        <v>14.474</v>
      </c>
    </row>
    <row r="53" spans="1:2" x14ac:dyDescent="0.25">
      <c r="A53">
        <v>16.068999999999999</v>
      </c>
      <c r="B53">
        <v>17.414000000000001</v>
      </c>
    </row>
    <row r="54" spans="1:2" x14ac:dyDescent="0.25">
      <c r="A54">
        <v>20.344000000000001</v>
      </c>
      <c r="B54">
        <v>15.595000000000001</v>
      </c>
    </row>
    <row r="55" spans="1:2" x14ac:dyDescent="0.25">
      <c r="A55">
        <v>20.902999999999999</v>
      </c>
      <c r="B55">
        <v>16.532</v>
      </c>
    </row>
    <row r="56" spans="1:2" x14ac:dyDescent="0.25">
      <c r="A56">
        <v>18.158999999999999</v>
      </c>
      <c r="B56">
        <v>14.714</v>
      </c>
    </row>
    <row r="57" spans="1:2" x14ac:dyDescent="0.25">
      <c r="A57">
        <v>22.434000000000001</v>
      </c>
      <c r="B57">
        <v>15.143000000000001</v>
      </c>
    </row>
    <row r="58" spans="1:2" x14ac:dyDescent="0.25">
      <c r="A58">
        <v>16.594000000000001</v>
      </c>
      <c r="B58">
        <v>16.09</v>
      </c>
    </row>
    <row r="59" spans="1:2" x14ac:dyDescent="0.25">
      <c r="A59">
        <v>20.681999999999999</v>
      </c>
      <c r="B59">
        <v>12.641</v>
      </c>
    </row>
    <row r="60" spans="1:2" x14ac:dyDescent="0.25">
      <c r="A60">
        <v>20.087</v>
      </c>
      <c r="B60">
        <v>15.894</v>
      </c>
    </row>
    <row r="61" spans="1:2" x14ac:dyDescent="0.25">
      <c r="A61">
        <v>18.913</v>
      </c>
      <c r="B61">
        <v>17.815999999999999</v>
      </c>
    </row>
    <row r="62" spans="1:2" x14ac:dyDescent="0.25">
      <c r="A62">
        <v>22.488</v>
      </c>
      <c r="B62">
        <v>15.891</v>
      </c>
    </row>
    <row r="63" spans="1:2" x14ac:dyDescent="0.25">
      <c r="A63">
        <v>19.725000000000001</v>
      </c>
      <c r="B63">
        <v>16.992000000000001</v>
      </c>
    </row>
    <row r="64" spans="1:2" x14ac:dyDescent="0.25">
      <c r="A64">
        <v>18.599</v>
      </c>
      <c r="B64">
        <v>20.309999999999999</v>
      </c>
    </row>
    <row r="65" spans="1:2" x14ac:dyDescent="0.25">
      <c r="A65">
        <v>18.7</v>
      </c>
      <c r="B65">
        <v>12.414</v>
      </c>
    </row>
    <row r="66" spans="1:2" x14ac:dyDescent="0.25">
      <c r="A66">
        <v>18.407</v>
      </c>
      <c r="B66">
        <v>18.907</v>
      </c>
    </row>
    <row r="67" spans="1:2" x14ac:dyDescent="0.25">
      <c r="A67">
        <v>21.614999999999998</v>
      </c>
      <c r="B67">
        <v>14.231</v>
      </c>
    </row>
    <row r="68" spans="1:2" x14ac:dyDescent="0.25">
      <c r="A68">
        <v>18.34</v>
      </c>
      <c r="B68">
        <v>15.403</v>
      </c>
    </row>
    <row r="69" spans="1:2" x14ac:dyDescent="0.25">
      <c r="A69">
        <v>20.059000000000001</v>
      </c>
      <c r="B69">
        <v>13.034000000000001</v>
      </c>
    </row>
    <row r="70" spans="1:2" x14ac:dyDescent="0.25">
      <c r="A70">
        <v>20.379000000000001</v>
      </c>
      <c r="B70">
        <v>17.32</v>
      </c>
    </row>
    <row r="71" spans="1:2" x14ac:dyDescent="0.25">
      <c r="A71">
        <v>23.591000000000001</v>
      </c>
      <c r="B71">
        <v>14.5</v>
      </c>
    </row>
    <row r="72" spans="1:2" x14ac:dyDescent="0.25">
      <c r="A72">
        <v>19.265999999999998</v>
      </c>
      <c r="B72">
        <v>8.0500000000000007</v>
      </c>
    </row>
    <row r="73" spans="1:2" x14ac:dyDescent="0.25">
      <c r="A73">
        <v>17.212</v>
      </c>
      <c r="B73">
        <v>14.692</v>
      </c>
    </row>
    <row r="74" spans="1:2" x14ac:dyDescent="0.25">
      <c r="A74">
        <v>23.065000000000001</v>
      </c>
      <c r="B74">
        <v>17.324000000000002</v>
      </c>
    </row>
    <row r="75" spans="1:2" x14ac:dyDescent="0.25">
      <c r="A75">
        <v>21.513999999999999</v>
      </c>
      <c r="B75">
        <v>10.680999999999999</v>
      </c>
    </row>
    <row r="76" spans="1:2" x14ac:dyDescent="0.25">
      <c r="A76">
        <v>20.065999999999999</v>
      </c>
      <c r="B76">
        <v>17.661999999999999</v>
      </c>
    </row>
    <row r="77" spans="1:2" x14ac:dyDescent="0.25">
      <c r="A77">
        <v>21.19</v>
      </c>
      <c r="B77">
        <v>15.433999999999999</v>
      </c>
    </row>
    <row r="78" spans="1:2" x14ac:dyDescent="0.25">
      <c r="A78">
        <v>22.474</v>
      </c>
      <c r="B78">
        <v>15.747</v>
      </c>
    </row>
    <row r="79" spans="1:2" x14ac:dyDescent="0.25">
      <c r="A79">
        <v>22.375</v>
      </c>
      <c r="B79">
        <v>9.7409999999999997</v>
      </c>
    </row>
    <row r="80" spans="1:2" x14ac:dyDescent="0.25">
      <c r="A80">
        <v>13.801</v>
      </c>
      <c r="B80">
        <v>14.279</v>
      </c>
    </row>
    <row r="81" spans="1:2" x14ac:dyDescent="0.25">
      <c r="A81">
        <v>20.513999999999999</v>
      </c>
      <c r="B81">
        <v>21.72</v>
      </c>
    </row>
    <row r="82" spans="1:2" x14ac:dyDescent="0.25">
      <c r="A82">
        <v>20.131</v>
      </c>
      <c r="B82">
        <v>21.198</v>
      </c>
    </row>
    <row r="83" spans="1:2" x14ac:dyDescent="0.25">
      <c r="A83">
        <v>18.553999999999998</v>
      </c>
      <c r="B83">
        <v>13.772</v>
      </c>
    </row>
    <row r="84" spans="1:2" x14ac:dyDescent="0.25">
      <c r="A84">
        <v>21.37</v>
      </c>
      <c r="B84">
        <v>12.032999999999999</v>
      </c>
    </row>
    <row r="85" spans="1:2" x14ac:dyDescent="0.25">
      <c r="A85">
        <v>23.852</v>
      </c>
      <c r="B85">
        <v>12.749000000000001</v>
      </c>
    </row>
    <row r="86" spans="1:2" x14ac:dyDescent="0.25">
      <c r="A86">
        <v>18.253</v>
      </c>
      <c r="B86">
        <v>6.2619999999999996</v>
      </c>
    </row>
    <row r="87" spans="1:2" x14ac:dyDescent="0.25">
      <c r="A87">
        <v>20.56</v>
      </c>
      <c r="B87">
        <v>17.815000000000001</v>
      </c>
    </row>
    <row r="88" spans="1:2" x14ac:dyDescent="0.25">
      <c r="A88">
        <v>22.27</v>
      </c>
      <c r="B88">
        <v>15.827999999999999</v>
      </c>
    </row>
    <row r="89" spans="1:2" x14ac:dyDescent="0.25">
      <c r="A89">
        <v>23.817</v>
      </c>
      <c r="B89">
        <v>9.6039999999999992</v>
      </c>
    </row>
    <row r="90" spans="1:2" x14ac:dyDescent="0.25">
      <c r="A90">
        <v>23.495999999999999</v>
      </c>
      <c r="B90">
        <v>15.122999999999999</v>
      </c>
    </row>
    <row r="91" spans="1:2" x14ac:dyDescent="0.25">
      <c r="A91">
        <v>21.059000000000001</v>
      </c>
      <c r="B91">
        <v>12.59</v>
      </c>
    </row>
    <row r="92" spans="1:2" x14ac:dyDescent="0.25">
      <c r="A92">
        <v>18.318999999999999</v>
      </c>
      <c r="B92">
        <v>9.8989999999999991</v>
      </c>
    </row>
    <row r="93" spans="1:2" x14ac:dyDescent="0.25">
      <c r="A93">
        <v>21.33</v>
      </c>
      <c r="B93">
        <v>14.013999999999999</v>
      </c>
    </row>
    <row r="94" spans="1:2" x14ac:dyDescent="0.25">
      <c r="A94">
        <v>25.114999999999998</v>
      </c>
      <c r="B94">
        <v>12.115</v>
      </c>
    </row>
    <row r="95" spans="1:2" x14ac:dyDescent="0.25">
      <c r="A95">
        <v>21.661999999999999</v>
      </c>
      <c r="B95">
        <v>15.125999999999999</v>
      </c>
    </row>
    <row r="96" spans="1:2" x14ac:dyDescent="0.25">
      <c r="A96">
        <v>20.765999999999998</v>
      </c>
      <c r="B96">
        <v>17.212</v>
      </c>
    </row>
    <row r="97" spans="1:2" x14ac:dyDescent="0.25">
      <c r="A97">
        <v>21.477</v>
      </c>
      <c r="B97">
        <v>12.183999999999999</v>
      </c>
    </row>
    <row r="98" spans="1:2" x14ac:dyDescent="0.25">
      <c r="A98">
        <v>19.103999999999999</v>
      </c>
      <c r="B98">
        <v>13.01</v>
      </c>
    </row>
    <row r="99" spans="1:2" x14ac:dyDescent="0.25">
      <c r="A99">
        <v>19.068999999999999</v>
      </c>
      <c r="B99">
        <v>14.343</v>
      </c>
    </row>
    <row r="100" spans="1:2" x14ac:dyDescent="0.25">
      <c r="A100">
        <v>22.463999999999999</v>
      </c>
      <c r="B100">
        <v>8.8940000000000001</v>
      </c>
    </row>
    <row r="101" spans="1:2" x14ac:dyDescent="0.25">
      <c r="A101">
        <v>22.745000000000001</v>
      </c>
      <c r="B101">
        <v>19.971</v>
      </c>
    </row>
    <row r="102" spans="1:2" x14ac:dyDescent="0.25">
      <c r="A102">
        <v>18.387</v>
      </c>
      <c r="B102">
        <v>18.23</v>
      </c>
    </row>
    <row r="103" spans="1:2" x14ac:dyDescent="0.25">
      <c r="A103">
        <v>20.018999999999998</v>
      </c>
      <c r="B103">
        <v>15.326000000000001</v>
      </c>
    </row>
    <row r="104" spans="1:2" x14ac:dyDescent="0.25">
      <c r="A104">
        <v>21.645</v>
      </c>
      <c r="B104">
        <v>11.167999999999999</v>
      </c>
    </row>
    <row r="105" spans="1:2" x14ac:dyDescent="0.25">
      <c r="A105">
        <v>21.184000000000001</v>
      </c>
      <c r="B105">
        <v>12.843999999999999</v>
      </c>
    </row>
    <row r="106" spans="1:2" x14ac:dyDescent="0.25">
      <c r="A106">
        <v>20.617000000000001</v>
      </c>
      <c r="B106">
        <v>17.181999999999999</v>
      </c>
    </row>
    <row r="107" spans="1:2" x14ac:dyDescent="0.25">
      <c r="A107">
        <v>20.565000000000001</v>
      </c>
      <c r="B107">
        <v>15.042999999999999</v>
      </c>
    </row>
    <row r="108" spans="1:2" x14ac:dyDescent="0.25">
      <c r="A108">
        <v>19.344000000000001</v>
      </c>
      <c r="B108">
        <v>15.862</v>
      </c>
    </row>
    <row r="109" spans="1:2" x14ac:dyDescent="0.25">
      <c r="A109">
        <v>20.138000000000002</v>
      </c>
      <c r="B109">
        <v>16.727</v>
      </c>
    </row>
    <row r="110" spans="1:2" x14ac:dyDescent="0.25">
      <c r="A110">
        <v>19.831</v>
      </c>
      <c r="B110">
        <v>13.824999999999999</v>
      </c>
    </row>
    <row r="111" spans="1:2" x14ac:dyDescent="0.25">
      <c r="A111">
        <v>20.367999999999999</v>
      </c>
      <c r="B111">
        <v>16.736000000000001</v>
      </c>
    </row>
    <row r="112" spans="1:2" x14ac:dyDescent="0.25">
      <c r="A112">
        <v>14.836</v>
      </c>
      <c r="B112">
        <v>13.023999999999999</v>
      </c>
    </row>
    <row r="113" spans="1:2" x14ac:dyDescent="0.25">
      <c r="A113">
        <v>17.927</v>
      </c>
      <c r="B113">
        <v>11.991</v>
      </c>
    </row>
    <row r="114" spans="1:2" x14ac:dyDescent="0.25">
      <c r="A114">
        <v>18.843</v>
      </c>
      <c r="B114">
        <v>16.606999999999999</v>
      </c>
    </row>
    <row r="115" spans="1:2" x14ac:dyDescent="0.25">
      <c r="A115">
        <v>19.995000000000001</v>
      </c>
      <c r="B115">
        <v>14.59</v>
      </c>
    </row>
    <row r="116" spans="1:2" x14ac:dyDescent="0.25">
      <c r="A116">
        <v>19.242999999999999</v>
      </c>
      <c r="B116">
        <v>13.814</v>
      </c>
    </row>
    <row r="117" spans="1:2" x14ac:dyDescent="0.25">
      <c r="A117">
        <v>17.855</v>
      </c>
      <c r="B117">
        <v>17.474</v>
      </c>
    </row>
    <row r="118" spans="1:2" x14ac:dyDescent="0.25">
      <c r="A118">
        <v>17.599</v>
      </c>
      <c r="B118">
        <v>16.861000000000001</v>
      </c>
    </row>
    <row r="119" spans="1:2" x14ac:dyDescent="0.25">
      <c r="A119">
        <v>19.414000000000001</v>
      </c>
      <c r="B119">
        <v>17.236999999999998</v>
      </c>
    </row>
    <row r="120" spans="1:2" x14ac:dyDescent="0.25">
      <c r="A120">
        <v>17.283000000000001</v>
      </c>
      <c r="B120">
        <v>15.24</v>
      </c>
    </row>
    <row r="121" spans="1:2" x14ac:dyDescent="0.25">
      <c r="A121">
        <v>21.901</v>
      </c>
      <c r="B121">
        <v>10.039999999999999</v>
      </c>
    </row>
    <row r="122" spans="1:2" x14ac:dyDescent="0.25">
      <c r="A122">
        <v>20.905999999999999</v>
      </c>
      <c r="B122">
        <v>13.26</v>
      </c>
    </row>
    <row r="123" spans="1:2" x14ac:dyDescent="0.25">
      <c r="A123">
        <v>23.402000000000001</v>
      </c>
      <c r="B123">
        <v>16.864000000000001</v>
      </c>
    </row>
    <row r="124" spans="1:2" x14ac:dyDescent="0.25">
      <c r="A124">
        <v>17.605</v>
      </c>
      <c r="B124">
        <v>13.699</v>
      </c>
    </row>
    <row r="125" spans="1:2" x14ac:dyDescent="0.25">
      <c r="A125">
        <v>21.363</v>
      </c>
      <c r="B125">
        <v>22.146999999999998</v>
      </c>
    </row>
    <row r="126" spans="1:2" x14ac:dyDescent="0.25">
      <c r="A126">
        <v>20.146999999999998</v>
      </c>
      <c r="B126">
        <v>15.417</v>
      </c>
    </row>
    <row r="127" spans="1:2" x14ac:dyDescent="0.25">
      <c r="A127">
        <v>22.68</v>
      </c>
      <c r="B127">
        <v>12.743</v>
      </c>
    </row>
    <row r="128" spans="1:2" x14ac:dyDescent="0.25">
      <c r="A128">
        <v>15.41</v>
      </c>
      <c r="B128">
        <v>18.670000000000002</v>
      </c>
    </row>
    <row r="129" spans="1:2" x14ac:dyDescent="0.25">
      <c r="A129">
        <v>19.388000000000002</v>
      </c>
      <c r="B129">
        <v>11.108000000000001</v>
      </c>
    </row>
    <row r="130" spans="1:2" x14ac:dyDescent="0.25">
      <c r="A130">
        <v>17.876000000000001</v>
      </c>
      <c r="B130">
        <v>12.548999999999999</v>
      </c>
    </row>
    <row r="131" spans="1:2" x14ac:dyDescent="0.25">
      <c r="A131">
        <v>18.015000000000001</v>
      </c>
      <c r="B131">
        <v>18.959</v>
      </c>
    </row>
    <row r="132" spans="1:2" x14ac:dyDescent="0.25">
      <c r="A132">
        <v>18.138999999999999</v>
      </c>
      <c r="B132">
        <v>13.657</v>
      </c>
    </row>
    <row r="133" spans="1:2" x14ac:dyDescent="0.25">
      <c r="A133">
        <v>17.042000000000002</v>
      </c>
      <c r="B133">
        <v>16.073</v>
      </c>
    </row>
    <row r="134" spans="1:2" x14ac:dyDescent="0.25">
      <c r="A134">
        <v>24.893999999999998</v>
      </c>
      <c r="B134">
        <v>19.62</v>
      </c>
    </row>
    <row r="135" spans="1:2" x14ac:dyDescent="0.25">
      <c r="A135">
        <v>20.228999999999999</v>
      </c>
      <c r="B135">
        <v>16.498999999999999</v>
      </c>
    </row>
    <row r="136" spans="1:2" x14ac:dyDescent="0.25">
      <c r="A136">
        <v>21.402000000000001</v>
      </c>
      <c r="B136">
        <v>16.062000000000001</v>
      </c>
    </row>
    <row r="137" spans="1:2" x14ac:dyDescent="0.25">
      <c r="A137">
        <v>18.408000000000001</v>
      </c>
      <c r="B137">
        <v>13.456</v>
      </c>
    </row>
    <row r="138" spans="1:2" x14ac:dyDescent="0.25">
      <c r="A138">
        <v>17.335000000000001</v>
      </c>
      <c r="B138">
        <v>16.263000000000002</v>
      </c>
    </row>
    <row r="139" spans="1:2" x14ac:dyDescent="0.25">
      <c r="A139">
        <v>21.364000000000001</v>
      </c>
      <c r="B139">
        <v>16.225000000000001</v>
      </c>
    </row>
    <row r="140" spans="1:2" x14ac:dyDescent="0.25">
      <c r="A140">
        <v>20.911999999999999</v>
      </c>
      <c r="B140">
        <v>12.92</v>
      </c>
    </row>
    <row r="141" spans="1:2" x14ac:dyDescent="0.25">
      <c r="A141">
        <v>19.532</v>
      </c>
      <c r="B141">
        <v>15.252000000000001</v>
      </c>
    </row>
    <row r="142" spans="1:2" x14ac:dyDescent="0.25">
      <c r="A142">
        <v>20.236999999999998</v>
      </c>
      <c r="B142">
        <v>13.226000000000001</v>
      </c>
    </row>
    <row r="143" spans="1:2" x14ac:dyDescent="0.25">
      <c r="A143">
        <v>24.460999999999999</v>
      </c>
      <c r="B143">
        <v>10.084</v>
      </c>
    </row>
    <row r="144" spans="1:2" x14ac:dyDescent="0.25">
      <c r="A144">
        <v>20.382999999999999</v>
      </c>
      <c r="B144">
        <v>14.186999999999999</v>
      </c>
    </row>
    <row r="145" spans="1:2" x14ac:dyDescent="0.25">
      <c r="A145">
        <v>19.454999999999998</v>
      </c>
      <c r="B145">
        <v>12.619</v>
      </c>
    </row>
    <row r="146" spans="1:2" x14ac:dyDescent="0.25">
      <c r="A146">
        <v>21.181000000000001</v>
      </c>
      <c r="B146">
        <v>15.537000000000001</v>
      </c>
    </row>
    <row r="147" spans="1:2" x14ac:dyDescent="0.25">
      <c r="A147">
        <v>16.815999999999999</v>
      </c>
      <c r="B147">
        <v>15.625</v>
      </c>
    </row>
    <row r="148" spans="1:2" x14ac:dyDescent="0.25">
      <c r="A148">
        <v>19.509</v>
      </c>
      <c r="B148">
        <v>14.37</v>
      </c>
    </row>
    <row r="149" spans="1:2" x14ac:dyDescent="0.25">
      <c r="A149">
        <v>17.326000000000001</v>
      </c>
      <c r="B149">
        <v>12.733000000000001</v>
      </c>
    </row>
    <row r="150" spans="1:2" x14ac:dyDescent="0.25">
      <c r="A150">
        <v>18.873000000000001</v>
      </c>
      <c r="B150">
        <v>16.074000000000002</v>
      </c>
    </row>
    <row r="151" spans="1:2" x14ac:dyDescent="0.25">
      <c r="A151">
        <v>19.881</v>
      </c>
      <c r="B151">
        <v>18.414000000000001</v>
      </c>
    </row>
    <row r="152" spans="1:2" x14ac:dyDescent="0.25">
      <c r="A152">
        <v>23.49</v>
      </c>
      <c r="B152">
        <v>16.981000000000002</v>
      </c>
    </row>
    <row r="153" spans="1:2" x14ac:dyDescent="0.25">
      <c r="A153">
        <v>20.952999999999999</v>
      </c>
      <c r="B153">
        <v>12.706</v>
      </c>
    </row>
    <row r="154" spans="1:2" x14ac:dyDescent="0.25">
      <c r="A154">
        <v>21.832999999999998</v>
      </c>
      <c r="B154">
        <v>14.167</v>
      </c>
    </row>
    <row r="155" spans="1:2" x14ac:dyDescent="0.25">
      <c r="A155">
        <v>20.756</v>
      </c>
      <c r="B155">
        <v>11.555</v>
      </c>
    </row>
    <row r="156" spans="1:2" x14ac:dyDescent="0.25">
      <c r="A156">
        <v>23.114000000000001</v>
      </c>
      <c r="B156">
        <v>20.036999999999999</v>
      </c>
    </row>
    <row r="157" spans="1:2" x14ac:dyDescent="0.25">
      <c r="A157">
        <v>20.28</v>
      </c>
      <c r="B157">
        <v>12.683999999999999</v>
      </c>
    </row>
    <row r="158" spans="1:2" x14ac:dyDescent="0.25">
      <c r="A158">
        <v>19.286000000000001</v>
      </c>
      <c r="B158">
        <v>12.246</v>
      </c>
    </row>
    <row r="159" spans="1:2" x14ac:dyDescent="0.25">
      <c r="A159">
        <v>18.262</v>
      </c>
      <c r="B159">
        <v>18.975000000000001</v>
      </c>
    </row>
    <row r="160" spans="1:2" x14ac:dyDescent="0.25">
      <c r="A160">
        <v>20.231000000000002</v>
      </c>
      <c r="B160">
        <v>18.791</v>
      </c>
    </row>
    <row r="161" spans="1:2" x14ac:dyDescent="0.25">
      <c r="A161">
        <v>21.785</v>
      </c>
      <c r="B161">
        <v>14.297000000000001</v>
      </c>
    </row>
    <row r="162" spans="1:2" x14ac:dyDescent="0.25">
      <c r="A162">
        <v>17.62</v>
      </c>
      <c r="B162">
        <v>20.533999999999999</v>
      </c>
    </row>
    <row r="163" spans="1:2" x14ac:dyDescent="0.25">
      <c r="A163">
        <v>18.114000000000001</v>
      </c>
      <c r="B163">
        <v>17.343</v>
      </c>
    </row>
    <row r="164" spans="1:2" x14ac:dyDescent="0.25">
      <c r="A164">
        <v>17.565999999999999</v>
      </c>
      <c r="B164">
        <v>15.667</v>
      </c>
    </row>
    <row r="165" spans="1:2" x14ac:dyDescent="0.25">
      <c r="A165">
        <v>22.309000000000001</v>
      </c>
      <c r="B165">
        <v>18.623999999999999</v>
      </c>
    </row>
    <row r="166" spans="1:2" x14ac:dyDescent="0.25">
      <c r="A166">
        <v>22.952999999999999</v>
      </c>
      <c r="B166">
        <v>12.443</v>
      </c>
    </row>
    <row r="167" spans="1:2" x14ac:dyDescent="0.25">
      <c r="A167">
        <v>20.718</v>
      </c>
      <c r="B167">
        <v>14.417999999999999</v>
      </c>
    </row>
    <row r="168" spans="1:2" x14ac:dyDescent="0.25">
      <c r="A168">
        <v>18.074000000000002</v>
      </c>
      <c r="B168">
        <v>13.563000000000001</v>
      </c>
    </row>
    <row r="169" spans="1:2" x14ac:dyDescent="0.25">
      <c r="A169">
        <v>14.318</v>
      </c>
      <c r="B169">
        <v>18.202999999999999</v>
      </c>
    </row>
    <row r="170" spans="1:2" x14ac:dyDescent="0.25">
      <c r="A170">
        <v>21.012</v>
      </c>
      <c r="B170">
        <v>12.585000000000001</v>
      </c>
    </row>
    <row r="171" spans="1:2" x14ac:dyDescent="0.25">
      <c r="A171">
        <v>21.547999999999998</v>
      </c>
      <c r="B171">
        <v>17.367999999999999</v>
      </c>
    </row>
    <row r="172" spans="1:2" x14ac:dyDescent="0.25">
      <c r="A172">
        <v>20.361999999999998</v>
      </c>
      <c r="B172">
        <v>15.385999999999999</v>
      </c>
    </row>
    <row r="173" spans="1:2" x14ac:dyDescent="0.25">
      <c r="A173">
        <v>18.263999999999999</v>
      </c>
      <c r="B173">
        <v>18.227</v>
      </c>
    </row>
    <row r="174" spans="1:2" x14ac:dyDescent="0.25">
      <c r="A174">
        <v>18.931000000000001</v>
      </c>
      <c r="B174">
        <v>14.331</v>
      </c>
    </row>
    <row r="175" spans="1:2" x14ac:dyDescent="0.25">
      <c r="A175">
        <v>18.186</v>
      </c>
      <c r="B175">
        <v>12.669</v>
      </c>
    </row>
    <row r="176" spans="1:2" x14ac:dyDescent="0.25">
      <c r="A176">
        <v>18.800999999999998</v>
      </c>
      <c r="B176">
        <v>17.863</v>
      </c>
    </row>
    <row r="177" spans="1:2" x14ac:dyDescent="0.25">
      <c r="A177">
        <v>21.137</v>
      </c>
      <c r="B177">
        <v>14.382999999999999</v>
      </c>
    </row>
    <row r="178" spans="1:2" x14ac:dyDescent="0.25">
      <c r="A178">
        <v>20.914999999999999</v>
      </c>
      <c r="B178">
        <v>14.461</v>
      </c>
    </row>
    <row r="179" spans="1:2" x14ac:dyDescent="0.25">
      <c r="A179">
        <v>20.085000000000001</v>
      </c>
      <c r="B179">
        <v>20.036999999999999</v>
      </c>
    </row>
    <row r="180" spans="1:2" x14ac:dyDescent="0.25">
      <c r="A180">
        <v>19.965</v>
      </c>
      <c r="B180">
        <v>15.673</v>
      </c>
    </row>
    <row r="181" spans="1:2" x14ac:dyDescent="0.25">
      <c r="A181">
        <v>19.048999999999999</v>
      </c>
      <c r="B181">
        <v>19.001000000000001</v>
      </c>
    </row>
    <row r="182" spans="1:2" x14ac:dyDescent="0.25">
      <c r="A182">
        <v>13.08</v>
      </c>
      <c r="B182">
        <v>15.484</v>
      </c>
    </row>
    <row r="183" spans="1:2" x14ac:dyDescent="0.25">
      <c r="A183">
        <v>17.832999999999998</v>
      </c>
      <c r="B183">
        <v>13.539</v>
      </c>
    </row>
    <row r="184" spans="1:2" x14ac:dyDescent="0.25">
      <c r="A184">
        <v>19.02</v>
      </c>
      <c r="B184">
        <v>18.866</v>
      </c>
    </row>
    <row r="185" spans="1:2" x14ac:dyDescent="0.25">
      <c r="A185">
        <v>21.837</v>
      </c>
      <c r="B185">
        <v>15.778</v>
      </c>
    </row>
    <row r="186" spans="1:2" x14ac:dyDescent="0.25">
      <c r="A186">
        <v>22.600999999999999</v>
      </c>
      <c r="B186">
        <v>15.814</v>
      </c>
    </row>
    <row r="187" spans="1:2" x14ac:dyDescent="0.25">
      <c r="A187">
        <v>23.933</v>
      </c>
      <c r="B187">
        <v>16.074000000000002</v>
      </c>
    </row>
    <row r="188" spans="1:2" x14ac:dyDescent="0.25">
      <c r="A188">
        <v>18.335999999999999</v>
      </c>
      <c r="B188">
        <v>17.227</v>
      </c>
    </row>
    <row r="189" spans="1:2" x14ac:dyDescent="0.25">
      <c r="A189">
        <v>20.526</v>
      </c>
      <c r="B189">
        <v>14.737</v>
      </c>
    </row>
    <row r="190" spans="1:2" x14ac:dyDescent="0.25">
      <c r="A190">
        <v>19.488</v>
      </c>
      <c r="B190">
        <v>13.063000000000001</v>
      </c>
    </row>
    <row r="191" spans="1:2" x14ac:dyDescent="0.25">
      <c r="A191">
        <v>18.556999999999999</v>
      </c>
      <c r="B191">
        <v>15.923</v>
      </c>
    </row>
    <row r="192" spans="1:2" x14ac:dyDescent="0.25">
      <c r="A192">
        <v>19.352</v>
      </c>
      <c r="B192">
        <v>15.683</v>
      </c>
    </row>
    <row r="193" spans="1:2" x14ac:dyDescent="0.25">
      <c r="A193">
        <v>20.288</v>
      </c>
      <c r="B193">
        <v>10.423</v>
      </c>
    </row>
    <row r="194" spans="1:2" x14ac:dyDescent="0.25">
      <c r="A194">
        <v>16.629000000000001</v>
      </c>
      <c r="B194">
        <v>17.401</v>
      </c>
    </row>
    <row r="195" spans="1:2" x14ac:dyDescent="0.25">
      <c r="A195">
        <v>17.53</v>
      </c>
      <c r="B195">
        <v>15.153</v>
      </c>
    </row>
    <row r="196" spans="1:2" x14ac:dyDescent="0.25">
      <c r="A196">
        <v>19.388999999999999</v>
      </c>
      <c r="B196">
        <v>9.5380000000000003</v>
      </c>
    </row>
    <row r="197" spans="1:2" x14ac:dyDescent="0.25">
      <c r="A197">
        <v>19.503</v>
      </c>
      <c r="B197">
        <v>17.922000000000001</v>
      </c>
    </row>
    <row r="198" spans="1:2" x14ac:dyDescent="0.25">
      <c r="A198">
        <v>21.279</v>
      </c>
      <c r="B198">
        <v>16.846</v>
      </c>
    </row>
    <row r="199" spans="1:2" x14ac:dyDescent="0.25">
      <c r="A199">
        <v>17.821000000000002</v>
      </c>
      <c r="B199">
        <v>15.946999999999999</v>
      </c>
    </row>
    <row r="200" spans="1:2" x14ac:dyDescent="0.25">
      <c r="A200">
        <v>19.821000000000002</v>
      </c>
      <c r="B200">
        <v>17.015999999999998</v>
      </c>
    </row>
    <row r="201" spans="1:2" x14ac:dyDescent="0.25">
      <c r="A201">
        <v>21.047000000000001</v>
      </c>
      <c r="B201">
        <v>13.709</v>
      </c>
    </row>
    <row r="202" spans="1:2" x14ac:dyDescent="0.25">
      <c r="A202">
        <v>18.446000000000002</v>
      </c>
      <c r="B202">
        <v>21.378</v>
      </c>
    </row>
    <row r="203" spans="1:2" x14ac:dyDescent="0.25">
      <c r="A203">
        <v>18.466000000000001</v>
      </c>
      <c r="B203">
        <v>12.949</v>
      </c>
    </row>
    <row r="204" spans="1:2" x14ac:dyDescent="0.25">
      <c r="A204">
        <v>18.712</v>
      </c>
      <c r="B204">
        <v>10.55</v>
      </c>
    </row>
    <row r="205" spans="1:2" x14ac:dyDescent="0.25">
      <c r="A205">
        <v>20.024000000000001</v>
      </c>
      <c r="B205">
        <v>15.358000000000001</v>
      </c>
    </row>
    <row r="206" spans="1:2" x14ac:dyDescent="0.25">
      <c r="A206">
        <v>20.677</v>
      </c>
      <c r="B206">
        <v>11.548999999999999</v>
      </c>
    </row>
    <row r="207" spans="1:2" x14ac:dyDescent="0.25">
      <c r="A207">
        <v>21.457999999999998</v>
      </c>
      <c r="B207">
        <v>21.574000000000002</v>
      </c>
    </row>
    <row r="208" spans="1:2" x14ac:dyDescent="0.25">
      <c r="A208">
        <v>17.143999999999998</v>
      </c>
      <c r="B208">
        <v>13.776999999999999</v>
      </c>
    </row>
    <row r="209" spans="1:2" x14ac:dyDescent="0.25">
      <c r="A209">
        <v>17.57</v>
      </c>
      <c r="B209">
        <v>16.347000000000001</v>
      </c>
    </row>
    <row r="210" spans="1:2" x14ac:dyDescent="0.25">
      <c r="A210">
        <v>22.69</v>
      </c>
      <c r="B210">
        <v>11.276999999999999</v>
      </c>
    </row>
    <row r="211" spans="1:2" x14ac:dyDescent="0.25">
      <c r="A211">
        <v>18.056000000000001</v>
      </c>
      <c r="B211">
        <v>16.808</v>
      </c>
    </row>
    <row r="212" spans="1:2" x14ac:dyDescent="0.25">
      <c r="A212">
        <v>21.344000000000001</v>
      </c>
      <c r="B212">
        <v>15.977</v>
      </c>
    </row>
    <row r="213" spans="1:2" x14ac:dyDescent="0.25">
      <c r="A213">
        <v>17.477</v>
      </c>
      <c r="B213">
        <v>10.577</v>
      </c>
    </row>
    <row r="214" spans="1:2" x14ac:dyDescent="0.25">
      <c r="A214">
        <v>15.962</v>
      </c>
      <c r="B214">
        <v>16.693999999999999</v>
      </c>
    </row>
    <row r="215" spans="1:2" x14ac:dyDescent="0.25">
      <c r="A215">
        <v>18.292999999999999</v>
      </c>
      <c r="B215">
        <v>16.59</v>
      </c>
    </row>
    <row r="216" spans="1:2" x14ac:dyDescent="0.25">
      <c r="A216">
        <v>19.265000000000001</v>
      </c>
      <c r="B216">
        <v>11.968999999999999</v>
      </c>
    </row>
    <row r="217" spans="1:2" x14ac:dyDescent="0.25">
      <c r="A217">
        <v>18.067</v>
      </c>
      <c r="B217">
        <v>17.309000000000001</v>
      </c>
    </row>
    <row r="218" spans="1:2" x14ac:dyDescent="0.25">
      <c r="A218">
        <v>19.314</v>
      </c>
      <c r="B218">
        <v>10.675000000000001</v>
      </c>
    </row>
    <row r="219" spans="1:2" x14ac:dyDescent="0.25">
      <c r="A219">
        <v>18.129000000000001</v>
      </c>
      <c r="B219">
        <v>13.13</v>
      </c>
    </row>
    <row r="220" spans="1:2" x14ac:dyDescent="0.25">
      <c r="A220">
        <v>22.082999999999998</v>
      </c>
      <c r="B220">
        <v>12.121</v>
      </c>
    </row>
    <row r="221" spans="1:2" x14ac:dyDescent="0.25">
      <c r="A221">
        <v>15.9</v>
      </c>
      <c r="B221">
        <v>20.597999999999999</v>
      </c>
    </row>
    <row r="222" spans="1:2" x14ac:dyDescent="0.25">
      <c r="A222">
        <v>17.541</v>
      </c>
      <c r="B222">
        <v>15.204000000000001</v>
      </c>
    </row>
    <row r="223" spans="1:2" x14ac:dyDescent="0.25">
      <c r="A223">
        <v>18.489000000000001</v>
      </c>
      <c r="B223">
        <v>15.484</v>
      </c>
    </row>
    <row r="224" spans="1:2" x14ac:dyDescent="0.25">
      <c r="A224">
        <v>15.561999999999999</v>
      </c>
      <c r="B224">
        <v>15.942</v>
      </c>
    </row>
    <row r="225" spans="1:2" x14ac:dyDescent="0.25">
      <c r="A225">
        <v>20.672999999999998</v>
      </c>
      <c r="B225">
        <v>8.8209999999999997</v>
      </c>
    </row>
    <row r="226" spans="1:2" x14ac:dyDescent="0.25">
      <c r="A226">
        <v>18.472999999999999</v>
      </c>
      <c r="B226">
        <v>13.585000000000001</v>
      </c>
    </row>
    <row r="227" spans="1:2" x14ac:dyDescent="0.25">
      <c r="A227">
        <v>17.701000000000001</v>
      </c>
      <c r="B227">
        <v>11.914</v>
      </c>
    </row>
    <row r="228" spans="1:2" x14ac:dyDescent="0.25">
      <c r="A228">
        <v>20.486999999999998</v>
      </c>
      <c r="B228">
        <v>11.976000000000001</v>
      </c>
    </row>
    <row r="229" spans="1:2" x14ac:dyDescent="0.25">
      <c r="A229">
        <v>17.588999999999999</v>
      </c>
      <c r="B229">
        <v>14.141</v>
      </c>
    </row>
    <row r="230" spans="1:2" x14ac:dyDescent="0.25">
      <c r="A230">
        <v>19.725999999999999</v>
      </c>
      <c r="B230">
        <v>12.331</v>
      </c>
    </row>
    <row r="231" spans="1:2" x14ac:dyDescent="0.25">
      <c r="A231">
        <v>19.420999999999999</v>
      </c>
      <c r="B231">
        <v>18.152999999999999</v>
      </c>
    </row>
    <row r="232" spans="1:2" x14ac:dyDescent="0.25">
      <c r="A232">
        <v>19.2</v>
      </c>
      <c r="B232">
        <v>14.459</v>
      </c>
    </row>
    <row r="233" spans="1:2" x14ac:dyDescent="0.25">
      <c r="A233">
        <v>18.608000000000001</v>
      </c>
      <c r="B233">
        <v>19.63</v>
      </c>
    </row>
    <row r="234" spans="1:2" x14ac:dyDescent="0.25">
      <c r="A234">
        <v>20.855</v>
      </c>
      <c r="B234">
        <v>13.628</v>
      </c>
    </row>
    <row r="235" spans="1:2" x14ac:dyDescent="0.25">
      <c r="A235">
        <v>19.97</v>
      </c>
      <c r="B235">
        <v>16.738</v>
      </c>
    </row>
    <row r="236" spans="1:2" x14ac:dyDescent="0.25">
      <c r="A236">
        <v>21.638000000000002</v>
      </c>
      <c r="B236">
        <v>16.699000000000002</v>
      </c>
    </row>
    <row r="237" spans="1:2" x14ac:dyDescent="0.25">
      <c r="A237">
        <v>20.977</v>
      </c>
      <c r="B237">
        <v>13.693</v>
      </c>
    </row>
    <row r="238" spans="1:2" x14ac:dyDescent="0.25">
      <c r="A238">
        <v>22.196000000000002</v>
      </c>
      <c r="B238">
        <v>16.042999999999999</v>
      </c>
    </row>
    <row r="239" spans="1:2" x14ac:dyDescent="0.25">
      <c r="A239">
        <v>21.827000000000002</v>
      </c>
      <c r="B239">
        <v>10.507999999999999</v>
      </c>
    </row>
    <row r="240" spans="1:2" x14ac:dyDescent="0.25">
      <c r="A240">
        <v>19.702999999999999</v>
      </c>
      <c r="B240">
        <v>14.356</v>
      </c>
    </row>
    <row r="241" spans="1:2" x14ac:dyDescent="0.25">
      <c r="A241">
        <v>18.052</v>
      </c>
      <c r="B241">
        <v>14.939</v>
      </c>
    </row>
    <row r="242" spans="1:2" x14ac:dyDescent="0.25">
      <c r="A242">
        <v>20.439</v>
      </c>
      <c r="B242">
        <v>11.86</v>
      </c>
    </row>
    <row r="243" spans="1:2" x14ac:dyDescent="0.25">
      <c r="A243">
        <v>16.332999999999998</v>
      </c>
      <c r="B243">
        <v>13.933</v>
      </c>
    </row>
    <row r="244" spans="1:2" x14ac:dyDescent="0.25">
      <c r="A244">
        <v>19.542999999999999</v>
      </c>
      <c r="B244">
        <v>13.07</v>
      </c>
    </row>
    <row r="245" spans="1:2" x14ac:dyDescent="0.25">
      <c r="A245">
        <v>19.762</v>
      </c>
      <c r="B245">
        <v>18.001000000000001</v>
      </c>
    </row>
    <row r="246" spans="1:2" x14ac:dyDescent="0.25">
      <c r="A246">
        <v>21.715</v>
      </c>
      <c r="B246">
        <v>16.393999999999998</v>
      </c>
    </row>
    <row r="247" spans="1:2" x14ac:dyDescent="0.25">
      <c r="A247">
        <v>22.318000000000001</v>
      </c>
      <c r="B247">
        <v>23.387</v>
      </c>
    </row>
    <row r="248" spans="1:2" x14ac:dyDescent="0.25">
      <c r="A248">
        <v>16.962</v>
      </c>
      <c r="B248">
        <v>12.938000000000001</v>
      </c>
    </row>
    <row r="249" spans="1:2" x14ac:dyDescent="0.25">
      <c r="A249">
        <v>18.707000000000001</v>
      </c>
      <c r="B249">
        <v>18.709</v>
      </c>
    </row>
    <row r="250" spans="1:2" x14ac:dyDescent="0.25">
      <c r="A250">
        <v>20.655000000000001</v>
      </c>
      <c r="B250">
        <v>13.872</v>
      </c>
    </row>
    <row r="251" spans="1:2" x14ac:dyDescent="0.25">
      <c r="A251">
        <v>17.959</v>
      </c>
      <c r="B251">
        <v>10.648999999999999</v>
      </c>
    </row>
    <row r="252" spans="1:2" x14ac:dyDescent="0.25">
      <c r="A252">
        <v>17.888000000000002</v>
      </c>
      <c r="B252">
        <v>19.515999999999998</v>
      </c>
    </row>
    <row r="253" spans="1:2" x14ac:dyDescent="0.25">
      <c r="A253">
        <v>22.137</v>
      </c>
      <c r="B253">
        <v>15.101000000000001</v>
      </c>
    </row>
    <row r="254" spans="1:2" x14ac:dyDescent="0.25">
      <c r="A254">
        <v>19.684000000000001</v>
      </c>
      <c r="B254">
        <v>17.082000000000001</v>
      </c>
    </row>
    <row r="255" spans="1:2" x14ac:dyDescent="0.25">
      <c r="A255">
        <v>25.434999999999999</v>
      </c>
      <c r="B255">
        <v>12.268000000000001</v>
      </c>
    </row>
    <row r="256" spans="1:2" x14ac:dyDescent="0.25">
      <c r="A256">
        <v>21.216999999999999</v>
      </c>
      <c r="B256">
        <v>14.45</v>
      </c>
    </row>
    <row r="257" spans="1:2" x14ac:dyDescent="0.25">
      <c r="A257">
        <v>19.16</v>
      </c>
      <c r="B257">
        <v>15.472</v>
      </c>
    </row>
    <row r="258" spans="1:2" x14ac:dyDescent="0.25">
      <c r="A258">
        <v>23.353999999999999</v>
      </c>
      <c r="B258">
        <v>17.238</v>
      </c>
    </row>
    <row r="259" spans="1:2" x14ac:dyDescent="0.25">
      <c r="A259">
        <v>19.318000000000001</v>
      </c>
      <c r="B259">
        <v>13.183</v>
      </c>
    </row>
    <row r="260" spans="1:2" x14ac:dyDescent="0.25">
      <c r="A260">
        <v>19.324999999999999</v>
      </c>
      <c r="B260">
        <v>11.465</v>
      </c>
    </row>
    <row r="261" spans="1:2" x14ac:dyDescent="0.25">
      <c r="A261">
        <v>23.501999999999999</v>
      </c>
      <c r="B261">
        <v>12.313000000000001</v>
      </c>
    </row>
    <row r="262" spans="1:2" x14ac:dyDescent="0.25">
      <c r="A262">
        <v>24.204000000000001</v>
      </c>
      <c r="B262">
        <v>14.835000000000001</v>
      </c>
    </row>
    <row r="263" spans="1:2" x14ac:dyDescent="0.25">
      <c r="A263">
        <v>22.388000000000002</v>
      </c>
      <c r="B263">
        <v>13.090999999999999</v>
      </c>
    </row>
    <row r="264" spans="1:2" x14ac:dyDescent="0.25">
      <c r="A264">
        <v>21.698</v>
      </c>
      <c r="B264">
        <v>16.620999999999999</v>
      </c>
    </row>
    <row r="265" spans="1:2" x14ac:dyDescent="0.25">
      <c r="A265">
        <v>19.541</v>
      </c>
      <c r="B265">
        <v>13.173999999999999</v>
      </c>
    </row>
    <row r="266" spans="1:2" x14ac:dyDescent="0.25">
      <c r="A266">
        <v>22.428000000000001</v>
      </c>
      <c r="B266">
        <v>17.995999999999999</v>
      </c>
    </row>
    <row r="267" spans="1:2" x14ac:dyDescent="0.25">
      <c r="A267">
        <v>19.706</v>
      </c>
      <c r="B267">
        <v>17.545000000000002</v>
      </c>
    </row>
    <row r="268" spans="1:2" x14ac:dyDescent="0.25">
      <c r="A268">
        <v>19.600000000000001</v>
      </c>
      <c r="B268">
        <v>14.866</v>
      </c>
    </row>
    <row r="269" spans="1:2" x14ac:dyDescent="0.25">
      <c r="A269">
        <v>18.065000000000001</v>
      </c>
      <c r="B269">
        <v>14.391</v>
      </c>
    </row>
    <row r="270" spans="1:2" x14ac:dyDescent="0.25">
      <c r="A270">
        <v>21.995000000000001</v>
      </c>
      <c r="B270">
        <v>13.856</v>
      </c>
    </row>
    <row r="271" spans="1:2" x14ac:dyDescent="0.25">
      <c r="A271">
        <v>17.898</v>
      </c>
      <c r="B271">
        <v>17.123000000000001</v>
      </c>
    </row>
    <row r="272" spans="1:2" x14ac:dyDescent="0.25">
      <c r="A272">
        <v>18.227</v>
      </c>
      <c r="B272">
        <v>9.5830000000000002</v>
      </c>
    </row>
    <row r="273" spans="1:2" x14ac:dyDescent="0.25">
      <c r="A273">
        <v>21.699000000000002</v>
      </c>
      <c r="B273">
        <v>18.364000000000001</v>
      </c>
    </row>
    <row r="274" spans="1:2" x14ac:dyDescent="0.25">
      <c r="A274">
        <v>14.718</v>
      </c>
      <c r="B274">
        <v>12.347</v>
      </c>
    </row>
    <row r="275" spans="1:2" x14ac:dyDescent="0.25">
      <c r="A275">
        <v>19.959</v>
      </c>
      <c r="B275">
        <v>13.468999999999999</v>
      </c>
    </row>
    <row r="276" spans="1:2" x14ac:dyDescent="0.25">
      <c r="A276">
        <v>19.97</v>
      </c>
      <c r="B276">
        <v>21.23</v>
      </c>
    </row>
    <row r="277" spans="1:2" x14ac:dyDescent="0.25">
      <c r="A277">
        <v>20.308</v>
      </c>
      <c r="B277">
        <v>19.001999999999999</v>
      </c>
    </row>
    <row r="278" spans="1:2" x14ac:dyDescent="0.25">
      <c r="A278">
        <v>21.695</v>
      </c>
      <c r="B278">
        <v>10.898</v>
      </c>
    </row>
    <row r="279" spans="1:2" x14ac:dyDescent="0.25">
      <c r="A279">
        <v>18.637</v>
      </c>
      <c r="B279">
        <v>14.287000000000001</v>
      </c>
    </row>
    <row r="280" spans="1:2" x14ac:dyDescent="0.25">
      <c r="A280">
        <v>22.646000000000001</v>
      </c>
      <c r="B280">
        <v>11.438000000000001</v>
      </c>
    </row>
    <row r="281" spans="1:2" x14ac:dyDescent="0.25">
      <c r="A281">
        <v>18.850999999999999</v>
      </c>
      <c r="B281">
        <v>17.059000000000001</v>
      </c>
    </row>
    <row r="282" spans="1:2" x14ac:dyDescent="0.25">
      <c r="A282">
        <v>22.628</v>
      </c>
      <c r="B282">
        <v>13.518000000000001</v>
      </c>
    </row>
    <row r="283" spans="1:2" x14ac:dyDescent="0.25">
      <c r="A283">
        <v>16.786999999999999</v>
      </c>
      <c r="B283">
        <v>18.137</v>
      </c>
    </row>
    <row r="284" spans="1:2" x14ac:dyDescent="0.25">
      <c r="A284">
        <v>20.364000000000001</v>
      </c>
      <c r="B284">
        <v>11.590999999999999</v>
      </c>
    </row>
    <row r="285" spans="1:2" x14ac:dyDescent="0.25">
      <c r="A285">
        <v>19.622</v>
      </c>
      <c r="B285">
        <v>14.86</v>
      </c>
    </row>
    <row r="286" spans="1:2" x14ac:dyDescent="0.25">
      <c r="A286">
        <v>18.484999999999999</v>
      </c>
      <c r="B286">
        <v>14.643000000000001</v>
      </c>
    </row>
    <row r="287" spans="1:2" x14ac:dyDescent="0.25">
      <c r="A287">
        <v>21.661999999999999</v>
      </c>
      <c r="B287">
        <v>14.917999999999999</v>
      </c>
    </row>
    <row r="288" spans="1:2" x14ac:dyDescent="0.25">
      <c r="A288">
        <v>20.042000000000002</v>
      </c>
      <c r="B288">
        <v>13.603999999999999</v>
      </c>
    </row>
    <row r="289" spans="1:2" x14ac:dyDescent="0.25">
      <c r="A289">
        <v>16.001999999999999</v>
      </c>
      <c r="B289">
        <v>14.991</v>
      </c>
    </row>
    <row r="290" spans="1:2" x14ac:dyDescent="0.25">
      <c r="A290">
        <v>21.934999999999999</v>
      </c>
      <c r="B290">
        <v>18.417000000000002</v>
      </c>
    </row>
    <row r="291" spans="1:2" x14ac:dyDescent="0.25">
      <c r="A291">
        <v>19.552</v>
      </c>
      <c r="B291">
        <v>12.901999999999999</v>
      </c>
    </row>
    <row r="292" spans="1:2" x14ac:dyDescent="0.25">
      <c r="A292">
        <v>20.5</v>
      </c>
      <c r="B292">
        <v>14.992000000000001</v>
      </c>
    </row>
    <row r="293" spans="1:2" x14ac:dyDescent="0.25">
      <c r="A293">
        <v>15.074999999999999</v>
      </c>
      <c r="B293">
        <v>16.329999999999998</v>
      </c>
    </row>
    <row r="294" spans="1:2" x14ac:dyDescent="0.25">
      <c r="A294">
        <v>20.521999999999998</v>
      </c>
      <c r="B294">
        <v>20.79</v>
      </c>
    </row>
    <row r="295" spans="1:2" x14ac:dyDescent="0.25">
      <c r="A295">
        <v>18.949000000000002</v>
      </c>
      <c r="B295">
        <v>20.834</v>
      </c>
    </row>
    <row r="296" spans="1:2" x14ac:dyDescent="0.25">
      <c r="A296">
        <v>21.012</v>
      </c>
      <c r="B296">
        <v>18.677</v>
      </c>
    </row>
    <row r="297" spans="1:2" x14ac:dyDescent="0.25">
      <c r="A297">
        <v>21.242000000000001</v>
      </c>
      <c r="B297">
        <v>17.029</v>
      </c>
    </row>
    <row r="298" spans="1:2" x14ac:dyDescent="0.25">
      <c r="A298">
        <v>16.39</v>
      </c>
      <c r="B298">
        <v>14.984999999999999</v>
      </c>
    </row>
    <row r="299" spans="1:2" x14ac:dyDescent="0.25">
      <c r="A299">
        <v>23.184999999999999</v>
      </c>
      <c r="B299">
        <v>16.530999999999999</v>
      </c>
    </row>
    <row r="300" spans="1:2" x14ac:dyDescent="0.25">
      <c r="A300">
        <v>20.012</v>
      </c>
      <c r="B300">
        <v>20.678000000000001</v>
      </c>
    </row>
    <row r="301" spans="1:2" x14ac:dyDescent="0.25">
      <c r="A301">
        <v>21.021999999999998</v>
      </c>
      <c r="B301">
        <v>10.612</v>
      </c>
    </row>
    <row r="302" spans="1:2" x14ac:dyDescent="0.25">
      <c r="A302">
        <v>21.077999999999999</v>
      </c>
      <c r="B302">
        <v>16.306999999999999</v>
      </c>
    </row>
    <row r="303" spans="1:2" x14ac:dyDescent="0.25">
      <c r="A303">
        <v>25.274999999999999</v>
      </c>
      <c r="B303">
        <v>11.709</v>
      </c>
    </row>
    <row r="304" spans="1:2" x14ac:dyDescent="0.25">
      <c r="A304">
        <v>18.125</v>
      </c>
      <c r="B304">
        <v>12.177</v>
      </c>
    </row>
    <row r="305" spans="1:2" x14ac:dyDescent="0.25">
      <c r="A305">
        <v>18.613</v>
      </c>
      <c r="B305">
        <v>15.545</v>
      </c>
    </row>
    <row r="306" spans="1:2" x14ac:dyDescent="0.25">
      <c r="A306">
        <v>21.018000000000001</v>
      </c>
      <c r="B306">
        <v>18.097999999999999</v>
      </c>
    </row>
    <row r="307" spans="1:2" x14ac:dyDescent="0.25">
      <c r="A307">
        <v>19.754000000000001</v>
      </c>
      <c r="B307">
        <v>17.373000000000001</v>
      </c>
    </row>
    <row r="308" spans="1:2" x14ac:dyDescent="0.25">
      <c r="A308">
        <v>17.920999999999999</v>
      </c>
      <c r="B308">
        <v>15.445</v>
      </c>
    </row>
    <row r="309" spans="1:2" x14ac:dyDescent="0.25">
      <c r="A309">
        <v>21.042000000000002</v>
      </c>
      <c r="B309">
        <v>15.648</v>
      </c>
    </row>
    <row r="310" spans="1:2" x14ac:dyDescent="0.25">
      <c r="A310">
        <v>20.071999999999999</v>
      </c>
      <c r="B310">
        <v>16.795000000000002</v>
      </c>
    </row>
    <row r="311" spans="1:2" x14ac:dyDescent="0.25">
      <c r="A311">
        <v>23.701000000000001</v>
      </c>
      <c r="B311">
        <v>12.907</v>
      </c>
    </row>
    <row r="312" spans="1:2" x14ac:dyDescent="0.25">
      <c r="A312">
        <v>18.638000000000002</v>
      </c>
      <c r="B312">
        <v>16.350000000000001</v>
      </c>
    </row>
    <row r="313" spans="1:2" x14ac:dyDescent="0.25">
      <c r="A313">
        <v>17.795999999999999</v>
      </c>
      <c r="B313">
        <v>14.823</v>
      </c>
    </row>
    <row r="314" spans="1:2" x14ac:dyDescent="0.25">
      <c r="A314">
        <v>22.94</v>
      </c>
      <c r="B314">
        <v>14.013</v>
      </c>
    </row>
    <row r="315" spans="1:2" x14ac:dyDescent="0.25">
      <c r="A315">
        <v>20.390999999999998</v>
      </c>
      <c r="B315">
        <v>11.515000000000001</v>
      </c>
    </row>
    <row r="316" spans="1:2" x14ac:dyDescent="0.25">
      <c r="A316">
        <v>24.47</v>
      </c>
      <c r="B316">
        <v>10.85</v>
      </c>
    </row>
    <row r="317" spans="1:2" x14ac:dyDescent="0.25">
      <c r="A317">
        <v>18.353999999999999</v>
      </c>
      <c r="B317">
        <v>17.577000000000002</v>
      </c>
    </row>
    <row r="318" spans="1:2" x14ac:dyDescent="0.25">
      <c r="A318">
        <v>19.952999999999999</v>
      </c>
      <c r="B318">
        <v>17.186</v>
      </c>
    </row>
    <row r="319" spans="1:2" x14ac:dyDescent="0.25">
      <c r="A319">
        <v>17.913</v>
      </c>
      <c r="B319">
        <v>18.111999999999998</v>
      </c>
    </row>
    <row r="320" spans="1:2" x14ac:dyDescent="0.25">
      <c r="A320">
        <v>20.658999999999999</v>
      </c>
      <c r="B320">
        <v>14.397</v>
      </c>
    </row>
    <row r="321" spans="1:2" x14ac:dyDescent="0.25">
      <c r="A321">
        <v>22.047000000000001</v>
      </c>
      <c r="B321">
        <v>21.748000000000001</v>
      </c>
    </row>
    <row r="322" spans="1:2" x14ac:dyDescent="0.25">
      <c r="A322">
        <v>21.030999999999999</v>
      </c>
      <c r="B322">
        <v>17.774000000000001</v>
      </c>
    </row>
    <row r="323" spans="1:2" x14ac:dyDescent="0.25">
      <c r="A323">
        <v>15.992000000000001</v>
      </c>
      <c r="B323">
        <v>20.361999999999998</v>
      </c>
    </row>
    <row r="324" spans="1:2" x14ac:dyDescent="0.25">
      <c r="A324">
        <v>18.963000000000001</v>
      </c>
      <c r="B324">
        <v>11.617000000000001</v>
      </c>
    </row>
    <row r="325" spans="1:2" x14ac:dyDescent="0.25">
      <c r="A325">
        <v>22.417999999999999</v>
      </c>
      <c r="B325">
        <v>12.41</v>
      </c>
    </row>
    <row r="326" spans="1:2" x14ac:dyDescent="0.25">
      <c r="A326">
        <v>20.413</v>
      </c>
      <c r="B326">
        <v>11.224</v>
      </c>
    </row>
    <row r="327" spans="1:2" x14ac:dyDescent="0.25">
      <c r="A327">
        <v>20.744</v>
      </c>
      <c r="B327">
        <v>12.276999999999999</v>
      </c>
    </row>
    <row r="328" spans="1:2" x14ac:dyDescent="0.25">
      <c r="A328">
        <v>21.285</v>
      </c>
      <c r="B328">
        <v>18.904</v>
      </c>
    </row>
    <row r="329" spans="1:2" x14ac:dyDescent="0.25">
      <c r="A329">
        <v>22.376999999999999</v>
      </c>
      <c r="B329">
        <v>14.236000000000001</v>
      </c>
    </row>
    <row r="330" spans="1:2" x14ac:dyDescent="0.25">
      <c r="A330">
        <v>18.562000000000001</v>
      </c>
      <c r="B330">
        <v>6.7220000000000004</v>
      </c>
    </row>
    <row r="331" spans="1:2" x14ac:dyDescent="0.25">
      <c r="A331">
        <v>22.715</v>
      </c>
      <c r="B331">
        <v>11.702</v>
      </c>
    </row>
    <row r="332" spans="1:2" x14ac:dyDescent="0.25">
      <c r="A332">
        <v>21.501999999999999</v>
      </c>
      <c r="B332">
        <v>14.843999999999999</v>
      </c>
    </row>
    <row r="333" spans="1:2" x14ac:dyDescent="0.25">
      <c r="A333">
        <v>22.292000000000002</v>
      </c>
      <c r="B333">
        <v>18.899000000000001</v>
      </c>
    </row>
    <row r="334" spans="1:2" x14ac:dyDescent="0.25">
      <c r="A334">
        <v>16.872</v>
      </c>
      <c r="B334">
        <v>14.997</v>
      </c>
    </row>
    <row r="335" spans="1:2" x14ac:dyDescent="0.25">
      <c r="A335">
        <v>22.454999999999998</v>
      </c>
      <c r="B335">
        <v>15.808</v>
      </c>
    </row>
    <row r="336" spans="1:2" x14ac:dyDescent="0.25">
      <c r="A336">
        <v>17.349</v>
      </c>
      <c r="B336">
        <v>12.055999999999999</v>
      </c>
    </row>
    <row r="337" spans="1:2" x14ac:dyDescent="0.25">
      <c r="A337">
        <v>20.242999999999999</v>
      </c>
      <c r="B337">
        <v>9.5739999999999998</v>
      </c>
    </row>
    <row r="338" spans="1:2" x14ac:dyDescent="0.25">
      <c r="A338">
        <v>20.54</v>
      </c>
      <c r="B338">
        <v>15.493</v>
      </c>
    </row>
    <row r="339" spans="1:2" x14ac:dyDescent="0.25">
      <c r="A339">
        <v>24.08</v>
      </c>
      <c r="B339">
        <v>10.193</v>
      </c>
    </row>
    <row r="340" spans="1:2" x14ac:dyDescent="0.25">
      <c r="A340">
        <v>21.364000000000001</v>
      </c>
      <c r="B340">
        <v>19.356000000000002</v>
      </c>
    </row>
    <row r="341" spans="1:2" x14ac:dyDescent="0.25">
      <c r="A341">
        <v>20.74</v>
      </c>
      <c r="B341">
        <v>12.382999999999999</v>
      </c>
    </row>
    <row r="342" spans="1:2" x14ac:dyDescent="0.25">
      <c r="A342">
        <v>19.456</v>
      </c>
      <c r="B342">
        <v>12.766999999999999</v>
      </c>
    </row>
    <row r="343" spans="1:2" x14ac:dyDescent="0.25">
      <c r="A343">
        <v>22.34</v>
      </c>
      <c r="B343">
        <v>13.916</v>
      </c>
    </row>
    <row r="344" spans="1:2" x14ac:dyDescent="0.25">
      <c r="A344">
        <v>23.224</v>
      </c>
      <c r="B344">
        <v>17.43</v>
      </c>
    </row>
    <row r="345" spans="1:2" x14ac:dyDescent="0.25">
      <c r="A345">
        <v>22.701000000000001</v>
      </c>
      <c r="B345">
        <v>11.516999999999999</v>
      </c>
    </row>
    <row r="346" spans="1:2" x14ac:dyDescent="0.25">
      <c r="A346">
        <v>23.338999999999999</v>
      </c>
      <c r="B346">
        <v>10.305999999999999</v>
      </c>
    </row>
    <row r="347" spans="1:2" x14ac:dyDescent="0.25">
      <c r="A347">
        <v>23.245000000000001</v>
      </c>
      <c r="B347">
        <v>12.146000000000001</v>
      </c>
    </row>
    <row r="348" spans="1:2" x14ac:dyDescent="0.25">
      <c r="A348">
        <v>21.687999999999999</v>
      </c>
      <c r="B348">
        <v>15.728</v>
      </c>
    </row>
    <row r="349" spans="1:2" x14ac:dyDescent="0.25">
      <c r="A349">
        <v>19.207999999999998</v>
      </c>
      <c r="B349">
        <v>17.202000000000002</v>
      </c>
    </row>
    <row r="350" spans="1:2" x14ac:dyDescent="0.25">
      <c r="A350">
        <v>22.33</v>
      </c>
      <c r="B350">
        <v>21.475999999999999</v>
      </c>
    </row>
    <row r="351" spans="1:2" x14ac:dyDescent="0.25">
      <c r="A351">
        <v>19.135000000000002</v>
      </c>
      <c r="B351">
        <v>13.805999999999999</v>
      </c>
    </row>
    <row r="352" spans="1:2" x14ac:dyDescent="0.25">
      <c r="A352">
        <v>21.288</v>
      </c>
      <c r="B352">
        <v>16.042999999999999</v>
      </c>
    </row>
    <row r="353" spans="1:2" x14ac:dyDescent="0.25">
      <c r="A353">
        <v>21.489000000000001</v>
      </c>
      <c r="B353">
        <v>16.350999999999999</v>
      </c>
    </row>
    <row r="354" spans="1:2" x14ac:dyDescent="0.25">
      <c r="A354">
        <v>19.702999999999999</v>
      </c>
      <c r="B354">
        <v>13.99</v>
      </c>
    </row>
    <row r="355" spans="1:2" x14ac:dyDescent="0.25">
      <c r="A355">
        <v>21.07</v>
      </c>
      <c r="B355">
        <v>11.926</v>
      </c>
    </row>
    <row r="356" spans="1:2" x14ac:dyDescent="0.25">
      <c r="A356">
        <v>21.814</v>
      </c>
      <c r="B356">
        <v>17.576000000000001</v>
      </c>
    </row>
    <row r="357" spans="1:2" x14ac:dyDescent="0.25">
      <c r="A357">
        <v>18.762</v>
      </c>
      <c r="B357">
        <v>20.225999999999999</v>
      </c>
    </row>
    <row r="358" spans="1:2" x14ac:dyDescent="0.25">
      <c r="A358">
        <v>18.905000000000001</v>
      </c>
      <c r="B358">
        <v>13.79</v>
      </c>
    </row>
    <row r="359" spans="1:2" x14ac:dyDescent="0.25">
      <c r="A359">
        <v>21.303999999999998</v>
      </c>
      <c r="B359">
        <v>16.954999999999998</v>
      </c>
    </row>
    <row r="360" spans="1:2" x14ac:dyDescent="0.25">
      <c r="A360">
        <v>17.446000000000002</v>
      </c>
      <c r="B360">
        <v>18.571000000000002</v>
      </c>
    </row>
    <row r="361" spans="1:2" x14ac:dyDescent="0.25">
      <c r="A361">
        <v>17.462</v>
      </c>
      <c r="B361">
        <v>17.039000000000001</v>
      </c>
    </row>
    <row r="362" spans="1:2" x14ac:dyDescent="0.25">
      <c r="A362">
        <v>19.902000000000001</v>
      </c>
      <c r="B362">
        <v>18.891999999999999</v>
      </c>
    </row>
    <row r="363" spans="1:2" x14ac:dyDescent="0.25">
      <c r="A363">
        <v>23.645</v>
      </c>
      <c r="B363">
        <v>16.718</v>
      </c>
    </row>
    <row r="364" spans="1:2" x14ac:dyDescent="0.25">
      <c r="A364">
        <v>22.084</v>
      </c>
      <c r="B364">
        <v>19.727</v>
      </c>
    </row>
    <row r="365" spans="1:2" x14ac:dyDescent="0.25">
      <c r="A365">
        <v>19.248000000000001</v>
      </c>
      <c r="B365">
        <v>14.163</v>
      </c>
    </row>
    <row r="366" spans="1:2" x14ac:dyDescent="0.25">
      <c r="A366">
        <v>20.088999999999999</v>
      </c>
      <c r="B366">
        <v>8.7910000000000004</v>
      </c>
    </row>
    <row r="367" spans="1:2" x14ac:dyDescent="0.25">
      <c r="A367">
        <v>21.1</v>
      </c>
      <c r="B367">
        <v>15.122999999999999</v>
      </c>
    </row>
    <row r="368" spans="1:2" x14ac:dyDescent="0.25">
      <c r="A368">
        <v>20.276</v>
      </c>
      <c r="B368">
        <v>13.903</v>
      </c>
    </row>
    <row r="369" spans="1:2" x14ac:dyDescent="0.25">
      <c r="A369">
        <v>17.399000000000001</v>
      </c>
      <c r="B369">
        <v>13.763999999999999</v>
      </c>
    </row>
    <row r="370" spans="1:2" x14ac:dyDescent="0.25">
      <c r="A370">
        <v>23.422000000000001</v>
      </c>
      <c r="B370">
        <v>16.559000000000001</v>
      </c>
    </row>
    <row r="371" spans="1:2" x14ac:dyDescent="0.25">
      <c r="A371">
        <v>14.691000000000001</v>
      </c>
      <c r="B371">
        <v>18.777000000000001</v>
      </c>
    </row>
    <row r="372" spans="1:2" x14ac:dyDescent="0.25">
      <c r="A372">
        <v>19.856999999999999</v>
      </c>
      <c r="B372">
        <v>17.850999999999999</v>
      </c>
    </row>
    <row r="373" spans="1:2" x14ac:dyDescent="0.25">
      <c r="A373">
        <v>17.597000000000001</v>
      </c>
      <c r="B373">
        <v>13.356</v>
      </c>
    </row>
    <row r="374" spans="1:2" x14ac:dyDescent="0.25">
      <c r="A374">
        <v>21.91</v>
      </c>
      <c r="B374">
        <v>14.699</v>
      </c>
    </row>
    <row r="375" spans="1:2" x14ac:dyDescent="0.25">
      <c r="A375">
        <v>21.463999999999999</v>
      </c>
      <c r="B375">
        <v>15.933999999999999</v>
      </c>
    </row>
    <row r="376" spans="1:2" x14ac:dyDescent="0.25">
      <c r="A376">
        <v>22.696000000000002</v>
      </c>
      <c r="B376">
        <v>13.225</v>
      </c>
    </row>
    <row r="377" spans="1:2" x14ac:dyDescent="0.25">
      <c r="A377">
        <v>18.065000000000001</v>
      </c>
      <c r="B377">
        <v>14.39</v>
      </c>
    </row>
    <row r="378" spans="1:2" x14ac:dyDescent="0.25">
      <c r="A378">
        <v>22.97</v>
      </c>
      <c r="B378">
        <v>14.718</v>
      </c>
    </row>
    <row r="379" spans="1:2" x14ac:dyDescent="0.25">
      <c r="A379">
        <v>19.291</v>
      </c>
      <c r="B379">
        <v>15.038</v>
      </c>
    </row>
    <row r="380" spans="1:2" x14ac:dyDescent="0.25">
      <c r="A380">
        <v>22.638000000000002</v>
      </c>
      <c r="B380">
        <v>20.056000000000001</v>
      </c>
    </row>
    <row r="381" spans="1:2" x14ac:dyDescent="0.25">
      <c r="A381">
        <v>23.824000000000002</v>
      </c>
      <c r="B381">
        <v>17.177</v>
      </c>
    </row>
    <row r="382" spans="1:2" x14ac:dyDescent="0.25">
      <c r="A382">
        <v>21.050999999999998</v>
      </c>
      <c r="B382">
        <v>13.778</v>
      </c>
    </row>
    <row r="383" spans="1:2" x14ac:dyDescent="0.25">
      <c r="A383">
        <v>19.227</v>
      </c>
      <c r="B383">
        <v>16.039000000000001</v>
      </c>
    </row>
    <row r="384" spans="1:2" x14ac:dyDescent="0.25">
      <c r="A384">
        <v>23.151</v>
      </c>
      <c r="B384">
        <v>14.675000000000001</v>
      </c>
    </row>
    <row r="385" spans="1:2" x14ac:dyDescent="0.25">
      <c r="A385">
        <v>18.620999999999999</v>
      </c>
      <c r="B385">
        <v>12.529</v>
      </c>
    </row>
    <row r="386" spans="1:2" x14ac:dyDescent="0.25">
      <c r="A386">
        <v>18.215</v>
      </c>
      <c r="B386">
        <v>16.66</v>
      </c>
    </row>
    <row r="387" spans="1:2" x14ac:dyDescent="0.25">
      <c r="A387">
        <v>22.36</v>
      </c>
      <c r="B387">
        <v>12.95</v>
      </c>
    </row>
    <row r="388" spans="1:2" x14ac:dyDescent="0.25">
      <c r="A388">
        <v>20.521999999999998</v>
      </c>
      <c r="B388">
        <v>14.03</v>
      </c>
    </row>
    <row r="389" spans="1:2" x14ac:dyDescent="0.25">
      <c r="A389">
        <v>17.513000000000002</v>
      </c>
      <c r="B389">
        <v>13.282999999999999</v>
      </c>
    </row>
    <row r="390" spans="1:2" x14ac:dyDescent="0.25">
      <c r="A390">
        <v>19.327999999999999</v>
      </c>
      <c r="B390">
        <v>14.933</v>
      </c>
    </row>
    <row r="391" spans="1:2" x14ac:dyDescent="0.25">
      <c r="A391">
        <v>22.213999999999999</v>
      </c>
      <c r="B391">
        <v>18.507999999999999</v>
      </c>
    </row>
    <row r="392" spans="1:2" x14ac:dyDescent="0.25">
      <c r="A392">
        <v>17.157</v>
      </c>
      <c r="B392">
        <v>15.268000000000001</v>
      </c>
    </row>
    <row r="393" spans="1:2" x14ac:dyDescent="0.25">
      <c r="A393">
        <v>22.231999999999999</v>
      </c>
      <c r="B393">
        <v>15.388</v>
      </c>
    </row>
    <row r="394" spans="1:2" x14ac:dyDescent="0.25">
      <c r="A394">
        <v>21.236000000000001</v>
      </c>
      <c r="B394">
        <v>20.53</v>
      </c>
    </row>
    <row r="395" spans="1:2" x14ac:dyDescent="0.25">
      <c r="A395">
        <v>18.454000000000001</v>
      </c>
      <c r="B395">
        <v>13.285</v>
      </c>
    </row>
    <row r="396" spans="1:2" x14ac:dyDescent="0.25">
      <c r="A396">
        <v>16.731000000000002</v>
      </c>
      <c r="B396">
        <v>11.477</v>
      </c>
    </row>
    <row r="397" spans="1:2" x14ac:dyDescent="0.25">
      <c r="A397">
        <v>22.04</v>
      </c>
      <c r="B397">
        <v>18.581</v>
      </c>
    </row>
    <row r="398" spans="1:2" x14ac:dyDescent="0.25">
      <c r="A398">
        <v>19.402000000000001</v>
      </c>
      <c r="B398">
        <v>13.965</v>
      </c>
    </row>
    <row r="399" spans="1:2" x14ac:dyDescent="0.25">
      <c r="A399">
        <v>19.175999999999998</v>
      </c>
      <c r="B399">
        <v>10.871</v>
      </c>
    </row>
    <row r="400" spans="1:2" x14ac:dyDescent="0.25">
      <c r="A400">
        <v>18.786000000000001</v>
      </c>
      <c r="B400">
        <v>13.776</v>
      </c>
    </row>
    <row r="401" spans="1:2" x14ac:dyDescent="0.25">
      <c r="A401">
        <v>19.91</v>
      </c>
      <c r="B401">
        <v>18.532</v>
      </c>
    </row>
    <row r="402" spans="1:2" x14ac:dyDescent="0.25">
      <c r="A402">
        <v>19.277000000000001</v>
      </c>
      <c r="B402">
        <v>16.82</v>
      </c>
    </row>
    <row r="403" spans="1:2" x14ac:dyDescent="0.25">
      <c r="A403">
        <v>23.638000000000002</v>
      </c>
      <c r="B403">
        <v>10.199</v>
      </c>
    </row>
    <row r="404" spans="1:2" x14ac:dyDescent="0.25">
      <c r="A404">
        <v>18.085000000000001</v>
      </c>
      <c r="B404">
        <v>16.611999999999998</v>
      </c>
    </row>
    <row r="405" spans="1:2" x14ac:dyDescent="0.25">
      <c r="A405">
        <v>18.088999999999999</v>
      </c>
      <c r="B405">
        <v>16.573</v>
      </c>
    </row>
    <row r="406" spans="1:2" x14ac:dyDescent="0.25">
      <c r="A406">
        <v>22.896000000000001</v>
      </c>
      <c r="B406">
        <v>9.4459999999999997</v>
      </c>
    </row>
    <row r="407" spans="1:2" x14ac:dyDescent="0.25">
      <c r="A407">
        <v>20.49</v>
      </c>
      <c r="B407">
        <v>11.333</v>
      </c>
    </row>
    <row r="408" spans="1:2" x14ac:dyDescent="0.25">
      <c r="A408">
        <v>18.585999999999999</v>
      </c>
      <c r="B408">
        <v>16.728999999999999</v>
      </c>
    </row>
    <row r="409" spans="1:2" x14ac:dyDescent="0.25">
      <c r="A409">
        <v>18.186</v>
      </c>
      <c r="B409">
        <v>22.074000000000002</v>
      </c>
    </row>
    <row r="410" spans="1:2" x14ac:dyDescent="0.25">
      <c r="A410">
        <v>22.8</v>
      </c>
      <c r="B410">
        <v>15.18</v>
      </c>
    </row>
    <row r="411" spans="1:2" x14ac:dyDescent="0.25">
      <c r="A411">
        <v>17.082999999999998</v>
      </c>
      <c r="B411">
        <v>18.757999999999999</v>
      </c>
    </row>
    <row r="412" spans="1:2" x14ac:dyDescent="0.25">
      <c r="A412">
        <v>16.035</v>
      </c>
      <c r="B412">
        <v>10.131</v>
      </c>
    </row>
    <row r="413" spans="1:2" x14ac:dyDescent="0.25">
      <c r="A413">
        <v>17.32</v>
      </c>
      <c r="B413">
        <v>16.853999999999999</v>
      </c>
    </row>
    <row r="414" spans="1:2" x14ac:dyDescent="0.25">
      <c r="A414">
        <v>23.32</v>
      </c>
      <c r="B414">
        <v>16.225000000000001</v>
      </c>
    </row>
    <row r="415" spans="1:2" x14ac:dyDescent="0.25">
      <c r="A415">
        <v>18.478999999999999</v>
      </c>
      <c r="B415">
        <v>16.491</v>
      </c>
    </row>
    <row r="416" spans="1:2" x14ac:dyDescent="0.25">
      <c r="A416">
        <v>17.588999999999999</v>
      </c>
      <c r="B416">
        <v>16.161000000000001</v>
      </c>
    </row>
    <row r="417" spans="1:2" x14ac:dyDescent="0.25">
      <c r="A417">
        <v>20.9</v>
      </c>
      <c r="B417">
        <v>15.179</v>
      </c>
    </row>
    <row r="418" spans="1:2" x14ac:dyDescent="0.25">
      <c r="A418">
        <v>20.038</v>
      </c>
      <c r="B418">
        <v>17.442</v>
      </c>
    </row>
    <row r="419" spans="1:2" x14ac:dyDescent="0.25">
      <c r="A419">
        <v>19.452000000000002</v>
      </c>
      <c r="B419">
        <v>15.037000000000001</v>
      </c>
    </row>
    <row r="420" spans="1:2" x14ac:dyDescent="0.25">
      <c r="A420">
        <v>17.622</v>
      </c>
      <c r="B420">
        <v>15.847</v>
      </c>
    </row>
    <row r="421" spans="1:2" x14ac:dyDescent="0.25">
      <c r="A421">
        <v>17.596</v>
      </c>
      <c r="B421">
        <v>17.658000000000001</v>
      </c>
    </row>
    <row r="422" spans="1:2" x14ac:dyDescent="0.25">
      <c r="A422">
        <v>19.556999999999999</v>
      </c>
      <c r="B422">
        <v>14.611000000000001</v>
      </c>
    </row>
    <row r="423" spans="1:2" x14ac:dyDescent="0.25">
      <c r="A423">
        <v>17.608000000000001</v>
      </c>
      <c r="B423">
        <v>16.581</v>
      </c>
    </row>
    <row r="424" spans="1:2" x14ac:dyDescent="0.25">
      <c r="A424">
        <v>18.222999999999999</v>
      </c>
      <c r="B424">
        <v>20.934000000000001</v>
      </c>
    </row>
    <row r="425" spans="1:2" x14ac:dyDescent="0.25">
      <c r="A425">
        <v>18.533999999999999</v>
      </c>
      <c r="B425">
        <v>14.443</v>
      </c>
    </row>
    <row r="426" spans="1:2" x14ac:dyDescent="0.25">
      <c r="A426">
        <v>21.925000000000001</v>
      </c>
      <c r="B426">
        <v>12.105</v>
      </c>
    </row>
    <row r="427" spans="1:2" x14ac:dyDescent="0.25">
      <c r="A427">
        <v>16.193000000000001</v>
      </c>
      <c r="B427">
        <v>13.211</v>
      </c>
    </row>
    <row r="428" spans="1:2" x14ac:dyDescent="0.25">
      <c r="A428">
        <v>18.989000000000001</v>
      </c>
      <c r="B428">
        <v>11.717000000000001</v>
      </c>
    </row>
    <row r="429" spans="1:2" x14ac:dyDescent="0.25">
      <c r="A429">
        <v>21.251000000000001</v>
      </c>
      <c r="B429">
        <v>17.907</v>
      </c>
    </row>
    <row r="430" spans="1:2" x14ac:dyDescent="0.25">
      <c r="A430">
        <v>17.082999999999998</v>
      </c>
      <c r="B430">
        <v>12.01</v>
      </c>
    </row>
    <row r="431" spans="1:2" x14ac:dyDescent="0.25">
      <c r="A431">
        <v>19.722999999999999</v>
      </c>
      <c r="B431">
        <v>17.427</v>
      </c>
    </row>
    <row r="432" spans="1:2" x14ac:dyDescent="0.25">
      <c r="A432">
        <v>19.190000000000001</v>
      </c>
      <c r="B432">
        <v>14.48</v>
      </c>
    </row>
    <row r="433" spans="1:2" x14ac:dyDescent="0.25">
      <c r="A433">
        <v>22.009</v>
      </c>
      <c r="B433">
        <v>16.780999999999999</v>
      </c>
    </row>
    <row r="434" spans="1:2" x14ac:dyDescent="0.25">
      <c r="A434">
        <v>23.375</v>
      </c>
      <c r="B434">
        <v>12.077999999999999</v>
      </c>
    </row>
    <row r="435" spans="1:2" x14ac:dyDescent="0.25">
      <c r="A435">
        <v>19.873999999999999</v>
      </c>
      <c r="B435">
        <v>11.401999999999999</v>
      </c>
    </row>
    <row r="436" spans="1:2" x14ac:dyDescent="0.25">
      <c r="A436">
        <v>19.177</v>
      </c>
      <c r="B436">
        <v>13.475</v>
      </c>
    </row>
    <row r="437" spans="1:2" x14ac:dyDescent="0.25">
      <c r="A437">
        <v>16.093</v>
      </c>
      <c r="B437">
        <v>11.75</v>
      </c>
    </row>
    <row r="438" spans="1:2" x14ac:dyDescent="0.25">
      <c r="A438">
        <v>19.558</v>
      </c>
      <c r="B438">
        <v>15.888</v>
      </c>
    </row>
    <row r="439" spans="1:2" x14ac:dyDescent="0.25">
      <c r="A439">
        <v>20.245000000000001</v>
      </c>
      <c r="B439">
        <v>9.5370000000000008</v>
      </c>
    </row>
    <row r="440" spans="1:2" x14ac:dyDescent="0.25">
      <c r="A440">
        <v>16.760000000000002</v>
      </c>
      <c r="B440">
        <v>16.919</v>
      </c>
    </row>
    <row r="441" spans="1:2" x14ac:dyDescent="0.25">
      <c r="A441">
        <v>22.068000000000001</v>
      </c>
      <c r="B441">
        <v>18.465</v>
      </c>
    </row>
    <row r="442" spans="1:2" x14ac:dyDescent="0.25">
      <c r="A442">
        <v>19.135000000000002</v>
      </c>
      <c r="B442">
        <v>9.5670000000000002</v>
      </c>
    </row>
    <row r="443" spans="1:2" x14ac:dyDescent="0.25">
      <c r="A443">
        <v>19.533999999999999</v>
      </c>
      <c r="B443">
        <v>13.757999999999999</v>
      </c>
    </row>
    <row r="444" spans="1:2" x14ac:dyDescent="0.25">
      <c r="A444">
        <v>16.512</v>
      </c>
      <c r="B444">
        <v>13.186</v>
      </c>
    </row>
    <row r="445" spans="1:2" x14ac:dyDescent="0.25">
      <c r="A445">
        <v>19.97</v>
      </c>
      <c r="B445">
        <v>12.272</v>
      </c>
    </row>
    <row r="446" spans="1:2" x14ac:dyDescent="0.25">
      <c r="A446">
        <v>18.832999999999998</v>
      </c>
      <c r="B446">
        <v>15.954000000000001</v>
      </c>
    </row>
    <row r="447" spans="1:2" x14ac:dyDescent="0.25">
      <c r="A447">
        <v>23.622</v>
      </c>
      <c r="B447">
        <v>20.178000000000001</v>
      </c>
    </row>
    <row r="448" spans="1:2" x14ac:dyDescent="0.25">
      <c r="A448">
        <v>18.844000000000001</v>
      </c>
      <c r="B448">
        <v>9.9329999999999998</v>
      </c>
    </row>
    <row r="449" spans="1:2" x14ac:dyDescent="0.25">
      <c r="A449">
        <v>21.896999999999998</v>
      </c>
      <c r="B449">
        <v>18.821999999999999</v>
      </c>
    </row>
    <row r="450" spans="1:2" x14ac:dyDescent="0.25">
      <c r="A450">
        <v>18.132000000000001</v>
      </c>
      <c r="B450">
        <v>11.497999999999999</v>
      </c>
    </row>
    <row r="451" spans="1:2" x14ac:dyDescent="0.25">
      <c r="A451">
        <v>20.004000000000001</v>
      </c>
      <c r="B451">
        <v>14.31</v>
      </c>
    </row>
    <row r="452" spans="1:2" x14ac:dyDescent="0.25">
      <c r="A452">
        <v>17.998999999999999</v>
      </c>
      <c r="B452">
        <v>19.25</v>
      </c>
    </row>
    <row r="453" spans="1:2" x14ac:dyDescent="0.25">
      <c r="A453">
        <v>21.041</v>
      </c>
      <c r="B453">
        <v>11.994</v>
      </c>
    </row>
    <row r="454" spans="1:2" x14ac:dyDescent="0.25">
      <c r="A454">
        <v>20.047999999999998</v>
      </c>
      <c r="B454">
        <v>16.350000000000001</v>
      </c>
    </row>
    <row r="455" spans="1:2" x14ac:dyDescent="0.25">
      <c r="A455">
        <v>21.408000000000001</v>
      </c>
      <c r="B455">
        <v>15.263</v>
      </c>
    </row>
    <row r="456" spans="1:2" x14ac:dyDescent="0.25">
      <c r="A456">
        <v>17.835999999999999</v>
      </c>
      <c r="B456">
        <v>20.146999999999998</v>
      </c>
    </row>
    <row r="457" spans="1:2" x14ac:dyDescent="0.25">
      <c r="A457">
        <v>23.802</v>
      </c>
      <c r="B457">
        <v>9.73</v>
      </c>
    </row>
    <row r="458" spans="1:2" x14ac:dyDescent="0.25">
      <c r="A458">
        <v>21.547999999999998</v>
      </c>
      <c r="B458">
        <v>18.959</v>
      </c>
    </row>
    <row r="459" spans="1:2" x14ac:dyDescent="0.25">
      <c r="A459">
        <v>19.289000000000001</v>
      </c>
      <c r="B459">
        <v>17.984999999999999</v>
      </c>
    </row>
    <row r="460" spans="1:2" x14ac:dyDescent="0.25">
      <c r="A460">
        <v>22.356000000000002</v>
      </c>
      <c r="B460">
        <v>17.266999999999999</v>
      </c>
    </row>
    <row r="461" spans="1:2" x14ac:dyDescent="0.25">
      <c r="A461">
        <v>17.600999999999999</v>
      </c>
      <c r="B461">
        <v>10.32</v>
      </c>
    </row>
    <row r="462" spans="1:2" x14ac:dyDescent="0.25">
      <c r="A462">
        <v>20.204999999999998</v>
      </c>
      <c r="B462">
        <v>22.433</v>
      </c>
    </row>
    <row r="463" spans="1:2" x14ac:dyDescent="0.25">
      <c r="A463">
        <v>22.233000000000001</v>
      </c>
      <c r="B463">
        <v>12.634</v>
      </c>
    </row>
    <row r="464" spans="1:2" x14ac:dyDescent="0.25">
      <c r="A464">
        <v>21.152000000000001</v>
      </c>
      <c r="B464">
        <v>19.658000000000001</v>
      </c>
    </row>
    <row r="465" spans="1:2" x14ac:dyDescent="0.25">
      <c r="A465">
        <v>22.126000000000001</v>
      </c>
      <c r="B465">
        <v>16.010999999999999</v>
      </c>
    </row>
    <row r="466" spans="1:2" x14ac:dyDescent="0.25">
      <c r="A466">
        <v>20.039000000000001</v>
      </c>
      <c r="B466">
        <v>16.696999999999999</v>
      </c>
    </row>
    <row r="467" spans="1:2" x14ac:dyDescent="0.25">
      <c r="A467">
        <v>25.100999999999999</v>
      </c>
      <c r="B467">
        <v>15.289</v>
      </c>
    </row>
    <row r="468" spans="1:2" x14ac:dyDescent="0.25">
      <c r="A468">
        <v>18.419</v>
      </c>
      <c r="B468">
        <v>13.365</v>
      </c>
    </row>
    <row r="469" spans="1:2" x14ac:dyDescent="0.25">
      <c r="A469">
        <v>19.302</v>
      </c>
      <c r="B469">
        <v>19.655999999999999</v>
      </c>
    </row>
    <row r="470" spans="1:2" x14ac:dyDescent="0.25">
      <c r="A470">
        <v>21.266999999999999</v>
      </c>
      <c r="B470">
        <v>16.091999999999999</v>
      </c>
    </row>
    <row r="471" spans="1:2" x14ac:dyDescent="0.25">
      <c r="A471">
        <v>21.715</v>
      </c>
      <c r="B471">
        <v>9.4860000000000007</v>
      </c>
    </row>
    <row r="472" spans="1:2" x14ac:dyDescent="0.25">
      <c r="A472">
        <v>21.172999999999998</v>
      </c>
      <c r="B472">
        <v>13.106999999999999</v>
      </c>
    </row>
    <row r="473" spans="1:2" x14ac:dyDescent="0.25">
      <c r="A473">
        <v>21.45</v>
      </c>
      <c r="B473">
        <v>15.475</v>
      </c>
    </row>
    <row r="474" spans="1:2" x14ac:dyDescent="0.25">
      <c r="A474">
        <v>23.411999999999999</v>
      </c>
      <c r="B474">
        <v>14.765000000000001</v>
      </c>
    </row>
    <row r="475" spans="1:2" x14ac:dyDescent="0.25">
      <c r="A475">
        <v>20.797999999999998</v>
      </c>
      <c r="B475">
        <v>15.535</v>
      </c>
    </row>
    <row r="476" spans="1:2" x14ac:dyDescent="0.25">
      <c r="A476">
        <v>17.135000000000002</v>
      </c>
      <c r="B476">
        <v>16.286000000000001</v>
      </c>
    </row>
    <row r="477" spans="1:2" x14ac:dyDescent="0.25">
      <c r="A477">
        <v>14.964</v>
      </c>
      <c r="B477">
        <v>14.848000000000001</v>
      </c>
    </row>
    <row r="478" spans="1:2" x14ac:dyDescent="0.25">
      <c r="A478">
        <v>17.736999999999998</v>
      </c>
      <c r="B478">
        <v>17.422999999999998</v>
      </c>
    </row>
    <row r="479" spans="1:2" x14ac:dyDescent="0.25">
      <c r="A479">
        <v>17.869</v>
      </c>
      <c r="B479">
        <v>13.455</v>
      </c>
    </row>
    <row r="480" spans="1:2" x14ac:dyDescent="0.25">
      <c r="A480">
        <v>23.027000000000001</v>
      </c>
      <c r="B480">
        <v>13.788</v>
      </c>
    </row>
    <row r="481" spans="1:2" x14ac:dyDescent="0.25">
      <c r="A481">
        <v>20.888000000000002</v>
      </c>
      <c r="B481">
        <v>11.12</v>
      </c>
    </row>
    <row r="482" spans="1:2" x14ac:dyDescent="0.25">
      <c r="A482">
        <v>22.914000000000001</v>
      </c>
      <c r="B482">
        <v>5.6550000000000002</v>
      </c>
    </row>
    <row r="483" spans="1:2" x14ac:dyDescent="0.25">
      <c r="A483">
        <v>18.971</v>
      </c>
      <c r="B483">
        <v>16.614000000000001</v>
      </c>
    </row>
    <row r="484" spans="1:2" x14ac:dyDescent="0.25">
      <c r="A484">
        <v>20.28</v>
      </c>
      <c r="B484">
        <v>15.997999999999999</v>
      </c>
    </row>
    <row r="485" spans="1:2" x14ac:dyDescent="0.25">
      <c r="A485">
        <v>15.938000000000001</v>
      </c>
      <c r="B485">
        <v>12.81</v>
      </c>
    </row>
    <row r="486" spans="1:2" x14ac:dyDescent="0.25">
      <c r="A486">
        <v>19.199000000000002</v>
      </c>
      <c r="B486">
        <v>12.946999999999999</v>
      </c>
    </row>
    <row r="487" spans="1:2" x14ac:dyDescent="0.25">
      <c r="A487">
        <v>16.940000000000001</v>
      </c>
      <c r="B487">
        <v>15.84</v>
      </c>
    </row>
    <row r="488" spans="1:2" x14ac:dyDescent="0.25">
      <c r="A488">
        <v>18.291</v>
      </c>
      <c r="B488">
        <v>13.888</v>
      </c>
    </row>
    <row r="489" spans="1:2" x14ac:dyDescent="0.25">
      <c r="A489">
        <v>23.693000000000001</v>
      </c>
      <c r="B489">
        <v>13.91</v>
      </c>
    </row>
    <row r="490" spans="1:2" x14ac:dyDescent="0.25">
      <c r="A490">
        <v>18.395</v>
      </c>
      <c r="B490">
        <v>12.404999999999999</v>
      </c>
    </row>
    <row r="491" spans="1:2" x14ac:dyDescent="0.25">
      <c r="A491">
        <v>20.835000000000001</v>
      </c>
      <c r="B491">
        <v>15.662000000000001</v>
      </c>
    </row>
    <row r="492" spans="1:2" x14ac:dyDescent="0.25">
      <c r="A492">
        <v>20.125</v>
      </c>
      <c r="B492">
        <v>13.428000000000001</v>
      </c>
    </row>
    <row r="493" spans="1:2" x14ac:dyDescent="0.25">
      <c r="A493">
        <v>19.440999999999999</v>
      </c>
      <c r="B493">
        <v>16.25</v>
      </c>
    </row>
    <row r="494" spans="1:2" x14ac:dyDescent="0.25">
      <c r="A494">
        <v>20.076000000000001</v>
      </c>
      <c r="B494">
        <v>11.172000000000001</v>
      </c>
    </row>
    <row r="495" spans="1:2" x14ac:dyDescent="0.25">
      <c r="A495">
        <v>20.710999999999999</v>
      </c>
      <c r="B495">
        <v>13.957000000000001</v>
      </c>
    </row>
    <row r="496" spans="1:2" x14ac:dyDescent="0.25">
      <c r="A496">
        <v>19.763999999999999</v>
      </c>
      <c r="B496">
        <v>15.664999999999999</v>
      </c>
    </row>
    <row r="497" spans="1:2" x14ac:dyDescent="0.25">
      <c r="A497">
        <v>18.521999999999998</v>
      </c>
      <c r="B497">
        <v>22.350999999999999</v>
      </c>
    </row>
    <row r="498" spans="1:2" x14ac:dyDescent="0.25">
      <c r="A498">
        <v>23.515999999999998</v>
      </c>
      <c r="B498">
        <v>10.178000000000001</v>
      </c>
    </row>
    <row r="499" spans="1:2" x14ac:dyDescent="0.25">
      <c r="A499">
        <v>17.852</v>
      </c>
      <c r="B499">
        <v>20.524000000000001</v>
      </c>
    </row>
    <row r="500" spans="1:2" x14ac:dyDescent="0.25">
      <c r="A500">
        <v>19.001999999999999</v>
      </c>
      <c r="B500">
        <v>17.896000000000001</v>
      </c>
    </row>
    <row r="501" spans="1:2" x14ac:dyDescent="0.25">
      <c r="A501">
        <v>20.177</v>
      </c>
      <c r="B501">
        <v>12.173</v>
      </c>
    </row>
    <row r="502" spans="1:2" x14ac:dyDescent="0.25">
      <c r="A502">
        <v>22.46</v>
      </c>
      <c r="B502">
        <v>16.812000000000001</v>
      </c>
    </row>
    <row r="503" spans="1:2" x14ac:dyDescent="0.25">
      <c r="A503">
        <v>20.552</v>
      </c>
      <c r="B503">
        <v>19.527999999999999</v>
      </c>
    </row>
    <row r="504" spans="1:2" x14ac:dyDescent="0.25">
      <c r="A504">
        <v>18.863</v>
      </c>
      <c r="B504">
        <v>16.617000000000001</v>
      </c>
    </row>
    <row r="505" spans="1:2" x14ac:dyDescent="0.25">
      <c r="A505">
        <v>19.951000000000001</v>
      </c>
      <c r="B505">
        <v>16.716000000000001</v>
      </c>
    </row>
    <row r="506" spans="1:2" x14ac:dyDescent="0.25">
      <c r="A506">
        <v>20.9</v>
      </c>
      <c r="B506">
        <v>16.305</v>
      </c>
    </row>
    <row r="507" spans="1:2" x14ac:dyDescent="0.25">
      <c r="A507">
        <v>21.225999999999999</v>
      </c>
      <c r="B507">
        <v>13.531000000000001</v>
      </c>
    </row>
    <row r="508" spans="1:2" x14ac:dyDescent="0.25">
      <c r="A508">
        <v>18.788</v>
      </c>
      <c r="B508">
        <v>18.721</v>
      </c>
    </row>
    <row r="509" spans="1:2" x14ac:dyDescent="0.25">
      <c r="A509">
        <v>21.036999999999999</v>
      </c>
      <c r="B509">
        <v>13.609</v>
      </c>
    </row>
    <row r="510" spans="1:2" x14ac:dyDescent="0.25">
      <c r="A510">
        <v>18.29</v>
      </c>
      <c r="B510">
        <v>16.105</v>
      </c>
    </row>
    <row r="511" spans="1:2" x14ac:dyDescent="0.25">
      <c r="A511">
        <v>20.356000000000002</v>
      </c>
      <c r="B511">
        <v>13.416</v>
      </c>
    </row>
    <row r="512" spans="1:2" x14ac:dyDescent="0.25">
      <c r="A512">
        <v>18.294</v>
      </c>
      <c r="B512">
        <v>16.613</v>
      </c>
    </row>
    <row r="513" spans="1:2" x14ac:dyDescent="0.25">
      <c r="A513">
        <v>22.971</v>
      </c>
      <c r="B513">
        <v>14.984</v>
      </c>
    </row>
    <row r="514" spans="1:2" x14ac:dyDescent="0.25">
      <c r="A514">
        <v>20.347999999999999</v>
      </c>
      <c r="B514">
        <v>15.593999999999999</v>
      </c>
    </row>
    <row r="515" spans="1:2" x14ac:dyDescent="0.25">
      <c r="A515">
        <v>21.827000000000002</v>
      </c>
      <c r="B515">
        <v>16.652999999999999</v>
      </c>
    </row>
    <row r="516" spans="1:2" x14ac:dyDescent="0.25">
      <c r="A516">
        <v>21.004000000000001</v>
      </c>
      <c r="B516">
        <v>14.579000000000001</v>
      </c>
    </row>
    <row r="517" spans="1:2" x14ac:dyDescent="0.25">
      <c r="A517">
        <v>16.649000000000001</v>
      </c>
      <c r="B517">
        <v>17.972999999999999</v>
      </c>
    </row>
    <row r="518" spans="1:2" x14ac:dyDescent="0.25">
      <c r="A518">
        <v>17.824000000000002</v>
      </c>
      <c r="B518">
        <v>12.534000000000001</v>
      </c>
    </row>
    <row r="519" spans="1:2" x14ac:dyDescent="0.25">
      <c r="A519">
        <v>23.18</v>
      </c>
      <c r="B519">
        <v>15.137</v>
      </c>
    </row>
    <row r="520" spans="1:2" x14ac:dyDescent="0.25">
      <c r="A520">
        <v>18.852</v>
      </c>
      <c r="B520">
        <v>9.8379999999999992</v>
      </c>
    </row>
    <row r="521" spans="1:2" x14ac:dyDescent="0.25">
      <c r="A521">
        <v>21.501000000000001</v>
      </c>
      <c r="B521">
        <v>19.417000000000002</v>
      </c>
    </row>
    <row r="522" spans="1:2" x14ac:dyDescent="0.25">
      <c r="A522">
        <v>18.960999999999999</v>
      </c>
      <c r="B522">
        <v>13.336</v>
      </c>
    </row>
    <row r="523" spans="1:2" x14ac:dyDescent="0.25">
      <c r="A523">
        <v>19.484999999999999</v>
      </c>
      <c r="B523">
        <v>21.37</v>
      </c>
    </row>
    <row r="524" spans="1:2" x14ac:dyDescent="0.25">
      <c r="A524">
        <v>17.439</v>
      </c>
      <c r="B524">
        <v>13.284000000000001</v>
      </c>
    </row>
    <row r="525" spans="1:2" x14ac:dyDescent="0.25">
      <c r="A525">
        <v>20.640999999999998</v>
      </c>
      <c r="B525">
        <v>14.69</v>
      </c>
    </row>
    <row r="526" spans="1:2" x14ac:dyDescent="0.25">
      <c r="A526">
        <v>16.978999999999999</v>
      </c>
      <c r="B526">
        <v>16.594000000000001</v>
      </c>
    </row>
    <row r="527" spans="1:2" x14ac:dyDescent="0.25">
      <c r="A527">
        <v>19.748999999999999</v>
      </c>
      <c r="B527">
        <v>16.736000000000001</v>
      </c>
    </row>
    <row r="528" spans="1:2" x14ac:dyDescent="0.25">
      <c r="A528">
        <v>17.437000000000001</v>
      </c>
      <c r="B528">
        <v>16.149000000000001</v>
      </c>
    </row>
    <row r="529" spans="1:2" x14ac:dyDescent="0.25">
      <c r="A529">
        <v>20.844999999999999</v>
      </c>
      <c r="B529">
        <v>14.907</v>
      </c>
    </row>
    <row r="530" spans="1:2" x14ac:dyDescent="0.25">
      <c r="A530">
        <v>18.606999999999999</v>
      </c>
      <c r="B530">
        <v>12.913</v>
      </c>
    </row>
    <row r="531" spans="1:2" x14ac:dyDescent="0.25">
      <c r="A531">
        <v>20.981999999999999</v>
      </c>
      <c r="B531">
        <v>13.96</v>
      </c>
    </row>
    <row r="532" spans="1:2" x14ac:dyDescent="0.25">
      <c r="A532">
        <v>17.684000000000001</v>
      </c>
      <c r="B532">
        <v>19.997</v>
      </c>
    </row>
    <row r="533" spans="1:2" x14ac:dyDescent="0.25">
      <c r="A533">
        <v>22.846</v>
      </c>
      <c r="B533">
        <v>15.243</v>
      </c>
    </row>
    <row r="534" spans="1:2" x14ac:dyDescent="0.25">
      <c r="A534">
        <v>20.164000000000001</v>
      </c>
      <c r="B534">
        <v>17.262</v>
      </c>
    </row>
    <row r="535" spans="1:2" x14ac:dyDescent="0.25">
      <c r="A535">
        <v>16.251999999999999</v>
      </c>
      <c r="B535">
        <v>13.723000000000001</v>
      </c>
    </row>
    <row r="536" spans="1:2" x14ac:dyDescent="0.25">
      <c r="A536">
        <v>20.542000000000002</v>
      </c>
      <c r="B536">
        <v>14.996</v>
      </c>
    </row>
    <row r="537" spans="1:2" x14ac:dyDescent="0.25">
      <c r="A537">
        <v>19.844999999999999</v>
      </c>
      <c r="B537">
        <v>15.035</v>
      </c>
    </row>
    <row r="538" spans="1:2" x14ac:dyDescent="0.25">
      <c r="A538">
        <v>16.414999999999999</v>
      </c>
      <c r="B538">
        <v>16.219000000000001</v>
      </c>
    </row>
    <row r="539" spans="1:2" x14ac:dyDescent="0.25">
      <c r="A539">
        <v>21.254000000000001</v>
      </c>
      <c r="B539">
        <v>17.763999999999999</v>
      </c>
    </row>
    <row r="540" spans="1:2" x14ac:dyDescent="0.25">
      <c r="A540">
        <v>21.253</v>
      </c>
      <c r="B540">
        <v>16.437999999999999</v>
      </c>
    </row>
    <row r="541" spans="1:2" x14ac:dyDescent="0.25">
      <c r="A541">
        <v>15.877000000000001</v>
      </c>
      <c r="B541">
        <v>15.115</v>
      </c>
    </row>
    <row r="542" spans="1:2" x14ac:dyDescent="0.25">
      <c r="A542">
        <v>20.547999999999998</v>
      </c>
      <c r="B542">
        <v>19.846</v>
      </c>
    </row>
    <row r="543" spans="1:2" x14ac:dyDescent="0.25">
      <c r="A543">
        <v>19.666</v>
      </c>
      <c r="B543">
        <v>18.797999999999998</v>
      </c>
    </row>
    <row r="544" spans="1:2" x14ac:dyDescent="0.25">
      <c r="A544">
        <v>20.295999999999999</v>
      </c>
      <c r="B544">
        <v>10.717000000000001</v>
      </c>
    </row>
    <row r="545" spans="1:2" x14ac:dyDescent="0.25">
      <c r="A545">
        <v>20.356000000000002</v>
      </c>
      <c r="B545">
        <v>13.323</v>
      </c>
    </row>
    <row r="546" spans="1:2" x14ac:dyDescent="0.25">
      <c r="A546">
        <v>19.553999999999998</v>
      </c>
      <c r="B546">
        <v>9.4789999999999992</v>
      </c>
    </row>
    <row r="547" spans="1:2" x14ac:dyDescent="0.25">
      <c r="A547">
        <v>20.007000000000001</v>
      </c>
      <c r="B547">
        <v>11.598000000000001</v>
      </c>
    </row>
    <row r="548" spans="1:2" x14ac:dyDescent="0.25">
      <c r="A548">
        <v>20.561</v>
      </c>
      <c r="B548">
        <v>18.762</v>
      </c>
    </row>
    <row r="549" spans="1:2" x14ac:dyDescent="0.25">
      <c r="A549">
        <v>20.361000000000001</v>
      </c>
      <c r="B549">
        <v>16.106000000000002</v>
      </c>
    </row>
    <row r="550" spans="1:2" x14ac:dyDescent="0.25">
      <c r="A550">
        <v>21.143000000000001</v>
      </c>
      <c r="B550">
        <v>12.068</v>
      </c>
    </row>
    <row r="551" spans="1:2" x14ac:dyDescent="0.25">
      <c r="A551">
        <v>20.754000000000001</v>
      </c>
      <c r="B551">
        <v>16.687999999999999</v>
      </c>
    </row>
    <row r="552" spans="1:2" x14ac:dyDescent="0.25">
      <c r="A552">
        <v>16.111999999999998</v>
      </c>
      <c r="B552">
        <v>9.3699999999999992</v>
      </c>
    </row>
    <row r="553" spans="1:2" x14ac:dyDescent="0.25">
      <c r="A553">
        <v>20.817</v>
      </c>
      <c r="B553">
        <v>18.917000000000002</v>
      </c>
    </row>
    <row r="554" spans="1:2" x14ac:dyDescent="0.25">
      <c r="A554">
        <v>22.24</v>
      </c>
      <c r="B554">
        <v>10.962</v>
      </c>
    </row>
    <row r="555" spans="1:2" x14ac:dyDescent="0.25">
      <c r="A555">
        <v>19.556000000000001</v>
      </c>
      <c r="B555">
        <v>13.61</v>
      </c>
    </row>
    <row r="556" spans="1:2" x14ac:dyDescent="0.25">
      <c r="A556">
        <v>20.713000000000001</v>
      </c>
      <c r="B556">
        <v>17.23</v>
      </c>
    </row>
    <row r="557" spans="1:2" x14ac:dyDescent="0.25">
      <c r="A557">
        <v>22.437000000000001</v>
      </c>
      <c r="B557">
        <v>16.241</v>
      </c>
    </row>
    <row r="558" spans="1:2" x14ac:dyDescent="0.25">
      <c r="A558">
        <v>20.498999999999999</v>
      </c>
      <c r="B558">
        <v>14.811</v>
      </c>
    </row>
    <row r="559" spans="1:2" x14ac:dyDescent="0.25">
      <c r="A559">
        <v>21.645</v>
      </c>
      <c r="B559">
        <v>16.018000000000001</v>
      </c>
    </row>
    <row r="560" spans="1:2" x14ac:dyDescent="0.25">
      <c r="A560">
        <v>19.137</v>
      </c>
      <c r="B560">
        <v>12.074999999999999</v>
      </c>
    </row>
    <row r="561" spans="1:2" x14ac:dyDescent="0.25">
      <c r="A561">
        <v>19.556000000000001</v>
      </c>
      <c r="B561">
        <v>13.116</v>
      </c>
    </row>
    <row r="562" spans="1:2" x14ac:dyDescent="0.25">
      <c r="A562">
        <v>23.1</v>
      </c>
      <c r="B562">
        <v>13.484</v>
      </c>
    </row>
    <row r="563" spans="1:2" x14ac:dyDescent="0.25">
      <c r="A563">
        <v>18.739999999999998</v>
      </c>
      <c r="B563">
        <v>12.906000000000001</v>
      </c>
    </row>
    <row r="564" spans="1:2" x14ac:dyDescent="0.25">
      <c r="A564">
        <v>18.544</v>
      </c>
      <c r="B564">
        <v>11.092000000000001</v>
      </c>
    </row>
    <row r="565" spans="1:2" x14ac:dyDescent="0.25">
      <c r="A565">
        <v>23.699000000000002</v>
      </c>
      <c r="B565">
        <v>15.042</v>
      </c>
    </row>
    <row r="566" spans="1:2" x14ac:dyDescent="0.25">
      <c r="A566">
        <v>21.972999999999999</v>
      </c>
      <c r="B566">
        <v>13.368</v>
      </c>
    </row>
    <row r="567" spans="1:2" x14ac:dyDescent="0.25">
      <c r="A567">
        <v>17.263000000000002</v>
      </c>
      <c r="B567">
        <v>20.736000000000001</v>
      </c>
    </row>
    <row r="568" spans="1:2" x14ac:dyDescent="0.25">
      <c r="A568">
        <v>21.449000000000002</v>
      </c>
      <c r="B568">
        <v>13.855</v>
      </c>
    </row>
    <row r="569" spans="1:2" x14ac:dyDescent="0.25">
      <c r="A569">
        <v>19.751999999999999</v>
      </c>
      <c r="B569">
        <v>14.287000000000001</v>
      </c>
    </row>
    <row r="570" spans="1:2" x14ac:dyDescent="0.25">
      <c r="A570">
        <v>22.474</v>
      </c>
      <c r="B570">
        <v>17.945</v>
      </c>
    </row>
    <row r="571" spans="1:2" x14ac:dyDescent="0.25">
      <c r="A571">
        <v>20.158000000000001</v>
      </c>
      <c r="B571">
        <v>14.118</v>
      </c>
    </row>
    <row r="572" spans="1:2" x14ac:dyDescent="0.25">
      <c r="A572">
        <v>20.895</v>
      </c>
      <c r="B572">
        <v>13.56</v>
      </c>
    </row>
    <row r="573" spans="1:2" x14ac:dyDescent="0.25">
      <c r="A573">
        <v>18.172000000000001</v>
      </c>
      <c r="B573">
        <v>9.5820000000000007</v>
      </c>
    </row>
    <row r="574" spans="1:2" x14ac:dyDescent="0.25">
      <c r="A574">
        <v>18.704000000000001</v>
      </c>
      <c r="B574">
        <v>8.8330000000000002</v>
      </c>
    </row>
    <row r="575" spans="1:2" x14ac:dyDescent="0.25">
      <c r="A575">
        <v>17.835999999999999</v>
      </c>
      <c r="B575">
        <v>15.336</v>
      </c>
    </row>
    <row r="576" spans="1:2" x14ac:dyDescent="0.25">
      <c r="A576">
        <v>23.741</v>
      </c>
      <c r="B576">
        <v>14.744</v>
      </c>
    </row>
    <row r="577" spans="1:2" x14ac:dyDescent="0.25">
      <c r="A577">
        <v>16.248000000000001</v>
      </c>
      <c r="B577">
        <v>9.6509999999999998</v>
      </c>
    </row>
    <row r="578" spans="1:2" x14ac:dyDescent="0.25">
      <c r="A578">
        <v>19.391999999999999</v>
      </c>
      <c r="B578">
        <v>12.962999999999999</v>
      </c>
    </row>
    <row r="579" spans="1:2" x14ac:dyDescent="0.25">
      <c r="A579">
        <v>18.526</v>
      </c>
      <c r="B579">
        <v>17.670999999999999</v>
      </c>
    </row>
    <row r="580" spans="1:2" x14ac:dyDescent="0.25">
      <c r="A580">
        <v>18.957999999999998</v>
      </c>
      <c r="B580">
        <v>15.179</v>
      </c>
    </row>
    <row r="581" spans="1:2" x14ac:dyDescent="0.25">
      <c r="A581">
        <v>19.693999999999999</v>
      </c>
      <c r="B581">
        <v>13.456</v>
      </c>
    </row>
    <row r="582" spans="1:2" x14ac:dyDescent="0.25">
      <c r="A582">
        <v>18.5</v>
      </c>
      <c r="B582">
        <v>16.632999999999999</v>
      </c>
    </row>
    <row r="583" spans="1:2" x14ac:dyDescent="0.25">
      <c r="A583">
        <v>16.622</v>
      </c>
      <c r="B583">
        <v>13.493</v>
      </c>
    </row>
    <row r="584" spans="1:2" x14ac:dyDescent="0.25">
      <c r="A584">
        <v>18.353000000000002</v>
      </c>
      <c r="B584">
        <v>13.964</v>
      </c>
    </row>
    <row r="585" spans="1:2" x14ac:dyDescent="0.25">
      <c r="A585">
        <v>20.844999999999999</v>
      </c>
      <c r="B585">
        <v>9.5280000000000005</v>
      </c>
    </row>
    <row r="586" spans="1:2" x14ac:dyDescent="0.25">
      <c r="A586">
        <v>22.146999999999998</v>
      </c>
      <c r="B586">
        <v>15.064</v>
      </c>
    </row>
    <row r="587" spans="1:2" x14ac:dyDescent="0.25">
      <c r="A587">
        <v>19.736000000000001</v>
      </c>
      <c r="B587">
        <v>11.817</v>
      </c>
    </row>
    <row r="588" spans="1:2" x14ac:dyDescent="0.25">
      <c r="A588">
        <v>17.635000000000002</v>
      </c>
      <c r="B588">
        <v>15.193</v>
      </c>
    </row>
    <row r="589" spans="1:2" x14ac:dyDescent="0.25">
      <c r="A589">
        <v>22.013999999999999</v>
      </c>
      <c r="B589">
        <v>13.991</v>
      </c>
    </row>
    <row r="590" spans="1:2" x14ac:dyDescent="0.25">
      <c r="A590">
        <v>21.904</v>
      </c>
      <c r="B590">
        <v>17.477</v>
      </c>
    </row>
    <row r="591" spans="1:2" x14ac:dyDescent="0.25">
      <c r="A591">
        <v>20.390999999999998</v>
      </c>
      <c r="B591">
        <v>8.7739999999999991</v>
      </c>
    </row>
    <row r="592" spans="1:2" x14ac:dyDescent="0.25">
      <c r="A592">
        <v>23.324000000000002</v>
      </c>
      <c r="B592">
        <v>14.741</v>
      </c>
    </row>
    <row r="593" spans="1:2" x14ac:dyDescent="0.25">
      <c r="A593">
        <v>19.643999999999998</v>
      </c>
      <c r="B593">
        <v>8.9090000000000007</v>
      </c>
    </row>
    <row r="594" spans="1:2" x14ac:dyDescent="0.25">
      <c r="A594">
        <v>18.59</v>
      </c>
      <c r="B594">
        <v>14.23</v>
      </c>
    </row>
    <row r="595" spans="1:2" x14ac:dyDescent="0.25">
      <c r="A595">
        <v>15.04</v>
      </c>
      <c r="B595">
        <v>13.845000000000001</v>
      </c>
    </row>
    <row r="596" spans="1:2" x14ac:dyDescent="0.25">
      <c r="A596">
        <v>18.175000000000001</v>
      </c>
      <c r="B596">
        <v>18.076000000000001</v>
      </c>
    </row>
    <row r="597" spans="1:2" x14ac:dyDescent="0.25">
      <c r="A597">
        <v>18.364999999999998</v>
      </c>
      <c r="B597">
        <v>17.97</v>
      </c>
    </row>
    <row r="598" spans="1:2" x14ac:dyDescent="0.25">
      <c r="A598">
        <v>16.891999999999999</v>
      </c>
      <c r="B598">
        <v>12.111000000000001</v>
      </c>
    </row>
    <row r="599" spans="1:2" x14ac:dyDescent="0.25">
      <c r="A599">
        <v>17.989000000000001</v>
      </c>
      <c r="B599">
        <v>7.577</v>
      </c>
    </row>
    <row r="600" spans="1:2" x14ac:dyDescent="0.25">
      <c r="A600">
        <v>17.346</v>
      </c>
      <c r="B600">
        <v>16.760000000000002</v>
      </c>
    </row>
    <row r="601" spans="1:2" x14ac:dyDescent="0.25">
      <c r="A601">
        <v>21.742999999999999</v>
      </c>
      <c r="B601">
        <v>18.765999999999998</v>
      </c>
    </row>
    <row r="602" spans="1:2" x14ac:dyDescent="0.25">
      <c r="A602">
        <v>20.085000000000001</v>
      </c>
      <c r="B602">
        <v>13.234</v>
      </c>
    </row>
    <row r="603" spans="1:2" x14ac:dyDescent="0.25">
      <c r="A603">
        <v>19.192</v>
      </c>
      <c r="B603">
        <v>12.281000000000001</v>
      </c>
    </row>
    <row r="604" spans="1:2" x14ac:dyDescent="0.25">
      <c r="A604">
        <v>19.498000000000001</v>
      </c>
      <c r="B604">
        <v>11.994999999999999</v>
      </c>
    </row>
    <row r="605" spans="1:2" x14ac:dyDescent="0.25">
      <c r="A605">
        <v>22.643000000000001</v>
      </c>
      <c r="B605">
        <v>16.332000000000001</v>
      </c>
    </row>
    <row r="606" spans="1:2" x14ac:dyDescent="0.25">
      <c r="A606">
        <v>21.818000000000001</v>
      </c>
      <c r="B606">
        <v>13.347</v>
      </c>
    </row>
    <row r="607" spans="1:2" x14ac:dyDescent="0.25">
      <c r="A607">
        <v>18.036999999999999</v>
      </c>
      <c r="B607">
        <v>13.33</v>
      </c>
    </row>
    <row r="608" spans="1:2" x14ac:dyDescent="0.25">
      <c r="A608">
        <v>18.879000000000001</v>
      </c>
      <c r="B608">
        <v>12.81</v>
      </c>
    </row>
    <row r="609" spans="1:2" x14ac:dyDescent="0.25">
      <c r="A609">
        <v>20.041</v>
      </c>
      <c r="B609">
        <v>16.437000000000001</v>
      </c>
    </row>
    <row r="610" spans="1:2" x14ac:dyDescent="0.25">
      <c r="A610">
        <v>20.817</v>
      </c>
      <c r="B610">
        <v>15.061</v>
      </c>
    </row>
    <row r="611" spans="1:2" x14ac:dyDescent="0.25">
      <c r="A611">
        <v>17.113</v>
      </c>
      <c r="B611">
        <v>17.102</v>
      </c>
    </row>
    <row r="612" spans="1:2" x14ac:dyDescent="0.25">
      <c r="A612">
        <v>20.332999999999998</v>
      </c>
      <c r="B612">
        <v>18.622</v>
      </c>
    </row>
    <row r="613" spans="1:2" x14ac:dyDescent="0.25">
      <c r="A613">
        <v>19.774999999999999</v>
      </c>
      <c r="B613">
        <v>11.967000000000001</v>
      </c>
    </row>
    <row r="614" spans="1:2" x14ac:dyDescent="0.25">
      <c r="A614">
        <v>19.199000000000002</v>
      </c>
      <c r="B614">
        <v>16.835999999999999</v>
      </c>
    </row>
    <row r="615" spans="1:2" x14ac:dyDescent="0.25">
      <c r="A615">
        <v>21.07</v>
      </c>
      <c r="B615">
        <v>14.176</v>
      </c>
    </row>
    <row r="616" spans="1:2" x14ac:dyDescent="0.25">
      <c r="A616">
        <v>19.675999999999998</v>
      </c>
      <c r="B616">
        <v>20.404</v>
      </c>
    </row>
    <row r="617" spans="1:2" x14ac:dyDescent="0.25">
      <c r="A617">
        <v>18.164000000000001</v>
      </c>
      <c r="B617">
        <v>19.341999999999999</v>
      </c>
    </row>
    <row r="618" spans="1:2" x14ac:dyDescent="0.25">
      <c r="A618">
        <v>20.855</v>
      </c>
      <c r="B618">
        <v>14.037000000000001</v>
      </c>
    </row>
    <row r="619" spans="1:2" x14ac:dyDescent="0.25">
      <c r="A619">
        <v>17.231999999999999</v>
      </c>
      <c r="B619">
        <v>17.472999999999999</v>
      </c>
    </row>
    <row r="620" spans="1:2" x14ac:dyDescent="0.25">
      <c r="A620">
        <v>16.984999999999999</v>
      </c>
      <c r="B620">
        <v>18.231999999999999</v>
      </c>
    </row>
    <row r="621" spans="1:2" x14ac:dyDescent="0.25">
      <c r="A621">
        <v>19.291</v>
      </c>
      <c r="B621">
        <v>12.685</v>
      </c>
    </row>
    <row r="622" spans="1:2" x14ac:dyDescent="0.25">
      <c r="A622">
        <v>16.949000000000002</v>
      </c>
      <c r="B622">
        <v>15.254</v>
      </c>
    </row>
    <row r="623" spans="1:2" x14ac:dyDescent="0.25">
      <c r="A623">
        <v>21.244</v>
      </c>
      <c r="B623">
        <v>14.496</v>
      </c>
    </row>
    <row r="624" spans="1:2" x14ac:dyDescent="0.25">
      <c r="A624">
        <v>18.164999999999999</v>
      </c>
      <c r="B624">
        <v>14.621</v>
      </c>
    </row>
    <row r="625" spans="1:2" x14ac:dyDescent="0.25">
      <c r="A625">
        <v>23.145</v>
      </c>
      <c r="B625">
        <v>12.629</v>
      </c>
    </row>
    <row r="626" spans="1:2" x14ac:dyDescent="0.25">
      <c r="A626">
        <v>20.869</v>
      </c>
      <c r="B626">
        <v>15.433999999999999</v>
      </c>
    </row>
    <row r="627" spans="1:2" x14ac:dyDescent="0.25">
      <c r="A627">
        <v>19.361999999999998</v>
      </c>
      <c r="B627">
        <v>20.632999999999999</v>
      </c>
    </row>
    <row r="628" spans="1:2" x14ac:dyDescent="0.25">
      <c r="A628">
        <v>19.545999999999999</v>
      </c>
      <c r="B628">
        <v>15.789</v>
      </c>
    </row>
    <row r="629" spans="1:2" x14ac:dyDescent="0.25">
      <c r="A629">
        <v>17.257999999999999</v>
      </c>
      <c r="B629">
        <v>15.409000000000001</v>
      </c>
    </row>
    <row r="630" spans="1:2" x14ac:dyDescent="0.25">
      <c r="A630">
        <v>19.849</v>
      </c>
      <c r="B630">
        <v>17.472000000000001</v>
      </c>
    </row>
    <row r="631" spans="1:2" x14ac:dyDescent="0.25">
      <c r="A631">
        <v>19.114000000000001</v>
      </c>
      <c r="B631">
        <v>14.233000000000001</v>
      </c>
    </row>
    <row r="632" spans="1:2" x14ac:dyDescent="0.25">
      <c r="A632">
        <v>19.795999999999999</v>
      </c>
      <c r="B632">
        <v>14.997999999999999</v>
      </c>
    </row>
    <row r="633" spans="1:2" x14ac:dyDescent="0.25">
      <c r="A633">
        <v>20.731000000000002</v>
      </c>
      <c r="B633">
        <v>17.530999999999999</v>
      </c>
    </row>
    <row r="634" spans="1:2" x14ac:dyDescent="0.25">
      <c r="A634">
        <v>15.624000000000001</v>
      </c>
      <c r="B634">
        <v>11.454000000000001</v>
      </c>
    </row>
    <row r="635" spans="1:2" x14ac:dyDescent="0.25">
      <c r="A635">
        <v>21.04</v>
      </c>
      <c r="B635">
        <v>20.405999999999999</v>
      </c>
    </row>
    <row r="636" spans="1:2" x14ac:dyDescent="0.25">
      <c r="A636">
        <v>20.358000000000001</v>
      </c>
      <c r="B636">
        <v>14.994</v>
      </c>
    </row>
    <row r="637" spans="1:2" x14ac:dyDescent="0.25">
      <c r="A637">
        <v>20.251000000000001</v>
      </c>
      <c r="B637">
        <v>9.7260000000000009</v>
      </c>
    </row>
    <row r="638" spans="1:2" x14ac:dyDescent="0.25">
      <c r="A638">
        <v>19.823</v>
      </c>
      <c r="B638">
        <v>14.631</v>
      </c>
    </row>
    <row r="639" spans="1:2" x14ac:dyDescent="0.25">
      <c r="A639">
        <v>22.547000000000001</v>
      </c>
      <c r="B639">
        <v>14.513</v>
      </c>
    </row>
    <row r="640" spans="1:2" x14ac:dyDescent="0.25">
      <c r="A640">
        <v>20.577999999999999</v>
      </c>
      <c r="B640">
        <v>14.718999999999999</v>
      </c>
    </row>
    <row r="641" spans="1:2" x14ac:dyDescent="0.25">
      <c r="A641">
        <v>18.891999999999999</v>
      </c>
      <c r="B641">
        <v>14.939</v>
      </c>
    </row>
    <row r="642" spans="1:2" x14ac:dyDescent="0.25">
      <c r="A642">
        <v>19.774000000000001</v>
      </c>
      <c r="B642">
        <v>13.262</v>
      </c>
    </row>
    <row r="643" spans="1:2" x14ac:dyDescent="0.25">
      <c r="A643">
        <v>20.748000000000001</v>
      </c>
      <c r="B643">
        <v>18.260000000000002</v>
      </c>
    </row>
    <row r="644" spans="1:2" x14ac:dyDescent="0.25">
      <c r="A644">
        <v>22.108000000000001</v>
      </c>
      <c r="B644">
        <v>16.562999999999999</v>
      </c>
    </row>
    <row r="645" spans="1:2" x14ac:dyDescent="0.25">
      <c r="A645">
        <v>18.087</v>
      </c>
      <c r="B645">
        <v>11.234</v>
      </c>
    </row>
    <row r="646" spans="1:2" x14ac:dyDescent="0.25">
      <c r="A646">
        <v>21.408999999999999</v>
      </c>
      <c r="B646">
        <v>18.71</v>
      </c>
    </row>
    <row r="647" spans="1:2" x14ac:dyDescent="0.25">
      <c r="A647">
        <v>21.053999999999998</v>
      </c>
      <c r="B647">
        <v>12.914999999999999</v>
      </c>
    </row>
    <row r="648" spans="1:2" x14ac:dyDescent="0.25">
      <c r="A648">
        <v>20.733000000000001</v>
      </c>
      <c r="B648">
        <v>19.454999999999998</v>
      </c>
    </row>
    <row r="649" spans="1:2" x14ac:dyDescent="0.25">
      <c r="A649">
        <v>17.184000000000001</v>
      </c>
      <c r="B649">
        <v>13.894</v>
      </c>
    </row>
    <row r="650" spans="1:2" x14ac:dyDescent="0.25">
      <c r="A650">
        <v>20.638999999999999</v>
      </c>
      <c r="B650">
        <v>14.087999999999999</v>
      </c>
    </row>
    <row r="651" spans="1:2" x14ac:dyDescent="0.25">
      <c r="A651">
        <v>22.221</v>
      </c>
      <c r="B651">
        <v>14.282</v>
      </c>
    </row>
    <row r="652" spans="1:2" x14ac:dyDescent="0.25">
      <c r="A652">
        <v>19.215</v>
      </c>
      <c r="B652">
        <v>13.83</v>
      </c>
    </row>
    <row r="653" spans="1:2" x14ac:dyDescent="0.25">
      <c r="A653">
        <v>19.346</v>
      </c>
      <c r="B653">
        <v>10.239000000000001</v>
      </c>
    </row>
    <row r="654" spans="1:2" x14ac:dyDescent="0.25">
      <c r="A654">
        <v>17.797999999999998</v>
      </c>
      <c r="B654">
        <v>13.468</v>
      </c>
    </row>
    <row r="655" spans="1:2" x14ac:dyDescent="0.25">
      <c r="A655">
        <v>21.334</v>
      </c>
      <c r="B655">
        <v>16.253</v>
      </c>
    </row>
    <row r="656" spans="1:2" x14ac:dyDescent="0.25">
      <c r="A656">
        <v>15.141999999999999</v>
      </c>
      <c r="B656">
        <v>7.3949999999999996</v>
      </c>
    </row>
    <row r="657" spans="1:2" x14ac:dyDescent="0.25">
      <c r="A657">
        <v>20.184000000000001</v>
      </c>
      <c r="B657">
        <v>15.861000000000001</v>
      </c>
    </row>
    <row r="658" spans="1:2" x14ac:dyDescent="0.25">
      <c r="A658">
        <v>18.638000000000002</v>
      </c>
      <c r="B658">
        <v>11.118</v>
      </c>
    </row>
    <row r="659" spans="1:2" x14ac:dyDescent="0.25">
      <c r="A659">
        <v>19.245000000000001</v>
      </c>
      <c r="B659">
        <v>16.140999999999998</v>
      </c>
    </row>
    <row r="660" spans="1:2" x14ac:dyDescent="0.25">
      <c r="A660">
        <v>20.95</v>
      </c>
      <c r="B660">
        <v>14.493</v>
      </c>
    </row>
    <row r="661" spans="1:2" x14ac:dyDescent="0.25">
      <c r="A661">
        <v>21.719000000000001</v>
      </c>
      <c r="B661">
        <v>16.010000000000002</v>
      </c>
    </row>
    <row r="662" spans="1:2" x14ac:dyDescent="0.25">
      <c r="A662">
        <v>18.457999999999998</v>
      </c>
      <c r="B662">
        <v>13.502000000000001</v>
      </c>
    </row>
    <row r="663" spans="1:2" x14ac:dyDescent="0.25">
      <c r="A663">
        <v>20.591000000000001</v>
      </c>
      <c r="B663">
        <v>15.648999999999999</v>
      </c>
    </row>
    <row r="664" spans="1:2" x14ac:dyDescent="0.25">
      <c r="A664">
        <v>14.954000000000001</v>
      </c>
      <c r="B664">
        <v>16.427</v>
      </c>
    </row>
    <row r="665" spans="1:2" x14ac:dyDescent="0.25">
      <c r="A665">
        <v>20.940999999999999</v>
      </c>
      <c r="B665">
        <v>7.9779999999999998</v>
      </c>
    </row>
    <row r="666" spans="1:2" x14ac:dyDescent="0.25">
      <c r="A666">
        <v>19.027999999999999</v>
      </c>
      <c r="B666">
        <v>17.495000000000001</v>
      </c>
    </row>
    <row r="667" spans="1:2" x14ac:dyDescent="0.25">
      <c r="A667">
        <v>20.263999999999999</v>
      </c>
      <c r="B667">
        <v>13.202</v>
      </c>
    </row>
    <row r="668" spans="1:2" x14ac:dyDescent="0.25">
      <c r="A668">
        <v>20.318000000000001</v>
      </c>
      <c r="B668">
        <v>16.161999999999999</v>
      </c>
    </row>
    <row r="669" spans="1:2" x14ac:dyDescent="0.25">
      <c r="A669">
        <v>18.501999999999999</v>
      </c>
      <c r="B669">
        <v>15.743</v>
      </c>
    </row>
    <row r="670" spans="1:2" x14ac:dyDescent="0.25">
      <c r="A670">
        <v>23.082999999999998</v>
      </c>
      <c r="B670">
        <v>18.783999999999999</v>
      </c>
    </row>
    <row r="671" spans="1:2" x14ac:dyDescent="0.25">
      <c r="A671">
        <v>20.164999999999999</v>
      </c>
      <c r="B671">
        <v>15.026</v>
      </c>
    </row>
    <row r="672" spans="1:2" x14ac:dyDescent="0.25">
      <c r="A672">
        <v>21.687000000000001</v>
      </c>
      <c r="B672">
        <v>13.573</v>
      </c>
    </row>
    <row r="673" spans="1:2" x14ac:dyDescent="0.25">
      <c r="A673">
        <v>22.591999999999999</v>
      </c>
      <c r="B673">
        <v>18.338999999999999</v>
      </c>
    </row>
    <row r="674" spans="1:2" x14ac:dyDescent="0.25">
      <c r="A674">
        <v>17.277999999999999</v>
      </c>
      <c r="B674">
        <v>13.935</v>
      </c>
    </row>
    <row r="675" spans="1:2" x14ac:dyDescent="0.25">
      <c r="A675">
        <v>21.021000000000001</v>
      </c>
      <c r="B675">
        <v>16.497</v>
      </c>
    </row>
    <row r="676" spans="1:2" x14ac:dyDescent="0.25">
      <c r="A676">
        <v>18.611999999999998</v>
      </c>
      <c r="B676">
        <v>19.722999999999999</v>
      </c>
    </row>
    <row r="677" spans="1:2" x14ac:dyDescent="0.25">
      <c r="A677">
        <v>18.109000000000002</v>
      </c>
      <c r="B677">
        <v>18.134</v>
      </c>
    </row>
    <row r="678" spans="1:2" x14ac:dyDescent="0.25">
      <c r="A678">
        <v>21.879000000000001</v>
      </c>
      <c r="B678">
        <v>14.66</v>
      </c>
    </row>
    <row r="679" spans="1:2" x14ac:dyDescent="0.25">
      <c r="A679">
        <v>18.696000000000002</v>
      </c>
      <c r="B679">
        <v>16.905999999999999</v>
      </c>
    </row>
    <row r="680" spans="1:2" x14ac:dyDescent="0.25">
      <c r="A680">
        <v>20.23</v>
      </c>
      <c r="B680">
        <v>11.581</v>
      </c>
    </row>
    <row r="681" spans="1:2" x14ac:dyDescent="0.25">
      <c r="A681">
        <v>20.315999999999999</v>
      </c>
      <c r="B681">
        <v>15.021000000000001</v>
      </c>
    </row>
    <row r="682" spans="1:2" x14ac:dyDescent="0.25">
      <c r="A682">
        <v>21.704999999999998</v>
      </c>
      <c r="B682">
        <v>15.686</v>
      </c>
    </row>
    <row r="683" spans="1:2" x14ac:dyDescent="0.25">
      <c r="A683">
        <v>19.945</v>
      </c>
      <c r="B683">
        <v>19.169</v>
      </c>
    </row>
    <row r="684" spans="1:2" x14ac:dyDescent="0.25">
      <c r="A684">
        <v>18.565000000000001</v>
      </c>
      <c r="B684">
        <v>15.14</v>
      </c>
    </row>
    <row r="685" spans="1:2" x14ac:dyDescent="0.25">
      <c r="A685">
        <v>21.158999999999999</v>
      </c>
      <c r="B685">
        <v>15.430999999999999</v>
      </c>
    </row>
    <row r="686" spans="1:2" x14ac:dyDescent="0.25">
      <c r="A686">
        <v>20.734000000000002</v>
      </c>
      <c r="B686">
        <v>20.536999999999999</v>
      </c>
    </row>
    <row r="687" spans="1:2" x14ac:dyDescent="0.25">
      <c r="A687">
        <v>18.709</v>
      </c>
      <c r="B687">
        <v>15.206</v>
      </c>
    </row>
    <row r="688" spans="1:2" x14ac:dyDescent="0.25">
      <c r="A688">
        <v>19.797000000000001</v>
      </c>
      <c r="B688">
        <v>18.649999999999999</v>
      </c>
    </row>
    <row r="689" spans="1:2" x14ac:dyDescent="0.25">
      <c r="A689">
        <v>21.637</v>
      </c>
      <c r="B689">
        <v>17.573</v>
      </c>
    </row>
    <row r="690" spans="1:2" x14ac:dyDescent="0.25">
      <c r="A690">
        <v>19.673999999999999</v>
      </c>
      <c r="B690">
        <v>10.978</v>
      </c>
    </row>
    <row r="691" spans="1:2" x14ac:dyDescent="0.25">
      <c r="A691">
        <v>20.934999999999999</v>
      </c>
      <c r="B691">
        <v>17.792000000000002</v>
      </c>
    </row>
    <row r="692" spans="1:2" x14ac:dyDescent="0.25">
      <c r="A692">
        <v>19.431000000000001</v>
      </c>
      <c r="B692">
        <v>13.09</v>
      </c>
    </row>
    <row r="693" spans="1:2" x14ac:dyDescent="0.25">
      <c r="A693">
        <v>21.071999999999999</v>
      </c>
      <c r="B693">
        <v>13.425000000000001</v>
      </c>
    </row>
    <row r="694" spans="1:2" x14ac:dyDescent="0.25">
      <c r="A694">
        <v>16.477</v>
      </c>
      <c r="B694">
        <v>13.355</v>
      </c>
    </row>
    <row r="695" spans="1:2" x14ac:dyDescent="0.25">
      <c r="A695">
        <v>15.321</v>
      </c>
      <c r="B695">
        <v>13.887</v>
      </c>
    </row>
    <row r="696" spans="1:2" x14ac:dyDescent="0.25">
      <c r="A696">
        <v>20.431000000000001</v>
      </c>
      <c r="B696">
        <v>12.455</v>
      </c>
    </row>
    <row r="697" spans="1:2" x14ac:dyDescent="0.25">
      <c r="A697">
        <v>20.94</v>
      </c>
      <c r="B697">
        <v>14.039</v>
      </c>
    </row>
    <row r="698" spans="1:2" x14ac:dyDescent="0.25">
      <c r="A698">
        <v>18.536999999999999</v>
      </c>
      <c r="B698">
        <v>11.332000000000001</v>
      </c>
    </row>
    <row r="699" spans="1:2" x14ac:dyDescent="0.25">
      <c r="A699">
        <v>15.638</v>
      </c>
      <c r="B699">
        <v>17.640999999999998</v>
      </c>
    </row>
    <row r="700" spans="1:2" x14ac:dyDescent="0.25">
      <c r="A700">
        <v>18.474</v>
      </c>
      <c r="B700">
        <v>14.246</v>
      </c>
    </row>
    <row r="701" spans="1:2" x14ac:dyDescent="0.25">
      <c r="A701">
        <v>19.033999999999999</v>
      </c>
      <c r="B701">
        <v>13.148</v>
      </c>
    </row>
    <row r="702" spans="1:2" x14ac:dyDescent="0.25">
      <c r="A702">
        <v>20.315999999999999</v>
      </c>
      <c r="B702">
        <v>15.02</v>
      </c>
    </row>
    <row r="703" spans="1:2" x14ac:dyDescent="0.25">
      <c r="A703">
        <v>17.702000000000002</v>
      </c>
      <c r="B703">
        <v>14.305</v>
      </c>
    </row>
    <row r="704" spans="1:2" x14ac:dyDescent="0.25">
      <c r="A704">
        <v>22.361000000000001</v>
      </c>
      <c r="B704">
        <v>16.398</v>
      </c>
    </row>
    <row r="705" spans="1:2" x14ac:dyDescent="0.25">
      <c r="A705">
        <v>19.248000000000001</v>
      </c>
      <c r="B705">
        <v>9.9480000000000004</v>
      </c>
    </row>
    <row r="706" spans="1:2" x14ac:dyDescent="0.25">
      <c r="A706">
        <v>20.212</v>
      </c>
      <c r="B706">
        <v>16.009</v>
      </c>
    </row>
    <row r="707" spans="1:2" x14ac:dyDescent="0.25">
      <c r="A707">
        <v>24.326000000000001</v>
      </c>
      <c r="B707">
        <v>19.123000000000001</v>
      </c>
    </row>
    <row r="708" spans="1:2" x14ac:dyDescent="0.25">
      <c r="A708">
        <v>22.434000000000001</v>
      </c>
      <c r="B708">
        <v>17.582000000000001</v>
      </c>
    </row>
    <row r="709" spans="1:2" x14ac:dyDescent="0.25">
      <c r="A709">
        <v>18.695</v>
      </c>
      <c r="B709">
        <v>15.734</v>
      </c>
    </row>
    <row r="710" spans="1:2" x14ac:dyDescent="0.25">
      <c r="A710">
        <v>16.567</v>
      </c>
      <c r="B710">
        <v>12.278</v>
      </c>
    </row>
    <row r="711" spans="1:2" x14ac:dyDescent="0.25">
      <c r="A711">
        <v>20.477</v>
      </c>
      <c r="B711">
        <v>8.3729999999999993</v>
      </c>
    </row>
    <row r="712" spans="1:2" x14ac:dyDescent="0.25">
      <c r="A712">
        <v>20.951000000000001</v>
      </c>
      <c r="B712">
        <v>17.204999999999998</v>
      </c>
    </row>
    <row r="713" spans="1:2" x14ac:dyDescent="0.25">
      <c r="A713">
        <v>17.606000000000002</v>
      </c>
      <c r="B713">
        <v>20.763000000000002</v>
      </c>
    </row>
    <row r="714" spans="1:2" x14ac:dyDescent="0.25">
      <c r="A714">
        <v>23.032</v>
      </c>
      <c r="B714">
        <v>11.759</v>
      </c>
    </row>
    <row r="715" spans="1:2" x14ac:dyDescent="0.25">
      <c r="A715">
        <v>18.812000000000001</v>
      </c>
      <c r="B715">
        <v>16.843</v>
      </c>
    </row>
    <row r="716" spans="1:2" x14ac:dyDescent="0.25">
      <c r="A716">
        <v>18.745999999999999</v>
      </c>
      <c r="B716">
        <v>12.308</v>
      </c>
    </row>
    <row r="717" spans="1:2" x14ac:dyDescent="0.25">
      <c r="A717">
        <v>19.341000000000001</v>
      </c>
      <c r="B717">
        <v>15.553000000000001</v>
      </c>
    </row>
    <row r="718" spans="1:2" x14ac:dyDescent="0.25">
      <c r="A718">
        <v>17.984999999999999</v>
      </c>
      <c r="B718">
        <v>11.073</v>
      </c>
    </row>
    <row r="719" spans="1:2" x14ac:dyDescent="0.25">
      <c r="A719">
        <v>21.125</v>
      </c>
      <c r="B719">
        <v>19.015000000000001</v>
      </c>
    </row>
    <row r="720" spans="1:2" x14ac:dyDescent="0.25">
      <c r="A720">
        <v>17.239000000000001</v>
      </c>
      <c r="B720">
        <v>16.376999999999999</v>
      </c>
    </row>
    <row r="721" spans="1:2" x14ac:dyDescent="0.25">
      <c r="A721">
        <v>19.920999999999999</v>
      </c>
      <c r="B721">
        <v>16.763000000000002</v>
      </c>
    </row>
    <row r="722" spans="1:2" x14ac:dyDescent="0.25">
      <c r="A722">
        <v>20.8</v>
      </c>
      <c r="B722">
        <v>11.651999999999999</v>
      </c>
    </row>
    <row r="723" spans="1:2" x14ac:dyDescent="0.25">
      <c r="A723">
        <v>19.547999999999998</v>
      </c>
      <c r="B723">
        <v>14.446</v>
      </c>
    </row>
    <row r="724" spans="1:2" x14ac:dyDescent="0.25">
      <c r="A724">
        <v>19.917000000000002</v>
      </c>
      <c r="B724">
        <v>17.600000000000001</v>
      </c>
    </row>
    <row r="725" spans="1:2" x14ac:dyDescent="0.25">
      <c r="A725">
        <v>24.216999999999999</v>
      </c>
      <c r="B725">
        <v>14.45</v>
      </c>
    </row>
    <row r="726" spans="1:2" x14ac:dyDescent="0.25">
      <c r="A726">
        <v>18.254000000000001</v>
      </c>
      <c r="B726">
        <v>15.531000000000001</v>
      </c>
    </row>
    <row r="727" spans="1:2" x14ac:dyDescent="0.25">
      <c r="A727">
        <v>18.469000000000001</v>
      </c>
      <c r="B727">
        <v>12.769</v>
      </c>
    </row>
    <row r="728" spans="1:2" x14ac:dyDescent="0.25">
      <c r="A728">
        <v>19.207999999999998</v>
      </c>
      <c r="B728">
        <v>17.047999999999998</v>
      </c>
    </row>
    <row r="729" spans="1:2" x14ac:dyDescent="0.25">
      <c r="A729">
        <v>23.163</v>
      </c>
      <c r="B729">
        <v>10.922000000000001</v>
      </c>
    </row>
    <row r="730" spans="1:2" x14ac:dyDescent="0.25">
      <c r="A730">
        <v>18.463999999999999</v>
      </c>
      <c r="B730">
        <v>13.488</v>
      </c>
    </row>
    <row r="731" spans="1:2" x14ac:dyDescent="0.25">
      <c r="A731">
        <v>20.102</v>
      </c>
      <c r="B731">
        <v>18.145</v>
      </c>
    </row>
    <row r="732" spans="1:2" x14ac:dyDescent="0.25">
      <c r="A732">
        <v>21.248999999999999</v>
      </c>
      <c r="B732">
        <v>13.725</v>
      </c>
    </row>
    <row r="733" spans="1:2" x14ac:dyDescent="0.25">
      <c r="A733">
        <v>21.92</v>
      </c>
      <c r="B733">
        <v>14.923999999999999</v>
      </c>
    </row>
    <row r="734" spans="1:2" x14ac:dyDescent="0.25">
      <c r="A734">
        <v>18.940000000000001</v>
      </c>
      <c r="B734">
        <v>17.68</v>
      </c>
    </row>
    <row r="735" spans="1:2" x14ac:dyDescent="0.25">
      <c r="A735">
        <v>20.260999999999999</v>
      </c>
      <c r="B735">
        <v>11.589</v>
      </c>
    </row>
    <row r="736" spans="1:2" x14ac:dyDescent="0.25">
      <c r="A736">
        <v>19.422999999999998</v>
      </c>
      <c r="B736">
        <v>16.41</v>
      </c>
    </row>
    <row r="737" spans="1:2" x14ac:dyDescent="0.25">
      <c r="A737">
        <v>17.675000000000001</v>
      </c>
      <c r="B737">
        <v>9.5399999999999991</v>
      </c>
    </row>
    <row r="738" spans="1:2" x14ac:dyDescent="0.25">
      <c r="A738">
        <v>22.202000000000002</v>
      </c>
      <c r="B738">
        <v>16.352</v>
      </c>
    </row>
    <row r="739" spans="1:2" x14ac:dyDescent="0.25">
      <c r="A739">
        <v>16.52</v>
      </c>
      <c r="B739">
        <v>17.696999999999999</v>
      </c>
    </row>
    <row r="740" spans="1:2" x14ac:dyDescent="0.25">
      <c r="A740">
        <v>19.751000000000001</v>
      </c>
      <c r="B740">
        <v>12.724</v>
      </c>
    </row>
    <row r="741" spans="1:2" x14ac:dyDescent="0.25">
      <c r="A741">
        <v>23.745000000000001</v>
      </c>
      <c r="B741">
        <v>16.792999999999999</v>
      </c>
    </row>
    <row r="742" spans="1:2" x14ac:dyDescent="0.25">
      <c r="A742">
        <v>19.184999999999999</v>
      </c>
      <c r="B742">
        <v>13.798999999999999</v>
      </c>
    </row>
    <row r="743" spans="1:2" x14ac:dyDescent="0.25">
      <c r="A743">
        <v>21.483000000000001</v>
      </c>
      <c r="B743">
        <v>15.96</v>
      </c>
    </row>
    <row r="744" spans="1:2" x14ac:dyDescent="0.25">
      <c r="A744">
        <v>19.571999999999999</v>
      </c>
      <c r="B744">
        <v>13.7</v>
      </c>
    </row>
    <row r="745" spans="1:2" x14ac:dyDescent="0.25">
      <c r="A745">
        <v>21.212</v>
      </c>
      <c r="B745">
        <v>12.875</v>
      </c>
    </row>
    <row r="746" spans="1:2" x14ac:dyDescent="0.25">
      <c r="A746">
        <v>21.992000000000001</v>
      </c>
      <c r="B746">
        <v>17.391999999999999</v>
      </c>
    </row>
    <row r="747" spans="1:2" x14ac:dyDescent="0.25">
      <c r="A747">
        <v>20.332999999999998</v>
      </c>
      <c r="B747">
        <v>16.986999999999998</v>
      </c>
    </row>
    <row r="748" spans="1:2" x14ac:dyDescent="0.25">
      <c r="A748">
        <v>18.248999999999999</v>
      </c>
      <c r="B748">
        <v>15.852</v>
      </c>
    </row>
    <row r="749" spans="1:2" x14ac:dyDescent="0.25">
      <c r="A749">
        <v>17.486999999999998</v>
      </c>
      <c r="B749">
        <v>15.242000000000001</v>
      </c>
    </row>
    <row r="750" spans="1:2" x14ac:dyDescent="0.25">
      <c r="A750">
        <v>21.058</v>
      </c>
      <c r="B750">
        <v>13.170999999999999</v>
      </c>
    </row>
    <row r="751" spans="1:2" x14ac:dyDescent="0.25">
      <c r="A751">
        <v>20.236000000000001</v>
      </c>
      <c r="B751">
        <v>12.472</v>
      </c>
    </row>
    <row r="752" spans="1:2" x14ac:dyDescent="0.25">
      <c r="A752">
        <v>17.824999999999999</v>
      </c>
      <c r="B752">
        <v>11.092000000000001</v>
      </c>
    </row>
    <row r="753" spans="1:2" x14ac:dyDescent="0.25">
      <c r="A753">
        <v>14.215999999999999</v>
      </c>
      <c r="B753">
        <v>11.613</v>
      </c>
    </row>
    <row r="754" spans="1:2" x14ac:dyDescent="0.25">
      <c r="A754">
        <v>16.576000000000001</v>
      </c>
      <c r="B754">
        <v>19.164000000000001</v>
      </c>
    </row>
    <row r="755" spans="1:2" x14ac:dyDescent="0.25">
      <c r="A755">
        <v>19.207000000000001</v>
      </c>
      <c r="B755">
        <v>17.757000000000001</v>
      </c>
    </row>
    <row r="756" spans="1:2" x14ac:dyDescent="0.25">
      <c r="A756">
        <v>16.186</v>
      </c>
      <c r="B756">
        <v>17.748000000000001</v>
      </c>
    </row>
    <row r="757" spans="1:2" x14ac:dyDescent="0.25">
      <c r="A757">
        <v>21.486000000000001</v>
      </c>
      <c r="B757">
        <v>18.216000000000001</v>
      </c>
    </row>
    <row r="758" spans="1:2" x14ac:dyDescent="0.25">
      <c r="A758">
        <v>17.242000000000001</v>
      </c>
      <c r="B758">
        <v>18.315999999999999</v>
      </c>
    </row>
    <row r="759" spans="1:2" x14ac:dyDescent="0.25">
      <c r="A759">
        <v>20.7</v>
      </c>
      <c r="B759">
        <v>18.613</v>
      </c>
    </row>
    <row r="760" spans="1:2" x14ac:dyDescent="0.25">
      <c r="A760">
        <v>18.004999999999999</v>
      </c>
      <c r="B760">
        <v>13.085000000000001</v>
      </c>
    </row>
    <row r="761" spans="1:2" x14ac:dyDescent="0.25">
      <c r="A761">
        <v>19.481000000000002</v>
      </c>
      <c r="B761">
        <v>18.565000000000001</v>
      </c>
    </row>
    <row r="762" spans="1:2" x14ac:dyDescent="0.25">
      <c r="A762">
        <v>21.19</v>
      </c>
      <c r="B762">
        <v>17.863</v>
      </c>
    </row>
    <row r="763" spans="1:2" x14ac:dyDescent="0.25">
      <c r="A763">
        <v>18.812000000000001</v>
      </c>
      <c r="B763">
        <v>19.533000000000001</v>
      </c>
    </row>
    <row r="764" spans="1:2" x14ac:dyDescent="0.25">
      <c r="A764">
        <v>22.053999999999998</v>
      </c>
      <c r="B764">
        <v>17.597000000000001</v>
      </c>
    </row>
    <row r="765" spans="1:2" x14ac:dyDescent="0.25">
      <c r="A765">
        <v>16.312999999999999</v>
      </c>
      <c r="B765">
        <v>17.431999999999999</v>
      </c>
    </row>
    <row r="766" spans="1:2" x14ac:dyDescent="0.25">
      <c r="A766">
        <v>21.460999999999999</v>
      </c>
      <c r="B766">
        <v>11.164</v>
      </c>
    </row>
    <row r="767" spans="1:2" x14ac:dyDescent="0.25">
      <c r="A767">
        <v>15.948</v>
      </c>
      <c r="B767">
        <v>17.613</v>
      </c>
    </row>
    <row r="768" spans="1:2" x14ac:dyDescent="0.25">
      <c r="A768">
        <v>19.523</v>
      </c>
      <c r="B768">
        <v>15.237</v>
      </c>
    </row>
    <row r="769" spans="1:2" x14ac:dyDescent="0.25">
      <c r="A769">
        <v>21.969000000000001</v>
      </c>
      <c r="B769">
        <v>18.251000000000001</v>
      </c>
    </row>
    <row r="770" spans="1:2" x14ac:dyDescent="0.25">
      <c r="A770">
        <v>17.553000000000001</v>
      </c>
      <c r="B770">
        <v>17.872</v>
      </c>
    </row>
    <row r="771" spans="1:2" x14ac:dyDescent="0.25">
      <c r="A771">
        <v>18.262</v>
      </c>
      <c r="B771">
        <v>9.5169999999999995</v>
      </c>
    </row>
    <row r="772" spans="1:2" x14ac:dyDescent="0.25">
      <c r="A772">
        <v>23.149000000000001</v>
      </c>
      <c r="B772">
        <v>13.353</v>
      </c>
    </row>
    <row r="773" spans="1:2" x14ac:dyDescent="0.25">
      <c r="A773">
        <v>21.928000000000001</v>
      </c>
      <c r="B773">
        <v>13.942</v>
      </c>
    </row>
    <row r="774" spans="1:2" x14ac:dyDescent="0.25">
      <c r="A774">
        <v>21.844999999999999</v>
      </c>
      <c r="B774">
        <v>18.635000000000002</v>
      </c>
    </row>
    <row r="775" spans="1:2" x14ac:dyDescent="0.25">
      <c r="A775">
        <v>18.686</v>
      </c>
      <c r="B775">
        <v>19.923999999999999</v>
      </c>
    </row>
    <row r="776" spans="1:2" x14ac:dyDescent="0.25">
      <c r="A776">
        <v>20.675999999999998</v>
      </c>
      <c r="B776">
        <v>13.975</v>
      </c>
    </row>
    <row r="777" spans="1:2" x14ac:dyDescent="0.25">
      <c r="A777">
        <v>19.297999999999998</v>
      </c>
      <c r="B777">
        <v>19.231000000000002</v>
      </c>
    </row>
    <row r="778" spans="1:2" x14ac:dyDescent="0.25">
      <c r="A778">
        <v>18.533000000000001</v>
      </c>
      <c r="B778">
        <v>15.693</v>
      </c>
    </row>
    <row r="779" spans="1:2" x14ac:dyDescent="0.25">
      <c r="A779">
        <v>22.495999999999999</v>
      </c>
      <c r="B779">
        <v>15.324999999999999</v>
      </c>
    </row>
    <row r="780" spans="1:2" x14ac:dyDescent="0.25">
      <c r="A780">
        <v>18.986000000000001</v>
      </c>
      <c r="B780">
        <v>19.268999999999998</v>
      </c>
    </row>
    <row r="781" spans="1:2" x14ac:dyDescent="0.25">
      <c r="A781">
        <v>21.742000000000001</v>
      </c>
      <c r="B781">
        <v>14.977</v>
      </c>
    </row>
    <row r="782" spans="1:2" x14ac:dyDescent="0.25">
      <c r="A782">
        <v>19.481000000000002</v>
      </c>
      <c r="B782">
        <v>18.791</v>
      </c>
    </row>
    <row r="783" spans="1:2" x14ac:dyDescent="0.25">
      <c r="A783">
        <v>19.459</v>
      </c>
      <c r="B783">
        <v>12.872</v>
      </c>
    </row>
    <row r="784" spans="1:2" x14ac:dyDescent="0.25">
      <c r="A784">
        <v>18.341000000000001</v>
      </c>
      <c r="B784">
        <v>15.849</v>
      </c>
    </row>
    <row r="785" spans="1:2" x14ac:dyDescent="0.25">
      <c r="A785">
        <v>17.709</v>
      </c>
      <c r="B785">
        <v>10.646000000000001</v>
      </c>
    </row>
    <row r="786" spans="1:2" x14ac:dyDescent="0.25">
      <c r="A786">
        <v>24.274999999999999</v>
      </c>
      <c r="B786">
        <v>18.396000000000001</v>
      </c>
    </row>
    <row r="787" spans="1:2" x14ac:dyDescent="0.25">
      <c r="A787">
        <v>18.632000000000001</v>
      </c>
      <c r="B787">
        <v>10.234999999999999</v>
      </c>
    </row>
    <row r="788" spans="1:2" x14ac:dyDescent="0.25">
      <c r="A788">
        <v>18.811</v>
      </c>
      <c r="B788">
        <v>12.938000000000001</v>
      </c>
    </row>
    <row r="789" spans="1:2" x14ac:dyDescent="0.25">
      <c r="A789">
        <v>21.934000000000001</v>
      </c>
      <c r="B789">
        <v>14.243</v>
      </c>
    </row>
    <row r="790" spans="1:2" x14ac:dyDescent="0.25">
      <c r="A790">
        <v>17.271999999999998</v>
      </c>
      <c r="B790">
        <v>16.742999999999999</v>
      </c>
    </row>
    <row r="791" spans="1:2" x14ac:dyDescent="0.25">
      <c r="A791">
        <v>20.597000000000001</v>
      </c>
      <c r="B791">
        <v>14.68</v>
      </c>
    </row>
    <row r="792" spans="1:2" x14ac:dyDescent="0.25">
      <c r="A792">
        <v>16.940000000000001</v>
      </c>
      <c r="B792">
        <v>9.17</v>
      </c>
    </row>
    <row r="793" spans="1:2" x14ac:dyDescent="0.25">
      <c r="A793">
        <v>19.681000000000001</v>
      </c>
      <c r="B793">
        <v>16.251999999999999</v>
      </c>
    </row>
    <row r="794" spans="1:2" x14ac:dyDescent="0.25">
      <c r="A794">
        <v>21.997</v>
      </c>
      <c r="B794">
        <v>15.015000000000001</v>
      </c>
    </row>
    <row r="795" spans="1:2" x14ac:dyDescent="0.25">
      <c r="A795">
        <v>19.009</v>
      </c>
      <c r="B795">
        <v>16.010000000000002</v>
      </c>
    </row>
    <row r="796" spans="1:2" x14ac:dyDescent="0.25">
      <c r="A796">
        <v>19.367000000000001</v>
      </c>
      <c r="B796">
        <v>16.510999999999999</v>
      </c>
    </row>
    <row r="797" spans="1:2" x14ac:dyDescent="0.25">
      <c r="A797">
        <v>18.824000000000002</v>
      </c>
      <c r="B797">
        <v>17.402999999999999</v>
      </c>
    </row>
    <row r="798" spans="1:2" x14ac:dyDescent="0.25">
      <c r="A798">
        <v>20.12</v>
      </c>
      <c r="B798">
        <v>17.646999999999998</v>
      </c>
    </row>
    <row r="799" spans="1:2" x14ac:dyDescent="0.25">
      <c r="A799">
        <v>19.831</v>
      </c>
      <c r="B799">
        <v>18.869</v>
      </c>
    </row>
    <row r="800" spans="1:2" x14ac:dyDescent="0.25">
      <c r="A800">
        <v>21.263999999999999</v>
      </c>
      <c r="B800">
        <v>19.545999999999999</v>
      </c>
    </row>
    <row r="801" spans="1:2" x14ac:dyDescent="0.25">
      <c r="A801">
        <v>21.59</v>
      </c>
      <c r="B801">
        <v>16.908000000000001</v>
      </c>
    </row>
    <row r="802" spans="1:2" x14ac:dyDescent="0.25">
      <c r="A802">
        <v>19.693000000000001</v>
      </c>
      <c r="B802">
        <v>11.802</v>
      </c>
    </row>
    <row r="803" spans="1:2" x14ac:dyDescent="0.25">
      <c r="A803">
        <v>20.113</v>
      </c>
      <c r="B803">
        <v>12.1</v>
      </c>
    </row>
    <row r="804" spans="1:2" x14ac:dyDescent="0.25">
      <c r="A804">
        <v>19.635000000000002</v>
      </c>
      <c r="B804">
        <v>14.907999999999999</v>
      </c>
    </row>
    <row r="805" spans="1:2" x14ac:dyDescent="0.25">
      <c r="A805">
        <v>25.603000000000002</v>
      </c>
      <c r="B805">
        <v>17.317</v>
      </c>
    </row>
    <row r="806" spans="1:2" x14ac:dyDescent="0.25">
      <c r="A806">
        <v>20.541</v>
      </c>
      <c r="B806">
        <v>17.263999999999999</v>
      </c>
    </row>
    <row r="807" spans="1:2" x14ac:dyDescent="0.25">
      <c r="A807">
        <v>21.73</v>
      </c>
      <c r="B807">
        <v>14.999000000000001</v>
      </c>
    </row>
    <row r="808" spans="1:2" x14ac:dyDescent="0.25">
      <c r="A808">
        <v>20.981000000000002</v>
      </c>
      <c r="B808">
        <v>15.016999999999999</v>
      </c>
    </row>
    <row r="809" spans="1:2" x14ac:dyDescent="0.25">
      <c r="A809">
        <v>21.387</v>
      </c>
      <c r="B809">
        <v>15.584</v>
      </c>
    </row>
    <row r="810" spans="1:2" x14ac:dyDescent="0.25">
      <c r="A810">
        <v>22.768000000000001</v>
      </c>
      <c r="B810">
        <v>19.372</v>
      </c>
    </row>
    <row r="811" spans="1:2" x14ac:dyDescent="0.25">
      <c r="A811">
        <v>17.183</v>
      </c>
      <c r="B811">
        <v>13.12</v>
      </c>
    </row>
    <row r="812" spans="1:2" x14ac:dyDescent="0.25">
      <c r="A812">
        <v>18.407</v>
      </c>
      <c r="B812">
        <v>18.143999999999998</v>
      </c>
    </row>
    <row r="813" spans="1:2" x14ac:dyDescent="0.25">
      <c r="A813">
        <v>16.222000000000001</v>
      </c>
      <c r="B813">
        <v>16.855</v>
      </c>
    </row>
    <row r="814" spans="1:2" x14ac:dyDescent="0.25">
      <c r="A814">
        <v>20.302</v>
      </c>
      <c r="B814">
        <v>9.0809999999999995</v>
      </c>
    </row>
    <row r="815" spans="1:2" x14ac:dyDescent="0.25">
      <c r="A815">
        <v>19.286999999999999</v>
      </c>
      <c r="B815">
        <v>16.606999999999999</v>
      </c>
    </row>
    <row r="816" spans="1:2" x14ac:dyDescent="0.25">
      <c r="A816">
        <v>19.643999999999998</v>
      </c>
      <c r="B816">
        <v>19.8</v>
      </c>
    </row>
    <row r="817" spans="1:2" x14ac:dyDescent="0.25">
      <c r="A817">
        <v>16.853000000000002</v>
      </c>
      <c r="B817">
        <v>17.390999999999998</v>
      </c>
    </row>
    <row r="818" spans="1:2" x14ac:dyDescent="0.25">
      <c r="A818">
        <v>22.539000000000001</v>
      </c>
      <c r="B818">
        <v>13.311</v>
      </c>
    </row>
    <row r="819" spans="1:2" x14ac:dyDescent="0.25">
      <c r="A819">
        <v>23.308</v>
      </c>
      <c r="B819">
        <v>16.497</v>
      </c>
    </row>
    <row r="820" spans="1:2" x14ac:dyDescent="0.25">
      <c r="A820">
        <v>20.992000000000001</v>
      </c>
      <c r="B820">
        <v>12.411</v>
      </c>
    </row>
    <row r="821" spans="1:2" x14ac:dyDescent="0.25">
      <c r="A821">
        <v>17.905000000000001</v>
      </c>
      <c r="B821">
        <v>18.331</v>
      </c>
    </row>
    <row r="822" spans="1:2" x14ac:dyDescent="0.25">
      <c r="A822">
        <v>18.224</v>
      </c>
      <c r="B822">
        <v>9.3409999999999993</v>
      </c>
    </row>
    <row r="823" spans="1:2" x14ac:dyDescent="0.25">
      <c r="A823">
        <v>18.724</v>
      </c>
      <c r="B823">
        <v>16.48</v>
      </c>
    </row>
    <row r="824" spans="1:2" x14ac:dyDescent="0.25">
      <c r="A824">
        <v>17.521999999999998</v>
      </c>
      <c r="B824">
        <v>17.489999999999998</v>
      </c>
    </row>
    <row r="825" spans="1:2" x14ac:dyDescent="0.25">
      <c r="A825">
        <v>16.934999999999999</v>
      </c>
      <c r="B825">
        <v>15.776999999999999</v>
      </c>
    </row>
    <row r="826" spans="1:2" x14ac:dyDescent="0.25">
      <c r="A826">
        <v>14.901999999999999</v>
      </c>
      <c r="B826">
        <v>11.88</v>
      </c>
    </row>
    <row r="827" spans="1:2" x14ac:dyDescent="0.25">
      <c r="A827">
        <v>17.350999999999999</v>
      </c>
      <c r="B827">
        <v>18.925000000000001</v>
      </c>
    </row>
    <row r="828" spans="1:2" x14ac:dyDescent="0.25">
      <c r="A828">
        <v>19.776</v>
      </c>
      <c r="B828">
        <v>17.082000000000001</v>
      </c>
    </row>
    <row r="829" spans="1:2" x14ac:dyDescent="0.25">
      <c r="A829">
        <v>22.28</v>
      </c>
      <c r="B829">
        <v>13.576000000000001</v>
      </c>
    </row>
    <row r="830" spans="1:2" x14ac:dyDescent="0.25">
      <c r="A830">
        <v>16.292000000000002</v>
      </c>
      <c r="B830">
        <v>14.786</v>
      </c>
    </row>
    <row r="831" spans="1:2" x14ac:dyDescent="0.25">
      <c r="A831">
        <v>22.518999999999998</v>
      </c>
      <c r="B831">
        <v>13.753</v>
      </c>
    </row>
    <row r="832" spans="1:2" x14ac:dyDescent="0.25">
      <c r="A832">
        <v>20.846</v>
      </c>
      <c r="B832">
        <v>11.696999999999999</v>
      </c>
    </row>
    <row r="833" spans="1:2" x14ac:dyDescent="0.25">
      <c r="A833">
        <v>24.079000000000001</v>
      </c>
      <c r="B833">
        <v>13.127000000000001</v>
      </c>
    </row>
    <row r="834" spans="1:2" x14ac:dyDescent="0.25">
      <c r="A834">
        <v>21.462</v>
      </c>
      <c r="B834">
        <v>15.205</v>
      </c>
    </row>
    <row r="835" spans="1:2" x14ac:dyDescent="0.25">
      <c r="A835">
        <v>20.138999999999999</v>
      </c>
      <c r="B835">
        <v>16.268000000000001</v>
      </c>
    </row>
    <row r="836" spans="1:2" x14ac:dyDescent="0.25">
      <c r="A836">
        <v>16.384</v>
      </c>
      <c r="B836">
        <v>20.57</v>
      </c>
    </row>
    <row r="837" spans="1:2" x14ac:dyDescent="0.25">
      <c r="A837">
        <v>17.154</v>
      </c>
      <c r="B837">
        <v>11.103</v>
      </c>
    </row>
    <row r="838" spans="1:2" x14ac:dyDescent="0.25">
      <c r="A838">
        <v>18.228000000000002</v>
      </c>
      <c r="B838">
        <v>17.393999999999998</v>
      </c>
    </row>
    <row r="839" spans="1:2" x14ac:dyDescent="0.25">
      <c r="A839">
        <v>16.744</v>
      </c>
      <c r="B839">
        <v>14.301</v>
      </c>
    </row>
    <row r="840" spans="1:2" x14ac:dyDescent="0.25">
      <c r="A840">
        <v>19.788</v>
      </c>
      <c r="B840">
        <v>15.593999999999999</v>
      </c>
    </row>
    <row r="841" spans="1:2" x14ac:dyDescent="0.25">
      <c r="A841">
        <v>21.861999999999998</v>
      </c>
      <c r="B841">
        <v>12.651</v>
      </c>
    </row>
    <row r="842" spans="1:2" x14ac:dyDescent="0.25">
      <c r="A842">
        <v>15.91</v>
      </c>
      <c r="B842">
        <v>12.452</v>
      </c>
    </row>
    <row r="843" spans="1:2" x14ac:dyDescent="0.25">
      <c r="A843">
        <v>21.486000000000001</v>
      </c>
      <c r="B843">
        <v>17.553000000000001</v>
      </c>
    </row>
    <row r="844" spans="1:2" x14ac:dyDescent="0.25">
      <c r="A844">
        <v>20.725000000000001</v>
      </c>
      <c r="B844">
        <v>16.417999999999999</v>
      </c>
    </row>
    <row r="845" spans="1:2" x14ac:dyDescent="0.25">
      <c r="A845">
        <v>22.366</v>
      </c>
      <c r="B845">
        <v>18.744</v>
      </c>
    </row>
    <row r="846" spans="1:2" x14ac:dyDescent="0.25">
      <c r="A846">
        <v>20.399000000000001</v>
      </c>
      <c r="B846">
        <v>16.361000000000001</v>
      </c>
    </row>
    <row r="847" spans="1:2" x14ac:dyDescent="0.25">
      <c r="A847">
        <v>16.937000000000001</v>
      </c>
      <c r="B847">
        <v>11.002000000000001</v>
      </c>
    </row>
    <row r="848" spans="1:2" x14ac:dyDescent="0.25">
      <c r="A848">
        <v>17.082999999999998</v>
      </c>
      <c r="B848">
        <v>10.218</v>
      </c>
    </row>
    <row r="849" spans="1:2" x14ac:dyDescent="0.25">
      <c r="A849">
        <v>19.779</v>
      </c>
      <c r="B849">
        <v>12.313000000000001</v>
      </c>
    </row>
    <row r="850" spans="1:2" x14ac:dyDescent="0.25">
      <c r="A850">
        <v>21.420999999999999</v>
      </c>
      <c r="B850">
        <v>15.337999999999999</v>
      </c>
    </row>
    <row r="851" spans="1:2" x14ac:dyDescent="0.25">
      <c r="A851">
        <v>18.584</v>
      </c>
      <c r="B851">
        <v>14.455</v>
      </c>
    </row>
    <row r="852" spans="1:2" x14ac:dyDescent="0.25">
      <c r="A852">
        <v>25.204000000000001</v>
      </c>
      <c r="B852">
        <v>14.885999999999999</v>
      </c>
    </row>
    <row r="853" spans="1:2" x14ac:dyDescent="0.25">
      <c r="A853">
        <v>22.097999999999999</v>
      </c>
      <c r="B853">
        <v>16.527999999999999</v>
      </c>
    </row>
    <row r="854" spans="1:2" x14ac:dyDescent="0.25">
      <c r="A854">
        <v>18.978000000000002</v>
      </c>
      <c r="B854">
        <v>12.736000000000001</v>
      </c>
    </row>
    <row r="855" spans="1:2" x14ac:dyDescent="0.25">
      <c r="A855">
        <v>22.494</v>
      </c>
      <c r="B855">
        <v>16.05</v>
      </c>
    </row>
    <row r="856" spans="1:2" x14ac:dyDescent="0.25">
      <c r="A856">
        <v>17.806000000000001</v>
      </c>
      <c r="B856">
        <v>13.398999999999999</v>
      </c>
    </row>
    <row r="857" spans="1:2" x14ac:dyDescent="0.25">
      <c r="A857">
        <v>19.372</v>
      </c>
      <c r="B857">
        <v>12.449</v>
      </c>
    </row>
    <row r="858" spans="1:2" x14ac:dyDescent="0.25">
      <c r="A858">
        <v>25.039000000000001</v>
      </c>
      <c r="B858">
        <v>11.757999999999999</v>
      </c>
    </row>
    <row r="859" spans="1:2" x14ac:dyDescent="0.25">
      <c r="A859">
        <v>17.338999999999999</v>
      </c>
      <c r="B859">
        <v>16.440000000000001</v>
      </c>
    </row>
    <row r="860" spans="1:2" x14ac:dyDescent="0.25">
      <c r="A860">
        <v>22.315999999999999</v>
      </c>
      <c r="B860">
        <v>17.818999999999999</v>
      </c>
    </row>
    <row r="861" spans="1:2" x14ac:dyDescent="0.25">
      <c r="A861">
        <v>19.667999999999999</v>
      </c>
      <c r="B861">
        <v>15.358000000000001</v>
      </c>
    </row>
    <row r="862" spans="1:2" x14ac:dyDescent="0.25">
      <c r="A862">
        <v>15.923</v>
      </c>
      <c r="B862">
        <v>15.047000000000001</v>
      </c>
    </row>
    <row r="863" spans="1:2" x14ac:dyDescent="0.25">
      <c r="A863">
        <v>19.689</v>
      </c>
      <c r="B863">
        <v>18.786000000000001</v>
      </c>
    </row>
    <row r="864" spans="1:2" x14ac:dyDescent="0.25">
      <c r="A864">
        <v>21.312000000000001</v>
      </c>
      <c r="B864">
        <v>13.818</v>
      </c>
    </row>
    <row r="865" spans="1:2" x14ac:dyDescent="0.25">
      <c r="A865">
        <v>17.228000000000002</v>
      </c>
      <c r="B865">
        <v>9.7919999999999998</v>
      </c>
    </row>
    <row r="866" spans="1:2" x14ac:dyDescent="0.25">
      <c r="A866">
        <v>21.616</v>
      </c>
      <c r="B866">
        <v>16.021999999999998</v>
      </c>
    </row>
    <row r="867" spans="1:2" x14ac:dyDescent="0.25">
      <c r="A867">
        <v>18.88</v>
      </c>
      <c r="B867">
        <v>17.646999999999998</v>
      </c>
    </row>
    <row r="868" spans="1:2" x14ac:dyDescent="0.25">
      <c r="A868">
        <v>15.731999999999999</v>
      </c>
      <c r="B868">
        <v>15.879</v>
      </c>
    </row>
    <row r="869" spans="1:2" x14ac:dyDescent="0.25">
      <c r="A869">
        <v>19.759</v>
      </c>
      <c r="B869">
        <v>13.291</v>
      </c>
    </row>
    <row r="870" spans="1:2" x14ac:dyDescent="0.25">
      <c r="A870">
        <v>21.384</v>
      </c>
      <c r="B870">
        <v>14.754</v>
      </c>
    </row>
    <row r="871" spans="1:2" x14ac:dyDescent="0.25">
      <c r="A871">
        <v>19.858000000000001</v>
      </c>
      <c r="B871">
        <v>15.202</v>
      </c>
    </row>
    <row r="872" spans="1:2" x14ac:dyDescent="0.25">
      <c r="A872">
        <v>17.337</v>
      </c>
      <c r="B872">
        <v>15.275</v>
      </c>
    </row>
    <row r="873" spans="1:2" x14ac:dyDescent="0.25">
      <c r="A873">
        <v>22.033999999999999</v>
      </c>
      <c r="B873">
        <v>12.95</v>
      </c>
    </row>
    <row r="874" spans="1:2" x14ac:dyDescent="0.25">
      <c r="A874">
        <v>18.622</v>
      </c>
      <c r="B874">
        <v>12.442</v>
      </c>
    </row>
    <row r="875" spans="1:2" x14ac:dyDescent="0.25">
      <c r="A875">
        <v>22.099</v>
      </c>
      <c r="B875">
        <v>12.613</v>
      </c>
    </row>
    <row r="876" spans="1:2" x14ac:dyDescent="0.25">
      <c r="A876">
        <v>19.858000000000001</v>
      </c>
      <c r="B876">
        <v>13.054</v>
      </c>
    </row>
    <row r="877" spans="1:2" x14ac:dyDescent="0.25">
      <c r="A877">
        <v>23.734999999999999</v>
      </c>
      <c r="B877">
        <v>12.472</v>
      </c>
    </row>
    <row r="878" spans="1:2" x14ac:dyDescent="0.25">
      <c r="A878">
        <v>21.710999999999999</v>
      </c>
      <c r="B878">
        <v>10.417999999999999</v>
      </c>
    </row>
    <row r="879" spans="1:2" x14ac:dyDescent="0.25">
      <c r="A879">
        <v>19.577000000000002</v>
      </c>
      <c r="B879">
        <v>21.375</v>
      </c>
    </row>
    <row r="880" spans="1:2" x14ac:dyDescent="0.25">
      <c r="A880">
        <v>18.454999999999998</v>
      </c>
      <c r="B880">
        <v>18.535</v>
      </c>
    </row>
    <row r="881" spans="1:2" x14ac:dyDescent="0.25">
      <c r="A881">
        <v>17.582000000000001</v>
      </c>
      <c r="B881">
        <v>17.161999999999999</v>
      </c>
    </row>
    <row r="882" spans="1:2" x14ac:dyDescent="0.25">
      <c r="A882">
        <v>22.347000000000001</v>
      </c>
      <c r="B882">
        <v>11.446</v>
      </c>
    </row>
    <row r="883" spans="1:2" x14ac:dyDescent="0.25">
      <c r="A883">
        <v>17.486999999999998</v>
      </c>
      <c r="B883">
        <v>12.093</v>
      </c>
    </row>
    <row r="884" spans="1:2" x14ac:dyDescent="0.25">
      <c r="A884">
        <v>19.645</v>
      </c>
      <c r="B884">
        <v>14.973000000000001</v>
      </c>
    </row>
    <row r="885" spans="1:2" x14ac:dyDescent="0.25">
      <c r="A885">
        <v>18.873999999999999</v>
      </c>
      <c r="B885">
        <v>18.236000000000001</v>
      </c>
    </row>
    <row r="886" spans="1:2" x14ac:dyDescent="0.25">
      <c r="A886">
        <v>21.283000000000001</v>
      </c>
      <c r="B886">
        <v>11.401999999999999</v>
      </c>
    </row>
    <row r="887" spans="1:2" x14ac:dyDescent="0.25">
      <c r="A887">
        <v>23.305</v>
      </c>
      <c r="B887">
        <v>13.166</v>
      </c>
    </row>
    <row r="888" spans="1:2" x14ac:dyDescent="0.25">
      <c r="A888">
        <v>17.233000000000001</v>
      </c>
      <c r="B888">
        <v>15.161</v>
      </c>
    </row>
    <row r="889" spans="1:2" x14ac:dyDescent="0.25">
      <c r="A889">
        <v>19.151</v>
      </c>
      <c r="B889">
        <v>15.098000000000001</v>
      </c>
    </row>
    <row r="890" spans="1:2" x14ac:dyDescent="0.25">
      <c r="A890">
        <v>23.314</v>
      </c>
      <c r="B890">
        <v>19.599</v>
      </c>
    </row>
    <row r="891" spans="1:2" x14ac:dyDescent="0.25">
      <c r="A891">
        <v>18.483000000000001</v>
      </c>
      <c r="B891">
        <v>16.702999999999999</v>
      </c>
    </row>
    <row r="892" spans="1:2" x14ac:dyDescent="0.25">
      <c r="A892">
        <v>21.553999999999998</v>
      </c>
      <c r="B892">
        <v>15.137</v>
      </c>
    </row>
    <row r="893" spans="1:2" x14ac:dyDescent="0.25">
      <c r="A893">
        <v>20.274000000000001</v>
      </c>
      <c r="B893">
        <v>14.452999999999999</v>
      </c>
    </row>
    <row r="894" spans="1:2" x14ac:dyDescent="0.25">
      <c r="A894">
        <v>22.231999999999999</v>
      </c>
      <c r="B894">
        <v>10.826000000000001</v>
      </c>
    </row>
    <row r="895" spans="1:2" x14ac:dyDescent="0.25">
      <c r="A895">
        <v>19.844000000000001</v>
      </c>
      <c r="B895">
        <v>14.502000000000001</v>
      </c>
    </row>
    <row r="896" spans="1:2" x14ac:dyDescent="0.25">
      <c r="A896">
        <v>16.606999999999999</v>
      </c>
      <c r="B896">
        <v>14.002000000000001</v>
      </c>
    </row>
    <row r="897" spans="1:2" x14ac:dyDescent="0.25">
      <c r="A897">
        <v>20.88</v>
      </c>
      <c r="B897">
        <v>16.305</v>
      </c>
    </row>
    <row r="898" spans="1:2" x14ac:dyDescent="0.25">
      <c r="A898">
        <v>22.669</v>
      </c>
      <c r="B898">
        <v>17.734999999999999</v>
      </c>
    </row>
    <row r="899" spans="1:2" x14ac:dyDescent="0.25">
      <c r="A899">
        <v>20.27</v>
      </c>
      <c r="B899">
        <v>12.276999999999999</v>
      </c>
    </row>
    <row r="900" spans="1:2" x14ac:dyDescent="0.25">
      <c r="A900">
        <v>20.991</v>
      </c>
      <c r="B900">
        <v>15.776999999999999</v>
      </c>
    </row>
    <row r="901" spans="1:2" x14ac:dyDescent="0.25">
      <c r="A901">
        <v>24.678000000000001</v>
      </c>
      <c r="B901">
        <v>13.5</v>
      </c>
    </row>
    <row r="902" spans="1:2" x14ac:dyDescent="0.25">
      <c r="A902">
        <v>24.907</v>
      </c>
      <c r="B902">
        <v>13.704000000000001</v>
      </c>
    </row>
    <row r="903" spans="1:2" x14ac:dyDescent="0.25">
      <c r="A903">
        <v>20.306999999999999</v>
      </c>
      <c r="B903">
        <v>18.222000000000001</v>
      </c>
    </row>
    <row r="904" spans="1:2" x14ac:dyDescent="0.25">
      <c r="A904">
        <v>20.042000000000002</v>
      </c>
      <c r="B904">
        <v>14.851000000000001</v>
      </c>
    </row>
    <row r="905" spans="1:2" x14ac:dyDescent="0.25">
      <c r="A905">
        <v>19.821000000000002</v>
      </c>
      <c r="B905">
        <v>15.035</v>
      </c>
    </row>
    <row r="906" spans="1:2" x14ac:dyDescent="0.25">
      <c r="A906">
        <v>19.681000000000001</v>
      </c>
      <c r="B906">
        <v>12.903</v>
      </c>
    </row>
    <row r="907" spans="1:2" x14ac:dyDescent="0.25">
      <c r="A907">
        <v>21.084</v>
      </c>
      <c r="B907">
        <v>17.635000000000002</v>
      </c>
    </row>
    <row r="908" spans="1:2" x14ac:dyDescent="0.25">
      <c r="A908">
        <v>23.265000000000001</v>
      </c>
      <c r="B908">
        <v>16.411999999999999</v>
      </c>
    </row>
    <row r="909" spans="1:2" x14ac:dyDescent="0.25">
      <c r="A909">
        <v>21.771000000000001</v>
      </c>
      <c r="B909">
        <v>17.14</v>
      </c>
    </row>
    <row r="910" spans="1:2" x14ac:dyDescent="0.25">
      <c r="A910">
        <v>18.029</v>
      </c>
      <c r="B910">
        <v>11.853</v>
      </c>
    </row>
    <row r="911" spans="1:2" x14ac:dyDescent="0.25">
      <c r="A911">
        <v>20.094999999999999</v>
      </c>
      <c r="B911">
        <v>13.055</v>
      </c>
    </row>
    <row r="912" spans="1:2" x14ac:dyDescent="0.25">
      <c r="A912">
        <v>22.289000000000001</v>
      </c>
      <c r="B912">
        <v>19.056000000000001</v>
      </c>
    </row>
    <row r="913" spans="1:2" x14ac:dyDescent="0.25">
      <c r="A913">
        <v>19.143000000000001</v>
      </c>
      <c r="B913">
        <v>19.134</v>
      </c>
    </row>
    <row r="914" spans="1:2" x14ac:dyDescent="0.25">
      <c r="A914">
        <v>18.370999999999999</v>
      </c>
      <c r="B914">
        <v>14.441000000000001</v>
      </c>
    </row>
    <row r="915" spans="1:2" x14ac:dyDescent="0.25">
      <c r="A915">
        <v>18.428000000000001</v>
      </c>
      <c r="B915">
        <v>14.446</v>
      </c>
    </row>
    <row r="916" spans="1:2" x14ac:dyDescent="0.25">
      <c r="A916">
        <v>21.997</v>
      </c>
      <c r="B916">
        <v>16.173999999999999</v>
      </c>
    </row>
    <row r="917" spans="1:2" x14ac:dyDescent="0.25">
      <c r="A917">
        <v>21.302</v>
      </c>
      <c r="B917">
        <v>15.496</v>
      </c>
    </row>
    <row r="918" spans="1:2" x14ac:dyDescent="0.25">
      <c r="A918">
        <v>17.597999999999999</v>
      </c>
      <c r="B918">
        <v>14.768000000000001</v>
      </c>
    </row>
    <row r="919" spans="1:2" x14ac:dyDescent="0.25">
      <c r="A919">
        <v>18.111999999999998</v>
      </c>
      <c r="B919">
        <v>12.737</v>
      </c>
    </row>
    <row r="920" spans="1:2" x14ac:dyDescent="0.25">
      <c r="A920">
        <v>21.766999999999999</v>
      </c>
      <c r="B920">
        <v>18.111000000000001</v>
      </c>
    </row>
    <row r="921" spans="1:2" x14ac:dyDescent="0.25">
      <c r="A921">
        <v>18.145</v>
      </c>
      <c r="B921">
        <v>13.275</v>
      </c>
    </row>
    <row r="922" spans="1:2" x14ac:dyDescent="0.25">
      <c r="A922">
        <v>20.343</v>
      </c>
      <c r="B922">
        <v>15.914</v>
      </c>
    </row>
    <row r="923" spans="1:2" x14ac:dyDescent="0.25">
      <c r="A923">
        <v>21.617999999999999</v>
      </c>
      <c r="B923">
        <v>14.231999999999999</v>
      </c>
    </row>
    <row r="924" spans="1:2" x14ac:dyDescent="0.25">
      <c r="A924">
        <v>20.818999999999999</v>
      </c>
      <c r="B924">
        <v>16.818999999999999</v>
      </c>
    </row>
    <row r="925" spans="1:2" x14ac:dyDescent="0.25">
      <c r="A925">
        <v>19.353000000000002</v>
      </c>
      <c r="B925">
        <v>13.164999999999999</v>
      </c>
    </row>
    <row r="926" spans="1:2" x14ac:dyDescent="0.25">
      <c r="A926">
        <v>20.372</v>
      </c>
      <c r="B926">
        <v>15.195</v>
      </c>
    </row>
    <row r="927" spans="1:2" x14ac:dyDescent="0.25">
      <c r="A927">
        <v>20.655999999999999</v>
      </c>
      <c r="B927">
        <v>8.8119999999999994</v>
      </c>
    </row>
    <row r="928" spans="1:2" x14ac:dyDescent="0.25">
      <c r="A928">
        <v>20.195</v>
      </c>
      <c r="B928">
        <v>14.622999999999999</v>
      </c>
    </row>
    <row r="929" spans="1:2" x14ac:dyDescent="0.25">
      <c r="A929">
        <v>19.303000000000001</v>
      </c>
      <c r="B929">
        <v>15.462</v>
      </c>
    </row>
    <row r="930" spans="1:2" x14ac:dyDescent="0.25">
      <c r="A930">
        <v>20.023</v>
      </c>
      <c r="B930">
        <v>16.140999999999998</v>
      </c>
    </row>
    <row r="931" spans="1:2" x14ac:dyDescent="0.25">
      <c r="A931">
        <v>18.425999999999998</v>
      </c>
      <c r="B931">
        <v>14.638999999999999</v>
      </c>
    </row>
    <row r="932" spans="1:2" x14ac:dyDescent="0.25">
      <c r="A932">
        <v>21.844000000000001</v>
      </c>
      <c r="B932">
        <v>11.603</v>
      </c>
    </row>
    <row r="933" spans="1:2" x14ac:dyDescent="0.25">
      <c r="A933">
        <v>23.561</v>
      </c>
      <c r="B933">
        <v>18.489999999999998</v>
      </c>
    </row>
    <row r="934" spans="1:2" x14ac:dyDescent="0.25">
      <c r="A934">
        <v>19.893000000000001</v>
      </c>
      <c r="B934">
        <v>13.084</v>
      </c>
    </row>
    <row r="935" spans="1:2" x14ac:dyDescent="0.25">
      <c r="A935">
        <v>18.327000000000002</v>
      </c>
      <c r="B935">
        <v>12.622999999999999</v>
      </c>
    </row>
    <row r="936" spans="1:2" x14ac:dyDescent="0.25">
      <c r="A936">
        <v>17.966999999999999</v>
      </c>
      <c r="B936">
        <v>19.332999999999998</v>
      </c>
    </row>
    <row r="937" spans="1:2" x14ac:dyDescent="0.25">
      <c r="A937">
        <v>20.856999999999999</v>
      </c>
      <c r="B937">
        <v>9.7940000000000005</v>
      </c>
    </row>
    <row r="938" spans="1:2" x14ac:dyDescent="0.25">
      <c r="A938">
        <v>20.364999999999998</v>
      </c>
      <c r="B938">
        <v>18.446999999999999</v>
      </c>
    </row>
    <row r="939" spans="1:2" x14ac:dyDescent="0.25">
      <c r="A939">
        <v>20.38</v>
      </c>
      <c r="B939">
        <v>19.45</v>
      </c>
    </row>
    <row r="940" spans="1:2" x14ac:dyDescent="0.25">
      <c r="A940">
        <v>19.695</v>
      </c>
      <c r="B940">
        <v>15.1</v>
      </c>
    </row>
    <row r="941" spans="1:2" x14ac:dyDescent="0.25">
      <c r="A941">
        <v>17.061</v>
      </c>
      <c r="B941">
        <v>16.39</v>
      </c>
    </row>
    <row r="942" spans="1:2" x14ac:dyDescent="0.25">
      <c r="A942">
        <v>18.423999999999999</v>
      </c>
      <c r="B942">
        <v>13.705</v>
      </c>
    </row>
    <row r="943" spans="1:2" x14ac:dyDescent="0.25">
      <c r="A943">
        <v>21.832000000000001</v>
      </c>
      <c r="B943">
        <v>16.591999999999999</v>
      </c>
    </row>
    <row r="944" spans="1:2" x14ac:dyDescent="0.25">
      <c r="A944">
        <v>18.878</v>
      </c>
      <c r="B944">
        <v>12.734999999999999</v>
      </c>
    </row>
    <row r="945" spans="1:2" x14ac:dyDescent="0.25">
      <c r="A945">
        <v>18.707000000000001</v>
      </c>
      <c r="B945">
        <v>18.5</v>
      </c>
    </row>
    <row r="946" spans="1:2" x14ac:dyDescent="0.25">
      <c r="A946">
        <v>22.584</v>
      </c>
      <c r="B946">
        <v>13.009</v>
      </c>
    </row>
    <row r="947" spans="1:2" x14ac:dyDescent="0.25">
      <c r="A947">
        <v>22.225000000000001</v>
      </c>
      <c r="B947">
        <v>13.648999999999999</v>
      </c>
    </row>
    <row r="948" spans="1:2" x14ac:dyDescent="0.25">
      <c r="A948">
        <v>19.704999999999998</v>
      </c>
      <c r="B948">
        <v>12.19</v>
      </c>
    </row>
    <row r="949" spans="1:2" x14ac:dyDescent="0.25">
      <c r="A949">
        <v>20.588000000000001</v>
      </c>
      <c r="B949">
        <v>16.603000000000002</v>
      </c>
    </row>
    <row r="950" spans="1:2" x14ac:dyDescent="0.25">
      <c r="A950">
        <v>19.867999999999999</v>
      </c>
      <c r="B950">
        <v>12.749000000000001</v>
      </c>
    </row>
    <row r="951" spans="1:2" x14ac:dyDescent="0.25">
      <c r="A951">
        <v>19.367999999999999</v>
      </c>
      <c r="B951">
        <v>14.99</v>
      </c>
    </row>
    <row r="952" spans="1:2" x14ac:dyDescent="0.25">
      <c r="A952">
        <v>19.355</v>
      </c>
      <c r="B952">
        <v>15.183</v>
      </c>
    </row>
    <row r="953" spans="1:2" x14ac:dyDescent="0.25">
      <c r="A953">
        <v>18.388000000000002</v>
      </c>
      <c r="B953">
        <v>13.51</v>
      </c>
    </row>
    <row r="954" spans="1:2" x14ac:dyDescent="0.25">
      <c r="A954">
        <v>19.154</v>
      </c>
      <c r="B954">
        <v>9.26</v>
      </c>
    </row>
    <row r="955" spans="1:2" x14ac:dyDescent="0.25">
      <c r="A955">
        <v>20.251999999999999</v>
      </c>
      <c r="B955">
        <v>17.875</v>
      </c>
    </row>
    <row r="956" spans="1:2" x14ac:dyDescent="0.25">
      <c r="A956">
        <v>18.196000000000002</v>
      </c>
      <c r="B956">
        <v>20.638000000000002</v>
      </c>
    </row>
    <row r="957" spans="1:2" x14ac:dyDescent="0.25">
      <c r="A957">
        <v>19.940000000000001</v>
      </c>
      <c r="B957">
        <v>11.83</v>
      </c>
    </row>
    <row r="958" spans="1:2" x14ac:dyDescent="0.25">
      <c r="A958">
        <v>21.236000000000001</v>
      </c>
      <c r="B958">
        <v>9.5380000000000003</v>
      </c>
    </row>
    <row r="959" spans="1:2" x14ac:dyDescent="0.25">
      <c r="A959">
        <v>15.994</v>
      </c>
      <c r="B959">
        <v>11.27</v>
      </c>
    </row>
    <row r="960" spans="1:2" x14ac:dyDescent="0.25">
      <c r="A960">
        <v>16.670000000000002</v>
      </c>
      <c r="B960">
        <v>17.212</v>
      </c>
    </row>
    <row r="961" spans="1:2" x14ac:dyDescent="0.25">
      <c r="A961">
        <v>16.716000000000001</v>
      </c>
      <c r="B961">
        <v>15.547000000000001</v>
      </c>
    </row>
    <row r="962" spans="1:2" x14ac:dyDescent="0.25">
      <c r="A962">
        <v>16.966999999999999</v>
      </c>
      <c r="B962">
        <v>14.127000000000001</v>
      </c>
    </row>
    <row r="963" spans="1:2" x14ac:dyDescent="0.25">
      <c r="A963">
        <v>20.756</v>
      </c>
      <c r="B963">
        <v>11.946999999999999</v>
      </c>
    </row>
    <row r="964" spans="1:2" x14ac:dyDescent="0.25">
      <c r="A964">
        <v>19.577999999999999</v>
      </c>
      <c r="B964">
        <v>16.210999999999999</v>
      </c>
    </row>
    <row r="965" spans="1:2" x14ac:dyDescent="0.25">
      <c r="A965">
        <v>23.443000000000001</v>
      </c>
      <c r="B965">
        <v>15.725</v>
      </c>
    </row>
    <row r="966" spans="1:2" x14ac:dyDescent="0.25">
      <c r="A966">
        <v>19.221</v>
      </c>
      <c r="B966">
        <v>16.245000000000001</v>
      </c>
    </row>
    <row r="967" spans="1:2" x14ac:dyDescent="0.25">
      <c r="A967">
        <v>18.866</v>
      </c>
      <c r="B967">
        <v>20.959</v>
      </c>
    </row>
    <row r="968" spans="1:2" x14ac:dyDescent="0.25">
      <c r="A968">
        <v>22.300999999999998</v>
      </c>
      <c r="B968">
        <v>13.743</v>
      </c>
    </row>
    <row r="969" spans="1:2" x14ac:dyDescent="0.25">
      <c r="A969">
        <v>20.734000000000002</v>
      </c>
      <c r="B969">
        <v>13.304</v>
      </c>
    </row>
    <row r="970" spans="1:2" x14ac:dyDescent="0.25">
      <c r="A970">
        <v>20.198</v>
      </c>
      <c r="B970">
        <v>9.5869999999999997</v>
      </c>
    </row>
    <row r="971" spans="1:2" x14ac:dyDescent="0.25">
      <c r="A971">
        <v>20.053000000000001</v>
      </c>
      <c r="B971">
        <v>14.098000000000001</v>
      </c>
    </row>
    <row r="972" spans="1:2" x14ac:dyDescent="0.25">
      <c r="A972">
        <v>23.728000000000002</v>
      </c>
      <c r="B972">
        <v>16.629000000000001</v>
      </c>
    </row>
    <row r="973" spans="1:2" x14ac:dyDescent="0.25">
      <c r="A973">
        <v>19.312000000000001</v>
      </c>
      <c r="B973">
        <v>10.807</v>
      </c>
    </row>
    <row r="974" spans="1:2" x14ac:dyDescent="0.25">
      <c r="A974">
        <v>20.312000000000001</v>
      </c>
      <c r="B974">
        <v>14.742000000000001</v>
      </c>
    </row>
    <row r="975" spans="1:2" x14ac:dyDescent="0.25">
      <c r="A975">
        <v>18.416</v>
      </c>
      <c r="B975">
        <v>18.225999999999999</v>
      </c>
    </row>
    <row r="976" spans="1:2" x14ac:dyDescent="0.25">
      <c r="A976">
        <v>21.875</v>
      </c>
      <c r="B976">
        <v>15.606</v>
      </c>
    </row>
    <row r="977" spans="1:2" x14ac:dyDescent="0.25">
      <c r="A977">
        <v>19.837</v>
      </c>
      <c r="B977">
        <v>13.082000000000001</v>
      </c>
    </row>
    <row r="978" spans="1:2" x14ac:dyDescent="0.25">
      <c r="A978">
        <v>23.12</v>
      </c>
      <c r="B978">
        <v>15.553000000000001</v>
      </c>
    </row>
    <row r="979" spans="1:2" x14ac:dyDescent="0.25">
      <c r="A979">
        <v>18.670000000000002</v>
      </c>
      <c r="B979">
        <v>10.803000000000001</v>
      </c>
    </row>
    <row r="980" spans="1:2" x14ac:dyDescent="0.25">
      <c r="A980">
        <v>18.277999999999999</v>
      </c>
      <c r="B980">
        <v>15.861000000000001</v>
      </c>
    </row>
    <row r="981" spans="1:2" x14ac:dyDescent="0.25">
      <c r="A981">
        <v>21.218</v>
      </c>
      <c r="B981">
        <v>16.300999999999998</v>
      </c>
    </row>
    <row r="982" spans="1:2" x14ac:dyDescent="0.25">
      <c r="A982">
        <v>20.648</v>
      </c>
      <c r="B982">
        <v>16.698</v>
      </c>
    </row>
    <row r="983" spans="1:2" x14ac:dyDescent="0.25">
      <c r="A983">
        <v>16.774000000000001</v>
      </c>
      <c r="B983">
        <v>12.617000000000001</v>
      </c>
    </row>
    <row r="984" spans="1:2" x14ac:dyDescent="0.25">
      <c r="A984">
        <v>17.838999999999999</v>
      </c>
      <c r="B984">
        <v>16.588000000000001</v>
      </c>
    </row>
    <row r="985" spans="1:2" x14ac:dyDescent="0.25">
      <c r="A985">
        <v>23.905999999999999</v>
      </c>
      <c r="B985">
        <v>12.15</v>
      </c>
    </row>
    <row r="986" spans="1:2" x14ac:dyDescent="0.25">
      <c r="A986">
        <v>20.574000000000002</v>
      </c>
      <c r="B986">
        <v>13.553000000000001</v>
      </c>
    </row>
    <row r="987" spans="1:2" x14ac:dyDescent="0.25">
      <c r="A987">
        <v>20.774999999999999</v>
      </c>
      <c r="B987">
        <v>11.903</v>
      </c>
    </row>
    <row r="988" spans="1:2" x14ac:dyDescent="0.25">
      <c r="A988">
        <v>20.138000000000002</v>
      </c>
      <c r="B988">
        <v>16.513999999999999</v>
      </c>
    </row>
    <row r="989" spans="1:2" x14ac:dyDescent="0.25">
      <c r="A989">
        <v>18.821999999999999</v>
      </c>
      <c r="B989">
        <v>14.631</v>
      </c>
    </row>
    <row r="990" spans="1:2" x14ac:dyDescent="0.25">
      <c r="A990">
        <v>16.829000000000001</v>
      </c>
      <c r="B990">
        <v>12.156000000000001</v>
      </c>
    </row>
    <row r="991" spans="1:2" x14ac:dyDescent="0.25">
      <c r="A991">
        <v>20.486999999999998</v>
      </c>
      <c r="B991">
        <v>17.756</v>
      </c>
    </row>
    <row r="992" spans="1:2" x14ac:dyDescent="0.25">
      <c r="A992">
        <v>20.678999999999998</v>
      </c>
      <c r="B992">
        <v>21.234000000000002</v>
      </c>
    </row>
    <row r="993" spans="1:2" x14ac:dyDescent="0.25">
      <c r="A993">
        <v>19.484999999999999</v>
      </c>
      <c r="B993">
        <v>15.856</v>
      </c>
    </row>
    <row r="994" spans="1:2" x14ac:dyDescent="0.25">
      <c r="A994">
        <v>19.212</v>
      </c>
      <c r="B994">
        <v>14.083</v>
      </c>
    </row>
    <row r="995" spans="1:2" x14ac:dyDescent="0.25">
      <c r="A995">
        <v>18.920999999999999</v>
      </c>
      <c r="B995">
        <v>9.8019999999999996</v>
      </c>
    </row>
    <row r="996" spans="1:2" x14ac:dyDescent="0.25">
      <c r="A996">
        <v>19.757999999999999</v>
      </c>
      <c r="B996">
        <v>13.988</v>
      </c>
    </row>
    <row r="997" spans="1:2" x14ac:dyDescent="0.25">
      <c r="A997">
        <v>17.786000000000001</v>
      </c>
      <c r="B997">
        <v>12.612</v>
      </c>
    </row>
    <row r="998" spans="1:2" x14ac:dyDescent="0.25">
      <c r="A998">
        <v>16.282</v>
      </c>
      <c r="B998">
        <v>13.169</v>
      </c>
    </row>
    <row r="999" spans="1:2" x14ac:dyDescent="0.25">
      <c r="A999">
        <v>19.219000000000001</v>
      </c>
      <c r="B999">
        <v>15.436999999999999</v>
      </c>
    </row>
    <row r="1000" spans="1:2" x14ac:dyDescent="0.25">
      <c r="A1000">
        <v>20.22</v>
      </c>
      <c r="B1000">
        <v>13.121</v>
      </c>
    </row>
    <row r="1001" spans="1:2" x14ac:dyDescent="0.25">
      <c r="A1001">
        <v>20.751000000000001</v>
      </c>
      <c r="B1001">
        <v>22.850999999999999</v>
      </c>
    </row>
  </sheetData>
  <pageMargins left="0.7" right="0.7" top="0.75" bottom="0.75" header="0.3" footer="0.3"/>
  <pageSetup paperSize="9" orientation="portrait" horizontalDpi="0" verticalDpi="0"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79FD0-F60C-4E75-8BCE-E3344AE315B0}">
  <dimension ref="A1:P1001"/>
  <sheetViews>
    <sheetView workbookViewId="0">
      <selection activeCell="U10" sqref="U10"/>
    </sheetView>
  </sheetViews>
  <sheetFormatPr defaultRowHeight="15" x14ac:dyDescent="0.25"/>
  <cols>
    <col min="5" max="5" width="10.42578125" bestFit="1" customWidth="1"/>
    <col min="6" max="6" width="10.85546875" bestFit="1" customWidth="1"/>
    <col min="8" max="9" width="5.5703125" customWidth="1"/>
    <col min="10" max="10" width="11.7109375" bestFit="1" customWidth="1"/>
    <col min="11" max="11" width="13.85546875" bestFit="1" customWidth="1"/>
    <col min="12" max="12" width="11.7109375" customWidth="1"/>
    <col min="13" max="14" width="6.42578125" customWidth="1"/>
    <col min="15" max="15" width="11.7109375" bestFit="1" customWidth="1"/>
    <col min="16" max="16" width="14.42578125" customWidth="1"/>
  </cols>
  <sheetData>
    <row r="1" spans="1:16" x14ac:dyDescent="0.25">
      <c r="A1" t="s">
        <v>0</v>
      </c>
      <c r="B1" t="s">
        <v>1</v>
      </c>
    </row>
    <row r="2" spans="1:16" x14ac:dyDescent="0.25">
      <c r="A2">
        <v>19.303999999999998</v>
      </c>
      <c r="B2">
        <v>14.115</v>
      </c>
    </row>
    <row r="3" spans="1:16" x14ac:dyDescent="0.25">
      <c r="A3">
        <v>20.123999999999999</v>
      </c>
      <c r="B3">
        <v>14.622999999999999</v>
      </c>
      <c r="E3" t="s">
        <v>20</v>
      </c>
      <c r="F3" t="s">
        <v>21</v>
      </c>
      <c r="H3" s="15" t="s">
        <v>26</v>
      </c>
      <c r="I3" s="16"/>
      <c r="J3" s="13" t="s">
        <v>24</v>
      </c>
      <c r="K3" s="13" t="s">
        <v>27</v>
      </c>
      <c r="M3" s="15" t="s">
        <v>26</v>
      </c>
      <c r="N3" s="16"/>
      <c r="O3" s="13" t="s">
        <v>25</v>
      </c>
      <c r="P3" s="13" t="s">
        <v>27</v>
      </c>
    </row>
    <row r="4" spans="1:16" x14ac:dyDescent="0.25">
      <c r="A4">
        <v>19.497</v>
      </c>
      <c r="B4">
        <v>8.3989999999999991</v>
      </c>
      <c r="D4" t="s">
        <v>22</v>
      </c>
      <c r="E4">
        <f>MIN(Tabella_DB_tempi_txt4[taglio])</f>
        <v>13.08</v>
      </c>
      <c r="F4">
        <f>MIN(Tabella_DB_tempi_txt4[orlatura])</f>
        <v>5.6550000000000002</v>
      </c>
      <c r="H4" s="14">
        <v>13</v>
      </c>
      <c r="I4" s="14">
        <v>15</v>
      </c>
      <c r="J4" s="12" cm="1">
        <f t="array" ref="J4:J10">FREQUENCY(Tabella_DB_tempi_txt4[taglio],I4:I9)</f>
        <v>10</v>
      </c>
      <c r="K4" s="17">
        <f>J4/$J$11</f>
        <v>0.01</v>
      </c>
      <c r="M4" s="14">
        <v>5</v>
      </c>
      <c r="N4" s="14">
        <v>7</v>
      </c>
      <c r="O4" s="12" cm="1">
        <f t="array" ref="O4:O13">FREQUENCY(Tabella_DB_tempi_txt4[orlatura],N4:N12)</f>
        <v>3</v>
      </c>
      <c r="P4" s="17">
        <f>O4/$O$14</f>
        <v>3.0000000000000001E-3</v>
      </c>
    </row>
    <row r="5" spans="1:16" x14ac:dyDescent="0.25">
      <c r="A5">
        <v>20.341000000000001</v>
      </c>
      <c r="B5">
        <v>19.361000000000001</v>
      </c>
      <c r="D5" t="s">
        <v>23</v>
      </c>
      <c r="E5">
        <f>MAX(Tabella_DB_tempi_txt4[taglio])</f>
        <v>25.603000000000002</v>
      </c>
      <c r="F5">
        <f>MAX(Tabella_DB_tempi_txt4[orlatura])</f>
        <v>23.387</v>
      </c>
      <c r="H5" s="14">
        <v>15</v>
      </c>
      <c r="I5" s="14">
        <v>17</v>
      </c>
      <c r="J5" s="12">
        <v>67</v>
      </c>
      <c r="K5" s="17">
        <f t="shared" ref="K5:K10" si="0">J5/$J$11</f>
        <v>6.7000000000000004E-2</v>
      </c>
      <c r="M5" s="14">
        <v>7</v>
      </c>
      <c r="N5" s="14">
        <v>9</v>
      </c>
      <c r="O5" s="12">
        <v>15</v>
      </c>
      <c r="P5" s="17">
        <f t="shared" ref="P5:P13" si="1">O5/$O$14</f>
        <v>1.4999999999999999E-2</v>
      </c>
    </row>
    <row r="6" spans="1:16" x14ac:dyDescent="0.25">
      <c r="A6">
        <v>15.558999999999999</v>
      </c>
      <c r="B6">
        <v>12.097</v>
      </c>
      <c r="D6" t="s">
        <v>2</v>
      </c>
      <c r="E6">
        <f>AVERAGE(Tabella_DB_tempi_txt4[taglio])</f>
        <v>19.915100000000013</v>
      </c>
      <c r="F6">
        <f>AVERAGE(Tabella_DB_tempi_txt4[orlatura])</f>
        <v>15.027443000000011</v>
      </c>
      <c r="H6" s="14">
        <v>17</v>
      </c>
      <c r="I6" s="14">
        <v>19</v>
      </c>
      <c r="J6" s="12">
        <v>257</v>
      </c>
      <c r="K6" s="17">
        <f t="shared" si="0"/>
        <v>0.25700000000000001</v>
      </c>
      <c r="M6" s="14">
        <v>9</v>
      </c>
      <c r="N6" s="14">
        <v>11</v>
      </c>
      <c r="O6" s="12">
        <v>66</v>
      </c>
      <c r="P6" s="17">
        <f t="shared" si="1"/>
        <v>6.6000000000000003E-2</v>
      </c>
    </row>
    <row r="7" spans="1:16" x14ac:dyDescent="0.25">
      <c r="A7">
        <v>21.408999999999999</v>
      </c>
      <c r="B7">
        <v>13.712999999999999</v>
      </c>
      <c r="H7" s="14">
        <v>19</v>
      </c>
      <c r="I7" s="14">
        <v>21</v>
      </c>
      <c r="J7" s="12">
        <v>363</v>
      </c>
      <c r="K7" s="17">
        <f t="shared" si="0"/>
        <v>0.36299999999999999</v>
      </c>
      <c r="M7" s="14">
        <v>11</v>
      </c>
      <c r="N7" s="14">
        <v>13</v>
      </c>
      <c r="O7" s="12">
        <v>157</v>
      </c>
      <c r="P7" s="17">
        <f t="shared" si="1"/>
        <v>0.157</v>
      </c>
    </row>
    <row r="8" spans="1:16" x14ac:dyDescent="0.25">
      <c r="A8">
        <v>23.927</v>
      </c>
      <c r="B8">
        <v>16.515000000000001</v>
      </c>
      <c r="H8" s="14">
        <v>21</v>
      </c>
      <c r="I8" s="14">
        <v>23</v>
      </c>
      <c r="J8" s="12">
        <v>231</v>
      </c>
      <c r="K8" s="17">
        <f t="shared" si="0"/>
        <v>0.23100000000000001</v>
      </c>
      <c r="M8" s="14">
        <v>13</v>
      </c>
      <c r="N8" s="14">
        <v>15</v>
      </c>
      <c r="O8" s="12">
        <v>247</v>
      </c>
      <c r="P8" s="17">
        <f t="shared" si="1"/>
        <v>0.247</v>
      </c>
    </row>
    <row r="9" spans="1:16" x14ac:dyDescent="0.25">
      <c r="A9">
        <v>19.776</v>
      </c>
      <c r="B9">
        <v>17.34</v>
      </c>
      <c r="H9" s="14">
        <v>23</v>
      </c>
      <c r="I9" s="14">
        <v>25</v>
      </c>
      <c r="J9" s="12">
        <v>64</v>
      </c>
      <c r="K9" s="17">
        <f t="shared" si="0"/>
        <v>6.4000000000000001E-2</v>
      </c>
      <c r="M9" s="14">
        <v>15</v>
      </c>
      <c r="N9" s="14">
        <v>17</v>
      </c>
      <c r="O9" s="12">
        <v>263</v>
      </c>
      <c r="P9" s="17">
        <f t="shared" si="1"/>
        <v>0.26300000000000001</v>
      </c>
    </row>
    <row r="10" spans="1:16" x14ac:dyDescent="0.25">
      <c r="A10">
        <v>23.773</v>
      </c>
      <c r="B10">
        <v>9.9909999999999997</v>
      </c>
      <c r="H10" s="14">
        <v>25</v>
      </c>
      <c r="I10" s="14">
        <v>27</v>
      </c>
      <c r="J10" s="12">
        <v>8</v>
      </c>
      <c r="K10" s="17">
        <f t="shared" si="0"/>
        <v>8.0000000000000002E-3</v>
      </c>
      <c r="M10" s="14">
        <v>17</v>
      </c>
      <c r="N10" s="14">
        <v>19</v>
      </c>
      <c r="O10" s="12">
        <v>169</v>
      </c>
      <c r="P10" s="17">
        <f t="shared" si="1"/>
        <v>0.16900000000000001</v>
      </c>
    </row>
    <row r="11" spans="1:16" x14ac:dyDescent="0.25">
      <c r="A11">
        <v>19.568000000000001</v>
      </c>
      <c r="B11">
        <v>15.135</v>
      </c>
      <c r="J11">
        <f>SUM(_xlfn.ANCHORARRAY(J4))</f>
        <v>1000</v>
      </c>
      <c r="M11" s="14">
        <v>19</v>
      </c>
      <c r="N11" s="14">
        <v>21</v>
      </c>
      <c r="O11" s="12">
        <v>64</v>
      </c>
      <c r="P11" s="17">
        <f t="shared" si="1"/>
        <v>6.4000000000000001E-2</v>
      </c>
    </row>
    <row r="12" spans="1:16" x14ac:dyDescent="0.25">
      <c r="A12">
        <v>18.076000000000001</v>
      </c>
      <c r="B12">
        <v>19.888000000000002</v>
      </c>
      <c r="M12" s="14">
        <v>21</v>
      </c>
      <c r="N12" s="14">
        <v>23</v>
      </c>
      <c r="O12" s="12">
        <v>15</v>
      </c>
      <c r="P12" s="17">
        <f t="shared" si="1"/>
        <v>1.4999999999999999E-2</v>
      </c>
    </row>
    <row r="13" spans="1:16" x14ac:dyDescent="0.25">
      <c r="A13">
        <v>20.603000000000002</v>
      </c>
      <c r="B13">
        <v>15.551</v>
      </c>
      <c r="M13" s="14">
        <v>23</v>
      </c>
      <c r="N13" s="14">
        <v>25</v>
      </c>
      <c r="O13" s="12">
        <v>1</v>
      </c>
      <c r="P13" s="17">
        <f t="shared" si="1"/>
        <v>1E-3</v>
      </c>
    </row>
    <row r="14" spans="1:16" x14ac:dyDescent="0.25">
      <c r="A14">
        <v>19.722999999999999</v>
      </c>
      <c r="B14">
        <v>14.757999999999999</v>
      </c>
      <c r="O14">
        <f>SUM(_xlfn.ANCHORARRAY(O4))</f>
        <v>1000</v>
      </c>
    </row>
    <row r="15" spans="1:16" x14ac:dyDescent="0.25">
      <c r="A15">
        <v>19.678000000000001</v>
      </c>
      <c r="B15">
        <v>9.1259999999999994</v>
      </c>
    </row>
    <row r="16" spans="1:16" x14ac:dyDescent="0.25">
      <c r="A16">
        <v>18.521999999999998</v>
      </c>
      <c r="B16">
        <v>16.047000000000001</v>
      </c>
    </row>
    <row r="17" spans="1:2" x14ac:dyDescent="0.25">
      <c r="A17">
        <v>18.72</v>
      </c>
      <c r="B17">
        <v>14.161</v>
      </c>
    </row>
    <row r="18" spans="1:2" x14ac:dyDescent="0.25">
      <c r="A18">
        <v>23.742999999999999</v>
      </c>
      <c r="B18">
        <v>18.276</v>
      </c>
    </row>
    <row r="19" spans="1:2" x14ac:dyDescent="0.25">
      <c r="A19">
        <v>18.478000000000002</v>
      </c>
      <c r="B19">
        <v>12.393000000000001</v>
      </c>
    </row>
    <row r="20" spans="1:2" x14ac:dyDescent="0.25">
      <c r="A20">
        <v>21.681000000000001</v>
      </c>
      <c r="B20">
        <v>10.832000000000001</v>
      </c>
    </row>
    <row r="21" spans="1:2" x14ac:dyDescent="0.25">
      <c r="A21">
        <v>21.035</v>
      </c>
      <c r="B21">
        <v>12.746</v>
      </c>
    </row>
    <row r="22" spans="1:2" x14ac:dyDescent="0.25">
      <c r="A22">
        <v>21.687999999999999</v>
      </c>
      <c r="B22">
        <v>18.167999999999999</v>
      </c>
    </row>
    <row r="23" spans="1:2" x14ac:dyDescent="0.25">
      <c r="A23">
        <v>21.344999999999999</v>
      </c>
      <c r="B23">
        <v>17.888000000000002</v>
      </c>
    </row>
    <row r="24" spans="1:2" x14ac:dyDescent="0.25">
      <c r="A24">
        <v>20.652999999999999</v>
      </c>
      <c r="B24">
        <v>8.9090000000000007</v>
      </c>
    </row>
    <row r="25" spans="1:2" x14ac:dyDescent="0.25">
      <c r="A25">
        <v>22.207000000000001</v>
      </c>
      <c r="B25">
        <v>7.0449999999999999</v>
      </c>
    </row>
    <row r="26" spans="1:2" x14ac:dyDescent="0.25">
      <c r="A26">
        <v>18.462</v>
      </c>
      <c r="B26">
        <v>16.045000000000002</v>
      </c>
    </row>
    <row r="27" spans="1:2" x14ac:dyDescent="0.25">
      <c r="A27">
        <v>20.581</v>
      </c>
      <c r="B27">
        <v>13.577999999999999</v>
      </c>
    </row>
    <row r="28" spans="1:2" x14ac:dyDescent="0.25">
      <c r="A28">
        <v>22.992999999999999</v>
      </c>
      <c r="B28">
        <v>15.228</v>
      </c>
    </row>
    <row r="29" spans="1:2" x14ac:dyDescent="0.25">
      <c r="A29">
        <v>20.588999999999999</v>
      </c>
      <c r="B29">
        <v>9.8249999999999993</v>
      </c>
    </row>
    <row r="30" spans="1:2" x14ac:dyDescent="0.25">
      <c r="A30">
        <v>19.373000000000001</v>
      </c>
      <c r="B30">
        <v>18.495999999999999</v>
      </c>
    </row>
    <row r="31" spans="1:2" x14ac:dyDescent="0.25">
      <c r="A31">
        <v>18.847999999999999</v>
      </c>
      <c r="B31">
        <v>16.117999999999999</v>
      </c>
    </row>
    <row r="32" spans="1:2" x14ac:dyDescent="0.25">
      <c r="A32">
        <v>25.077999999999999</v>
      </c>
      <c r="B32">
        <v>15.259</v>
      </c>
    </row>
    <row r="33" spans="1:2" x14ac:dyDescent="0.25">
      <c r="A33">
        <v>21.402999999999999</v>
      </c>
      <c r="B33">
        <v>20.318999999999999</v>
      </c>
    </row>
    <row r="34" spans="1:2" x14ac:dyDescent="0.25">
      <c r="A34">
        <v>21.288</v>
      </c>
      <c r="B34">
        <v>18.937000000000001</v>
      </c>
    </row>
    <row r="35" spans="1:2" x14ac:dyDescent="0.25">
      <c r="A35">
        <v>20.045000000000002</v>
      </c>
      <c r="B35">
        <v>15.779</v>
      </c>
    </row>
    <row r="36" spans="1:2" x14ac:dyDescent="0.25">
      <c r="A36">
        <v>18.361000000000001</v>
      </c>
      <c r="B36">
        <v>14.281000000000001</v>
      </c>
    </row>
    <row r="37" spans="1:2" x14ac:dyDescent="0.25">
      <c r="A37">
        <v>22.004999999999999</v>
      </c>
      <c r="B37">
        <v>18.626000000000001</v>
      </c>
    </row>
    <row r="38" spans="1:2" x14ac:dyDescent="0.25">
      <c r="A38">
        <v>17.231999999999999</v>
      </c>
      <c r="B38">
        <v>18.827000000000002</v>
      </c>
    </row>
    <row r="39" spans="1:2" x14ac:dyDescent="0.25">
      <c r="A39">
        <v>21.344000000000001</v>
      </c>
      <c r="B39">
        <v>19.568999999999999</v>
      </c>
    </row>
    <row r="40" spans="1:2" x14ac:dyDescent="0.25">
      <c r="A40">
        <v>18.917000000000002</v>
      </c>
      <c r="B40">
        <v>17.577000000000002</v>
      </c>
    </row>
    <row r="41" spans="1:2" x14ac:dyDescent="0.25">
      <c r="A41">
        <v>18.157</v>
      </c>
      <c r="B41">
        <v>12.484999999999999</v>
      </c>
    </row>
    <row r="42" spans="1:2" x14ac:dyDescent="0.25">
      <c r="A42">
        <v>19.332999999999998</v>
      </c>
      <c r="B42">
        <v>15.196999999999999</v>
      </c>
    </row>
    <row r="43" spans="1:2" x14ac:dyDescent="0.25">
      <c r="A43">
        <v>21.577999999999999</v>
      </c>
      <c r="B43">
        <v>12.946</v>
      </c>
    </row>
    <row r="44" spans="1:2" x14ac:dyDescent="0.25">
      <c r="A44">
        <v>18.678999999999998</v>
      </c>
      <c r="B44">
        <v>16.62</v>
      </c>
    </row>
    <row r="45" spans="1:2" x14ac:dyDescent="0.25">
      <c r="A45">
        <v>22.04</v>
      </c>
      <c r="B45">
        <v>14.259</v>
      </c>
    </row>
    <row r="46" spans="1:2" x14ac:dyDescent="0.25">
      <c r="A46">
        <v>19.193000000000001</v>
      </c>
      <c r="B46">
        <v>19.489999999999998</v>
      </c>
    </row>
    <row r="47" spans="1:2" x14ac:dyDescent="0.25">
      <c r="A47">
        <v>18.754999999999999</v>
      </c>
      <c r="B47">
        <v>16.620999999999999</v>
      </c>
    </row>
    <row r="48" spans="1:2" x14ac:dyDescent="0.25">
      <c r="A48">
        <v>21.927</v>
      </c>
      <c r="B48">
        <v>13.57</v>
      </c>
    </row>
    <row r="49" spans="1:2" x14ac:dyDescent="0.25">
      <c r="A49">
        <v>20.241</v>
      </c>
      <c r="B49">
        <v>12.266999999999999</v>
      </c>
    </row>
    <row r="50" spans="1:2" x14ac:dyDescent="0.25">
      <c r="A50">
        <v>19.504999999999999</v>
      </c>
      <c r="B50">
        <v>14.148</v>
      </c>
    </row>
    <row r="51" spans="1:2" x14ac:dyDescent="0.25">
      <c r="A51">
        <v>18.454999999999998</v>
      </c>
      <c r="B51">
        <v>11.663</v>
      </c>
    </row>
    <row r="52" spans="1:2" x14ac:dyDescent="0.25">
      <c r="A52">
        <v>19.593</v>
      </c>
      <c r="B52">
        <v>14.474</v>
      </c>
    </row>
    <row r="53" spans="1:2" x14ac:dyDescent="0.25">
      <c r="A53">
        <v>16.068999999999999</v>
      </c>
      <c r="B53">
        <v>17.414000000000001</v>
      </c>
    </row>
    <row r="54" spans="1:2" x14ac:dyDescent="0.25">
      <c r="A54">
        <v>20.344000000000001</v>
      </c>
      <c r="B54">
        <v>15.595000000000001</v>
      </c>
    </row>
    <row r="55" spans="1:2" x14ac:dyDescent="0.25">
      <c r="A55">
        <v>20.902999999999999</v>
      </c>
      <c r="B55">
        <v>16.532</v>
      </c>
    </row>
    <row r="56" spans="1:2" x14ac:dyDescent="0.25">
      <c r="A56">
        <v>18.158999999999999</v>
      </c>
      <c r="B56">
        <v>14.714</v>
      </c>
    </row>
    <row r="57" spans="1:2" x14ac:dyDescent="0.25">
      <c r="A57">
        <v>22.434000000000001</v>
      </c>
      <c r="B57">
        <v>15.143000000000001</v>
      </c>
    </row>
    <row r="58" spans="1:2" x14ac:dyDescent="0.25">
      <c r="A58">
        <v>16.594000000000001</v>
      </c>
      <c r="B58">
        <v>16.09</v>
      </c>
    </row>
    <row r="59" spans="1:2" x14ac:dyDescent="0.25">
      <c r="A59">
        <v>20.681999999999999</v>
      </c>
      <c r="B59">
        <v>12.641</v>
      </c>
    </row>
    <row r="60" spans="1:2" x14ac:dyDescent="0.25">
      <c r="A60">
        <v>20.087</v>
      </c>
      <c r="B60">
        <v>15.894</v>
      </c>
    </row>
    <row r="61" spans="1:2" x14ac:dyDescent="0.25">
      <c r="A61">
        <v>18.913</v>
      </c>
      <c r="B61">
        <v>17.815999999999999</v>
      </c>
    </row>
    <row r="62" spans="1:2" x14ac:dyDescent="0.25">
      <c r="A62">
        <v>22.488</v>
      </c>
      <c r="B62">
        <v>15.891</v>
      </c>
    </row>
    <row r="63" spans="1:2" x14ac:dyDescent="0.25">
      <c r="A63">
        <v>19.725000000000001</v>
      </c>
      <c r="B63">
        <v>16.992000000000001</v>
      </c>
    </row>
    <row r="64" spans="1:2" x14ac:dyDescent="0.25">
      <c r="A64">
        <v>18.599</v>
      </c>
      <c r="B64">
        <v>20.309999999999999</v>
      </c>
    </row>
    <row r="65" spans="1:2" x14ac:dyDescent="0.25">
      <c r="A65">
        <v>18.7</v>
      </c>
      <c r="B65">
        <v>12.414</v>
      </c>
    </row>
    <row r="66" spans="1:2" x14ac:dyDescent="0.25">
      <c r="A66">
        <v>18.407</v>
      </c>
      <c r="B66">
        <v>18.907</v>
      </c>
    </row>
    <row r="67" spans="1:2" x14ac:dyDescent="0.25">
      <c r="A67">
        <v>21.614999999999998</v>
      </c>
      <c r="B67">
        <v>14.231</v>
      </c>
    </row>
    <row r="68" spans="1:2" x14ac:dyDescent="0.25">
      <c r="A68">
        <v>18.34</v>
      </c>
      <c r="B68">
        <v>15.403</v>
      </c>
    </row>
    <row r="69" spans="1:2" x14ac:dyDescent="0.25">
      <c r="A69">
        <v>20.059000000000001</v>
      </c>
      <c r="B69">
        <v>13.034000000000001</v>
      </c>
    </row>
    <row r="70" spans="1:2" x14ac:dyDescent="0.25">
      <c r="A70">
        <v>20.379000000000001</v>
      </c>
      <c r="B70">
        <v>17.32</v>
      </c>
    </row>
    <row r="71" spans="1:2" x14ac:dyDescent="0.25">
      <c r="A71">
        <v>23.591000000000001</v>
      </c>
      <c r="B71">
        <v>14.5</v>
      </c>
    </row>
    <row r="72" spans="1:2" x14ac:dyDescent="0.25">
      <c r="A72">
        <v>19.265999999999998</v>
      </c>
      <c r="B72">
        <v>8.0500000000000007</v>
      </c>
    </row>
    <row r="73" spans="1:2" x14ac:dyDescent="0.25">
      <c r="A73">
        <v>17.212</v>
      </c>
      <c r="B73">
        <v>14.692</v>
      </c>
    </row>
    <row r="74" spans="1:2" x14ac:dyDescent="0.25">
      <c r="A74">
        <v>23.065000000000001</v>
      </c>
      <c r="B74">
        <v>17.324000000000002</v>
      </c>
    </row>
    <row r="75" spans="1:2" x14ac:dyDescent="0.25">
      <c r="A75">
        <v>21.513999999999999</v>
      </c>
      <c r="B75">
        <v>10.680999999999999</v>
      </c>
    </row>
    <row r="76" spans="1:2" x14ac:dyDescent="0.25">
      <c r="A76">
        <v>20.065999999999999</v>
      </c>
      <c r="B76">
        <v>17.661999999999999</v>
      </c>
    </row>
    <row r="77" spans="1:2" x14ac:dyDescent="0.25">
      <c r="A77">
        <v>21.19</v>
      </c>
      <c r="B77">
        <v>15.433999999999999</v>
      </c>
    </row>
    <row r="78" spans="1:2" x14ac:dyDescent="0.25">
      <c r="A78">
        <v>22.474</v>
      </c>
      <c r="B78">
        <v>15.747</v>
      </c>
    </row>
    <row r="79" spans="1:2" x14ac:dyDescent="0.25">
      <c r="A79">
        <v>22.375</v>
      </c>
      <c r="B79">
        <v>9.7409999999999997</v>
      </c>
    </row>
    <row r="80" spans="1:2" x14ac:dyDescent="0.25">
      <c r="A80">
        <v>13.801</v>
      </c>
      <c r="B80">
        <v>14.279</v>
      </c>
    </row>
    <row r="81" spans="1:2" x14ac:dyDescent="0.25">
      <c r="A81">
        <v>20.513999999999999</v>
      </c>
      <c r="B81">
        <v>21.72</v>
      </c>
    </row>
    <row r="82" spans="1:2" x14ac:dyDescent="0.25">
      <c r="A82">
        <v>20.131</v>
      </c>
      <c r="B82">
        <v>21.198</v>
      </c>
    </row>
    <row r="83" spans="1:2" x14ac:dyDescent="0.25">
      <c r="A83">
        <v>18.553999999999998</v>
      </c>
      <c r="B83">
        <v>13.772</v>
      </c>
    </row>
    <row r="84" spans="1:2" x14ac:dyDescent="0.25">
      <c r="A84">
        <v>21.37</v>
      </c>
      <c r="B84">
        <v>12.032999999999999</v>
      </c>
    </row>
    <row r="85" spans="1:2" x14ac:dyDescent="0.25">
      <c r="A85">
        <v>23.852</v>
      </c>
      <c r="B85">
        <v>12.749000000000001</v>
      </c>
    </row>
    <row r="86" spans="1:2" x14ac:dyDescent="0.25">
      <c r="A86">
        <v>18.253</v>
      </c>
      <c r="B86">
        <v>6.2619999999999996</v>
      </c>
    </row>
    <row r="87" spans="1:2" x14ac:dyDescent="0.25">
      <c r="A87">
        <v>20.56</v>
      </c>
      <c r="B87">
        <v>17.815000000000001</v>
      </c>
    </row>
    <row r="88" spans="1:2" x14ac:dyDescent="0.25">
      <c r="A88">
        <v>22.27</v>
      </c>
      <c r="B88">
        <v>15.827999999999999</v>
      </c>
    </row>
    <row r="89" spans="1:2" x14ac:dyDescent="0.25">
      <c r="A89">
        <v>23.817</v>
      </c>
      <c r="B89">
        <v>9.6039999999999992</v>
      </c>
    </row>
    <row r="90" spans="1:2" x14ac:dyDescent="0.25">
      <c r="A90">
        <v>23.495999999999999</v>
      </c>
      <c r="B90">
        <v>15.122999999999999</v>
      </c>
    </row>
    <row r="91" spans="1:2" x14ac:dyDescent="0.25">
      <c r="A91">
        <v>21.059000000000001</v>
      </c>
      <c r="B91">
        <v>12.59</v>
      </c>
    </row>
    <row r="92" spans="1:2" x14ac:dyDescent="0.25">
      <c r="A92">
        <v>18.318999999999999</v>
      </c>
      <c r="B92">
        <v>9.8989999999999991</v>
      </c>
    </row>
    <row r="93" spans="1:2" x14ac:dyDescent="0.25">
      <c r="A93">
        <v>21.33</v>
      </c>
      <c r="B93">
        <v>14.013999999999999</v>
      </c>
    </row>
    <row r="94" spans="1:2" x14ac:dyDescent="0.25">
      <c r="A94">
        <v>25.114999999999998</v>
      </c>
      <c r="B94">
        <v>12.115</v>
      </c>
    </row>
    <row r="95" spans="1:2" x14ac:dyDescent="0.25">
      <c r="A95">
        <v>21.661999999999999</v>
      </c>
      <c r="B95">
        <v>15.125999999999999</v>
      </c>
    </row>
    <row r="96" spans="1:2" x14ac:dyDescent="0.25">
      <c r="A96">
        <v>20.765999999999998</v>
      </c>
      <c r="B96">
        <v>17.212</v>
      </c>
    </row>
    <row r="97" spans="1:2" x14ac:dyDescent="0.25">
      <c r="A97">
        <v>21.477</v>
      </c>
      <c r="B97">
        <v>12.183999999999999</v>
      </c>
    </row>
    <row r="98" spans="1:2" x14ac:dyDescent="0.25">
      <c r="A98">
        <v>19.103999999999999</v>
      </c>
      <c r="B98">
        <v>13.01</v>
      </c>
    </row>
    <row r="99" spans="1:2" x14ac:dyDescent="0.25">
      <c r="A99">
        <v>19.068999999999999</v>
      </c>
      <c r="B99">
        <v>14.343</v>
      </c>
    </row>
    <row r="100" spans="1:2" x14ac:dyDescent="0.25">
      <c r="A100">
        <v>22.463999999999999</v>
      </c>
      <c r="B100">
        <v>8.8940000000000001</v>
      </c>
    </row>
    <row r="101" spans="1:2" x14ac:dyDescent="0.25">
      <c r="A101">
        <v>22.745000000000001</v>
      </c>
      <c r="B101">
        <v>19.971</v>
      </c>
    </row>
    <row r="102" spans="1:2" x14ac:dyDescent="0.25">
      <c r="A102">
        <v>18.387</v>
      </c>
      <c r="B102">
        <v>18.23</v>
      </c>
    </row>
    <row r="103" spans="1:2" x14ac:dyDescent="0.25">
      <c r="A103">
        <v>20.018999999999998</v>
      </c>
      <c r="B103">
        <v>15.326000000000001</v>
      </c>
    </row>
    <row r="104" spans="1:2" x14ac:dyDescent="0.25">
      <c r="A104">
        <v>21.645</v>
      </c>
      <c r="B104">
        <v>11.167999999999999</v>
      </c>
    </row>
    <row r="105" spans="1:2" x14ac:dyDescent="0.25">
      <c r="A105">
        <v>21.184000000000001</v>
      </c>
      <c r="B105">
        <v>12.843999999999999</v>
      </c>
    </row>
    <row r="106" spans="1:2" x14ac:dyDescent="0.25">
      <c r="A106">
        <v>20.617000000000001</v>
      </c>
      <c r="B106">
        <v>17.181999999999999</v>
      </c>
    </row>
    <row r="107" spans="1:2" x14ac:dyDescent="0.25">
      <c r="A107">
        <v>20.565000000000001</v>
      </c>
      <c r="B107">
        <v>15.042999999999999</v>
      </c>
    </row>
    <row r="108" spans="1:2" x14ac:dyDescent="0.25">
      <c r="A108">
        <v>19.344000000000001</v>
      </c>
      <c r="B108">
        <v>15.862</v>
      </c>
    </row>
    <row r="109" spans="1:2" x14ac:dyDescent="0.25">
      <c r="A109">
        <v>20.138000000000002</v>
      </c>
      <c r="B109">
        <v>16.727</v>
      </c>
    </row>
    <row r="110" spans="1:2" x14ac:dyDescent="0.25">
      <c r="A110">
        <v>19.831</v>
      </c>
      <c r="B110">
        <v>13.824999999999999</v>
      </c>
    </row>
    <row r="111" spans="1:2" x14ac:dyDescent="0.25">
      <c r="A111">
        <v>20.367999999999999</v>
      </c>
      <c r="B111">
        <v>16.736000000000001</v>
      </c>
    </row>
    <row r="112" spans="1:2" x14ac:dyDescent="0.25">
      <c r="A112">
        <v>14.836</v>
      </c>
      <c r="B112">
        <v>13.023999999999999</v>
      </c>
    </row>
    <row r="113" spans="1:2" x14ac:dyDescent="0.25">
      <c r="A113">
        <v>17.927</v>
      </c>
      <c r="B113">
        <v>11.991</v>
      </c>
    </row>
    <row r="114" spans="1:2" x14ac:dyDescent="0.25">
      <c r="A114">
        <v>18.843</v>
      </c>
      <c r="B114">
        <v>16.606999999999999</v>
      </c>
    </row>
    <row r="115" spans="1:2" x14ac:dyDescent="0.25">
      <c r="A115">
        <v>19.995000000000001</v>
      </c>
      <c r="B115">
        <v>14.59</v>
      </c>
    </row>
    <row r="116" spans="1:2" x14ac:dyDescent="0.25">
      <c r="A116">
        <v>19.242999999999999</v>
      </c>
      <c r="B116">
        <v>13.814</v>
      </c>
    </row>
    <row r="117" spans="1:2" x14ac:dyDescent="0.25">
      <c r="A117">
        <v>17.855</v>
      </c>
      <c r="B117">
        <v>17.474</v>
      </c>
    </row>
    <row r="118" spans="1:2" x14ac:dyDescent="0.25">
      <c r="A118">
        <v>17.599</v>
      </c>
      <c r="B118">
        <v>16.861000000000001</v>
      </c>
    </row>
    <row r="119" spans="1:2" x14ac:dyDescent="0.25">
      <c r="A119">
        <v>19.414000000000001</v>
      </c>
      <c r="B119">
        <v>17.236999999999998</v>
      </c>
    </row>
    <row r="120" spans="1:2" x14ac:dyDescent="0.25">
      <c r="A120">
        <v>17.283000000000001</v>
      </c>
      <c r="B120">
        <v>15.24</v>
      </c>
    </row>
    <row r="121" spans="1:2" x14ac:dyDescent="0.25">
      <c r="A121">
        <v>21.901</v>
      </c>
      <c r="B121">
        <v>10.039999999999999</v>
      </c>
    </row>
    <row r="122" spans="1:2" x14ac:dyDescent="0.25">
      <c r="A122">
        <v>20.905999999999999</v>
      </c>
      <c r="B122">
        <v>13.26</v>
      </c>
    </row>
    <row r="123" spans="1:2" x14ac:dyDescent="0.25">
      <c r="A123">
        <v>23.402000000000001</v>
      </c>
      <c r="B123">
        <v>16.864000000000001</v>
      </c>
    </row>
    <row r="124" spans="1:2" x14ac:dyDescent="0.25">
      <c r="A124">
        <v>17.605</v>
      </c>
      <c r="B124">
        <v>13.699</v>
      </c>
    </row>
    <row r="125" spans="1:2" x14ac:dyDescent="0.25">
      <c r="A125">
        <v>21.363</v>
      </c>
      <c r="B125">
        <v>22.146999999999998</v>
      </c>
    </row>
    <row r="126" spans="1:2" x14ac:dyDescent="0.25">
      <c r="A126">
        <v>20.146999999999998</v>
      </c>
      <c r="B126">
        <v>15.417</v>
      </c>
    </row>
    <row r="127" spans="1:2" x14ac:dyDescent="0.25">
      <c r="A127">
        <v>22.68</v>
      </c>
      <c r="B127">
        <v>12.743</v>
      </c>
    </row>
    <row r="128" spans="1:2" x14ac:dyDescent="0.25">
      <c r="A128">
        <v>15.41</v>
      </c>
      <c r="B128">
        <v>18.670000000000002</v>
      </c>
    </row>
    <row r="129" spans="1:2" x14ac:dyDescent="0.25">
      <c r="A129">
        <v>19.388000000000002</v>
      </c>
      <c r="B129">
        <v>11.108000000000001</v>
      </c>
    </row>
    <row r="130" spans="1:2" x14ac:dyDescent="0.25">
      <c r="A130">
        <v>17.876000000000001</v>
      </c>
      <c r="B130">
        <v>12.548999999999999</v>
      </c>
    </row>
    <row r="131" spans="1:2" x14ac:dyDescent="0.25">
      <c r="A131">
        <v>18.015000000000001</v>
      </c>
      <c r="B131">
        <v>18.959</v>
      </c>
    </row>
    <row r="132" spans="1:2" x14ac:dyDescent="0.25">
      <c r="A132">
        <v>18.138999999999999</v>
      </c>
      <c r="B132">
        <v>13.657</v>
      </c>
    </row>
    <row r="133" spans="1:2" x14ac:dyDescent="0.25">
      <c r="A133">
        <v>17.042000000000002</v>
      </c>
      <c r="B133">
        <v>16.073</v>
      </c>
    </row>
    <row r="134" spans="1:2" x14ac:dyDescent="0.25">
      <c r="A134">
        <v>24.893999999999998</v>
      </c>
      <c r="B134">
        <v>19.62</v>
      </c>
    </row>
    <row r="135" spans="1:2" x14ac:dyDescent="0.25">
      <c r="A135">
        <v>20.228999999999999</v>
      </c>
      <c r="B135">
        <v>16.498999999999999</v>
      </c>
    </row>
    <row r="136" spans="1:2" x14ac:dyDescent="0.25">
      <c r="A136">
        <v>21.402000000000001</v>
      </c>
      <c r="B136">
        <v>16.062000000000001</v>
      </c>
    </row>
    <row r="137" spans="1:2" x14ac:dyDescent="0.25">
      <c r="A137">
        <v>18.408000000000001</v>
      </c>
      <c r="B137">
        <v>13.456</v>
      </c>
    </row>
    <row r="138" spans="1:2" x14ac:dyDescent="0.25">
      <c r="A138">
        <v>17.335000000000001</v>
      </c>
      <c r="B138">
        <v>16.263000000000002</v>
      </c>
    </row>
    <row r="139" spans="1:2" x14ac:dyDescent="0.25">
      <c r="A139">
        <v>21.364000000000001</v>
      </c>
      <c r="B139">
        <v>16.225000000000001</v>
      </c>
    </row>
    <row r="140" spans="1:2" x14ac:dyDescent="0.25">
      <c r="A140">
        <v>20.911999999999999</v>
      </c>
      <c r="B140">
        <v>12.92</v>
      </c>
    </row>
    <row r="141" spans="1:2" x14ac:dyDescent="0.25">
      <c r="A141">
        <v>19.532</v>
      </c>
      <c r="B141">
        <v>15.252000000000001</v>
      </c>
    </row>
    <row r="142" spans="1:2" x14ac:dyDescent="0.25">
      <c r="A142">
        <v>20.236999999999998</v>
      </c>
      <c r="B142">
        <v>13.226000000000001</v>
      </c>
    </row>
    <row r="143" spans="1:2" x14ac:dyDescent="0.25">
      <c r="A143">
        <v>24.460999999999999</v>
      </c>
      <c r="B143">
        <v>10.084</v>
      </c>
    </row>
    <row r="144" spans="1:2" x14ac:dyDescent="0.25">
      <c r="A144">
        <v>20.382999999999999</v>
      </c>
      <c r="B144">
        <v>14.186999999999999</v>
      </c>
    </row>
    <row r="145" spans="1:2" x14ac:dyDescent="0.25">
      <c r="A145">
        <v>19.454999999999998</v>
      </c>
      <c r="B145">
        <v>12.619</v>
      </c>
    </row>
    <row r="146" spans="1:2" x14ac:dyDescent="0.25">
      <c r="A146">
        <v>21.181000000000001</v>
      </c>
      <c r="B146">
        <v>15.537000000000001</v>
      </c>
    </row>
    <row r="147" spans="1:2" x14ac:dyDescent="0.25">
      <c r="A147">
        <v>16.815999999999999</v>
      </c>
      <c r="B147">
        <v>15.625</v>
      </c>
    </row>
    <row r="148" spans="1:2" x14ac:dyDescent="0.25">
      <c r="A148">
        <v>19.509</v>
      </c>
      <c r="B148">
        <v>14.37</v>
      </c>
    </row>
    <row r="149" spans="1:2" x14ac:dyDescent="0.25">
      <c r="A149">
        <v>17.326000000000001</v>
      </c>
      <c r="B149">
        <v>12.733000000000001</v>
      </c>
    </row>
    <row r="150" spans="1:2" x14ac:dyDescent="0.25">
      <c r="A150">
        <v>18.873000000000001</v>
      </c>
      <c r="B150">
        <v>16.074000000000002</v>
      </c>
    </row>
    <row r="151" spans="1:2" x14ac:dyDescent="0.25">
      <c r="A151">
        <v>19.881</v>
      </c>
      <c r="B151">
        <v>18.414000000000001</v>
      </c>
    </row>
    <row r="152" spans="1:2" x14ac:dyDescent="0.25">
      <c r="A152">
        <v>23.49</v>
      </c>
      <c r="B152">
        <v>16.981000000000002</v>
      </c>
    </row>
    <row r="153" spans="1:2" x14ac:dyDescent="0.25">
      <c r="A153">
        <v>20.952999999999999</v>
      </c>
      <c r="B153">
        <v>12.706</v>
      </c>
    </row>
    <row r="154" spans="1:2" x14ac:dyDescent="0.25">
      <c r="A154">
        <v>21.832999999999998</v>
      </c>
      <c r="B154">
        <v>14.167</v>
      </c>
    </row>
    <row r="155" spans="1:2" x14ac:dyDescent="0.25">
      <c r="A155">
        <v>20.756</v>
      </c>
      <c r="B155">
        <v>11.555</v>
      </c>
    </row>
    <row r="156" spans="1:2" x14ac:dyDescent="0.25">
      <c r="A156">
        <v>23.114000000000001</v>
      </c>
      <c r="B156">
        <v>20.036999999999999</v>
      </c>
    </row>
    <row r="157" spans="1:2" x14ac:dyDescent="0.25">
      <c r="A157">
        <v>20.28</v>
      </c>
      <c r="B157">
        <v>12.683999999999999</v>
      </c>
    </row>
    <row r="158" spans="1:2" x14ac:dyDescent="0.25">
      <c r="A158">
        <v>19.286000000000001</v>
      </c>
      <c r="B158">
        <v>12.246</v>
      </c>
    </row>
    <row r="159" spans="1:2" x14ac:dyDescent="0.25">
      <c r="A159">
        <v>18.262</v>
      </c>
      <c r="B159">
        <v>18.975000000000001</v>
      </c>
    </row>
    <row r="160" spans="1:2" x14ac:dyDescent="0.25">
      <c r="A160">
        <v>20.231000000000002</v>
      </c>
      <c r="B160">
        <v>18.791</v>
      </c>
    </row>
    <row r="161" spans="1:2" x14ac:dyDescent="0.25">
      <c r="A161">
        <v>21.785</v>
      </c>
      <c r="B161">
        <v>14.297000000000001</v>
      </c>
    </row>
    <row r="162" spans="1:2" x14ac:dyDescent="0.25">
      <c r="A162">
        <v>17.62</v>
      </c>
      <c r="B162">
        <v>20.533999999999999</v>
      </c>
    </row>
    <row r="163" spans="1:2" x14ac:dyDescent="0.25">
      <c r="A163">
        <v>18.114000000000001</v>
      </c>
      <c r="B163">
        <v>17.343</v>
      </c>
    </row>
    <row r="164" spans="1:2" x14ac:dyDescent="0.25">
      <c r="A164">
        <v>17.565999999999999</v>
      </c>
      <c r="B164">
        <v>15.667</v>
      </c>
    </row>
    <row r="165" spans="1:2" x14ac:dyDescent="0.25">
      <c r="A165">
        <v>22.309000000000001</v>
      </c>
      <c r="B165">
        <v>18.623999999999999</v>
      </c>
    </row>
    <row r="166" spans="1:2" x14ac:dyDescent="0.25">
      <c r="A166">
        <v>22.952999999999999</v>
      </c>
      <c r="B166">
        <v>12.443</v>
      </c>
    </row>
    <row r="167" spans="1:2" x14ac:dyDescent="0.25">
      <c r="A167">
        <v>20.718</v>
      </c>
      <c r="B167">
        <v>14.417999999999999</v>
      </c>
    </row>
    <row r="168" spans="1:2" x14ac:dyDescent="0.25">
      <c r="A168">
        <v>18.074000000000002</v>
      </c>
      <c r="B168">
        <v>13.563000000000001</v>
      </c>
    </row>
    <row r="169" spans="1:2" x14ac:dyDescent="0.25">
      <c r="A169">
        <v>14.318</v>
      </c>
      <c r="B169">
        <v>18.202999999999999</v>
      </c>
    </row>
    <row r="170" spans="1:2" x14ac:dyDescent="0.25">
      <c r="A170">
        <v>21.012</v>
      </c>
      <c r="B170">
        <v>12.585000000000001</v>
      </c>
    </row>
    <row r="171" spans="1:2" x14ac:dyDescent="0.25">
      <c r="A171">
        <v>21.547999999999998</v>
      </c>
      <c r="B171">
        <v>17.367999999999999</v>
      </c>
    </row>
    <row r="172" spans="1:2" x14ac:dyDescent="0.25">
      <c r="A172">
        <v>20.361999999999998</v>
      </c>
      <c r="B172">
        <v>15.385999999999999</v>
      </c>
    </row>
    <row r="173" spans="1:2" x14ac:dyDescent="0.25">
      <c r="A173">
        <v>18.263999999999999</v>
      </c>
      <c r="B173">
        <v>18.227</v>
      </c>
    </row>
    <row r="174" spans="1:2" x14ac:dyDescent="0.25">
      <c r="A174">
        <v>18.931000000000001</v>
      </c>
      <c r="B174">
        <v>14.331</v>
      </c>
    </row>
    <row r="175" spans="1:2" x14ac:dyDescent="0.25">
      <c r="A175">
        <v>18.186</v>
      </c>
      <c r="B175">
        <v>12.669</v>
      </c>
    </row>
    <row r="176" spans="1:2" x14ac:dyDescent="0.25">
      <c r="A176">
        <v>18.800999999999998</v>
      </c>
      <c r="B176">
        <v>17.863</v>
      </c>
    </row>
    <row r="177" spans="1:2" x14ac:dyDescent="0.25">
      <c r="A177">
        <v>21.137</v>
      </c>
      <c r="B177">
        <v>14.382999999999999</v>
      </c>
    </row>
    <row r="178" spans="1:2" x14ac:dyDescent="0.25">
      <c r="A178">
        <v>20.914999999999999</v>
      </c>
      <c r="B178">
        <v>14.461</v>
      </c>
    </row>
    <row r="179" spans="1:2" x14ac:dyDescent="0.25">
      <c r="A179">
        <v>20.085000000000001</v>
      </c>
      <c r="B179">
        <v>20.036999999999999</v>
      </c>
    </row>
    <row r="180" spans="1:2" x14ac:dyDescent="0.25">
      <c r="A180">
        <v>19.965</v>
      </c>
      <c r="B180">
        <v>15.673</v>
      </c>
    </row>
    <row r="181" spans="1:2" x14ac:dyDescent="0.25">
      <c r="A181">
        <v>19.048999999999999</v>
      </c>
      <c r="B181">
        <v>19.001000000000001</v>
      </c>
    </row>
    <row r="182" spans="1:2" x14ac:dyDescent="0.25">
      <c r="A182">
        <v>13.08</v>
      </c>
      <c r="B182">
        <v>15.484</v>
      </c>
    </row>
    <row r="183" spans="1:2" x14ac:dyDescent="0.25">
      <c r="A183">
        <v>17.832999999999998</v>
      </c>
      <c r="B183">
        <v>13.539</v>
      </c>
    </row>
    <row r="184" spans="1:2" x14ac:dyDescent="0.25">
      <c r="A184">
        <v>19.02</v>
      </c>
      <c r="B184">
        <v>18.866</v>
      </c>
    </row>
    <row r="185" spans="1:2" x14ac:dyDescent="0.25">
      <c r="A185">
        <v>21.837</v>
      </c>
      <c r="B185">
        <v>15.778</v>
      </c>
    </row>
    <row r="186" spans="1:2" x14ac:dyDescent="0.25">
      <c r="A186">
        <v>22.600999999999999</v>
      </c>
      <c r="B186">
        <v>15.814</v>
      </c>
    </row>
    <row r="187" spans="1:2" x14ac:dyDescent="0.25">
      <c r="A187">
        <v>23.933</v>
      </c>
      <c r="B187">
        <v>16.074000000000002</v>
      </c>
    </row>
    <row r="188" spans="1:2" x14ac:dyDescent="0.25">
      <c r="A188">
        <v>18.335999999999999</v>
      </c>
      <c r="B188">
        <v>17.227</v>
      </c>
    </row>
    <row r="189" spans="1:2" x14ac:dyDescent="0.25">
      <c r="A189">
        <v>20.526</v>
      </c>
      <c r="B189">
        <v>14.737</v>
      </c>
    </row>
    <row r="190" spans="1:2" x14ac:dyDescent="0.25">
      <c r="A190">
        <v>19.488</v>
      </c>
      <c r="B190">
        <v>13.063000000000001</v>
      </c>
    </row>
    <row r="191" spans="1:2" x14ac:dyDescent="0.25">
      <c r="A191">
        <v>18.556999999999999</v>
      </c>
      <c r="B191">
        <v>15.923</v>
      </c>
    </row>
    <row r="192" spans="1:2" x14ac:dyDescent="0.25">
      <c r="A192">
        <v>19.352</v>
      </c>
      <c r="B192">
        <v>15.683</v>
      </c>
    </row>
    <row r="193" spans="1:2" x14ac:dyDescent="0.25">
      <c r="A193">
        <v>20.288</v>
      </c>
      <c r="B193">
        <v>10.423</v>
      </c>
    </row>
    <row r="194" spans="1:2" x14ac:dyDescent="0.25">
      <c r="A194">
        <v>16.629000000000001</v>
      </c>
      <c r="B194">
        <v>17.401</v>
      </c>
    </row>
    <row r="195" spans="1:2" x14ac:dyDescent="0.25">
      <c r="A195">
        <v>17.53</v>
      </c>
      <c r="B195">
        <v>15.153</v>
      </c>
    </row>
    <row r="196" spans="1:2" x14ac:dyDescent="0.25">
      <c r="A196">
        <v>19.388999999999999</v>
      </c>
      <c r="B196">
        <v>9.5380000000000003</v>
      </c>
    </row>
    <row r="197" spans="1:2" x14ac:dyDescent="0.25">
      <c r="A197">
        <v>19.503</v>
      </c>
      <c r="B197">
        <v>17.922000000000001</v>
      </c>
    </row>
    <row r="198" spans="1:2" x14ac:dyDescent="0.25">
      <c r="A198">
        <v>21.279</v>
      </c>
      <c r="B198">
        <v>16.846</v>
      </c>
    </row>
    <row r="199" spans="1:2" x14ac:dyDescent="0.25">
      <c r="A199">
        <v>17.821000000000002</v>
      </c>
      <c r="B199">
        <v>15.946999999999999</v>
      </c>
    </row>
    <row r="200" spans="1:2" x14ac:dyDescent="0.25">
      <c r="A200">
        <v>19.821000000000002</v>
      </c>
      <c r="B200">
        <v>17.015999999999998</v>
      </c>
    </row>
    <row r="201" spans="1:2" x14ac:dyDescent="0.25">
      <c r="A201">
        <v>21.047000000000001</v>
      </c>
      <c r="B201">
        <v>13.709</v>
      </c>
    </row>
    <row r="202" spans="1:2" x14ac:dyDescent="0.25">
      <c r="A202">
        <v>18.446000000000002</v>
      </c>
      <c r="B202">
        <v>21.378</v>
      </c>
    </row>
    <row r="203" spans="1:2" x14ac:dyDescent="0.25">
      <c r="A203">
        <v>18.466000000000001</v>
      </c>
      <c r="B203">
        <v>12.949</v>
      </c>
    </row>
    <row r="204" spans="1:2" x14ac:dyDescent="0.25">
      <c r="A204">
        <v>18.712</v>
      </c>
      <c r="B204">
        <v>10.55</v>
      </c>
    </row>
    <row r="205" spans="1:2" x14ac:dyDescent="0.25">
      <c r="A205">
        <v>20.024000000000001</v>
      </c>
      <c r="B205">
        <v>15.358000000000001</v>
      </c>
    </row>
    <row r="206" spans="1:2" x14ac:dyDescent="0.25">
      <c r="A206">
        <v>20.677</v>
      </c>
      <c r="B206">
        <v>11.548999999999999</v>
      </c>
    </row>
    <row r="207" spans="1:2" x14ac:dyDescent="0.25">
      <c r="A207">
        <v>21.457999999999998</v>
      </c>
      <c r="B207">
        <v>21.574000000000002</v>
      </c>
    </row>
    <row r="208" spans="1:2" x14ac:dyDescent="0.25">
      <c r="A208">
        <v>17.143999999999998</v>
      </c>
      <c r="B208">
        <v>13.776999999999999</v>
      </c>
    </row>
    <row r="209" spans="1:2" x14ac:dyDescent="0.25">
      <c r="A209">
        <v>17.57</v>
      </c>
      <c r="B209">
        <v>16.347000000000001</v>
      </c>
    </row>
    <row r="210" spans="1:2" x14ac:dyDescent="0.25">
      <c r="A210">
        <v>22.69</v>
      </c>
      <c r="B210">
        <v>11.276999999999999</v>
      </c>
    </row>
    <row r="211" spans="1:2" x14ac:dyDescent="0.25">
      <c r="A211">
        <v>18.056000000000001</v>
      </c>
      <c r="B211">
        <v>16.808</v>
      </c>
    </row>
    <row r="212" spans="1:2" x14ac:dyDescent="0.25">
      <c r="A212">
        <v>21.344000000000001</v>
      </c>
      <c r="B212">
        <v>15.977</v>
      </c>
    </row>
    <row r="213" spans="1:2" x14ac:dyDescent="0.25">
      <c r="A213">
        <v>17.477</v>
      </c>
      <c r="B213">
        <v>10.577</v>
      </c>
    </row>
    <row r="214" spans="1:2" x14ac:dyDescent="0.25">
      <c r="A214">
        <v>15.962</v>
      </c>
      <c r="B214">
        <v>16.693999999999999</v>
      </c>
    </row>
    <row r="215" spans="1:2" x14ac:dyDescent="0.25">
      <c r="A215">
        <v>18.292999999999999</v>
      </c>
      <c r="B215">
        <v>16.59</v>
      </c>
    </row>
    <row r="216" spans="1:2" x14ac:dyDescent="0.25">
      <c r="A216">
        <v>19.265000000000001</v>
      </c>
      <c r="B216">
        <v>11.968999999999999</v>
      </c>
    </row>
    <row r="217" spans="1:2" x14ac:dyDescent="0.25">
      <c r="A217">
        <v>18.067</v>
      </c>
      <c r="B217">
        <v>17.309000000000001</v>
      </c>
    </row>
    <row r="218" spans="1:2" x14ac:dyDescent="0.25">
      <c r="A218">
        <v>19.314</v>
      </c>
      <c r="B218">
        <v>10.675000000000001</v>
      </c>
    </row>
    <row r="219" spans="1:2" x14ac:dyDescent="0.25">
      <c r="A219">
        <v>18.129000000000001</v>
      </c>
      <c r="B219">
        <v>13.13</v>
      </c>
    </row>
    <row r="220" spans="1:2" x14ac:dyDescent="0.25">
      <c r="A220">
        <v>22.082999999999998</v>
      </c>
      <c r="B220">
        <v>12.121</v>
      </c>
    </row>
    <row r="221" spans="1:2" x14ac:dyDescent="0.25">
      <c r="A221">
        <v>15.9</v>
      </c>
      <c r="B221">
        <v>20.597999999999999</v>
      </c>
    </row>
    <row r="222" spans="1:2" x14ac:dyDescent="0.25">
      <c r="A222">
        <v>17.541</v>
      </c>
      <c r="B222">
        <v>15.204000000000001</v>
      </c>
    </row>
    <row r="223" spans="1:2" x14ac:dyDescent="0.25">
      <c r="A223">
        <v>18.489000000000001</v>
      </c>
      <c r="B223">
        <v>15.484</v>
      </c>
    </row>
    <row r="224" spans="1:2" x14ac:dyDescent="0.25">
      <c r="A224">
        <v>15.561999999999999</v>
      </c>
      <c r="B224">
        <v>15.942</v>
      </c>
    </row>
    <row r="225" spans="1:2" x14ac:dyDescent="0.25">
      <c r="A225">
        <v>20.672999999999998</v>
      </c>
      <c r="B225">
        <v>8.8209999999999997</v>
      </c>
    </row>
    <row r="226" spans="1:2" x14ac:dyDescent="0.25">
      <c r="A226">
        <v>18.472999999999999</v>
      </c>
      <c r="B226">
        <v>13.585000000000001</v>
      </c>
    </row>
    <row r="227" spans="1:2" x14ac:dyDescent="0.25">
      <c r="A227">
        <v>17.701000000000001</v>
      </c>
      <c r="B227">
        <v>11.914</v>
      </c>
    </row>
    <row r="228" spans="1:2" x14ac:dyDescent="0.25">
      <c r="A228">
        <v>20.486999999999998</v>
      </c>
      <c r="B228">
        <v>11.976000000000001</v>
      </c>
    </row>
    <row r="229" spans="1:2" x14ac:dyDescent="0.25">
      <c r="A229">
        <v>17.588999999999999</v>
      </c>
      <c r="B229">
        <v>14.141</v>
      </c>
    </row>
    <row r="230" spans="1:2" x14ac:dyDescent="0.25">
      <c r="A230">
        <v>19.725999999999999</v>
      </c>
      <c r="B230">
        <v>12.331</v>
      </c>
    </row>
    <row r="231" spans="1:2" x14ac:dyDescent="0.25">
      <c r="A231">
        <v>19.420999999999999</v>
      </c>
      <c r="B231">
        <v>18.152999999999999</v>
      </c>
    </row>
    <row r="232" spans="1:2" x14ac:dyDescent="0.25">
      <c r="A232">
        <v>19.2</v>
      </c>
      <c r="B232">
        <v>14.459</v>
      </c>
    </row>
    <row r="233" spans="1:2" x14ac:dyDescent="0.25">
      <c r="A233">
        <v>18.608000000000001</v>
      </c>
      <c r="B233">
        <v>19.63</v>
      </c>
    </row>
    <row r="234" spans="1:2" x14ac:dyDescent="0.25">
      <c r="A234">
        <v>20.855</v>
      </c>
      <c r="B234">
        <v>13.628</v>
      </c>
    </row>
    <row r="235" spans="1:2" x14ac:dyDescent="0.25">
      <c r="A235">
        <v>19.97</v>
      </c>
      <c r="B235">
        <v>16.738</v>
      </c>
    </row>
    <row r="236" spans="1:2" x14ac:dyDescent="0.25">
      <c r="A236">
        <v>21.638000000000002</v>
      </c>
      <c r="B236">
        <v>16.699000000000002</v>
      </c>
    </row>
    <row r="237" spans="1:2" x14ac:dyDescent="0.25">
      <c r="A237">
        <v>20.977</v>
      </c>
      <c r="B237">
        <v>13.693</v>
      </c>
    </row>
    <row r="238" spans="1:2" x14ac:dyDescent="0.25">
      <c r="A238">
        <v>22.196000000000002</v>
      </c>
      <c r="B238">
        <v>16.042999999999999</v>
      </c>
    </row>
    <row r="239" spans="1:2" x14ac:dyDescent="0.25">
      <c r="A239">
        <v>21.827000000000002</v>
      </c>
      <c r="B239">
        <v>10.507999999999999</v>
      </c>
    </row>
    <row r="240" spans="1:2" x14ac:dyDescent="0.25">
      <c r="A240">
        <v>19.702999999999999</v>
      </c>
      <c r="B240">
        <v>14.356</v>
      </c>
    </row>
    <row r="241" spans="1:2" x14ac:dyDescent="0.25">
      <c r="A241">
        <v>18.052</v>
      </c>
      <c r="B241">
        <v>14.939</v>
      </c>
    </row>
    <row r="242" spans="1:2" x14ac:dyDescent="0.25">
      <c r="A242">
        <v>20.439</v>
      </c>
      <c r="B242">
        <v>11.86</v>
      </c>
    </row>
    <row r="243" spans="1:2" x14ac:dyDescent="0.25">
      <c r="A243">
        <v>16.332999999999998</v>
      </c>
      <c r="B243">
        <v>13.933</v>
      </c>
    </row>
    <row r="244" spans="1:2" x14ac:dyDescent="0.25">
      <c r="A244">
        <v>19.542999999999999</v>
      </c>
      <c r="B244">
        <v>13.07</v>
      </c>
    </row>
    <row r="245" spans="1:2" x14ac:dyDescent="0.25">
      <c r="A245">
        <v>19.762</v>
      </c>
      <c r="B245">
        <v>18.001000000000001</v>
      </c>
    </row>
    <row r="246" spans="1:2" x14ac:dyDescent="0.25">
      <c r="A246">
        <v>21.715</v>
      </c>
      <c r="B246">
        <v>16.393999999999998</v>
      </c>
    </row>
    <row r="247" spans="1:2" x14ac:dyDescent="0.25">
      <c r="A247">
        <v>22.318000000000001</v>
      </c>
      <c r="B247">
        <v>23.387</v>
      </c>
    </row>
    <row r="248" spans="1:2" x14ac:dyDescent="0.25">
      <c r="A248">
        <v>16.962</v>
      </c>
      <c r="B248">
        <v>12.938000000000001</v>
      </c>
    </row>
    <row r="249" spans="1:2" x14ac:dyDescent="0.25">
      <c r="A249">
        <v>18.707000000000001</v>
      </c>
      <c r="B249">
        <v>18.709</v>
      </c>
    </row>
    <row r="250" spans="1:2" x14ac:dyDescent="0.25">
      <c r="A250">
        <v>20.655000000000001</v>
      </c>
      <c r="B250">
        <v>13.872</v>
      </c>
    </row>
    <row r="251" spans="1:2" x14ac:dyDescent="0.25">
      <c r="A251">
        <v>17.959</v>
      </c>
      <c r="B251">
        <v>10.648999999999999</v>
      </c>
    </row>
    <row r="252" spans="1:2" x14ac:dyDescent="0.25">
      <c r="A252">
        <v>17.888000000000002</v>
      </c>
      <c r="B252">
        <v>19.515999999999998</v>
      </c>
    </row>
    <row r="253" spans="1:2" x14ac:dyDescent="0.25">
      <c r="A253">
        <v>22.137</v>
      </c>
      <c r="B253">
        <v>15.101000000000001</v>
      </c>
    </row>
    <row r="254" spans="1:2" x14ac:dyDescent="0.25">
      <c r="A254">
        <v>19.684000000000001</v>
      </c>
      <c r="B254">
        <v>17.082000000000001</v>
      </c>
    </row>
    <row r="255" spans="1:2" x14ac:dyDescent="0.25">
      <c r="A255">
        <v>25.434999999999999</v>
      </c>
      <c r="B255">
        <v>12.268000000000001</v>
      </c>
    </row>
    <row r="256" spans="1:2" x14ac:dyDescent="0.25">
      <c r="A256">
        <v>21.216999999999999</v>
      </c>
      <c r="B256">
        <v>14.45</v>
      </c>
    </row>
    <row r="257" spans="1:2" x14ac:dyDescent="0.25">
      <c r="A257">
        <v>19.16</v>
      </c>
      <c r="B257">
        <v>15.472</v>
      </c>
    </row>
    <row r="258" spans="1:2" x14ac:dyDescent="0.25">
      <c r="A258">
        <v>23.353999999999999</v>
      </c>
      <c r="B258">
        <v>17.238</v>
      </c>
    </row>
    <row r="259" spans="1:2" x14ac:dyDescent="0.25">
      <c r="A259">
        <v>19.318000000000001</v>
      </c>
      <c r="B259">
        <v>13.183</v>
      </c>
    </row>
    <row r="260" spans="1:2" x14ac:dyDescent="0.25">
      <c r="A260">
        <v>19.324999999999999</v>
      </c>
      <c r="B260">
        <v>11.465</v>
      </c>
    </row>
    <row r="261" spans="1:2" x14ac:dyDescent="0.25">
      <c r="A261">
        <v>23.501999999999999</v>
      </c>
      <c r="B261">
        <v>12.313000000000001</v>
      </c>
    </row>
    <row r="262" spans="1:2" x14ac:dyDescent="0.25">
      <c r="A262">
        <v>24.204000000000001</v>
      </c>
      <c r="B262">
        <v>14.835000000000001</v>
      </c>
    </row>
    <row r="263" spans="1:2" x14ac:dyDescent="0.25">
      <c r="A263">
        <v>22.388000000000002</v>
      </c>
      <c r="B263">
        <v>13.090999999999999</v>
      </c>
    </row>
    <row r="264" spans="1:2" x14ac:dyDescent="0.25">
      <c r="A264">
        <v>21.698</v>
      </c>
      <c r="B264">
        <v>16.620999999999999</v>
      </c>
    </row>
    <row r="265" spans="1:2" x14ac:dyDescent="0.25">
      <c r="A265">
        <v>19.541</v>
      </c>
      <c r="B265">
        <v>13.173999999999999</v>
      </c>
    </row>
    <row r="266" spans="1:2" x14ac:dyDescent="0.25">
      <c r="A266">
        <v>22.428000000000001</v>
      </c>
      <c r="B266">
        <v>17.995999999999999</v>
      </c>
    </row>
    <row r="267" spans="1:2" x14ac:dyDescent="0.25">
      <c r="A267">
        <v>19.706</v>
      </c>
      <c r="B267">
        <v>17.545000000000002</v>
      </c>
    </row>
    <row r="268" spans="1:2" x14ac:dyDescent="0.25">
      <c r="A268">
        <v>19.600000000000001</v>
      </c>
      <c r="B268">
        <v>14.866</v>
      </c>
    </row>
    <row r="269" spans="1:2" x14ac:dyDescent="0.25">
      <c r="A269">
        <v>18.065000000000001</v>
      </c>
      <c r="B269">
        <v>14.391</v>
      </c>
    </row>
    <row r="270" spans="1:2" x14ac:dyDescent="0.25">
      <c r="A270">
        <v>21.995000000000001</v>
      </c>
      <c r="B270">
        <v>13.856</v>
      </c>
    </row>
    <row r="271" spans="1:2" x14ac:dyDescent="0.25">
      <c r="A271">
        <v>17.898</v>
      </c>
      <c r="B271">
        <v>17.123000000000001</v>
      </c>
    </row>
    <row r="272" spans="1:2" x14ac:dyDescent="0.25">
      <c r="A272">
        <v>18.227</v>
      </c>
      <c r="B272">
        <v>9.5830000000000002</v>
      </c>
    </row>
    <row r="273" spans="1:2" x14ac:dyDescent="0.25">
      <c r="A273">
        <v>21.699000000000002</v>
      </c>
      <c r="B273">
        <v>18.364000000000001</v>
      </c>
    </row>
    <row r="274" spans="1:2" x14ac:dyDescent="0.25">
      <c r="A274">
        <v>14.718</v>
      </c>
      <c r="B274">
        <v>12.347</v>
      </c>
    </row>
    <row r="275" spans="1:2" x14ac:dyDescent="0.25">
      <c r="A275">
        <v>19.959</v>
      </c>
      <c r="B275">
        <v>13.468999999999999</v>
      </c>
    </row>
    <row r="276" spans="1:2" x14ac:dyDescent="0.25">
      <c r="A276">
        <v>19.97</v>
      </c>
      <c r="B276">
        <v>21.23</v>
      </c>
    </row>
    <row r="277" spans="1:2" x14ac:dyDescent="0.25">
      <c r="A277">
        <v>20.308</v>
      </c>
      <c r="B277">
        <v>19.001999999999999</v>
      </c>
    </row>
    <row r="278" spans="1:2" x14ac:dyDescent="0.25">
      <c r="A278">
        <v>21.695</v>
      </c>
      <c r="B278">
        <v>10.898</v>
      </c>
    </row>
    <row r="279" spans="1:2" x14ac:dyDescent="0.25">
      <c r="A279">
        <v>18.637</v>
      </c>
      <c r="B279">
        <v>14.287000000000001</v>
      </c>
    </row>
    <row r="280" spans="1:2" x14ac:dyDescent="0.25">
      <c r="A280">
        <v>22.646000000000001</v>
      </c>
      <c r="B280">
        <v>11.438000000000001</v>
      </c>
    </row>
    <row r="281" spans="1:2" x14ac:dyDescent="0.25">
      <c r="A281">
        <v>18.850999999999999</v>
      </c>
      <c r="B281">
        <v>17.059000000000001</v>
      </c>
    </row>
    <row r="282" spans="1:2" x14ac:dyDescent="0.25">
      <c r="A282">
        <v>22.628</v>
      </c>
      <c r="B282">
        <v>13.518000000000001</v>
      </c>
    </row>
    <row r="283" spans="1:2" x14ac:dyDescent="0.25">
      <c r="A283">
        <v>16.786999999999999</v>
      </c>
      <c r="B283">
        <v>18.137</v>
      </c>
    </row>
    <row r="284" spans="1:2" x14ac:dyDescent="0.25">
      <c r="A284">
        <v>20.364000000000001</v>
      </c>
      <c r="B284">
        <v>11.590999999999999</v>
      </c>
    </row>
    <row r="285" spans="1:2" x14ac:dyDescent="0.25">
      <c r="A285">
        <v>19.622</v>
      </c>
      <c r="B285">
        <v>14.86</v>
      </c>
    </row>
    <row r="286" spans="1:2" x14ac:dyDescent="0.25">
      <c r="A286">
        <v>18.484999999999999</v>
      </c>
      <c r="B286">
        <v>14.643000000000001</v>
      </c>
    </row>
    <row r="287" spans="1:2" x14ac:dyDescent="0.25">
      <c r="A287">
        <v>21.661999999999999</v>
      </c>
      <c r="B287">
        <v>14.917999999999999</v>
      </c>
    </row>
    <row r="288" spans="1:2" x14ac:dyDescent="0.25">
      <c r="A288">
        <v>20.042000000000002</v>
      </c>
      <c r="B288">
        <v>13.603999999999999</v>
      </c>
    </row>
    <row r="289" spans="1:2" x14ac:dyDescent="0.25">
      <c r="A289">
        <v>16.001999999999999</v>
      </c>
      <c r="B289">
        <v>14.991</v>
      </c>
    </row>
    <row r="290" spans="1:2" x14ac:dyDescent="0.25">
      <c r="A290">
        <v>21.934999999999999</v>
      </c>
      <c r="B290">
        <v>18.417000000000002</v>
      </c>
    </row>
    <row r="291" spans="1:2" x14ac:dyDescent="0.25">
      <c r="A291">
        <v>19.552</v>
      </c>
      <c r="B291">
        <v>12.901999999999999</v>
      </c>
    </row>
    <row r="292" spans="1:2" x14ac:dyDescent="0.25">
      <c r="A292">
        <v>20.5</v>
      </c>
      <c r="B292">
        <v>14.992000000000001</v>
      </c>
    </row>
    <row r="293" spans="1:2" x14ac:dyDescent="0.25">
      <c r="A293">
        <v>15.074999999999999</v>
      </c>
      <c r="B293">
        <v>16.329999999999998</v>
      </c>
    </row>
    <row r="294" spans="1:2" x14ac:dyDescent="0.25">
      <c r="A294">
        <v>20.521999999999998</v>
      </c>
      <c r="B294">
        <v>20.79</v>
      </c>
    </row>
    <row r="295" spans="1:2" x14ac:dyDescent="0.25">
      <c r="A295">
        <v>18.949000000000002</v>
      </c>
      <c r="B295">
        <v>20.834</v>
      </c>
    </row>
    <row r="296" spans="1:2" x14ac:dyDescent="0.25">
      <c r="A296">
        <v>21.012</v>
      </c>
      <c r="B296">
        <v>18.677</v>
      </c>
    </row>
    <row r="297" spans="1:2" x14ac:dyDescent="0.25">
      <c r="A297">
        <v>21.242000000000001</v>
      </c>
      <c r="B297">
        <v>17.029</v>
      </c>
    </row>
    <row r="298" spans="1:2" x14ac:dyDescent="0.25">
      <c r="A298">
        <v>16.39</v>
      </c>
      <c r="B298">
        <v>14.984999999999999</v>
      </c>
    </row>
    <row r="299" spans="1:2" x14ac:dyDescent="0.25">
      <c r="A299">
        <v>23.184999999999999</v>
      </c>
      <c r="B299">
        <v>16.530999999999999</v>
      </c>
    </row>
    <row r="300" spans="1:2" x14ac:dyDescent="0.25">
      <c r="A300">
        <v>20.012</v>
      </c>
      <c r="B300">
        <v>20.678000000000001</v>
      </c>
    </row>
    <row r="301" spans="1:2" x14ac:dyDescent="0.25">
      <c r="A301">
        <v>21.021999999999998</v>
      </c>
      <c r="B301">
        <v>10.612</v>
      </c>
    </row>
    <row r="302" spans="1:2" x14ac:dyDescent="0.25">
      <c r="A302">
        <v>21.077999999999999</v>
      </c>
      <c r="B302">
        <v>16.306999999999999</v>
      </c>
    </row>
    <row r="303" spans="1:2" x14ac:dyDescent="0.25">
      <c r="A303">
        <v>25.274999999999999</v>
      </c>
      <c r="B303">
        <v>11.709</v>
      </c>
    </row>
    <row r="304" spans="1:2" x14ac:dyDescent="0.25">
      <c r="A304">
        <v>18.125</v>
      </c>
      <c r="B304">
        <v>12.177</v>
      </c>
    </row>
    <row r="305" spans="1:2" x14ac:dyDescent="0.25">
      <c r="A305">
        <v>18.613</v>
      </c>
      <c r="B305">
        <v>15.545</v>
      </c>
    </row>
    <row r="306" spans="1:2" x14ac:dyDescent="0.25">
      <c r="A306">
        <v>21.018000000000001</v>
      </c>
      <c r="B306">
        <v>18.097999999999999</v>
      </c>
    </row>
    <row r="307" spans="1:2" x14ac:dyDescent="0.25">
      <c r="A307">
        <v>19.754000000000001</v>
      </c>
      <c r="B307">
        <v>17.373000000000001</v>
      </c>
    </row>
    <row r="308" spans="1:2" x14ac:dyDescent="0.25">
      <c r="A308">
        <v>17.920999999999999</v>
      </c>
      <c r="B308">
        <v>15.445</v>
      </c>
    </row>
    <row r="309" spans="1:2" x14ac:dyDescent="0.25">
      <c r="A309">
        <v>21.042000000000002</v>
      </c>
      <c r="B309">
        <v>15.648</v>
      </c>
    </row>
    <row r="310" spans="1:2" x14ac:dyDescent="0.25">
      <c r="A310">
        <v>20.071999999999999</v>
      </c>
      <c r="B310">
        <v>16.795000000000002</v>
      </c>
    </row>
    <row r="311" spans="1:2" x14ac:dyDescent="0.25">
      <c r="A311">
        <v>23.701000000000001</v>
      </c>
      <c r="B311">
        <v>12.907</v>
      </c>
    </row>
    <row r="312" spans="1:2" x14ac:dyDescent="0.25">
      <c r="A312">
        <v>18.638000000000002</v>
      </c>
      <c r="B312">
        <v>16.350000000000001</v>
      </c>
    </row>
    <row r="313" spans="1:2" x14ac:dyDescent="0.25">
      <c r="A313">
        <v>17.795999999999999</v>
      </c>
      <c r="B313">
        <v>14.823</v>
      </c>
    </row>
    <row r="314" spans="1:2" x14ac:dyDescent="0.25">
      <c r="A314">
        <v>22.94</v>
      </c>
      <c r="B314">
        <v>14.013</v>
      </c>
    </row>
    <row r="315" spans="1:2" x14ac:dyDescent="0.25">
      <c r="A315">
        <v>20.390999999999998</v>
      </c>
      <c r="B315">
        <v>11.515000000000001</v>
      </c>
    </row>
    <row r="316" spans="1:2" x14ac:dyDescent="0.25">
      <c r="A316">
        <v>24.47</v>
      </c>
      <c r="B316">
        <v>10.85</v>
      </c>
    </row>
    <row r="317" spans="1:2" x14ac:dyDescent="0.25">
      <c r="A317">
        <v>18.353999999999999</v>
      </c>
      <c r="B317">
        <v>17.577000000000002</v>
      </c>
    </row>
    <row r="318" spans="1:2" x14ac:dyDescent="0.25">
      <c r="A318">
        <v>19.952999999999999</v>
      </c>
      <c r="B318">
        <v>17.186</v>
      </c>
    </row>
    <row r="319" spans="1:2" x14ac:dyDescent="0.25">
      <c r="A319">
        <v>17.913</v>
      </c>
      <c r="B319">
        <v>18.111999999999998</v>
      </c>
    </row>
    <row r="320" spans="1:2" x14ac:dyDescent="0.25">
      <c r="A320">
        <v>20.658999999999999</v>
      </c>
      <c r="B320">
        <v>14.397</v>
      </c>
    </row>
    <row r="321" spans="1:2" x14ac:dyDescent="0.25">
      <c r="A321">
        <v>22.047000000000001</v>
      </c>
      <c r="B321">
        <v>21.748000000000001</v>
      </c>
    </row>
    <row r="322" spans="1:2" x14ac:dyDescent="0.25">
      <c r="A322">
        <v>21.030999999999999</v>
      </c>
      <c r="B322">
        <v>17.774000000000001</v>
      </c>
    </row>
    <row r="323" spans="1:2" x14ac:dyDescent="0.25">
      <c r="A323">
        <v>15.992000000000001</v>
      </c>
      <c r="B323">
        <v>20.361999999999998</v>
      </c>
    </row>
    <row r="324" spans="1:2" x14ac:dyDescent="0.25">
      <c r="A324">
        <v>18.963000000000001</v>
      </c>
      <c r="B324">
        <v>11.617000000000001</v>
      </c>
    </row>
    <row r="325" spans="1:2" x14ac:dyDescent="0.25">
      <c r="A325">
        <v>22.417999999999999</v>
      </c>
      <c r="B325">
        <v>12.41</v>
      </c>
    </row>
    <row r="326" spans="1:2" x14ac:dyDescent="0.25">
      <c r="A326">
        <v>20.413</v>
      </c>
      <c r="B326">
        <v>11.224</v>
      </c>
    </row>
    <row r="327" spans="1:2" x14ac:dyDescent="0.25">
      <c r="A327">
        <v>20.744</v>
      </c>
      <c r="B327">
        <v>12.276999999999999</v>
      </c>
    </row>
    <row r="328" spans="1:2" x14ac:dyDescent="0.25">
      <c r="A328">
        <v>21.285</v>
      </c>
      <c r="B328">
        <v>18.904</v>
      </c>
    </row>
    <row r="329" spans="1:2" x14ac:dyDescent="0.25">
      <c r="A329">
        <v>22.376999999999999</v>
      </c>
      <c r="B329">
        <v>14.236000000000001</v>
      </c>
    </row>
    <row r="330" spans="1:2" x14ac:dyDescent="0.25">
      <c r="A330">
        <v>18.562000000000001</v>
      </c>
      <c r="B330">
        <v>6.7220000000000004</v>
      </c>
    </row>
    <row r="331" spans="1:2" x14ac:dyDescent="0.25">
      <c r="A331">
        <v>22.715</v>
      </c>
      <c r="B331">
        <v>11.702</v>
      </c>
    </row>
    <row r="332" spans="1:2" x14ac:dyDescent="0.25">
      <c r="A332">
        <v>21.501999999999999</v>
      </c>
      <c r="B332">
        <v>14.843999999999999</v>
      </c>
    </row>
    <row r="333" spans="1:2" x14ac:dyDescent="0.25">
      <c r="A333">
        <v>22.292000000000002</v>
      </c>
      <c r="B333">
        <v>18.899000000000001</v>
      </c>
    </row>
    <row r="334" spans="1:2" x14ac:dyDescent="0.25">
      <c r="A334">
        <v>16.872</v>
      </c>
      <c r="B334">
        <v>14.997</v>
      </c>
    </row>
    <row r="335" spans="1:2" x14ac:dyDescent="0.25">
      <c r="A335">
        <v>22.454999999999998</v>
      </c>
      <c r="B335">
        <v>15.808</v>
      </c>
    </row>
    <row r="336" spans="1:2" x14ac:dyDescent="0.25">
      <c r="A336">
        <v>17.349</v>
      </c>
      <c r="B336">
        <v>12.055999999999999</v>
      </c>
    </row>
    <row r="337" spans="1:2" x14ac:dyDescent="0.25">
      <c r="A337">
        <v>20.242999999999999</v>
      </c>
      <c r="B337">
        <v>9.5739999999999998</v>
      </c>
    </row>
    <row r="338" spans="1:2" x14ac:dyDescent="0.25">
      <c r="A338">
        <v>20.54</v>
      </c>
      <c r="B338">
        <v>15.493</v>
      </c>
    </row>
    <row r="339" spans="1:2" x14ac:dyDescent="0.25">
      <c r="A339">
        <v>24.08</v>
      </c>
      <c r="B339">
        <v>10.193</v>
      </c>
    </row>
    <row r="340" spans="1:2" x14ac:dyDescent="0.25">
      <c r="A340">
        <v>21.364000000000001</v>
      </c>
      <c r="B340">
        <v>19.356000000000002</v>
      </c>
    </row>
    <row r="341" spans="1:2" x14ac:dyDescent="0.25">
      <c r="A341">
        <v>20.74</v>
      </c>
      <c r="B341">
        <v>12.382999999999999</v>
      </c>
    </row>
    <row r="342" spans="1:2" x14ac:dyDescent="0.25">
      <c r="A342">
        <v>19.456</v>
      </c>
      <c r="B342">
        <v>12.766999999999999</v>
      </c>
    </row>
    <row r="343" spans="1:2" x14ac:dyDescent="0.25">
      <c r="A343">
        <v>22.34</v>
      </c>
      <c r="B343">
        <v>13.916</v>
      </c>
    </row>
    <row r="344" spans="1:2" x14ac:dyDescent="0.25">
      <c r="A344">
        <v>23.224</v>
      </c>
      <c r="B344">
        <v>17.43</v>
      </c>
    </row>
    <row r="345" spans="1:2" x14ac:dyDescent="0.25">
      <c r="A345">
        <v>22.701000000000001</v>
      </c>
      <c r="B345">
        <v>11.516999999999999</v>
      </c>
    </row>
    <row r="346" spans="1:2" x14ac:dyDescent="0.25">
      <c r="A346">
        <v>23.338999999999999</v>
      </c>
      <c r="B346">
        <v>10.305999999999999</v>
      </c>
    </row>
    <row r="347" spans="1:2" x14ac:dyDescent="0.25">
      <c r="A347">
        <v>23.245000000000001</v>
      </c>
      <c r="B347">
        <v>12.146000000000001</v>
      </c>
    </row>
    <row r="348" spans="1:2" x14ac:dyDescent="0.25">
      <c r="A348">
        <v>21.687999999999999</v>
      </c>
      <c r="B348">
        <v>15.728</v>
      </c>
    </row>
    <row r="349" spans="1:2" x14ac:dyDescent="0.25">
      <c r="A349">
        <v>19.207999999999998</v>
      </c>
      <c r="B349">
        <v>17.202000000000002</v>
      </c>
    </row>
    <row r="350" spans="1:2" x14ac:dyDescent="0.25">
      <c r="A350">
        <v>22.33</v>
      </c>
      <c r="B350">
        <v>21.475999999999999</v>
      </c>
    </row>
    <row r="351" spans="1:2" x14ac:dyDescent="0.25">
      <c r="A351">
        <v>19.135000000000002</v>
      </c>
      <c r="B351">
        <v>13.805999999999999</v>
      </c>
    </row>
    <row r="352" spans="1:2" x14ac:dyDescent="0.25">
      <c r="A352">
        <v>21.288</v>
      </c>
      <c r="B352">
        <v>16.042999999999999</v>
      </c>
    </row>
    <row r="353" spans="1:2" x14ac:dyDescent="0.25">
      <c r="A353">
        <v>21.489000000000001</v>
      </c>
      <c r="B353">
        <v>16.350999999999999</v>
      </c>
    </row>
    <row r="354" spans="1:2" x14ac:dyDescent="0.25">
      <c r="A354">
        <v>19.702999999999999</v>
      </c>
      <c r="B354">
        <v>13.99</v>
      </c>
    </row>
    <row r="355" spans="1:2" x14ac:dyDescent="0.25">
      <c r="A355">
        <v>21.07</v>
      </c>
      <c r="B355">
        <v>11.926</v>
      </c>
    </row>
    <row r="356" spans="1:2" x14ac:dyDescent="0.25">
      <c r="A356">
        <v>21.814</v>
      </c>
      <c r="B356">
        <v>17.576000000000001</v>
      </c>
    </row>
    <row r="357" spans="1:2" x14ac:dyDescent="0.25">
      <c r="A357">
        <v>18.762</v>
      </c>
      <c r="B357">
        <v>20.225999999999999</v>
      </c>
    </row>
    <row r="358" spans="1:2" x14ac:dyDescent="0.25">
      <c r="A358">
        <v>18.905000000000001</v>
      </c>
      <c r="B358">
        <v>13.79</v>
      </c>
    </row>
    <row r="359" spans="1:2" x14ac:dyDescent="0.25">
      <c r="A359">
        <v>21.303999999999998</v>
      </c>
      <c r="B359">
        <v>16.954999999999998</v>
      </c>
    </row>
    <row r="360" spans="1:2" x14ac:dyDescent="0.25">
      <c r="A360">
        <v>17.446000000000002</v>
      </c>
      <c r="B360">
        <v>18.571000000000002</v>
      </c>
    </row>
    <row r="361" spans="1:2" x14ac:dyDescent="0.25">
      <c r="A361">
        <v>17.462</v>
      </c>
      <c r="B361">
        <v>17.039000000000001</v>
      </c>
    </row>
    <row r="362" spans="1:2" x14ac:dyDescent="0.25">
      <c r="A362">
        <v>19.902000000000001</v>
      </c>
      <c r="B362">
        <v>18.891999999999999</v>
      </c>
    </row>
    <row r="363" spans="1:2" x14ac:dyDescent="0.25">
      <c r="A363">
        <v>23.645</v>
      </c>
      <c r="B363">
        <v>16.718</v>
      </c>
    </row>
    <row r="364" spans="1:2" x14ac:dyDescent="0.25">
      <c r="A364">
        <v>22.084</v>
      </c>
      <c r="B364">
        <v>19.727</v>
      </c>
    </row>
    <row r="365" spans="1:2" x14ac:dyDescent="0.25">
      <c r="A365">
        <v>19.248000000000001</v>
      </c>
      <c r="B365">
        <v>14.163</v>
      </c>
    </row>
    <row r="366" spans="1:2" x14ac:dyDescent="0.25">
      <c r="A366">
        <v>20.088999999999999</v>
      </c>
      <c r="B366">
        <v>8.7910000000000004</v>
      </c>
    </row>
    <row r="367" spans="1:2" x14ac:dyDescent="0.25">
      <c r="A367">
        <v>21.1</v>
      </c>
      <c r="B367">
        <v>15.122999999999999</v>
      </c>
    </row>
    <row r="368" spans="1:2" x14ac:dyDescent="0.25">
      <c r="A368">
        <v>20.276</v>
      </c>
      <c r="B368">
        <v>13.903</v>
      </c>
    </row>
    <row r="369" spans="1:2" x14ac:dyDescent="0.25">
      <c r="A369">
        <v>17.399000000000001</v>
      </c>
      <c r="B369">
        <v>13.763999999999999</v>
      </c>
    </row>
    <row r="370" spans="1:2" x14ac:dyDescent="0.25">
      <c r="A370">
        <v>23.422000000000001</v>
      </c>
      <c r="B370">
        <v>16.559000000000001</v>
      </c>
    </row>
    <row r="371" spans="1:2" x14ac:dyDescent="0.25">
      <c r="A371">
        <v>14.691000000000001</v>
      </c>
      <c r="B371">
        <v>18.777000000000001</v>
      </c>
    </row>
    <row r="372" spans="1:2" x14ac:dyDescent="0.25">
      <c r="A372">
        <v>19.856999999999999</v>
      </c>
      <c r="B372">
        <v>17.850999999999999</v>
      </c>
    </row>
    <row r="373" spans="1:2" x14ac:dyDescent="0.25">
      <c r="A373">
        <v>17.597000000000001</v>
      </c>
      <c r="B373">
        <v>13.356</v>
      </c>
    </row>
    <row r="374" spans="1:2" x14ac:dyDescent="0.25">
      <c r="A374">
        <v>21.91</v>
      </c>
      <c r="B374">
        <v>14.699</v>
      </c>
    </row>
    <row r="375" spans="1:2" x14ac:dyDescent="0.25">
      <c r="A375">
        <v>21.463999999999999</v>
      </c>
      <c r="B375">
        <v>15.933999999999999</v>
      </c>
    </row>
    <row r="376" spans="1:2" x14ac:dyDescent="0.25">
      <c r="A376">
        <v>22.696000000000002</v>
      </c>
      <c r="B376">
        <v>13.225</v>
      </c>
    </row>
    <row r="377" spans="1:2" x14ac:dyDescent="0.25">
      <c r="A377">
        <v>18.065000000000001</v>
      </c>
      <c r="B377">
        <v>14.39</v>
      </c>
    </row>
    <row r="378" spans="1:2" x14ac:dyDescent="0.25">
      <c r="A378">
        <v>22.97</v>
      </c>
      <c r="B378">
        <v>14.718</v>
      </c>
    </row>
    <row r="379" spans="1:2" x14ac:dyDescent="0.25">
      <c r="A379">
        <v>19.291</v>
      </c>
      <c r="B379">
        <v>15.038</v>
      </c>
    </row>
    <row r="380" spans="1:2" x14ac:dyDescent="0.25">
      <c r="A380">
        <v>22.638000000000002</v>
      </c>
      <c r="B380">
        <v>20.056000000000001</v>
      </c>
    </row>
    <row r="381" spans="1:2" x14ac:dyDescent="0.25">
      <c r="A381">
        <v>23.824000000000002</v>
      </c>
      <c r="B381">
        <v>17.177</v>
      </c>
    </row>
    <row r="382" spans="1:2" x14ac:dyDescent="0.25">
      <c r="A382">
        <v>21.050999999999998</v>
      </c>
      <c r="B382">
        <v>13.778</v>
      </c>
    </row>
    <row r="383" spans="1:2" x14ac:dyDescent="0.25">
      <c r="A383">
        <v>19.227</v>
      </c>
      <c r="B383">
        <v>16.039000000000001</v>
      </c>
    </row>
    <row r="384" spans="1:2" x14ac:dyDescent="0.25">
      <c r="A384">
        <v>23.151</v>
      </c>
      <c r="B384">
        <v>14.675000000000001</v>
      </c>
    </row>
    <row r="385" spans="1:2" x14ac:dyDescent="0.25">
      <c r="A385">
        <v>18.620999999999999</v>
      </c>
      <c r="B385">
        <v>12.529</v>
      </c>
    </row>
    <row r="386" spans="1:2" x14ac:dyDescent="0.25">
      <c r="A386">
        <v>18.215</v>
      </c>
      <c r="B386">
        <v>16.66</v>
      </c>
    </row>
    <row r="387" spans="1:2" x14ac:dyDescent="0.25">
      <c r="A387">
        <v>22.36</v>
      </c>
      <c r="B387">
        <v>12.95</v>
      </c>
    </row>
    <row r="388" spans="1:2" x14ac:dyDescent="0.25">
      <c r="A388">
        <v>20.521999999999998</v>
      </c>
      <c r="B388">
        <v>14.03</v>
      </c>
    </row>
    <row r="389" spans="1:2" x14ac:dyDescent="0.25">
      <c r="A389">
        <v>17.513000000000002</v>
      </c>
      <c r="B389">
        <v>13.282999999999999</v>
      </c>
    </row>
    <row r="390" spans="1:2" x14ac:dyDescent="0.25">
      <c r="A390">
        <v>19.327999999999999</v>
      </c>
      <c r="B390">
        <v>14.933</v>
      </c>
    </row>
    <row r="391" spans="1:2" x14ac:dyDescent="0.25">
      <c r="A391">
        <v>22.213999999999999</v>
      </c>
      <c r="B391">
        <v>18.507999999999999</v>
      </c>
    </row>
    <row r="392" spans="1:2" x14ac:dyDescent="0.25">
      <c r="A392">
        <v>17.157</v>
      </c>
      <c r="B392">
        <v>15.268000000000001</v>
      </c>
    </row>
    <row r="393" spans="1:2" x14ac:dyDescent="0.25">
      <c r="A393">
        <v>22.231999999999999</v>
      </c>
      <c r="B393">
        <v>15.388</v>
      </c>
    </row>
    <row r="394" spans="1:2" x14ac:dyDescent="0.25">
      <c r="A394">
        <v>21.236000000000001</v>
      </c>
      <c r="B394">
        <v>20.53</v>
      </c>
    </row>
    <row r="395" spans="1:2" x14ac:dyDescent="0.25">
      <c r="A395">
        <v>18.454000000000001</v>
      </c>
      <c r="B395">
        <v>13.285</v>
      </c>
    </row>
    <row r="396" spans="1:2" x14ac:dyDescent="0.25">
      <c r="A396">
        <v>16.731000000000002</v>
      </c>
      <c r="B396">
        <v>11.477</v>
      </c>
    </row>
    <row r="397" spans="1:2" x14ac:dyDescent="0.25">
      <c r="A397">
        <v>22.04</v>
      </c>
      <c r="B397">
        <v>18.581</v>
      </c>
    </row>
    <row r="398" spans="1:2" x14ac:dyDescent="0.25">
      <c r="A398">
        <v>19.402000000000001</v>
      </c>
      <c r="B398">
        <v>13.965</v>
      </c>
    </row>
    <row r="399" spans="1:2" x14ac:dyDescent="0.25">
      <c r="A399">
        <v>19.175999999999998</v>
      </c>
      <c r="B399">
        <v>10.871</v>
      </c>
    </row>
    <row r="400" spans="1:2" x14ac:dyDescent="0.25">
      <c r="A400">
        <v>18.786000000000001</v>
      </c>
      <c r="B400">
        <v>13.776</v>
      </c>
    </row>
    <row r="401" spans="1:2" x14ac:dyDescent="0.25">
      <c r="A401">
        <v>19.91</v>
      </c>
      <c r="B401">
        <v>18.532</v>
      </c>
    </row>
    <row r="402" spans="1:2" x14ac:dyDescent="0.25">
      <c r="A402">
        <v>19.277000000000001</v>
      </c>
      <c r="B402">
        <v>16.82</v>
      </c>
    </row>
    <row r="403" spans="1:2" x14ac:dyDescent="0.25">
      <c r="A403">
        <v>23.638000000000002</v>
      </c>
      <c r="B403">
        <v>10.199</v>
      </c>
    </row>
    <row r="404" spans="1:2" x14ac:dyDescent="0.25">
      <c r="A404">
        <v>18.085000000000001</v>
      </c>
      <c r="B404">
        <v>16.611999999999998</v>
      </c>
    </row>
    <row r="405" spans="1:2" x14ac:dyDescent="0.25">
      <c r="A405">
        <v>18.088999999999999</v>
      </c>
      <c r="B405">
        <v>16.573</v>
      </c>
    </row>
    <row r="406" spans="1:2" x14ac:dyDescent="0.25">
      <c r="A406">
        <v>22.896000000000001</v>
      </c>
      <c r="B406">
        <v>9.4459999999999997</v>
      </c>
    </row>
    <row r="407" spans="1:2" x14ac:dyDescent="0.25">
      <c r="A407">
        <v>20.49</v>
      </c>
      <c r="B407">
        <v>11.333</v>
      </c>
    </row>
    <row r="408" spans="1:2" x14ac:dyDescent="0.25">
      <c r="A408">
        <v>18.585999999999999</v>
      </c>
      <c r="B408">
        <v>16.728999999999999</v>
      </c>
    </row>
    <row r="409" spans="1:2" x14ac:dyDescent="0.25">
      <c r="A409">
        <v>18.186</v>
      </c>
      <c r="B409">
        <v>22.074000000000002</v>
      </c>
    </row>
    <row r="410" spans="1:2" x14ac:dyDescent="0.25">
      <c r="A410">
        <v>22.8</v>
      </c>
      <c r="B410">
        <v>15.18</v>
      </c>
    </row>
    <row r="411" spans="1:2" x14ac:dyDescent="0.25">
      <c r="A411">
        <v>17.082999999999998</v>
      </c>
      <c r="B411">
        <v>18.757999999999999</v>
      </c>
    </row>
    <row r="412" spans="1:2" x14ac:dyDescent="0.25">
      <c r="A412">
        <v>16.035</v>
      </c>
      <c r="B412">
        <v>10.131</v>
      </c>
    </row>
    <row r="413" spans="1:2" x14ac:dyDescent="0.25">
      <c r="A413">
        <v>17.32</v>
      </c>
      <c r="B413">
        <v>16.853999999999999</v>
      </c>
    </row>
    <row r="414" spans="1:2" x14ac:dyDescent="0.25">
      <c r="A414">
        <v>23.32</v>
      </c>
      <c r="B414">
        <v>16.225000000000001</v>
      </c>
    </row>
    <row r="415" spans="1:2" x14ac:dyDescent="0.25">
      <c r="A415">
        <v>18.478999999999999</v>
      </c>
      <c r="B415">
        <v>16.491</v>
      </c>
    </row>
    <row r="416" spans="1:2" x14ac:dyDescent="0.25">
      <c r="A416">
        <v>17.588999999999999</v>
      </c>
      <c r="B416">
        <v>16.161000000000001</v>
      </c>
    </row>
    <row r="417" spans="1:2" x14ac:dyDescent="0.25">
      <c r="A417">
        <v>20.9</v>
      </c>
      <c r="B417">
        <v>15.179</v>
      </c>
    </row>
    <row r="418" spans="1:2" x14ac:dyDescent="0.25">
      <c r="A418">
        <v>20.038</v>
      </c>
      <c r="B418">
        <v>17.442</v>
      </c>
    </row>
    <row r="419" spans="1:2" x14ac:dyDescent="0.25">
      <c r="A419">
        <v>19.452000000000002</v>
      </c>
      <c r="B419">
        <v>15.037000000000001</v>
      </c>
    </row>
    <row r="420" spans="1:2" x14ac:dyDescent="0.25">
      <c r="A420">
        <v>17.622</v>
      </c>
      <c r="B420">
        <v>15.847</v>
      </c>
    </row>
    <row r="421" spans="1:2" x14ac:dyDescent="0.25">
      <c r="A421">
        <v>17.596</v>
      </c>
      <c r="B421">
        <v>17.658000000000001</v>
      </c>
    </row>
    <row r="422" spans="1:2" x14ac:dyDescent="0.25">
      <c r="A422">
        <v>19.556999999999999</v>
      </c>
      <c r="B422">
        <v>14.611000000000001</v>
      </c>
    </row>
    <row r="423" spans="1:2" x14ac:dyDescent="0.25">
      <c r="A423">
        <v>17.608000000000001</v>
      </c>
      <c r="B423">
        <v>16.581</v>
      </c>
    </row>
    <row r="424" spans="1:2" x14ac:dyDescent="0.25">
      <c r="A424">
        <v>18.222999999999999</v>
      </c>
      <c r="B424">
        <v>20.934000000000001</v>
      </c>
    </row>
    <row r="425" spans="1:2" x14ac:dyDescent="0.25">
      <c r="A425">
        <v>18.533999999999999</v>
      </c>
      <c r="B425">
        <v>14.443</v>
      </c>
    </row>
    <row r="426" spans="1:2" x14ac:dyDescent="0.25">
      <c r="A426">
        <v>21.925000000000001</v>
      </c>
      <c r="B426">
        <v>12.105</v>
      </c>
    </row>
    <row r="427" spans="1:2" x14ac:dyDescent="0.25">
      <c r="A427">
        <v>16.193000000000001</v>
      </c>
      <c r="B427">
        <v>13.211</v>
      </c>
    </row>
    <row r="428" spans="1:2" x14ac:dyDescent="0.25">
      <c r="A428">
        <v>18.989000000000001</v>
      </c>
      <c r="B428">
        <v>11.717000000000001</v>
      </c>
    </row>
    <row r="429" spans="1:2" x14ac:dyDescent="0.25">
      <c r="A429">
        <v>21.251000000000001</v>
      </c>
      <c r="B429">
        <v>17.907</v>
      </c>
    </row>
    <row r="430" spans="1:2" x14ac:dyDescent="0.25">
      <c r="A430">
        <v>17.082999999999998</v>
      </c>
      <c r="B430">
        <v>12.01</v>
      </c>
    </row>
    <row r="431" spans="1:2" x14ac:dyDescent="0.25">
      <c r="A431">
        <v>19.722999999999999</v>
      </c>
      <c r="B431">
        <v>17.427</v>
      </c>
    </row>
    <row r="432" spans="1:2" x14ac:dyDescent="0.25">
      <c r="A432">
        <v>19.190000000000001</v>
      </c>
      <c r="B432">
        <v>14.48</v>
      </c>
    </row>
    <row r="433" spans="1:2" x14ac:dyDescent="0.25">
      <c r="A433">
        <v>22.009</v>
      </c>
      <c r="B433">
        <v>16.780999999999999</v>
      </c>
    </row>
    <row r="434" spans="1:2" x14ac:dyDescent="0.25">
      <c r="A434">
        <v>23.375</v>
      </c>
      <c r="B434">
        <v>12.077999999999999</v>
      </c>
    </row>
    <row r="435" spans="1:2" x14ac:dyDescent="0.25">
      <c r="A435">
        <v>19.873999999999999</v>
      </c>
      <c r="B435">
        <v>11.401999999999999</v>
      </c>
    </row>
    <row r="436" spans="1:2" x14ac:dyDescent="0.25">
      <c r="A436">
        <v>19.177</v>
      </c>
      <c r="B436">
        <v>13.475</v>
      </c>
    </row>
    <row r="437" spans="1:2" x14ac:dyDescent="0.25">
      <c r="A437">
        <v>16.093</v>
      </c>
      <c r="B437">
        <v>11.75</v>
      </c>
    </row>
    <row r="438" spans="1:2" x14ac:dyDescent="0.25">
      <c r="A438">
        <v>19.558</v>
      </c>
      <c r="B438">
        <v>15.888</v>
      </c>
    </row>
    <row r="439" spans="1:2" x14ac:dyDescent="0.25">
      <c r="A439">
        <v>20.245000000000001</v>
      </c>
      <c r="B439">
        <v>9.5370000000000008</v>
      </c>
    </row>
    <row r="440" spans="1:2" x14ac:dyDescent="0.25">
      <c r="A440">
        <v>16.760000000000002</v>
      </c>
      <c r="B440">
        <v>16.919</v>
      </c>
    </row>
    <row r="441" spans="1:2" x14ac:dyDescent="0.25">
      <c r="A441">
        <v>22.068000000000001</v>
      </c>
      <c r="B441">
        <v>18.465</v>
      </c>
    </row>
    <row r="442" spans="1:2" x14ac:dyDescent="0.25">
      <c r="A442">
        <v>19.135000000000002</v>
      </c>
      <c r="B442">
        <v>9.5670000000000002</v>
      </c>
    </row>
    <row r="443" spans="1:2" x14ac:dyDescent="0.25">
      <c r="A443">
        <v>19.533999999999999</v>
      </c>
      <c r="B443">
        <v>13.757999999999999</v>
      </c>
    </row>
    <row r="444" spans="1:2" x14ac:dyDescent="0.25">
      <c r="A444">
        <v>16.512</v>
      </c>
      <c r="B444">
        <v>13.186</v>
      </c>
    </row>
    <row r="445" spans="1:2" x14ac:dyDescent="0.25">
      <c r="A445">
        <v>19.97</v>
      </c>
      <c r="B445">
        <v>12.272</v>
      </c>
    </row>
    <row r="446" spans="1:2" x14ac:dyDescent="0.25">
      <c r="A446">
        <v>18.832999999999998</v>
      </c>
      <c r="B446">
        <v>15.954000000000001</v>
      </c>
    </row>
    <row r="447" spans="1:2" x14ac:dyDescent="0.25">
      <c r="A447">
        <v>23.622</v>
      </c>
      <c r="B447">
        <v>20.178000000000001</v>
      </c>
    </row>
    <row r="448" spans="1:2" x14ac:dyDescent="0.25">
      <c r="A448">
        <v>18.844000000000001</v>
      </c>
      <c r="B448">
        <v>9.9329999999999998</v>
      </c>
    </row>
    <row r="449" spans="1:2" x14ac:dyDescent="0.25">
      <c r="A449">
        <v>21.896999999999998</v>
      </c>
      <c r="B449">
        <v>18.821999999999999</v>
      </c>
    </row>
    <row r="450" spans="1:2" x14ac:dyDescent="0.25">
      <c r="A450">
        <v>18.132000000000001</v>
      </c>
      <c r="B450">
        <v>11.497999999999999</v>
      </c>
    </row>
    <row r="451" spans="1:2" x14ac:dyDescent="0.25">
      <c r="A451">
        <v>20.004000000000001</v>
      </c>
      <c r="B451">
        <v>14.31</v>
      </c>
    </row>
    <row r="452" spans="1:2" x14ac:dyDescent="0.25">
      <c r="A452">
        <v>17.998999999999999</v>
      </c>
      <c r="B452">
        <v>19.25</v>
      </c>
    </row>
    <row r="453" spans="1:2" x14ac:dyDescent="0.25">
      <c r="A453">
        <v>21.041</v>
      </c>
      <c r="B453">
        <v>11.994</v>
      </c>
    </row>
    <row r="454" spans="1:2" x14ac:dyDescent="0.25">
      <c r="A454">
        <v>20.047999999999998</v>
      </c>
      <c r="B454">
        <v>16.350000000000001</v>
      </c>
    </row>
    <row r="455" spans="1:2" x14ac:dyDescent="0.25">
      <c r="A455">
        <v>21.408000000000001</v>
      </c>
      <c r="B455">
        <v>15.263</v>
      </c>
    </row>
    <row r="456" spans="1:2" x14ac:dyDescent="0.25">
      <c r="A456">
        <v>17.835999999999999</v>
      </c>
      <c r="B456">
        <v>20.146999999999998</v>
      </c>
    </row>
    <row r="457" spans="1:2" x14ac:dyDescent="0.25">
      <c r="A457">
        <v>23.802</v>
      </c>
      <c r="B457">
        <v>9.73</v>
      </c>
    </row>
    <row r="458" spans="1:2" x14ac:dyDescent="0.25">
      <c r="A458">
        <v>21.547999999999998</v>
      </c>
      <c r="B458">
        <v>18.959</v>
      </c>
    </row>
    <row r="459" spans="1:2" x14ac:dyDescent="0.25">
      <c r="A459">
        <v>19.289000000000001</v>
      </c>
      <c r="B459">
        <v>17.984999999999999</v>
      </c>
    </row>
    <row r="460" spans="1:2" x14ac:dyDescent="0.25">
      <c r="A460">
        <v>22.356000000000002</v>
      </c>
      <c r="B460">
        <v>17.266999999999999</v>
      </c>
    </row>
    <row r="461" spans="1:2" x14ac:dyDescent="0.25">
      <c r="A461">
        <v>17.600999999999999</v>
      </c>
      <c r="B461">
        <v>10.32</v>
      </c>
    </row>
    <row r="462" spans="1:2" x14ac:dyDescent="0.25">
      <c r="A462">
        <v>20.204999999999998</v>
      </c>
      <c r="B462">
        <v>22.433</v>
      </c>
    </row>
    <row r="463" spans="1:2" x14ac:dyDescent="0.25">
      <c r="A463">
        <v>22.233000000000001</v>
      </c>
      <c r="B463">
        <v>12.634</v>
      </c>
    </row>
    <row r="464" spans="1:2" x14ac:dyDescent="0.25">
      <c r="A464">
        <v>21.152000000000001</v>
      </c>
      <c r="B464">
        <v>19.658000000000001</v>
      </c>
    </row>
    <row r="465" spans="1:2" x14ac:dyDescent="0.25">
      <c r="A465">
        <v>22.126000000000001</v>
      </c>
      <c r="B465">
        <v>16.010999999999999</v>
      </c>
    </row>
    <row r="466" spans="1:2" x14ac:dyDescent="0.25">
      <c r="A466">
        <v>20.039000000000001</v>
      </c>
      <c r="B466">
        <v>16.696999999999999</v>
      </c>
    </row>
    <row r="467" spans="1:2" x14ac:dyDescent="0.25">
      <c r="A467">
        <v>25.100999999999999</v>
      </c>
      <c r="B467">
        <v>15.289</v>
      </c>
    </row>
    <row r="468" spans="1:2" x14ac:dyDescent="0.25">
      <c r="A468">
        <v>18.419</v>
      </c>
      <c r="B468">
        <v>13.365</v>
      </c>
    </row>
    <row r="469" spans="1:2" x14ac:dyDescent="0.25">
      <c r="A469">
        <v>19.302</v>
      </c>
      <c r="B469">
        <v>19.655999999999999</v>
      </c>
    </row>
    <row r="470" spans="1:2" x14ac:dyDescent="0.25">
      <c r="A470">
        <v>21.266999999999999</v>
      </c>
      <c r="B470">
        <v>16.091999999999999</v>
      </c>
    </row>
    <row r="471" spans="1:2" x14ac:dyDescent="0.25">
      <c r="A471">
        <v>21.715</v>
      </c>
      <c r="B471">
        <v>9.4860000000000007</v>
      </c>
    </row>
    <row r="472" spans="1:2" x14ac:dyDescent="0.25">
      <c r="A472">
        <v>21.172999999999998</v>
      </c>
      <c r="B472">
        <v>13.106999999999999</v>
      </c>
    </row>
    <row r="473" spans="1:2" x14ac:dyDescent="0.25">
      <c r="A473">
        <v>21.45</v>
      </c>
      <c r="B473">
        <v>15.475</v>
      </c>
    </row>
    <row r="474" spans="1:2" x14ac:dyDescent="0.25">
      <c r="A474">
        <v>23.411999999999999</v>
      </c>
      <c r="B474">
        <v>14.765000000000001</v>
      </c>
    </row>
    <row r="475" spans="1:2" x14ac:dyDescent="0.25">
      <c r="A475">
        <v>20.797999999999998</v>
      </c>
      <c r="B475">
        <v>15.535</v>
      </c>
    </row>
    <row r="476" spans="1:2" x14ac:dyDescent="0.25">
      <c r="A476">
        <v>17.135000000000002</v>
      </c>
      <c r="B476">
        <v>16.286000000000001</v>
      </c>
    </row>
    <row r="477" spans="1:2" x14ac:dyDescent="0.25">
      <c r="A477">
        <v>14.964</v>
      </c>
      <c r="B477">
        <v>14.848000000000001</v>
      </c>
    </row>
    <row r="478" spans="1:2" x14ac:dyDescent="0.25">
      <c r="A478">
        <v>17.736999999999998</v>
      </c>
      <c r="B478">
        <v>17.422999999999998</v>
      </c>
    </row>
    <row r="479" spans="1:2" x14ac:dyDescent="0.25">
      <c r="A479">
        <v>17.869</v>
      </c>
      <c r="B479">
        <v>13.455</v>
      </c>
    </row>
    <row r="480" spans="1:2" x14ac:dyDescent="0.25">
      <c r="A480">
        <v>23.027000000000001</v>
      </c>
      <c r="B480">
        <v>13.788</v>
      </c>
    </row>
    <row r="481" spans="1:2" x14ac:dyDescent="0.25">
      <c r="A481">
        <v>20.888000000000002</v>
      </c>
      <c r="B481">
        <v>11.12</v>
      </c>
    </row>
    <row r="482" spans="1:2" x14ac:dyDescent="0.25">
      <c r="A482">
        <v>22.914000000000001</v>
      </c>
      <c r="B482">
        <v>5.6550000000000002</v>
      </c>
    </row>
    <row r="483" spans="1:2" x14ac:dyDescent="0.25">
      <c r="A483">
        <v>18.971</v>
      </c>
      <c r="B483">
        <v>16.614000000000001</v>
      </c>
    </row>
    <row r="484" spans="1:2" x14ac:dyDescent="0.25">
      <c r="A484">
        <v>20.28</v>
      </c>
      <c r="B484">
        <v>15.997999999999999</v>
      </c>
    </row>
    <row r="485" spans="1:2" x14ac:dyDescent="0.25">
      <c r="A485">
        <v>15.938000000000001</v>
      </c>
      <c r="B485">
        <v>12.81</v>
      </c>
    </row>
    <row r="486" spans="1:2" x14ac:dyDescent="0.25">
      <c r="A486">
        <v>19.199000000000002</v>
      </c>
      <c r="B486">
        <v>12.946999999999999</v>
      </c>
    </row>
    <row r="487" spans="1:2" x14ac:dyDescent="0.25">
      <c r="A487">
        <v>16.940000000000001</v>
      </c>
      <c r="B487">
        <v>15.84</v>
      </c>
    </row>
    <row r="488" spans="1:2" x14ac:dyDescent="0.25">
      <c r="A488">
        <v>18.291</v>
      </c>
      <c r="B488">
        <v>13.888</v>
      </c>
    </row>
    <row r="489" spans="1:2" x14ac:dyDescent="0.25">
      <c r="A489">
        <v>23.693000000000001</v>
      </c>
      <c r="B489">
        <v>13.91</v>
      </c>
    </row>
    <row r="490" spans="1:2" x14ac:dyDescent="0.25">
      <c r="A490">
        <v>18.395</v>
      </c>
      <c r="B490">
        <v>12.404999999999999</v>
      </c>
    </row>
    <row r="491" spans="1:2" x14ac:dyDescent="0.25">
      <c r="A491">
        <v>20.835000000000001</v>
      </c>
      <c r="B491">
        <v>15.662000000000001</v>
      </c>
    </row>
    <row r="492" spans="1:2" x14ac:dyDescent="0.25">
      <c r="A492">
        <v>20.125</v>
      </c>
      <c r="B492">
        <v>13.428000000000001</v>
      </c>
    </row>
    <row r="493" spans="1:2" x14ac:dyDescent="0.25">
      <c r="A493">
        <v>19.440999999999999</v>
      </c>
      <c r="B493">
        <v>16.25</v>
      </c>
    </row>
    <row r="494" spans="1:2" x14ac:dyDescent="0.25">
      <c r="A494">
        <v>20.076000000000001</v>
      </c>
      <c r="B494">
        <v>11.172000000000001</v>
      </c>
    </row>
    <row r="495" spans="1:2" x14ac:dyDescent="0.25">
      <c r="A495">
        <v>20.710999999999999</v>
      </c>
      <c r="B495">
        <v>13.957000000000001</v>
      </c>
    </row>
    <row r="496" spans="1:2" x14ac:dyDescent="0.25">
      <c r="A496">
        <v>19.763999999999999</v>
      </c>
      <c r="B496">
        <v>15.664999999999999</v>
      </c>
    </row>
    <row r="497" spans="1:2" x14ac:dyDescent="0.25">
      <c r="A497">
        <v>18.521999999999998</v>
      </c>
      <c r="B497">
        <v>22.350999999999999</v>
      </c>
    </row>
    <row r="498" spans="1:2" x14ac:dyDescent="0.25">
      <c r="A498">
        <v>23.515999999999998</v>
      </c>
      <c r="B498">
        <v>10.178000000000001</v>
      </c>
    </row>
    <row r="499" spans="1:2" x14ac:dyDescent="0.25">
      <c r="A499">
        <v>17.852</v>
      </c>
      <c r="B499">
        <v>20.524000000000001</v>
      </c>
    </row>
    <row r="500" spans="1:2" x14ac:dyDescent="0.25">
      <c r="A500">
        <v>19.001999999999999</v>
      </c>
      <c r="B500">
        <v>17.896000000000001</v>
      </c>
    </row>
    <row r="501" spans="1:2" x14ac:dyDescent="0.25">
      <c r="A501">
        <v>20.177</v>
      </c>
      <c r="B501">
        <v>12.173</v>
      </c>
    </row>
    <row r="502" spans="1:2" x14ac:dyDescent="0.25">
      <c r="A502">
        <v>22.46</v>
      </c>
      <c r="B502">
        <v>16.812000000000001</v>
      </c>
    </row>
    <row r="503" spans="1:2" x14ac:dyDescent="0.25">
      <c r="A503">
        <v>20.552</v>
      </c>
      <c r="B503">
        <v>19.527999999999999</v>
      </c>
    </row>
    <row r="504" spans="1:2" x14ac:dyDescent="0.25">
      <c r="A504">
        <v>18.863</v>
      </c>
      <c r="B504">
        <v>16.617000000000001</v>
      </c>
    </row>
    <row r="505" spans="1:2" x14ac:dyDescent="0.25">
      <c r="A505">
        <v>19.951000000000001</v>
      </c>
      <c r="B505">
        <v>16.716000000000001</v>
      </c>
    </row>
    <row r="506" spans="1:2" x14ac:dyDescent="0.25">
      <c r="A506">
        <v>20.9</v>
      </c>
      <c r="B506">
        <v>16.305</v>
      </c>
    </row>
    <row r="507" spans="1:2" x14ac:dyDescent="0.25">
      <c r="A507">
        <v>21.225999999999999</v>
      </c>
      <c r="B507">
        <v>13.531000000000001</v>
      </c>
    </row>
    <row r="508" spans="1:2" x14ac:dyDescent="0.25">
      <c r="A508">
        <v>18.788</v>
      </c>
      <c r="B508">
        <v>18.721</v>
      </c>
    </row>
    <row r="509" spans="1:2" x14ac:dyDescent="0.25">
      <c r="A509">
        <v>21.036999999999999</v>
      </c>
      <c r="B509">
        <v>13.609</v>
      </c>
    </row>
    <row r="510" spans="1:2" x14ac:dyDescent="0.25">
      <c r="A510">
        <v>18.29</v>
      </c>
      <c r="B510">
        <v>16.105</v>
      </c>
    </row>
    <row r="511" spans="1:2" x14ac:dyDescent="0.25">
      <c r="A511">
        <v>20.356000000000002</v>
      </c>
      <c r="B511">
        <v>13.416</v>
      </c>
    </row>
    <row r="512" spans="1:2" x14ac:dyDescent="0.25">
      <c r="A512">
        <v>18.294</v>
      </c>
      <c r="B512">
        <v>16.613</v>
      </c>
    </row>
    <row r="513" spans="1:2" x14ac:dyDescent="0.25">
      <c r="A513">
        <v>22.971</v>
      </c>
      <c r="B513">
        <v>14.984</v>
      </c>
    </row>
    <row r="514" spans="1:2" x14ac:dyDescent="0.25">
      <c r="A514">
        <v>20.347999999999999</v>
      </c>
      <c r="B514">
        <v>15.593999999999999</v>
      </c>
    </row>
    <row r="515" spans="1:2" x14ac:dyDescent="0.25">
      <c r="A515">
        <v>21.827000000000002</v>
      </c>
      <c r="B515">
        <v>16.652999999999999</v>
      </c>
    </row>
    <row r="516" spans="1:2" x14ac:dyDescent="0.25">
      <c r="A516">
        <v>21.004000000000001</v>
      </c>
      <c r="B516">
        <v>14.579000000000001</v>
      </c>
    </row>
    <row r="517" spans="1:2" x14ac:dyDescent="0.25">
      <c r="A517">
        <v>16.649000000000001</v>
      </c>
      <c r="B517">
        <v>17.972999999999999</v>
      </c>
    </row>
    <row r="518" spans="1:2" x14ac:dyDescent="0.25">
      <c r="A518">
        <v>17.824000000000002</v>
      </c>
      <c r="B518">
        <v>12.534000000000001</v>
      </c>
    </row>
    <row r="519" spans="1:2" x14ac:dyDescent="0.25">
      <c r="A519">
        <v>23.18</v>
      </c>
      <c r="B519">
        <v>15.137</v>
      </c>
    </row>
    <row r="520" spans="1:2" x14ac:dyDescent="0.25">
      <c r="A520">
        <v>18.852</v>
      </c>
      <c r="B520">
        <v>9.8379999999999992</v>
      </c>
    </row>
    <row r="521" spans="1:2" x14ac:dyDescent="0.25">
      <c r="A521">
        <v>21.501000000000001</v>
      </c>
      <c r="B521">
        <v>19.417000000000002</v>
      </c>
    </row>
    <row r="522" spans="1:2" x14ac:dyDescent="0.25">
      <c r="A522">
        <v>18.960999999999999</v>
      </c>
      <c r="B522">
        <v>13.336</v>
      </c>
    </row>
    <row r="523" spans="1:2" x14ac:dyDescent="0.25">
      <c r="A523">
        <v>19.484999999999999</v>
      </c>
      <c r="B523">
        <v>21.37</v>
      </c>
    </row>
    <row r="524" spans="1:2" x14ac:dyDescent="0.25">
      <c r="A524">
        <v>17.439</v>
      </c>
      <c r="B524">
        <v>13.284000000000001</v>
      </c>
    </row>
    <row r="525" spans="1:2" x14ac:dyDescent="0.25">
      <c r="A525">
        <v>20.640999999999998</v>
      </c>
      <c r="B525">
        <v>14.69</v>
      </c>
    </row>
    <row r="526" spans="1:2" x14ac:dyDescent="0.25">
      <c r="A526">
        <v>16.978999999999999</v>
      </c>
      <c r="B526">
        <v>16.594000000000001</v>
      </c>
    </row>
    <row r="527" spans="1:2" x14ac:dyDescent="0.25">
      <c r="A527">
        <v>19.748999999999999</v>
      </c>
      <c r="B527">
        <v>16.736000000000001</v>
      </c>
    </row>
    <row r="528" spans="1:2" x14ac:dyDescent="0.25">
      <c r="A528">
        <v>17.437000000000001</v>
      </c>
      <c r="B528">
        <v>16.149000000000001</v>
      </c>
    </row>
    <row r="529" spans="1:2" x14ac:dyDescent="0.25">
      <c r="A529">
        <v>20.844999999999999</v>
      </c>
      <c r="B529">
        <v>14.907</v>
      </c>
    </row>
    <row r="530" spans="1:2" x14ac:dyDescent="0.25">
      <c r="A530">
        <v>18.606999999999999</v>
      </c>
      <c r="B530">
        <v>12.913</v>
      </c>
    </row>
    <row r="531" spans="1:2" x14ac:dyDescent="0.25">
      <c r="A531">
        <v>20.981999999999999</v>
      </c>
      <c r="B531">
        <v>13.96</v>
      </c>
    </row>
    <row r="532" spans="1:2" x14ac:dyDescent="0.25">
      <c r="A532">
        <v>17.684000000000001</v>
      </c>
      <c r="B532">
        <v>19.997</v>
      </c>
    </row>
    <row r="533" spans="1:2" x14ac:dyDescent="0.25">
      <c r="A533">
        <v>22.846</v>
      </c>
      <c r="B533">
        <v>15.243</v>
      </c>
    </row>
    <row r="534" spans="1:2" x14ac:dyDescent="0.25">
      <c r="A534">
        <v>20.164000000000001</v>
      </c>
      <c r="B534">
        <v>17.262</v>
      </c>
    </row>
    <row r="535" spans="1:2" x14ac:dyDescent="0.25">
      <c r="A535">
        <v>16.251999999999999</v>
      </c>
      <c r="B535">
        <v>13.723000000000001</v>
      </c>
    </row>
    <row r="536" spans="1:2" x14ac:dyDescent="0.25">
      <c r="A536">
        <v>20.542000000000002</v>
      </c>
      <c r="B536">
        <v>14.996</v>
      </c>
    </row>
    <row r="537" spans="1:2" x14ac:dyDescent="0.25">
      <c r="A537">
        <v>19.844999999999999</v>
      </c>
      <c r="B537">
        <v>15.035</v>
      </c>
    </row>
    <row r="538" spans="1:2" x14ac:dyDescent="0.25">
      <c r="A538">
        <v>16.414999999999999</v>
      </c>
      <c r="B538">
        <v>16.219000000000001</v>
      </c>
    </row>
    <row r="539" spans="1:2" x14ac:dyDescent="0.25">
      <c r="A539">
        <v>21.254000000000001</v>
      </c>
      <c r="B539">
        <v>17.763999999999999</v>
      </c>
    </row>
    <row r="540" spans="1:2" x14ac:dyDescent="0.25">
      <c r="A540">
        <v>21.253</v>
      </c>
      <c r="B540">
        <v>16.437999999999999</v>
      </c>
    </row>
    <row r="541" spans="1:2" x14ac:dyDescent="0.25">
      <c r="A541">
        <v>15.877000000000001</v>
      </c>
      <c r="B541">
        <v>15.115</v>
      </c>
    </row>
    <row r="542" spans="1:2" x14ac:dyDescent="0.25">
      <c r="A542">
        <v>20.547999999999998</v>
      </c>
      <c r="B542">
        <v>19.846</v>
      </c>
    </row>
    <row r="543" spans="1:2" x14ac:dyDescent="0.25">
      <c r="A543">
        <v>19.666</v>
      </c>
      <c r="B543">
        <v>18.797999999999998</v>
      </c>
    </row>
    <row r="544" spans="1:2" x14ac:dyDescent="0.25">
      <c r="A544">
        <v>20.295999999999999</v>
      </c>
      <c r="B544">
        <v>10.717000000000001</v>
      </c>
    </row>
    <row r="545" spans="1:2" x14ac:dyDescent="0.25">
      <c r="A545">
        <v>20.356000000000002</v>
      </c>
      <c r="B545">
        <v>13.323</v>
      </c>
    </row>
    <row r="546" spans="1:2" x14ac:dyDescent="0.25">
      <c r="A546">
        <v>19.553999999999998</v>
      </c>
      <c r="B546">
        <v>9.4789999999999992</v>
      </c>
    </row>
    <row r="547" spans="1:2" x14ac:dyDescent="0.25">
      <c r="A547">
        <v>20.007000000000001</v>
      </c>
      <c r="B547">
        <v>11.598000000000001</v>
      </c>
    </row>
    <row r="548" spans="1:2" x14ac:dyDescent="0.25">
      <c r="A548">
        <v>20.561</v>
      </c>
      <c r="B548">
        <v>18.762</v>
      </c>
    </row>
    <row r="549" spans="1:2" x14ac:dyDescent="0.25">
      <c r="A549">
        <v>20.361000000000001</v>
      </c>
      <c r="B549">
        <v>16.106000000000002</v>
      </c>
    </row>
    <row r="550" spans="1:2" x14ac:dyDescent="0.25">
      <c r="A550">
        <v>21.143000000000001</v>
      </c>
      <c r="B550">
        <v>12.068</v>
      </c>
    </row>
    <row r="551" spans="1:2" x14ac:dyDescent="0.25">
      <c r="A551">
        <v>20.754000000000001</v>
      </c>
      <c r="B551">
        <v>16.687999999999999</v>
      </c>
    </row>
    <row r="552" spans="1:2" x14ac:dyDescent="0.25">
      <c r="A552">
        <v>16.111999999999998</v>
      </c>
      <c r="B552">
        <v>9.3699999999999992</v>
      </c>
    </row>
    <row r="553" spans="1:2" x14ac:dyDescent="0.25">
      <c r="A553">
        <v>20.817</v>
      </c>
      <c r="B553">
        <v>18.917000000000002</v>
      </c>
    </row>
    <row r="554" spans="1:2" x14ac:dyDescent="0.25">
      <c r="A554">
        <v>22.24</v>
      </c>
      <c r="B554">
        <v>10.962</v>
      </c>
    </row>
    <row r="555" spans="1:2" x14ac:dyDescent="0.25">
      <c r="A555">
        <v>19.556000000000001</v>
      </c>
      <c r="B555">
        <v>13.61</v>
      </c>
    </row>
    <row r="556" spans="1:2" x14ac:dyDescent="0.25">
      <c r="A556">
        <v>20.713000000000001</v>
      </c>
      <c r="B556">
        <v>17.23</v>
      </c>
    </row>
    <row r="557" spans="1:2" x14ac:dyDescent="0.25">
      <c r="A557">
        <v>22.437000000000001</v>
      </c>
      <c r="B557">
        <v>16.241</v>
      </c>
    </row>
    <row r="558" spans="1:2" x14ac:dyDescent="0.25">
      <c r="A558">
        <v>20.498999999999999</v>
      </c>
      <c r="B558">
        <v>14.811</v>
      </c>
    </row>
    <row r="559" spans="1:2" x14ac:dyDescent="0.25">
      <c r="A559">
        <v>21.645</v>
      </c>
      <c r="B559">
        <v>16.018000000000001</v>
      </c>
    </row>
    <row r="560" spans="1:2" x14ac:dyDescent="0.25">
      <c r="A560">
        <v>19.137</v>
      </c>
      <c r="B560">
        <v>12.074999999999999</v>
      </c>
    </row>
    <row r="561" spans="1:2" x14ac:dyDescent="0.25">
      <c r="A561">
        <v>19.556000000000001</v>
      </c>
      <c r="B561">
        <v>13.116</v>
      </c>
    </row>
    <row r="562" spans="1:2" x14ac:dyDescent="0.25">
      <c r="A562">
        <v>23.1</v>
      </c>
      <c r="B562">
        <v>13.484</v>
      </c>
    </row>
    <row r="563" spans="1:2" x14ac:dyDescent="0.25">
      <c r="A563">
        <v>18.739999999999998</v>
      </c>
      <c r="B563">
        <v>12.906000000000001</v>
      </c>
    </row>
    <row r="564" spans="1:2" x14ac:dyDescent="0.25">
      <c r="A564">
        <v>18.544</v>
      </c>
      <c r="B564">
        <v>11.092000000000001</v>
      </c>
    </row>
    <row r="565" spans="1:2" x14ac:dyDescent="0.25">
      <c r="A565">
        <v>23.699000000000002</v>
      </c>
      <c r="B565">
        <v>15.042</v>
      </c>
    </row>
    <row r="566" spans="1:2" x14ac:dyDescent="0.25">
      <c r="A566">
        <v>21.972999999999999</v>
      </c>
      <c r="B566">
        <v>13.368</v>
      </c>
    </row>
    <row r="567" spans="1:2" x14ac:dyDescent="0.25">
      <c r="A567">
        <v>17.263000000000002</v>
      </c>
      <c r="B567">
        <v>20.736000000000001</v>
      </c>
    </row>
    <row r="568" spans="1:2" x14ac:dyDescent="0.25">
      <c r="A568">
        <v>21.449000000000002</v>
      </c>
      <c r="B568">
        <v>13.855</v>
      </c>
    </row>
    <row r="569" spans="1:2" x14ac:dyDescent="0.25">
      <c r="A569">
        <v>19.751999999999999</v>
      </c>
      <c r="B569">
        <v>14.287000000000001</v>
      </c>
    </row>
    <row r="570" spans="1:2" x14ac:dyDescent="0.25">
      <c r="A570">
        <v>22.474</v>
      </c>
      <c r="B570">
        <v>17.945</v>
      </c>
    </row>
    <row r="571" spans="1:2" x14ac:dyDescent="0.25">
      <c r="A571">
        <v>20.158000000000001</v>
      </c>
      <c r="B571">
        <v>14.118</v>
      </c>
    </row>
    <row r="572" spans="1:2" x14ac:dyDescent="0.25">
      <c r="A572">
        <v>20.895</v>
      </c>
      <c r="B572">
        <v>13.56</v>
      </c>
    </row>
    <row r="573" spans="1:2" x14ac:dyDescent="0.25">
      <c r="A573">
        <v>18.172000000000001</v>
      </c>
      <c r="B573">
        <v>9.5820000000000007</v>
      </c>
    </row>
    <row r="574" spans="1:2" x14ac:dyDescent="0.25">
      <c r="A574">
        <v>18.704000000000001</v>
      </c>
      <c r="B574">
        <v>8.8330000000000002</v>
      </c>
    </row>
    <row r="575" spans="1:2" x14ac:dyDescent="0.25">
      <c r="A575">
        <v>17.835999999999999</v>
      </c>
      <c r="B575">
        <v>15.336</v>
      </c>
    </row>
    <row r="576" spans="1:2" x14ac:dyDescent="0.25">
      <c r="A576">
        <v>23.741</v>
      </c>
      <c r="B576">
        <v>14.744</v>
      </c>
    </row>
    <row r="577" spans="1:2" x14ac:dyDescent="0.25">
      <c r="A577">
        <v>16.248000000000001</v>
      </c>
      <c r="B577">
        <v>9.6509999999999998</v>
      </c>
    </row>
    <row r="578" spans="1:2" x14ac:dyDescent="0.25">
      <c r="A578">
        <v>19.391999999999999</v>
      </c>
      <c r="B578">
        <v>12.962999999999999</v>
      </c>
    </row>
    <row r="579" spans="1:2" x14ac:dyDescent="0.25">
      <c r="A579">
        <v>18.526</v>
      </c>
      <c r="B579">
        <v>17.670999999999999</v>
      </c>
    </row>
    <row r="580" spans="1:2" x14ac:dyDescent="0.25">
      <c r="A580">
        <v>18.957999999999998</v>
      </c>
      <c r="B580">
        <v>15.179</v>
      </c>
    </row>
    <row r="581" spans="1:2" x14ac:dyDescent="0.25">
      <c r="A581">
        <v>19.693999999999999</v>
      </c>
      <c r="B581">
        <v>13.456</v>
      </c>
    </row>
    <row r="582" spans="1:2" x14ac:dyDescent="0.25">
      <c r="A582">
        <v>18.5</v>
      </c>
      <c r="B582">
        <v>16.632999999999999</v>
      </c>
    </row>
    <row r="583" spans="1:2" x14ac:dyDescent="0.25">
      <c r="A583">
        <v>16.622</v>
      </c>
      <c r="B583">
        <v>13.493</v>
      </c>
    </row>
    <row r="584" spans="1:2" x14ac:dyDescent="0.25">
      <c r="A584">
        <v>18.353000000000002</v>
      </c>
      <c r="B584">
        <v>13.964</v>
      </c>
    </row>
    <row r="585" spans="1:2" x14ac:dyDescent="0.25">
      <c r="A585">
        <v>20.844999999999999</v>
      </c>
      <c r="B585">
        <v>9.5280000000000005</v>
      </c>
    </row>
    <row r="586" spans="1:2" x14ac:dyDescent="0.25">
      <c r="A586">
        <v>22.146999999999998</v>
      </c>
      <c r="B586">
        <v>15.064</v>
      </c>
    </row>
    <row r="587" spans="1:2" x14ac:dyDescent="0.25">
      <c r="A587">
        <v>19.736000000000001</v>
      </c>
      <c r="B587">
        <v>11.817</v>
      </c>
    </row>
    <row r="588" spans="1:2" x14ac:dyDescent="0.25">
      <c r="A588">
        <v>17.635000000000002</v>
      </c>
      <c r="B588">
        <v>15.193</v>
      </c>
    </row>
    <row r="589" spans="1:2" x14ac:dyDescent="0.25">
      <c r="A589">
        <v>22.013999999999999</v>
      </c>
      <c r="B589">
        <v>13.991</v>
      </c>
    </row>
    <row r="590" spans="1:2" x14ac:dyDescent="0.25">
      <c r="A590">
        <v>21.904</v>
      </c>
      <c r="B590">
        <v>17.477</v>
      </c>
    </row>
    <row r="591" spans="1:2" x14ac:dyDescent="0.25">
      <c r="A591">
        <v>20.390999999999998</v>
      </c>
      <c r="B591">
        <v>8.7739999999999991</v>
      </c>
    </row>
    <row r="592" spans="1:2" x14ac:dyDescent="0.25">
      <c r="A592">
        <v>23.324000000000002</v>
      </c>
      <c r="B592">
        <v>14.741</v>
      </c>
    </row>
    <row r="593" spans="1:2" x14ac:dyDescent="0.25">
      <c r="A593">
        <v>19.643999999999998</v>
      </c>
      <c r="B593">
        <v>8.9090000000000007</v>
      </c>
    </row>
    <row r="594" spans="1:2" x14ac:dyDescent="0.25">
      <c r="A594">
        <v>18.59</v>
      </c>
      <c r="B594">
        <v>14.23</v>
      </c>
    </row>
    <row r="595" spans="1:2" x14ac:dyDescent="0.25">
      <c r="A595">
        <v>15.04</v>
      </c>
      <c r="B595">
        <v>13.845000000000001</v>
      </c>
    </row>
    <row r="596" spans="1:2" x14ac:dyDescent="0.25">
      <c r="A596">
        <v>18.175000000000001</v>
      </c>
      <c r="B596">
        <v>18.076000000000001</v>
      </c>
    </row>
    <row r="597" spans="1:2" x14ac:dyDescent="0.25">
      <c r="A597">
        <v>18.364999999999998</v>
      </c>
      <c r="B597">
        <v>17.97</v>
      </c>
    </row>
    <row r="598" spans="1:2" x14ac:dyDescent="0.25">
      <c r="A598">
        <v>16.891999999999999</v>
      </c>
      <c r="B598">
        <v>12.111000000000001</v>
      </c>
    </row>
    <row r="599" spans="1:2" x14ac:dyDescent="0.25">
      <c r="A599">
        <v>17.989000000000001</v>
      </c>
      <c r="B599">
        <v>7.577</v>
      </c>
    </row>
    <row r="600" spans="1:2" x14ac:dyDescent="0.25">
      <c r="A600">
        <v>17.346</v>
      </c>
      <c r="B600">
        <v>16.760000000000002</v>
      </c>
    </row>
    <row r="601" spans="1:2" x14ac:dyDescent="0.25">
      <c r="A601">
        <v>21.742999999999999</v>
      </c>
      <c r="B601">
        <v>18.765999999999998</v>
      </c>
    </row>
    <row r="602" spans="1:2" x14ac:dyDescent="0.25">
      <c r="A602">
        <v>20.085000000000001</v>
      </c>
      <c r="B602">
        <v>13.234</v>
      </c>
    </row>
    <row r="603" spans="1:2" x14ac:dyDescent="0.25">
      <c r="A603">
        <v>19.192</v>
      </c>
      <c r="B603">
        <v>12.281000000000001</v>
      </c>
    </row>
    <row r="604" spans="1:2" x14ac:dyDescent="0.25">
      <c r="A604">
        <v>19.498000000000001</v>
      </c>
      <c r="B604">
        <v>11.994999999999999</v>
      </c>
    </row>
    <row r="605" spans="1:2" x14ac:dyDescent="0.25">
      <c r="A605">
        <v>22.643000000000001</v>
      </c>
      <c r="B605">
        <v>16.332000000000001</v>
      </c>
    </row>
    <row r="606" spans="1:2" x14ac:dyDescent="0.25">
      <c r="A606">
        <v>21.818000000000001</v>
      </c>
      <c r="B606">
        <v>13.347</v>
      </c>
    </row>
    <row r="607" spans="1:2" x14ac:dyDescent="0.25">
      <c r="A607">
        <v>18.036999999999999</v>
      </c>
      <c r="B607">
        <v>13.33</v>
      </c>
    </row>
    <row r="608" spans="1:2" x14ac:dyDescent="0.25">
      <c r="A608">
        <v>18.879000000000001</v>
      </c>
      <c r="B608">
        <v>12.81</v>
      </c>
    </row>
    <row r="609" spans="1:2" x14ac:dyDescent="0.25">
      <c r="A609">
        <v>20.041</v>
      </c>
      <c r="B609">
        <v>16.437000000000001</v>
      </c>
    </row>
    <row r="610" spans="1:2" x14ac:dyDescent="0.25">
      <c r="A610">
        <v>20.817</v>
      </c>
      <c r="B610">
        <v>15.061</v>
      </c>
    </row>
    <row r="611" spans="1:2" x14ac:dyDescent="0.25">
      <c r="A611">
        <v>17.113</v>
      </c>
      <c r="B611">
        <v>17.102</v>
      </c>
    </row>
    <row r="612" spans="1:2" x14ac:dyDescent="0.25">
      <c r="A612">
        <v>20.332999999999998</v>
      </c>
      <c r="B612">
        <v>18.622</v>
      </c>
    </row>
    <row r="613" spans="1:2" x14ac:dyDescent="0.25">
      <c r="A613">
        <v>19.774999999999999</v>
      </c>
      <c r="B613">
        <v>11.967000000000001</v>
      </c>
    </row>
    <row r="614" spans="1:2" x14ac:dyDescent="0.25">
      <c r="A614">
        <v>19.199000000000002</v>
      </c>
      <c r="B614">
        <v>16.835999999999999</v>
      </c>
    </row>
    <row r="615" spans="1:2" x14ac:dyDescent="0.25">
      <c r="A615">
        <v>21.07</v>
      </c>
      <c r="B615">
        <v>14.176</v>
      </c>
    </row>
    <row r="616" spans="1:2" x14ac:dyDescent="0.25">
      <c r="A616">
        <v>19.675999999999998</v>
      </c>
      <c r="B616">
        <v>20.404</v>
      </c>
    </row>
    <row r="617" spans="1:2" x14ac:dyDescent="0.25">
      <c r="A617">
        <v>18.164000000000001</v>
      </c>
      <c r="B617">
        <v>19.341999999999999</v>
      </c>
    </row>
    <row r="618" spans="1:2" x14ac:dyDescent="0.25">
      <c r="A618">
        <v>20.855</v>
      </c>
      <c r="B618">
        <v>14.037000000000001</v>
      </c>
    </row>
    <row r="619" spans="1:2" x14ac:dyDescent="0.25">
      <c r="A619">
        <v>17.231999999999999</v>
      </c>
      <c r="B619">
        <v>17.472999999999999</v>
      </c>
    </row>
    <row r="620" spans="1:2" x14ac:dyDescent="0.25">
      <c r="A620">
        <v>16.984999999999999</v>
      </c>
      <c r="B620">
        <v>18.231999999999999</v>
      </c>
    </row>
    <row r="621" spans="1:2" x14ac:dyDescent="0.25">
      <c r="A621">
        <v>19.291</v>
      </c>
      <c r="B621">
        <v>12.685</v>
      </c>
    </row>
    <row r="622" spans="1:2" x14ac:dyDescent="0.25">
      <c r="A622">
        <v>16.949000000000002</v>
      </c>
      <c r="B622">
        <v>15.254</v>
      </c>
    </row>
    <row r="623" spans="1:2" x14ac:dyDescent="0.25">
      <c r="A623">
        <v>21.244</v>
      </c>
      <c r="B623">
        <v>14.496</v>
      </c>
    </row>
    <row r="624" spans="1:2" x14ac:dyDescent="0.25">
      <c r="A624">
        <v>18.164999999999999</v>
      </c>
      <c r="B624">
        <v>14.621</v>
      </c>
    </row>
    <row r="625" spans="1:2" x14ac:dyDescent="0.25">
      <c r="A625">
        <v>23.145</v>
      </c>
      <c r="B625">
        <v>12.629</v>
      </c>
    </row>
    <row r="626" spans="1:2" x14ac:dyDescent="0.25">
      <c r="A626">
        <v>20.869</v>
      </c>
      <c r="B626">
        <v>15.433999999999999</v>
      </c>
    </row>
    <row r="627" spans="1:2" x14ac:dyDescent="0.25">
      <c r="A627">
        <v>19.361999999999998</v>
      </c>
      <c r="B627">
        <v>20.632999999999999</v>
      </c>
    </row>
    <row r="628" spans="1:2" x14ac:dyDescent="0.25">
      <c r="A628">
        <v>19.545999999999999</v>
      </c>
      <c r="B628">
        <v>15.789</v>
      </c>
    </row>
    <row r="629" spans="1:2" x14ac:dyDescent="0.25">
      <c r="A629">
        <v>17.257999999999999</v>
      </c>
      <c r="B629">
        <v>15.409000000000001</v>
      </c>
    </row>
    <row r="630" spans="1:2" x14ac:dyDescent="0.25">
      <c r="A630">
        <v>19.849</v>
      </c>
      <c r="B630">
        <v>17.472000000000001</v>
      </c>
    </row>
    <row r="631" spans="1:2" x14ac:dyDescent="0.25">
      <c r="A631">
        <v>19.114000000000001</v>
      </c>
      <c r="B631">
        <v>14.233000000000001</v>
      </c>
    </row>
    <row r="632" spans="1:2" x14ac:dyDescent="0.25">
      <c r="A632">
        <v>19.795999999999999</v>
      </c>
      <c r="B632">
        <v>14.997999999999999</v>
      </c>
    </row>
    <row r="633" spans="1:2" x14ac:dyDescent="0.25">
      <c r="A633">
        <v>20.731000000000002</v>
      </c>
      <c r="B633">
        <v>17.530999999999999</v>
      </c>
    </row>
    <row r="634" spans="1:2" x14ac:dyDescent="0.25">
      <c r="A634">
        <v>15.624000000000001</v>
      </c>
      <c r="B634">
        <v>11.454000000000001</v>
      </c>
    </row>
    <row r="635" spans="1:2" x14ac:dyDescent="0.25">
      <c r="A635">
        <v>21.04</v>
      </c>
      <c r="B635">
        <v>20.405999999999999</v>
      </c>
    </row>
    <row r="636" spans="1:2" x14ac:dyDescent="0.25">
      <c r="A636">
        <v>20.358000000000001</v>
      </c>
      <c r="B636">
        <v>14.994</v>
      </c>
    </row>
    <row r="637" spans="1:2" x14ac:dyDescent="0.25">
      <c r="A637">
        <v>20.251000000000001</v>
      </c>
      <c r="B637">
        <v>9.7260000000000009</v>
      </c>
    </row>
    <row r="638" spans="1:2" x14ac:dyDescent="0.25">
      <c r="A638">
        <v>19.823</v>
      </c>
      <c r="B638">
        <v>14.631</v>
      </c>
    </row>
    <row r="639" spans="1:2" x14ac:dyDescent="0.25">
      <c r="A639">
        <v>22.547000000000001</v>
      </c>
      <c r="B639">
        <v>14.513</v>
      </c>
    </row>
    <row r="640" spans="1:2" x14ac:dyDescent="0.25">
      <c r="A640">
        <v>20.577999999999999</v>
      </c>
      <c r="B640">
        <v>14.718999999999999</v>
      </c>
    </row>
    <row r="641" spans="1:2" x14ac:dyDescent="0.25">
      <c r="A641">
        <v>18.891999999999999</v>
      </c>
      <c r="B641">
        <v>14.939</v>
      </c>
    </row>
    <row r="642" spans="1:2" x14ac:dyDescent="0.25">
      <c r="A642">
        <v>19.774000000000001</v>
      </c>
      <c r="B642">
        <v>13.262</v>
      </c>
    </row>
    <row r="643" spans="1:2" x14ac:dyDescent="0.25">
      <c r="A643">
        <v>20.748000000000001</v>
      </c>
      <c r="B643">
        <v>18.260000000000002</v>
      </c>
    </row>
    <row r="644" spans="1:2" x14ac:dyDescent="0.25">
      <c r="A644">
        <v>22.108000000000001</v>
      </c>
      <c r="B644">
        <v>16.562999999999999</v>
      </c>
    </row>
    <row r="645" spans="1:2" x14ac:dyDescent="0.25">
      <c r="A645">
        <v>18.087</v>
      </c>
      <c r="B645">
        <v>11.234</v>
      </c>
    </row>
    <row r="646" spans="1:2" x14ac:dyDescent="0.25">
      <c r="A646">
        <v>21.408999999999999</v>
      </c>
      <c r="B646">
        <v>18.71</v>
      </c>
    </row>
    <row r="647" spans="1:2" x14ac:dyDescent="0.25">
      <c r="A647">
        <v>21.053999999999998</v>
      </c>
      <c r="B647">
        <v>12.914999999999999</v>
      </c>
    </row>
    <row r="648" spans="1:2" x14ac:dyDescent="0.25">
      <c r="A648">
        <v>20.733000000000001</v>
      </c>
      <c r="B648">
        <v>19.454999999999998</v>
      </c>
    </row>
    <row r="649" spans="1:2" x14ac:dyDescent="0.25">
      <c r="A649">
        <v>17.184000000000001</v>
      </c>
      <c r="B649">
        <v>13.894</v>
      </c>
    </row>
    <row r="650" spans="1:2" x14ac:dyDescent="0.25">
      <c r="A650">
        <v>20.638999999999999</v>
      </c>
      <c r="B650">
        <v>14.087999999999999</v>
      </c>
    </row>
    <row r="651" spans="1:2" x14ac:dyDescent="0.25">
      <c r="A651">
        <v>22.221</v>
      </c>
      <c r="B651">
        <v>14.282</v>
      </c>
    </row>
    <row r="652" spans="1:2" x14ac:dyDescent="0.25">
      <c r="A652">
        <v>19.215</v>
      </c>
      <c r="B652">
        <v>13.83</v>
      </c>
    </row>
    <row r="653" spans="1:2" x14ac:dyDescent="0.25">
      <c r="A653">
        <v>19.346</v>
      </c>
      <c r="B653">
        <v>10.239000000000001</v>
      </c>
    </row>
    <row r="654" spans="1:2" x14ac:dyDescent="0.25">
      <c r="A654">
        <v>17.797999999999998</v>
      </c>
      <c r="B654">
        <v>13.468</v>
      </c>
    </row>
    <row r="655" spans="1:2" x14ac:dyDescent="0.25">
      <c r="A655">
        <v>21.334</v>
      </c>
      <c r="B655">
        <v>16.253</v>
      </c>
    </row>
    <row r="656" spans="1:2" x14ac:dyDescent="0.25">
      <c r="A656">
        <v>15.141999999999999</v>
      </c>
      <c r="B656">
        <v>7.3949999999999996</v>
      </c>
    </row>
    <row r="657" spans="1:2" x14ac:dyDescent="0.25">
      <c r="A657">
        <v>20.184000000000001</v>
      </c>
      <c r="B657">
        <v>15.861000000000001</v>
      </c>
    </row>
    <row r="658" spans="1:2" x14ac:dyDescent="0.25">
      <c r="A658">
        <v>18.638000000000002</v>
      </c>
      <c r="B658">
        <v>11.118</v>
      </c>
    </row>
    <row r="659" spans="1:2" x14ac:dyDescent="0.25">
      <c r="A659">
        <v>19.245000000000001</v>
      </c>
      <c r="B659">
        <v>16.140999999999998</v>
      </c>
    </row>
    <row r="660" spans="1:2" x14ac:dyDescent="0.25">
      <c r="A660">
        <v>20.95</v>
      </c>
      <c r="B660">
        <v>14.493</v>
      </c>
    </row>
    <row r="661" spans="1:2" x14ac:dyDescent="0.25">
      <c r="A661">
        <v>21.719000000000001</v>
      </c>
      <c r="B661">
        <v>16.010000000000002</v>
      </c>
    </row>
    <row r="662" spans="1:2" x14ac:dyDescent="0.25">
      <c r="A662">
        <v>18.457999999999998</v>
      </c>
      <c r="B662">
        <v>13.502000000000001</v>
      </c>
    </row>
    <row r="663" spans="1:2" x14ac:dyDescent="0.25">
      <c r="A663">
        <v>20.591000000000001</v>
      </c>
      <c r="B663">
        <v>15.648999999999999</v>
      </c>
    </row>
    <row r="664" spans="1:2" x14ac:dyDescent="0.25">
      <c r="A664">
        <v>14.954000000000001</v>
      </c>
      <c r="B664">
        <v>16.427</v>
      </c>
    </row>
    <row r="665" spans="1:2" x14ac:dyDescent="0.25">
      <c r="A665">
        <v>20.940999999999999</v>
      </c>
      <c r="B665">
        <v>7.9779999999999998</v>
      </c>
    </row>
    <row r="666" spans="1:2" x14ac:dyDescent="0.25">
      <c r="A666">
        <v>19.027999999999999</v>
      </c>
      <c r="B666">
        <v>17.495000000000001</v>
      </c>
    </row>
    <row r="667" spans="1:2" x14ac:dyDescent="0.25">
      <c r="A667">
        <v>20.263999999999999</v>
      </c>
      <c r="B667">
        <v>13.202</v>
      </c>
    </row>
    <row r="668" spans="1:2" x14ac:dyDescent="0.25">
      <c r="A668">
        <v>20.318000000000001</v>
      </c>
      <c r="B668">
        <v>16.161999999999999</v>
      </c>
    </row>
    <row r="669" spans="1:2" x14ac:dyDescent="0.25">
      <c r="A669">
        <v>18.501999999999999</v>
      </c>
      <c r="B669">
        <v>15.743</v>
      </c>
    </row>
    <row r="670" spans="1:2" x14ac:dyDescent="0.25">
      <c r="A670">
        <v>23.082999999999998</v>
      </c>
      <c r="B670">
        <v>18.783999999999999</v>
      </c>
    </row>
    <row r="671" spans="1:2" x14ac:dyDescent="0.25">
      <c r="A671">
        <v>20.164999999999999</v>
      </c>
      <c r="B671">
        <v>15.026</v>
      </c>
    </row>
    <row r="672" spans="1:2" x14ac:dyDescent="0.25">
      <c r="A672">
        <v>21.687000000000001</v>
      </c>
      <c r="B672">
        <v>13.573</v>
      </c>
    </row>
    <row r="673" spans="1:2" x14ac:dyDescent="0.25">
      <c r="A673">
        <v>22.591999999999999</v>
      </c>
      <c r="B673">
        <v>18.338999999999999</v>
      </c>
    </row>
    <row r="674" spans="1:2" x14ac:dyDescent="0.25">
      <c r="A674">
        <v>17.277999999999999</v>
      </c>
      <c r="B674">
        <v>13.935</v>
      </c>
    </row>
    <row r="675" spans="1:2" x14ac:dyDescent="0.25">
      <c r="A675">
        <v>21.021000000000001</v>
      </c>
      <c r="B675">
        <v>16.497</v>
      </c>
    </row>
    <row r="676" spans="1:2" x14ac:dyDescent="0.25">
      <c r="A676">
        <v>18.611999999999998</v>
      </c>
      <c r="B676">
        <v>19.722999999999999</v>
      </c>
    </row>
    <row r="677" spans="1:2" x14ac:dyDescent="0.25">
      <c r="A677">
        <v>18.109000000000002</v>
      </c>
      <c r="B677">
        <v>18.134</v>
      </c>
    </row>
    <row r="678" spans="1:2" x14ac:dyDescent="0.25">
      <c r="A678">
        <v>21.879000000000001</v>
      </c>
      <c r="B678">
        <v>14.66</v>
      </c>
    </row>
    <row r="679" spans="1:2" x14ac:dyDescent="0.25">
      <c r="A679">
        <v>18.696000000000002</v>
      </c>
      <c r="B679">
        <v>16.905999999999999</v>
      </c>
    </row>
    <row r="680" spans="1:2" x14ac:dyDescent="0.25">
      <c r="A680">
        <v>20.23</v>
      </c>
      <c r="B680">
        <v>11.581</v>
      </c>
    </row>
    <row r="681" spans="1:2" x14ac:dyDescent="0.25">
      <c r="A681">
        <v>20.315999999999999</v>
      </c>
      <c r="B681">
        <v>15.021000000000001</v>
      </c>
    </row>
    <row r="682" spans="1:2" x14ac:dyDescent="0.25">
      <c r="A682">
        <v>21.704999999999998</v>
      </c>
      <c r="B682">
        <v>15.686</v>
      </c>
    </row>
    <row r="683" spans="1:2" x14ac:dyDescent="0.25">
      <c r="A683">
        <v>19.945</v>
      </c>
      <c r="B683">
        <v>19.169</v>
      </c>
    </row>
    <row r="684" spans="1:2" x14ac:dyDescent="0.25">
      <c r="A684">
        <v>18.565000000000001</v>
      </c>
      <c r="B684">
        <v>15.14</v>
      </c>
    </row>
    <row r="685" spans="1:2" x14ac:dyDescent="0.25">
      <c r="A685">
        <v>21.158999999999999</v>
      </c>
      <c r="B685">
        <v>15.430999999999999</v>
      </c>
    </row>
    <row r="686" spans="1:2" x14ac:dyDescent="0.25">
      <c r="A686">
        <v>20.734000000000002</v>
      </c>
      <c r="B686">
        <v>20.536999999999999</v>
      </c>
    </row>
    <row r="687" spans="1:2" x14ac:dyDescent="0.25">
      <c r="A687">
        <v>18.709</v>
      </c>
      <c r="B687">
        <v>15.206</v>
      </c>
    </row>
    <row r="688" spans="1:2" x14ac:dyDescent="0.25">
      <c r="A688">
        <v>19.797000000000001</v>
      </c>
      <c r="B688">
        <v>18.649999999999999</v>
      </c>
    </row>
    <row r="689" spans="1:2" x14ac:dyDescent="0.25">
      <c r="A689">
        <v>21.637</v>
      </c>
      <c r="B689">
        <v>17.573</v>
      </c>
    </row>
    <row r="690" spans="1:2" x14ac:dyDescent="0.25">
      <c r="A690">
        <v>19.673999999999999</v>
      </c>
      <c r="B690">
        <v>10.978</v>
      </c>
    </row>
    <row r="691" spans="1:2" x14ac:dyDescent="0.25">
      <c r="A691">
        <v>20.934999999999999</v>
      </c>
      <c r="B691">
        <v>17.792000000000002</v>
      </c>
    </row>
    <row r="692" spans="1:2" x14ac:dyDescent="0.25">
      <c r="A692">
        <v>19.431000000000001</v>
      </c>
      <c r="B692">
        <v>13.09</v>
      </c>
    </row>
    <row r="693" spans="1:2" x14ac:dyDescent="0.25">
      <c r="A693">
        <v>21.071999999999999</v>
      </c>
      <c r="B693">
        <v>13.425000000000001</v>
      </c>
    </row>
    <row r="694" spans="1:2" x14ac:dyDescent="0.25">
      <c r="A694">
        <v>16.477</v>
      </c>
      <c r="B694">
        <v>13.355</v>
      </c>
    </row>
    <row r="695" spans="1:2" x14ac:dyDescent="0.25">
      <c r="A695">
        <v>15.321</v>
      </c>
      <c r="B695">
        <v>13.887</v>
      </c>
    </row>
    <row r="696" spans="1:2" x14ac:dyDescent="0.25">
      <c r="A696">
        <v>20.431000000000001</v>
      </c>
      <c r="B696">
        <v>12.455</v>
      </c>
    </row>
    <row r="697" spans="1:2" x14ac:dyDescent="0.25">
      <c r="A697">
        <v>20.94</v>
      </c>
      <c r="B697">
        <v>14.039</v>
      </c>
    </row>
    <row r="698" spans="1:2" x14ac:dyDescent="0.25">
      <c r="A698">
        <v>18.536999999999999</v>
      </c>
      <c r="B698">
        <v>11.332000000000001</v>
      </c>
    </row>
    <row r="699" spans="1:2" x14ac:dyDescent="0.25">
      <c r="A699">
        <v>15.638</v>
      </c>
      <c r="B699">
        <v>17.640999999999998</v>
      </c>
    </row>
    <row r="700" spans="1:2" x14ac:dyDescent="0.25">
      <c r="A700">
        <v>18.474</v>
      </c>
      <c r="B700">
        <v>14.246</v>
      </c>
    </row>
    <row r="701" spans="1:2" x14ac:dyDescent="0.25">
      <c r="A701">
        <v>19.033999999999999</v>
      </c>
      <c r="B701">
        <v>13.148</v>
      </c>
    </row>
    <row r="702" spans="1:2" x14ac:dyDescent="0.25">
      <c r="A702">
        <v>20.315999999999999</v>
      </c>
      <c r="B702">
        <v>15.02</v>
      </c>
    </row>
    <row r="703" spans="1:2" x14ac:dyDescent="0.25">
      <c r="A703">
        <v>17.702000000000002</v>
      </c>
      <c r="B703">
        <v>14.305</v>
      </c>
    </row>
    <row r="704" spans="1:2" x14ac:dyDescent="0.25">
      <c r="A704">
        <v>22.361000000000001</v>
      </c>
      <c r="B704">
        <v>16.398</v>
      </c>
    </row>
    <row r="705" spans="1:2" x14ac:dyDescent="0.25">
      <c r="A705">
        <v>19.248000000000001</v>
      </c>
      <c r="B705">
        <v>9.9480000000000004</v>
      </c>
    </row>
    <row r="706" spans="1:2" x14ac:dyDescent="0.25">
      <c r="A706">
        <v>20.212</v>
      </c>
      <c r="B706">
        <v>16.009</v>
      </c>
    </row>
    <row r="707" spans="1:2" x14ac:dyDescent="0.25">
      <c r="A707">
        <v>24.326000000000001</v>
      </c>
      <c r="B707">
        <v>19.123000000000001</v>
      </c>
    </row>
    <row r="708" spans="1:2" x14ac:dyDescent="0.25">
      <c r="A708">
        <v>22.434000000000001</v>
      </c>
      <c r="B708">
        <v>17.582000000000001</v>
      </c>
    </row>
    <row r="709" spans="1:2" x14ac:dyDescent="0.25">
      <c r="A709">
        <v>18.695</v>
      </c>
      <c r="B709">
        <v>15.734</v>
      </c>
    </row>
    <row r="710" spans="1:2" x14ac:dyDescent="0.25">
      <c r="A710">
        <v>16.567</v>
      </c>
      <c r="B710">
        <v>12.278</v>
      </c>
    </row>
    <row r="711" spans="1:2" x14ac:dyDescent="0.25">
      <c r="A711">
        <v>20.477</v>
      </c>
      <c r="B711">
        <v>8.3729999999999993</v>
      </c>
    </row>
    <row r="712" spans="1:2" x14ac:dyDescent="0.25">
      <c r="A712">
        <v>20.951000000000001</v>
      </c>
      <c r="B712">
        <v>17.204999999999998</v>
      </c>
    </row>
    <row r="713" spans="1:2" x14ac:dyDescent="0.25">
      <c r="A713">
        <v>17.606000000000002</v>
      </c>
      <c r="B713">
        <v>20.763000000000002</v>
      </c>
    </row>
    <row r="714" spans="1:2" x14ac:dyDescent="0.25">
      <c r="A714">
        <v>23.032</v>
      </c>
      <c r="B714">
        <v>11.759</v>
      </c>
    </row>
    <row r="715" spans="1:2" x14ac:dyDescent="0.25">
      <c r="A715">
        <v>18.812000000000001</v>
      </c>
      <c r="B715">
        <v>16.843</v>
      </c>
    </row>
    <row r="716" spans="1:2" x14ac:dyDescent="0.25">
      <c r="A716">
        <v>18.745999999999999</v>
      </c>
      <c r="B716">
        <v>12.308</v>
      </c>
    </row>
    <row r="717" spans="1:2" x14ac:dyDescent="0.25">
      <c r="A717">
        <v>19.341000000000001</v>
      </c>
      <c r="B717">
        <v>15.553000000000001</v>
      </c>
    </row>
    <row r="718" spans="1:2" x14ac:dyDescent="0.25">
      <c r="A718">
        <v>17.984999999999999</v>
      </c>
      <c r="B718">
        <v>11.073</v>
      </c>
    </row>
    <row r="719" spans="1:2" x14ac:dyDescent="0.25">
      <c r="A719">
        <v>21.125</v>
      </c>
      <c r="B719">
        <v>19.015000000000001</v>
      </c>
    </row>
    <row r="720" spans="1:2" x14ac:dyDescent="0.25">
      <c r="A720">
        <v>17.239000000000001</v>
      </c>
      <c r="B720">
        <v>16.376999999999999</v>
      </c>
    </row>
    <row r="721" spans="1:2" x14ac:dyDescent="0.25">
      <c r="A721">
        <v>19.920999999999999</v>
      </c>
      <c r="B721">
        <v>16.763000000000002</v>
      </c>
    </row>
    <row r="722" spans="1:2" x14ac:dyDescent="0.25">
      <c r="A722">
        <v>20.8</v>
      </c>
      <c r="B722">
        <v>11.651999999999999</v>
      </c>
    </row>
    <row r="723" spans="1:2" x14ac:dyDescent="0.25">
      <c r="A723">
        <v>19.547999999999998</v>
      </c>
      <c r="B723">
        <v>14.446</v>
      </c>
    </row>
    <row r="724" spans="1:2" x14ac:dyDescent="0.25">
      <c r="A724">
        <v>19.917000000000002</v>
      </c>
      <c r="B724">
        <v>17.600000000000001</v>
      </c>
    </row>
    <row r="725" spans="1:2" x14ac:dyDescent="0.25">
      <c r="A725">
        <v>24.216999999999999</v>
      </c>
      <c r="B725">
        <v>14.45</v>
      </c>
    </row>
    <row r="726" spans="1:2" x14ac:dyDescent="0.25">
      <c r="A726">
        <v>18.254000000000001</v>
      </c>
      <c r="B726">
        <v>15.531000000000001</v>
      </c>
    </row>
    <row r="727" spans="1:2" x14ac:dyDescent="0.25">
      <c r="A727">
        <v>18.469000000000001</v>
      </c>
      <c r="B727">
        <v>12.769</v>
      </c>
    </row>
    <row r="728" spans="1:2" x14ac:dyDescent="0.25">
      <c r="A728">
        <v>19.207999999999998</v>
      </c>
      <c r="B728">
        <v>17.047999999999998</v>
      </c>
    </row>
    <row r="729" spans="1:2" x14ac:dyDescent="0.25">
      <c r="A729">
        <v>23.163</v>
      </c>
      <c r="B729">
        <v>10.922000000000001</v>
      </c>
    </row>
    <row r="730" spans="1:2" x14ac:dyDescent="0.25">
      <c r="A730">
        <v>18.463999999999999</v>
      </c>
      <c r="B730">
        <v>13.488</v>
      </c>
    </row>
    <row r="731" spans="1:2" x14ac:dyDescent="0.25">
      <c r="A731">
        <v>20.102</v>
      </c>
      <c r="B731">
        <v>18.145</v>
      </c>
    </row>
    <row r="732" spans="1:2" x14ac:dyDescent="0.25">
      <c r="A732">
        <v>21.248999999999999</v>
      </c>
      <c r="B732">
        <v>13.725</v>
      </c>
    </row>
    <row r="733" spans="1:2" x14ac:dyDescent="0.25">
      <c r="A733">
        <v>21.92</v>
      </c>
      <c r="B733">
        <v>14.923999999999999</v>
      </c>
    </row>
    <row r="734" spans="1:2" x14ac:dyDescent="0.25">
      <c r="A734">
        <v>18.940000000000001</v>
      </c>
      <c r="B734">
        <v>17.68</v>
      </c>
    </row>
    <row r="735" spans="1:2" x14ac:dyDescent="0.25">
      <c r="A735">
        <v>20.260999999999999</v>
      </c>
      <c r="B735">
        <v>11.589</v>
      </c>
    </row>
    <row r="736" spans="1:2" x14ac:dyDescent="0.25">
      <c r="A736">
        <v>19.422999999999998</v>
      </c>
      <c r="B736">
        <v>16.41</v>
      </c>
    </row>
    <row r="737" spans="1:2" x14ac:dyDescent="0.25">
      <c r="A737">
        <v>17.675000000000001</v>
      </c>
      <c r="B737">
        <v>9.5399999999999991</v>
      </c>
    </row>
    <row r="738" spans="1:2" x14ac:dyDescent="0.25">
      <c r="A738">
        <v>22.202000000000002</v>
      </c>
      <c r="B738">
        <v>16.352</v>
      </c>
    </row>
    <row r="739" spans="1:2" x14ac:dyDescent="0.25">
      <c r="A739">
        <v>16.52</v>
      </c>
      <c r="B739">
        <v>17.696999999999999</v>
      </c>
    </row>
    <row r="740" spans="1:2" x14ac:dyDescent="0.25">
      <c r="A740">
        <v>19.751000000000001</v>
      </c>
      <c r="B740">
        <v>12.724</v>
      </c>
    </row>
    <row r="741" spans="1:2" x14ac:dyDescent="0.25">
      <c r="A741">
        <v>23.745000000000001</v>
      </c>
      <c r="B741">
        <v>16.792999999999999</v>
      </c>
    </row>
    <row r="742" spans="1:2" x14ac:dyDescent="0.25">
      <c r="A742">
        <v>19.184999999999999</v>
      </c>
      <c r="B742">
        <v>13.798999999999999</v>
      </c>
    </row>
    <row r="743" spans="1:2" x14ac:dyDescent="0.25">
      <c r="A743">
        <v>21.483000000000001</v>
      </c>
      <c r="B743">
        <v>15.96</v>
      </c>
    </row>
    <row r="744" spans="1:2" x14ac:dyDescent="0.25">
      <c r="A744">
        <v>19.571999999999999</v>
      </c>
      <c r="B744">
        <v>13.7</v>
      </c>
    </row>
    <row r="745" spans="1:2" x14ac:dyDescent="0.25">
      <c r="A745">
        <v>21.212</v>
      </c>
      <c r="B745">
        <v>12.875</v>
      </c>
    </row>
    <row r="746" spans="1:2" x14ac:dyDescent="0.25">
      <c r="A746">
        <v>21.992000000000001</v>
      </c>
      <c r="B746">
        <v>17.391999999999999</v>
      </c>
    </row>
    <row r="747" spans="1:2" x14ac:dyDescent="0.25">
      <c r="A747">
        <v>20.332999999999998</v>
      </c>
      <c r="B747">
        <v>16.986999999999998</v>
      </c>
    </row>
    <row r="748" spans="1:2" x14ac:dyDescent="0.25">
      <c r="A748">
        <v>18.248999999999999</v>
      </c>
      <c r="B748">
        <v>15.852</v>
      </c>
    </row>
    <row r="749" spans="1:2" x14ac:dyDescent="0.25">
      <c r="A749">
        <v>17.486999999999998</v>
      </c>
      <c r="B749">
        <v>15.242000000000001</v>
      </c>
    </row>
    <row r="750" spans="1:2" x14ac:dyDescent="0.25">
      <c r="A750">
        <v>21.058</v>
      </c>
      <c r="B750">
        <v>13.170999999999999</v>
      </c>
    </row>
    <row r="751" spans="1:2" x14ac:dyDescent="0.25">
      <c r="A751">
        <v>20.236000000000001</v>
      </c>
      <c r="B751">
        <v>12.472</v>
      </c>
    </row>
    <row r="752" spans="1:2" x14ac:dyDescent="0.25">
      <c r="A752">
        <v>17.824999999999999</v>
      </c>
      <c r="B752">
        <v>11.092000000000001</v>
      </c>
    </row>
    <row r="753" spans="1:2" x14ac:dyDescent="0.25">
      <c r="A753">
        <v>14.215999999999999</v>
      </c>
      <c r="B753">
        <v>11.613</v>
      </c>
    </row>
    <row r="754" spans="1:2" x14ac:dyDescent="0.25">
      <c r="A754">
        <v>16.576000000000001</v>
      </c>
      <c r="B754">
        <v>19.164000000000001</v>
      </c>
    </row>
    <row r="755" spans="1:2" x14ac:dyDescent="0.25">
      <c r="A755">
        <v>19.207000000000001</v>
      </c>
      <c r="B755">
        <v>17.757000000000001</v>
      </c>
    </row>
    <row r="756" spans="1:2" x14ac:dyDescent="0.25">
      <c r="A756">
        <v>16.186</v>
      </c>
      <c r="B756">
        <v>17.748000000000001</v>
      </c>
    </row>
    <row r="757" spans="1:2" x14ac:dyDescent="0.25">
      <c r="A757">
        <v>21.486000000000001</v>
      </c>
      <c r="B757">
        <v>18.216000000000001</v>
      </c>
    </row>
    <row r="758" spans="1:2" x14ac:dyDescent="0.25">
      <c r="A758">
        <v>17.242000000000001</v>
      </c>
      <c r="B758">
        <v>18.315999999999999</v>
      </c>
    </row>
    <row r="759" spans="1:2" x14ac:dyDescent="0.25">
      <c r="A759">
        <v>20.7</v>
      </c>
      <c r="B759">
        <v>18.613</v>
      </c>
    </row>
    <row r="760" spans="1:2" x14ac:dyDescent="0.25">
      <c r="A760">
        <v>18.004999999999999</v>
      </c>
      <c r="B760">
        <v>13.085000000000001</v>
      </c>
    </row>
    <row r="761" spans="1:2" x14ac:dyDescent="0.25">
      <c r="A761">
        <v>19.481000000000002</v>
      </c>
      <c r="B761">
        <v>18.565000000000001</v>
      </c>
    </row>
    <row r="762" spans="1:2" x14ac:dyDescent="0.25">
      <c r="A762">
        <v>21.19</v>
      </c>
      <c r="B762">
        <v>17.863</v>
      </c>
    </row>
    <row r="763" spans="1:2" x14ac:dyDescent="0.25">
      <c r="A763">
        <v>18.812000000000001</v>
      </c>
      <c r="B763">
        <v>19.533000000000001</v>
      </c>
    </row>
    <row r="764" spans="1:2" x14ac:dyDescent="0.25">
      <c r="A764">
        <v>22.053999999999998</v>
      </c>
      <c r="B764">
        <v>17.597000000000001</v>
      </c>
    </row>
    <row r="765" spans="1:2" x14ac:dyDescent="0.25">
      <c r="A765">
        <v>16.312999999999999</v>
      </c>
      <c r="B765">
        <v>17.431999999999999</v>
      </c>
    </row>
    <row r="766" spans="1:2" x14ac:dyDescent="0.25">
      <c r="A766">
        <v>21.460999999999999</v>
      </c>
      <c r="B766">
        <v>11.164</v>
      </c>
    </row>
    <row r="767" spans="1:2" x14ac:dyDescent="0.25">
      <c r="A767">
        <v>15.948</v>
      </c>
      <c r="B767">
        <v>17.613</v>
      </c>
    </row>
    <row r="768" spans="1:2" x14ac:dyDescent="0.25">
      <c r="A768">
        <v>19.523</v>
      </c>
      <c r="B768">
        <v>15.237</v>
      </c>
    </row>
    <row r="769" spans="1:2" x14ac:dyDescent="0.25">
      <c r="A769">
        <v>21.969000000000001</v>
      </c>
      <c r="B769">
        <v>18.251000000000001</v>
      </c>
    </row>
    <row r="770" spans="1:2" x14ac:dyDescent="0.25">
      <c r="A770">
        <v>17.553000000000001</v>
      </c>
      <c r="B770">
        <v>17.872</v>
      </c>
    </row>
    <row r="771" spans="1:2" x14ac:dyDescent="0.25">
      <c r="A771">
        <v>18.262</v>
      </c>
      <c r="B771">
        <v>9.5169999999999995</v>
      </c>
    </row>
    <row r="772" spans="1:2" x14ac:dyDescent="0.25">
      <c r="A772">
        <v>23.149000000000001</v>
      </c>
      <c r="B772">
        <v>13.353</v>
      </c>
    </row>
    <row r="773" spans="1:2" x14ac:dyDescent="0.25">
      <c r="A773">
        <v>21.928000000000001</v>
      </c>
      <c r="B773">
        <v>13.942</v>
      </c>
    </row>
    <row r="774" spans="1:2" x14ac:dyDescent="0.25">
      <c r="A774">
        <v>21.844999999999999</v>
      </c>
      <c r="B774">
        <v>18.635000000000002</v>
      </c>
    </row>
    <row r="775" spans="1:2" x14ac:dyDescent="0.25">
      <c r="A775">
        <v>18.686</v>
      </c>
      <c r="B775">
        <v>19.923999999999999</v>
      </c>
    </row>
    <row r="776" spans="1:2" x14ac:dyDescent="0.25">
      <c r="A776">
        <v>20.675999999999998</v>
      </c>
      <c r="B776">
        <v>13.975</v>
      </c>
    </row>
    <row r="777" spans="1:2" x14ac:dyDescent="0.25">
      <c r="A777">
        <v>19.297999999999998</v>
      </c>
      <c r="B777">
        <v>19.231000000000002</v>
      </c>
    </row>
    <row r="778" spans="1:2" x14ac:dyDescent="0.25">
      <c r="A778">
        <v>18.533000000000001</v>
      </c>
      <c r="B778">
        <v>15.693</v>
      </c>
    </row>
    <row r="779" spans="1:2" x14ac:dyDescent="0.25">
      <c r="A779">
        <v>22.495999999999999</v>
      </c>
      <c r="B779">
        <v>15.324999999999999</v>
      </c>
    </row>
    <row r="780" spans="1:2" x14ac:dyDescent="0.25">
      <c r="A780">
        <v>18.986000000000001</v>
      </c>
      <c r="B780">
        <v>19.268999999999998</v>
      </c>
    </row>
    <row r="781" spans="1:2" x14ac:dyDescent="0.25">
      <c r="A781">
        <v>21.742000000000001</v>
      </c>
      <c r="B781">
        <v>14.977</v>
      </c>
    </row>
    <row r="782" spans="1:2" x14ac:dyDescent="0.25">
      <c r="A782">
        <v>19.481000000000002</v>
      </c>
      <c r="B782">
        <v>18.791</v>
      </c>
    </row>
    <row r="783" spans="1:2" x14ac:dyDescent="0.25">
      <c r="A783">
        <v>19.459</v>
      </c>
      <c r="B783">
        <v>12.872</v>
      </c>
    </row>
    <row r="784" spans="1:2" x14ac:dyDescent="0.25">
      <c r="A784">
        <v>18.341000000000001</v>
      </c>
      <c r="B784">
        <v>15.849</v>
      </c>
    </row>
    <row r="785" spans="1:2" x14ac:dyDescent="0.25">
      <c r="A785">
        <v>17.709</v>
      </c>
      <c r="B785">
        <v>10.646000000000001</v>
      </c>
    </row>
    <row r="786" spans="1:2" x14ac:dyDescent="0.25">
      <c r="A786">
        <v>24.274999999999999</v>
      </c>
      <c r="B786">
        <v>18.396000000000001</v>
      </c>
    </row>
    <row r="787" spans="1:2" x14ac:dyDescent="0.25">
      <c r="A787">
        <v>18.632000000000001</v>
      </c>
      <c r="B787">
        <v>10.234999999999999</v>
      </c>
    </row>
    <row r="788" spans="1:2" x14ac:dyDescent="0.25">
      <c r="A788">
        <v>18.811</v>
      </c>
      <c r="B788">
        <v>12.938000000000001</v>
      </c>
    </row>
    <row r="789" spans="1:2" x14ac:dyDescent="0.25">
      <c r="A789">
        <v>21.934000000000001</v>
      </c>
      <c r="B789">
        <v>14.243</v>
      </c>
    </row>
    <row r="790" spans="1:2" x14ac:dyDescent="0.25">
      <c r="A790">
        <v>17.271999999999998</v>
      </c>
      <c r="B790">
        <v>16.742999999999999</v>
      </c>
    </row>
    <row r="791" spans="1:2" x14ac:dyDescent="0.25">
      <c r="A791">
        <v>20.597000000000001</v>
      </c>
      <c r="B791">
        <v>14.68</v>
      </c>
    </row>
    <row r="792" spans="1:2" x14ac:dyDescent="0.25">
      <c r="A792">
        <v>16.940000000000001</v>
      </c>
      <c r="B792">
        <v>9.17</v>
      </c>
    </row>
    <row r="793" spans="1:2" x14ac:dyDescent="0.25">
      <c r="A793">
        <v>19.681000000000001</v>
      </c>
      <c r="B793">
        <v>16.251999999999999</v>
      </c>
    </row>
    <row r="794" spans="1:2" x14ac:dyDescent="0.25">
      <c r="A794">
        <v>21.997</v>
      </c>
      <c r="B794">
        <v>15.015000000000001</v>
      </c>
    </row>
    <row r="795" spans="1:2" x14ac:dyDescent="0.25">
      <c r="A795">
        <v>19.009</v>
      </c>
      <c r="B795">
        <v>16.010000000000002</v>
      </c>
    </row>
    <row r="796" spans="1:2" x14ac:dyDescent="0.25">
      <c r="A796">
        <v>19.367000000000001</v>
      </c>
      <c r="B796">
        <v>16.510999999999999</v>
      </c>
    </row>
    <row r="797" spans="1:2" x14ac:dyDescent="0.25">
      <c r="A797">
        <v>18.824000000000002</v>
      </c>
      <c r="B797">
        <v>17.402999999999999</v>
      </c>
    </row>
    <row r="798" spans="1:2" x14ac:dyDescent="0.25">
      <c r="A798">
        <v>20.12</v>
      </c>
      <c r="B798">
        <v>17.646999999999998</v>
      </c>
    </row>
    <row r="799" spans="1:2" x14ac:dyDescent="0.25">
      <c r="A799">
        <v>19.831</v>
      </c>
      <c r="B799">
        <v>18.869</v>
      </c>
    </row>
    <row r="800" spans="1:2" x14ac:dyDescent="0.25">
      <c r="A800">
        <v>21.263999999999999</v>
      </c>
      <c r="B800">
        <v>19.545999999999999</v>
      </c>
    </row>
    <row r="801" spans="1:2" x14ac:dyDescent="0.25">
      <c r="A801">
        <v>21.59</v>
      </c>
      <c r="B801">
        <v>16.908000000000001</v>
      </c>
    </row>
    <row r="802" spans="1:2" x14ac:dyDescent="0.25">
      <c r="A802">
        <v>19.693000000000001</v>
      </c>
      <c r="B802">
        <v>11.802</v>
      </c>
    </row>
    <row r="803" spans="1:2" x14ac:dyDescent="0.25">
      <c r="A803">
        <v>20.113</v>
      </c>
      <c r="B803">
        <v>12.1</v>
      </c>
    </row>
    <row r="804" spans="1:2" x14ac:dyDescent="0.25">
      <c r="A804">
        <v>19.635000000000002</v>
      </c>
      <c r="B804">
        <v>14.907999999999999</v>
      </c>
    </row>
    <row r="805" spans="1:2" x14ac:dyDescent="0.25">
      <c r="A805">
        <v>25.603000000000002</v>
      </c>
      <c r="B805">
        <v>17.317</v>
      </c>
    </row>
    <row r="806" spans="1:2" x14ac:dyDescent="0.25">
      <c r="A806">
        <v>20.541</v>
      </c>
      <c r="B806">
        <v>17.263999999999999</v>
      </c>
    </row>
    <row r="807" spans="1:2" x14ac:dyDescent="0.25">
      <c r="A807">
        <v>21.73</v>
      </c>
      <c r="B807">
        <v>14.999000000000001</v>
      </c>
    </row>
    <row r="808" spans="1:2" x14ac:dyDescent="0.25">
      <c r="A808">
        <v>20.981000000000002</v>
      </c>
      <c r="B808">
        <v>15.016999999999999</v>
      </c>
    </row>
    <row r="809" spans="1:2" x14ac:dyDescent="0.25">
      <c r="A809">
        <v>21.387</v>
      </c>
      <c r="B809">
        <v>15.584</v>
      </c>
    </row>
    <row r="810" spans="1:2" x14ac:dyDescent="0.25">
      <c r="A810">
        <v>22.768000000000001</v>
      </c>
      <c r="B810">
        <v>19.372</v>
      </c>
    </row>
    <row r="811" spans="1:2" x14ac:dyDescent="0.25">
      <c r="A811">
        <v>17.183</v>
      </c>
      <c r="B811">
        <v>13.12</v>
      </c>
    </row>
    <row r="812" spans="1:2" x14ac:dyDescent="0.25">
      <c r="A812">
        <v>18.407</v>
      </c>
      <c r="B812">
        <v>18.143999999999998</v>
      </c>
    </row>
    <row r="813" spans="1:2" x14ac:dyDescent="0.25">
      <c r="A813">
        <v>16.222000000000001</v>
      </c>
      <c r="B813">
        <v>16.855</v>
      </c>
    </row>
    <row r="814" spans="1:2" x14ac:dyDescent="0.25">
      <c r="A814">
        <v>20.302</v>
      </c>
      <c r="B814">
        <v>9.0809999999999995</v>
      </c>
    </row>
    <row r="815" spans="1:2" x14ac:dyDescent="0.25">
      <c r="A815">
        <v>19.286999999999999</v>
      </c>
      <c r="B815">
        <v>16.606999999999999</v>
      </c>
    </row>
    <row r="816" spans="1:2" x14ac:dyDescent="0.25">
      <c r="A816">
        <v>19.643999999999998</v>
      </c>
      <c r="B816">
        <v>19.8</v>
      </c>
    </row>
    <row r="817" spans="1:2" x14ac:dyDescent="0.25">
      <c r="A817">
        <v>16.853000000000002</v>
      </c>
      <c r="B817">
        <v>17.390999999999998</v>
      </c>
    </row>
    <row r="818" spans="1:2" x14ac:dyDescent="0.25">
      <c r="A818">
        <v>22.539000000000001</v>
      </c>
      <c r="B818">
        <v>13.311</v>
      </c>
    </row>
    <row r="819" spans="1:2" x14ac:dyDescent="0.25">
      <c r="A819">
        <v>23.308</v>
      </c>
      <c r="B819">
        <v>16.497</v>
      </c>
    </row>
    <row r="820" spans="1:2" x14ac:dyDescent="0.25">
      <c r="A820">
        <v>20.992000000000001</v>
      </c>
      <c r="B820">
        <v>12.411</v>
      </c>
    </row>
    <row r="821" spans="1:2" x14ac:dyDescent="0.25">
      <c r="A821">
        <v>17.905000000000001</v>
      </c>
      <c r="B821">
        <v>18.331</v>
      </c>
    </row>
    <row r="822" spans="1:2" x14ac:dyDescent="0.25">
      <c r="A822">
        <v>18.224</v>
      </c>
      <c r="B822">
        <v>9.3409999999999993</v>
      </c>
    </row>
    <row r="823" spans="1:2" x14ac:dyDescent="0.25">
      <c r="A823">
        <v>18.724</v>
      </c>
      <c r="B823">
        <v>16.48</v>
      </c>
    </row>
    <row r="824" spans="1:2" x14ac:dyDescent="0.25">
      <c r="A824">
        <v>17.521999999999998</v>
      </c>
      <c r="B824">
        <v>17.489999999999998</v>
      </c>
    </row>
    <row r="825" spans="1:2" x14ac:dyDescent="0.25">
      <c r="A825">
        <v>16.934999999999999</v>
      </c>
      <c r="B825">
        <v>15.776999999999999</v>
      </c>
    </row>
    <row r="826" spans="1:2" x14ac:dyDescent="0.25">
      <c r="A826">
        <v>14.901999999999999</v>
      </c>
      <c r="B826">
        <v>11.88</v>
      </c>
    </row>
    <row r="827" spans="1:2" x14ac:dyDescent="0.25">
      <c r="A827">
        <v>17.350999999999999</v>
      </c>
      <c r="B827">
        <v>18.925000000000001</v>
      </c>
    </row>
    <row r="828" spans="1:2" x14ac:dyDescent="0.25">
      <c r="A828">
        <v>19.776</v>
      </c>
      <c r="B828">
        <v>17.082000000000001</v>
      </c>
    </row>
    <row r="829" spans="1:2" x14ac:dyDescent="0.25">
      <c r="A829">
        <v>22.28</v>
      </c>
      <c r="B829">
        <v>13.576000000000001</v>
      </c>
    </row>
    <row r="830" spans="1:2" x14ac:dyDescent="0.25">
      <c r="A830">
        <v>16.292000000000002</v>
      </c>
      <c r="B830">
        <v>14.786</v>
      </c>
    </row>
    <row r="831" spans="1:2" x14ac:dyDescent="0.25">
      <c r="A831">
        <v>22.518999999999998</v>
      </c>
      <c r="B831">
        <v>13.753</v>
      </c>
    </row>
    <row r="832" spans="1:2" x14ac:dyDescent="0.25">
      <c r="A832">
        <v>20.846</v>
      </c>
      <c r="B832">
        <v>11.696999999999999</v>
      </c>
    </row>
    <row r="833" spans="1:2" x14ac:dyDescent="0.25">
      <c r="A833">
        <v>24.079000000000001</v>
      </c>
      <c r="B833">
        <v>13.127000000000001</v>
      </c>
    </row>
    <row r="834" spans="1:2" x14ac:dyDescent="0.25">
      <c r="A834">
        <v>21.462</v>
      </c>
      <c r="B834">
        <v>15.205</v>
      </c>
    </row>
    <row r="835" spans="1:2" x14ac:dyDescent="0.25">
      <c r="A835">
        <v>20.138999999999999</v>
      </c>
      <c r="B835">
        <v>16.268000000000001</v>
      </c>
    </row>
    <row r="836" spans="1:2" x14ac:dyDescent="0.25">
      <c r="A836">
        <v>16.384</v>
      </c>
      <c r="B836">
        <v>20.57</v>
      </c>
    </row>
    <row r="837" spans="1:2" x14ac:dyDescent="0.25">
      <c r="A837">
        <v>17.154</v>
      </c>
      <c r="B837">
        <v>11.103</v>
      </c>
    </row>
    <row r="838" spans="1:2" x14ac:dyDescent="0.25">
      <c r="A838">
        <v>18.228000000000002</v>
      </c>
      <c r="B838">
        <v>17.393999999999998</v>
      </c>
    </row>
    <row r="839" spans="1:2" x14ac:dyDescent="0.25">
      <c r="A839">
        <v>16.744</v>
      </c>
      <c r="B839">
        <v>14.301</v>
      </c>
    </row>
    <row r="840" spans="1:2" x14ac:dyDescent="0.25">
      <c r="A840">
        <v>19.788</v>
      </c>
      <c r="B840">
        <v>15.593999999999999</v>
      </c>
    </row>
    <row r="841" spans="1:2" x14ac:dyDescent="0.25">
      <c r="A841">
        <v>21.861999999999998</v>
      </c>
      <c r="B841">
        <v>12.651</v>
      </c>
    </row>
    <row r="842" spans="1:2" x14ac:dyDescent="0.25">
      <c r="A842">
        <v>15.91</v>
      </c>
      <c r="B842">
        <v>12.452</v>
      </c>
    </row>
    <row r="843" spans="1:2" x14ac:dyDescent="0.25">
      <c r="A843">
        <v>21.486000000000001</v>
      </c>
      <c r="B843">
        <v>17.553000000000001</v>
      </c>
    </row>
    <row r="844" spans="1:2" x14ac:dyDescent="0.25">
      <c r="A844">
        <v>20.725000000000001</v>
      </c>
      <c r="B844">
        <v>16.417999999999999</v>
      </c>
    </row>
    <row r="845" spans="1:2" x14ac:dyDescent="0.25">
      <c r="A845">
        <v>22.366</v>
      </c>
      <c r="B845">
        <v>18.744</v>
      </c>
    </row>
    <row r="846" spans="1:2" x14ac:dyDescent="0.25">
      <c r="A846">
        <v>20.399000000000001</v>
      </c>
      <c r="B846">
        <v>16.361000000000001</v>
      </c>
    </row>
    <row r="847" spans="1:2" x14ac:dyDescent="0.25">
      <c r="A847">
        <v>16.937000000000001</v>
      </c>
      <c r="B847">
        <v>11.002000000000001</v>
      </c>
    </row>
    <row r="848" spans="1:2" x14ac:dyDescent="0.25">
      <c r="A848">
        <v>17.082999999999998</v>
      </c>
      <c r="B848">
        <v>10.218</v>
      </c>
    </row>
    <row r="849" spans="1:2" x14ac:dyDescent="0.25">
      <c r="A849">
        <v>19.779</v>
      </c>
      <c r="B849">
        <v>12.313000000000001</v>
      </c>
    </row>
    <row r="850" spans="1:2" x14ac:dyDescent="0.25">
      <c r="A850">
        <v>21.420999999999999</v>
      </c>
      <c r="B850">
        <v>15.337999999999999</v>
      </c>
    </row>
    <row r="851" spans="1:2" x14ac:dyDescent="0.25">
      <c r="A851">
        <v>18.584</v>
      </c>
      <c r="B851">
        <v>14.455</v>
      </c>
    </row>
    <row r="852" spans="1:2" x14ac:dyDescent="0.25">
      <c r="A852">
        <v>25.204000000000001</v>
      </c>
      <c r="B852">
        <v>14.885999999999999</v>
      </c>
    </row>
    <row r="853" spans="1:2" x14ac:dyDescent="0.25">
      <c r="A853">
        <v>22.097999999999999</v>
      </c>
      <c r="B853">
        <v>16.527999999999999</v>
      </c>
    </row>
    <row r="854" spans="1:2" x14ac:dyDescent="0.25">
      <c r="A854">
        <v>18.978000000000002</v>
      </c>
      <c r="B854">
        <v>12.736000000000001</v>
      </c>
    </row>
    <row r="855" spans="1:2" x14ac:dyDescent="0.25">
      <c r="A855">
        <v>22.494</v>
      </c>
      <c r="B855">
        <v>16.05</v>
      </c>
    </row>
    <row r="856" spans="1:2" x14ac:dyDescent="0.25">
      <c r="A856">
        <v>17.806000000000001</v>
      </c>
      <c r="B856">
        <v>13.398999999999999</v>
      </c>
    </row>
    <row r="857" spans="1:2" x14ac:dyDescent="0.25">
      <c r="A857">
        <v>19.372</v>
      </c>
      <c r="B857">
        <v>12.449</v>
      </c>
    </row>
    <row r="858" spans="1:2" x14ac:dyDescent="0.25">
      <c r="A858">
        <v>25.039000000000001</v>
      </c>
      <c r="B858">
        <v>11.757999999999999</v>
      </c>
    </row>
    <row r="859" spans="1:2" x14ac:dyDescent="0.25">
      <c r="A859">
        <v>17.338999999999999</v>
      </c>
      <c r="B859">
        <v>16.440000000000001</v>
      </c>
    </row>
    <row r="860" spans="1:2" x14ac:dyDescent="0.25">
      <c r="A860">
        <v>22.315999999999999</v>
      </c>
      <c r="B860">
        <v>17.818999999999999</v>
      </c>
    </row>
    <row r="861" spans="1:2" x14ac:dyDescent="0.25">
      <c r="A861">
        <v>19.667999999999999</v>
      </c>
      <c r="B861">
        <v>15.358000000000001</v>
      </c>
    </row>
    <row r="862" spans="1:2" x14ac:dyDescent="0.25">
      <c r="A862">
        <v>15.923</v>
      </c>
      <c r="B862">
        <v>15.047000000000001</v>
      </c>
    </row>
    <row r="863" spans="1:2" x14ac:dyDescent="0.25">
      <c r="A863">
        <v>19.689</v>
      </c>
      <c r="B863">
        <v>18.786000000000001</v>
      </c>
    </row>
    <row r="864" spans="1:2" x14ac:dyDescent="0.25">
      <c r="A864">
        <v>21.312000000000001</v>
      </c>
      <c r="B864">
        <v>13.818</v>
      </c>
    </row>
    <row r="865" spans="1:2" x14ac:dyDescent="0.25">
      <c r="A865">
        <v>17.228000000000002</v>
      </c>
      <c r="B865">
        <v>9.7919999999999998</v>
      </c>
    </row>
    <row r="866" spans="1:2" x14ac:dyDescent="0.25">
      <c r="A866">
        <v>21.616</v>
      </c>
      <c r="B866">
        <v>16.021999999999998</v>
      </c>
    </row>
    <row r="867" spans="1:2" x14ac:dyDescent="0.25">
      <c r="A867">
        <v>18.88</v>
      </c>
      <c r="B867">
        <v>17.646999999999998</v>
      </c>
    </row>
    <row r="868" spans="1:2" x14ac:dyDescent="0.25">
      <c r="A868">
        <v>15.731999999999999</v>
      </c>
      <c r="B868">
        <v>15.879</v>
      </c>
    </row>
    <row r="869" spans="1:2" x14ac:dyDescent="0.25">
      <c r="A869">
        <v>19.759</v>
      </c>
      <c r="B869">
        <v>13.291</v>
      </c>
    </row>
    <row r="870" spans="1:2" x14ac:dyDescent="0.25">
      <c r="A870">
        <v>21.384</v>
      </c>
      <c r="B870">
        <v>14.754</v>
      </c>
    </row>
    <row r="871" spans="1:2" x14ac:dyDescent="0.25">
      <c r="A871">
        <v>19.858000000000001</v>
      </c>
      <c r="B871">
        <v>15.202</v>
      </c>
    </row>
    <row r="872" spans="1:2" x14ac:dyDescent="0.25">
      <c r="A872">
        <v>17.337</v>
      </c>
      <c r="B872">
        <v>15.275</v>
      </c>
    </row>
    <row r="873" spans="1:2" x14ac:dyDescent="0.25">
      <c r="A873">
        <v>22.033999999999999</v>
      </c>
      <c r="B873">
        <v>12.95</v>
      </c>
    </row>
    <row r="874" spans="1:2" x14ac:dyDescent="0.25">
      <c r="A874">
        <v>18.622</v>
      </c>
      <c r="B874">
        <v>12.442</v>
      </c>
    </row>
    <row r="875" spans="1:2" x14ac:dyDescent="0.25">
      <c r="A875">
        <v>22.099</v>
      </c>
      <c r="B875">
        <v>12.613</v>
      </c>
    </row>
    <row r="876" spans="1:2" x14ac:dyDescent="0.25">
      <c r="A876">
        <v>19.858000000000001</v>
      </c>
      <c r="B876">
        <v>13.054</v>
      </c>
    </row>
    <row r="877" spans="1:2" x14ac:dyDescent="0.25">
      <c r="A877">
        <v>23.734999999999999</v>
      </c>
      <c r="B877">
        <v>12.472</v>
      </c>
    </row>
    <row r="878" spans="1:2" x14ac:dyDescent="0.25">
      <c r="A878">
        <v>21.710999999999999</v>
      </c>
      <c r="B878">
        <v>10.417999999999999</v>
      </c>
    </row>
    <row r="879" spans="1:2" x14ac:dyDescent="0.25">
      <c r="A879">
        <v>19.577000000000002</v>
      </c>
      <c r="B879">
        <v>21.375</v>
      </c>
    </row>
    <row r="880" spans="1:2" x14ac:dyDescent="0.25">
      <c r="A880">
        <v>18.454999999999998</v>
      </c>
      <c r="B880">
        <v>18.535</v>
      </c>
    </row>
    <row r="881" spans="1:2" x14ac:dyDescent="0.25">
      <c r="A881">
        <v>17.582000000000001</v>
      </c>
      <c r="B881">
        <v>17.161999999999999</v>
      </c>
    </row>
    <row r="882" spans="1:2" x14ac:dyDescent="0.25">
      <c r="A882">
        <v>22.347000000000001</v>
      </c>
      <c r="B882">
        <v>11.446</v>
      </c>
    </row>
    <row r="883" spans="1:2" x14ac:dyDescent="0.25">
      <c r="A883">
        <v>17.486999999999998</v>
      </c>
      <c r="B883">
        <v>12.093</v>
      </c>
    </row>
    <row r="884" spans="1:2" x14ac:dyDescent="0.25">
      <c r="A884">
        <v>19.645</v>
      </c>
      <c r="B884">
        <v>14.973000000000001</v>
      </c>
    </row>
    <row r="885" spans="1:2" x14ac:dyDescent="0.25">
      <c r="A885">
        <v>18.873999999999999</v>
      </c>
      <c r="B885">
        <v>18.236000000000001</v>
      </c>
    </row>
    <row r="886" spans="1:2" x14ac:dyDescent="0.25">
      <c r="A886">
        <v>21.283000000000001</v>
      </c>
      <c r="B886">
        <v>11.401999999999999</v>
      </c>
    </row>
    <row r="887" spans="1:2" x14ac:dyDescent="0.25">
      <c r="A887">
        <v>23.305</v>
      </c>
      <c r="B887">
        <v>13.166</v>
      </c>
    </row>
    <row r="888" spans="1:2" x14ac:dyDescent="0.25">
      <c r="A888">
        <v>17.233000000000001</v>
      </c>
      <c r="B888">
        <v>15.161</v>
      </c>
    </row>
    <row r="889" spans="1:2" x14ac:dyDescent="0.25">
      <c r="A889">
        <v>19.151</v>
      </c>
      <c r="B889">
        <v>15.098000000000001</v>
      </c>
    </row>
    <row r="890" spans="1:2" x14ac:dyDescent="0.25">
      <c r="A890">
        <v>23.314</v>
      </c>
      <c r="B890">
        <v>19.599</v>
      </c>
    </row>
    <row r="891" spans="1:2" x14ac:dyDescent="0.25">
      <c r="A891">
        <v>18.483000000000001</v>
      </c>
      <c r="B891">
        <v>16.702999999999999</v>
      </c>
    </row>
    <row r="892" spans="1:2" x14ac:dyDescent="0.25">
      <c r="A892">
        <v>21.553999999999998</v>
      </c>
      <c r="B892">
        <v>15.137</v>
      </c>
    </row>
    <row r="893" spans="1:2" x14ac:dyDescent="0.25">
      <c r="A893">
        <v>20.274000000000001</v>
      </c>
      <c r="B893">
        <v>14.452999999999999</v>
      </c>
    </row>
    <row r="894" spans="1:2" x14ac:dyDescent="0.25">
      <c r="A894">
        <v>22.231999999999999</v>
      </c>
      <c r="B894">
        <v>10.826000000000001</v>
      </c>
    </row>
    <row r="895" spans="1:2" x14ac:dyDescent="0.25">
      <c r="A895">
        <v>19.844000000000001</v>
      </c>
      <c r="B895">
        <v>14.502000000000001</v>
      </c>
    </row>
    <row r="896" spans="1:2" x14ac:dyDescent="0.25">
      <c r="A896">
        <v>16.606999999999999</v>
      </c>
      <c r="B896">
        <v>14.002000000000001</v>
      </c>
    </row>
    <row r="897" spans="1:2" x14ac:dyDescent="0.25">
      <c r="A897">
        <v>20.88</v>
      </c>
      <c r="B897">
        <v>16.305</v>
      </c>
    </row>
    <row r="898" spans="1:2" x14ac:dyDescent="0.25">
      <c r="A898">
        <v>22.669</v>
      </c>
      <c r="B898">
        <v>17.734999999999999</v>
      </c>
    </row>
    <row r="899" spans="1:2" x14ac:dyDescent="0.25">
      <c r="A899">
        <v>20.27</v>
      </c>
      <c r="B899">
        <v>12.276999999999999</v>
      </c>
    </row>
    <row r="900" spans="1:2" x14ac:dyDescent="0.25">
      <c r="A900">
        <v>20.991</v>
      </c>
      <c r="B900">
        <v>15.776999999999999</v>
      </c>
    </row>
    <row r="901" spans="1:2" x14ac:dyDescent="0.25">
      <c r="A901">
        <v>24.678000000000001</v>
      </c>
      <c r="B901">
        <v>13.5</v>
      </c>
    </row>
    <row r="902" spans="1:2" x14ac:dyDescent="0.25">
      <c r="A902">
        <v>24.907</v>
      </c>
      <c r="B902">
        <v>13.704000000000001</v>
      </c>
    </row>
    <row r="903" spans="1:2" x14ac:dyDescent="0.25">
      <c r="A903">
        <v>20.306999999999999</v>
      </c>
      <c r="B903">
        <v>18.222000000000001</v>
      </c>
    </row>
    <row r="904" spans="1:2" x14ac:dyDescent="0.25">
      <c r="A904">
        <v>20.042000000000002</v>
      </c>
      <c r="B904">
        <v>14.851000000000001</v>
      </c>
    </row>
    <row r="905" spans="1:2" x14ac:dyDescent="0.25">
      <c r="A905">
        <v>19.821000000000002</v>
      </c>
      <c r="B905">
        <v>15.035</v>
      </c>
    </row>
    <row r="906" spans="1:2" x14ac:dyDescent="0.25">
      <c r="A906">
        <v>19.681000000000001</v>
      </c>
      <c r="B906">
        <v>12.903</v>
      </c>
    </row>
    <row r="907" spans="1:2" x14ac:dyDescent="0.25">
      <c r="A907">
        <v>21.084</v>
      </c>
      <c r="B907">
        <v>17.635000000000002</v>
      </c>
    </row>
    <row r="908" spans="1:2" x14ac:dyDescent="0.25">
      <c r="A908">
        <v>23.265000000000001</v>
      </c>
      <c r="B908">
        <v>16.411999999999999</v>
      </c>
    </row>
    <row r="909" spans="1:2" x14ac:dyDescent="0.25">
      <c r="A909">
        <v>21.771000000000001</v>
      </c>
      <c r="B909">
        <v>17.14</v>
      </c>
    </row>
    <row r="910" spans="1:2" x14ac:dyDescent="0.25">
      <c r="A910">
        <v>18.029</v>
      </c>
      <c r="B910">
        <v>11.853</v>
      </c>
    </row>
    <row r="911" spans="1:2" x14ac:dyDescent="0.25">
      <c r="A911">
        <v>20.094999999999999</v>
      </c>
      <c r="B911">
        <v>13.055</v>
      </c>
    </row>
    <row r="912" spans="1:2" x14ac:dyDescent="0.25">
      <c r="A912">
        <v>22.289000000000001</v>
      </c>
      <c r="B912">
        <v>19.056000000000001</v>
      </c>
    </row>
    <row r="913" spans="1:2" x14ac:dyDescent="0.25">
      <c r="A913">
        <v>19.143000000000001</v>
      </c>
      <c r="B913">
        <v>19.134</v>
      </c>
    </row>
    <row r="914" spans="1:2" x14ac:dyDescent="0.25">
      <c r="A914">
        <v>18.370999999999999</v>
      </c>
      <c r="B914">
        <v>14.441000000000001</v>
      </c>
    </row>
    <row r="915" spans="1:2" x14ac:dyDescent="0.25">
      <c r="A915">
        <v>18.428000000000001</v>
      </c>
      <c r="B915">
        <v>14.446</v>
      </c>
    </row>
    <row r="916" spans="1:2" x14ac:dyDescent="0.25">
      <c r="A916">
        <v>21.997</v>
      </c>
      <c r="B916">
        <v>16.173999999999999</v>
      </c>
    </row>
    <row r="917" spans="1:2" x14ac:dyDescent="0.25">
      <c r="A917">
        <v>21.302</v>
      </c>
      <c r="B917">
        <v>15.496</v>
      </c>
    </row>
    <row r="918" spans="1:2" x14ac:dyDescent="0.25">
      <c r="A918">
        <v>17.597999999999999</v>
      </c>
      <c r="B918">
        <v>14.768000000000001</v>
      </c>
    </row>
    <row r="919" spans="1:2" x14ac:dyDescent="0.25">
      <c r="A919">
        <v>18.111999999999998</v>
      </c>
      <c r="B919">
        <v>12.737</v>
      </c>
    </row>
    <row r="920" spans="1:2" x14ac:dyDescent="0.25">
      <c r="A920">
        <v>21.766999999999999</v>
      </c>
      <c r="B920">
        <v>18.111000000000001</v>
      </c>
    </row>
    <row r="921" spans="1:2" x14ac:dyDescent="0.25">
      <c r="A921">
        <v>18.145</v>
      </c>
      <c r="B921">
        <v>13.275</v>
      </c>
    </row>
    <row r="922" spans="1:2" x14ac:dyDescent="0.25">
      <c r="A922">
        <v>20.343</v>
      </c>
      <c r="B922">
        <v>15.914</v>
      </c>
    </row>
    <row r="923" spans="1:2" x14ac:dyDescent="0.25">
      <c r="A923">
        <v>21.617999999999999</v>
      </c>
      <c r="B923">
        <v>14.231999999999999</v>
      </c>
    </row>
    <row r="924" spans="1:2" x14ac:dyDescent="0.25">
      <c r="A924">
        <v>20.818999999999999</v>
      </c>
      <c r="B924">
        <v>16.818999999999999</v>
      </c>
    </row>
    <row r="925" spans="1:2" x14ac:dyDescent="0.25">
      <c r="A925">
        <v>19.353000000000002</v>
      </c>
      <c r="B925">
        <v>13.164999999999999</v>
      </c>
    </row>
    <row r="926" spans="1:2" x14ac:dyDescent="0.25">
      <c r="A926">
        <v>20.372</v>
      </c>
      <c r="B926">
        <v>15.195</v>
      </c>
    </row>
    <row r="927" spans="1:2" x14ac:dyDescent="0.25">
      <c r="A927">
        <v>20.655999999999999</v>
      </c>
      <c r="B927">
        <v>8.8119999999999994</v>
      </c>
    </row>
    <row r="928" spans="1:2" x14ac:dyDescent="0.25">
      <c r="A928">
        <v>20.195</v>
      </c>
      <c r="B928">
        <v>14.622999999999999</v>
      </c>
    </row>
    <row r="929" spans="1:2" x14ac:dyDescent="0.25">
      <c r="A929">
        <v>19.303000000000001</v>
      </c>
      <c r="B929">
        <v>15.462</v>
      </c>
    </row>
    <row r="930" spans="1:2" x14ac:dyDescent="0.25">
      <c r="A930">
        <v>20.023</v>
      </c>
      <c r="B930">
        <v>16.140999999999998</v>
      </c>
    </row>
    <row r="931" spans="1:2" x14ac:dyDescent="0.25">
      <c r="A931">
        <v>18.425999999999998</v>
      </c>
      <c r="B931">
        <v>14.638999999999999</v>
      </c>
    </row>
    <row r="932" spans="1:2" x14ac:dyDescent="0.25">
      <c r="A932">
        <v>21.844000000000001</v>
      </c>
      <c r="B932">
        <v>11.603</v>
      </c>
    </row>
    <row r="933" spans="1:2" x14ac:dyDescent="0.25">
      <c r="A933">
        <v>23.561</v>
      </c>
      <c r="B933">
        <v>18.489999999999998</v>
      </c>
    </row>
    <row r="934" spans="1:2" x14ac:dyDescent="0.25">
      <c r="A934">
        <v>19.893000000000001</v>
      </c>
      <c r="B934">
        <v>13.084</v>
      </c>
    </row>
    <row r="935" spans="1:2" x14ac:dyDescent="0.25">
      <c r="A935">
        <v>18.327000000000002</v>
      </c>
      <c r="B935">
        <v>12.622999999999999</v>
      </c>
    </row>
    <row r="936" spans="1:2" x14ac:dyDescent="0.25">
      <c r="A936">
        <v>17.966999999999999</v>
      </c>
      <c r="B936">
        <v>19.332999999999998</v>
      </c>
    </row>
    <row r="937" spans="1:2" x14ac:dyDescent="0.25">
      <c r="A937">
        <v>20.856999999999999</v>
      </c>
      <c r="B937">
        <v>9.7940000000000005</v>
      </c>
    </row>
    <row r="938" spans="1:2" x14ac:dyDescent="0.25">
      <c r="A938">
        <v>20.364999999999998</v>
      </c>
      <c r="B938">
        <v>18.446999999999999</v>
      </c>
    </row>
    <row r="939" spans="1:2" x14ac:dyDescent="0.25">
      <c r="A939">
        <v>20.38</v>
      </c>
      <c r="B939">
        <v>19.45</v>
      </c>
    </row>
    <row r="940" spans="1:2" x14ac:dyDescent="0.25">
      <c r="A940">
        <v>19.695</v>
      </c>
      <c r="B940">
        <v>15.1</v>
      </c>
    </row>
    <row r="941" spans="1:2" x14ac:dyDescent="0.25">
      <c r="A941">
        <v>17.061</v>
      </c>
      <c r="B941">
        <v>16.39</v>
      </c>
    </row>
    <row r="942" spans="1:2" x14ac:dyDescent="0.25">
      <c r="A942">
        <v>18.423999999999999</v>
      </c>
      <c r="B942">
        <v>13.705</v>
      </c>
    </row>
    <row r="943" spans="1:2" x14ac:dyDescent="0.25">
      <c r="A943">
        <v>21.832000000000001</v>
      </c>
      <c r="B943">
        <v>16.591999999999999</v>
      </c>
    </row>
    <row r="944" spans="1:2" x14ac:dyDescent="0.25">
      <c r="A944">
        <v>18.878</v>
      </c>
      <c r="B944">
        <v>12.734999999999999</v>
      </c>
    </row>
    <row r="945" spans="1:2" x14ac:dyDescent="0.25">
      <c r="A945">
        <v>18.707000000000001</v>
      </c>
      <c r="B945">
        <v>18.5</v>
      </c>
    </row>
    <row r="946" spans="1:2" x14ac:dyDescent="0.25">
      <c r="A946">
        <v>22.584</v>
      </c>
      <c r="B946">
        <v>13.009</v>
      </c>
    </row>
    <row r="947" spans="1:2" x14ac:dyDescent="0.25">
      <c r="A947">
        <v>22.225000000000001</v>
      </c>
      <c r="B947">
        <v>13.648999999999999</v>
      </c>
    </row>
    <row r="948" spans="1:2" x14ac:dyDescent="0.25">
      <c r="A948">
        <v>19.704999999999998</v>
      </c>
      <c r="B948">
        <v>12.19</v>
      </c>
    </row>
    <row r="949" spans="1:2" x14ac:dyDescent="0.25">
      <c r="A949">
        <v>20.588000000000001</v>
      </c>
      <c r="B949">
        <v>16.603000000000002</v>
      </c>
    </row>
    <row r="950" spans="1:2" x14ac:dyDescent="0.25">
      <c r="A950">
        <v>19.867999999999999</v>
      </c>
      <c r="B950">
        <v>12.749000000000001</v>
      </c>
    </row>
    <row r="951" spans="1:2" x14ac:dyDescent="0.25">
      <c r="A951">
        <v>19.367999999999999</v>
      </c>
      <c r="B951">
        <v>14.99</v>
      </c>
    </row>
    <row r="952" spans="1:2" x14ac:dyDescent="0.25">
      <c r="A952">
        <v>19.355</v>
      </c>
      <c r="B952">
        <v>15.183</v>
      </c>
    </row>
    <row r="953" spans="1:2" x14ac:dyDescent="0.25">
      <c r="A953">
        <v>18.388000000000002</v>
      </c>
      <c r="B953">
        <v>13.51</v>
      </c>
    </row>
    <row r="954" spans="1:2" x14ac:dyDescent="0.25">
      <c r="A954">
        <v>19.154</v>
      </c>
      <c r="B954">
        <v>9.26</v>
      </c>
    </row>
    <row r="955" spans="1:2" x14ac:dyDescent="0.25">
      <c r="A955">
        <v>20.251999999999999</v>
      </c>
      <c r="B955">
        <v>17.875</v>
      </c>
    </row>
    <row r="956" spans="1:2" x14ac:dyDescent="0.25">
      <c r="A956">
        <v>18.196000000000002</v>
      </c>
      <c r="B956">
        <v>20.638000000000002</v>
      </c>
    </row>
    <row r="957" spans="1:2" x14ac:dyDescent="0.25">
      <c r="A957">
        <v>19.940000000000001</v>
      </c>
      <c r="B957">
        <v>11.83</v>
      </c>
    </row>
    <row r="958" spans="1:2" x14ac:dyDescent="0.25">
      <c r="A958">
        <v>21.236000000000001</v>
      </c>
      <c r="B958">
        <v>9.5380000000000003</v>
      </c>
    </row>
    <row r="959" spans="1:2" x14ac:dyDescent="0.25">
      <c r="A959">
        <v>15.994</v>
      </c>
      <c r="B959">
        <v>11.27</v>
      </c>
    </row>
    <row r="960" spans="1:2" x14ac:dyDescent="0.25">
      <c r="A960">
        <v>16.670000000000002</v>
      </c>
      <c r="B960">
        <v>17.212</v>
      </c>
    </row>
    <row r="961" spans="1:2" x14ac:dyDescent="0.25">
      <c r="A961">
        <v>16.716000000000001</v>
      </c>
      <c r="B961">
        <v>15.547000000000001</v>
      </c>
    </row>
    <row r="962" spans="1:2" x14ac:dyDescent="0.25">
      <c r="A962">
        <v>16.966999999999999</v>
      </c>
      <c r="B962">
        <v>14.127000000000001</v>
      </c>
    </row>
    <row r="963" spans="1:2" x14ac:dyDescent="0.25">
      <c r="A963">
        <v>20.756</v>
      </c>
      <c r="B963">
        <v>11.946999999999999</v>
      </c>
    </row>
    <row r="964" spans="1:2" x14ac:dyDescent="0.25">
      <c r="A964">
        <v>19.577999999999999</v>
      </c>
      <c r="B964">
        <v>16.210999999999999</v>
      </c>
    </row>
    <row r="965" spans="1:2" x14ac:dyDescent="0.25">
      <c r="A965">
        <v>23.443000000000001</v>
      </c>
      <c r="B965">
        <v>15.725</v>
      </c>
    </row>
    <row r="966" spans="1:2" x14ac:dyDescent="0.25">
      <c r="A966">
        <v>19.221</v>
      </c>
      <c r="B966">
        <v>16.245000000000001</v>
      </c>
    </row>
    <row r="967" spans="1:2" x14ac:dyDescent="0.25">
      <c r="A967">
        <v>18.866</v>
      </c>
      <c r="B967">
        <v>20.959</v>
      </c>
    </row>
    <row r="968" spans="1:2" x14ac:dyDescent="0.25">
      <c r="A968">
        <v>22.300999999999998</v>
      </c>
      <c r="B968">
        <v>13.743</v>
      </c>
    </row>
    <row r="969" spans="1:2" x14ac:dyDescent="0.25">
      <c r="A969">
        <v>20.734000000000002</v>
      </c>
      <c r="B969">
        <v>13.304</v>
      </c>
    </row>
    <row r="970" spans="1:2" x14ac:dyDescent="0.25">
      <c r="A970">
        <v>20.198</v>
      </c>
      <c r="B970">
        <v>9.5869999999999997</v>
      </c>
    </row>
    <row r="971" spans="1:2" x14ac:dyDescent="0.25">
      <c r="A971">
        <v>20.053000000000001</v>
      </c>
      <c r="B971">
        <v>14.098000000000001</v>
      </c>
    </row>
    <row r="972" spans="1:2" x14ac:dyDescent="0.25">
      <c r="A972">
        <v>23.728000000000002</v>
      </c>
      <c r="B972">
        <v>16.629000000000001</v>
      </c>
    </row>
    <row r="973" spans="1:2" x14ac:dyDescent="0.25">
      <c r="A973">
        <v>19.312000000000001</v>
      </c>
      <c r="B973">
        <v>10.807</v>
      </c>
    </row>
    <row r="974" spans="1:2" x14ac:dyDescent="0.25">
      <c r="A974">
        <v>20.312000000000001</v>
      </c>
      <c r="B974">
        <v>14.742000000000001</v>
      </c>
    </row>
    <row r="975" spans="1:2" x14ac:dyDescent="0.25">
      <c r="A975">
        <v>18.416</v>
      </c>
      <c r="B975">
        <v>18.225999999999999</v>
      </c>
    </row>
    <row r="976" spans="1:2" x14ac:dyDescent="0.25">
      <c r="A976">
        <v>21.875</v>
      </c>
      <c r="B976">
        <v>15.606</v>
      </c>
    </row>
    <row r="977" spans="1:2" x14ac:dyDescent="0.25">
      <c r="A977">
        <v>19.837</v>
      </c>
      <c r="B977">
        <v>13.082000000000001</v>
      </c>
    </row>
    <row r="978" spans="1:2" x14ac:dyDescent="0.25">
      <c r="A978">
        <v>23.12</v>
      </c>
      <c r="B978">
        <v>15.553000000000001</v>
      </c>
    </row>
    <row r="979" spans="1:2" x14ac:dyDescent="0.25">
      <c r="A979">
        <v>18.670000000000002</v>
      </c>
      <c r="B979">
        <v>10.803000000000001</v>
      </c>
    </row>
    <row r="980" spans="1:2" x14ac:dyDescent="0.25">
      <c r="A980">
        <v>18.277999999999999</v>
      </c>
      <c r="B980">
        <v>15.861000000000001</v>
      </c>
    </row>
    <row r="981" spans="1:2" x14ac:dyDescent="0.25">
      <c r="A981">
        <v>21.218</v>
      </c>
      <c r="B981">
        <v>16.300999999999998</v>
      </c>
    </row>
    <row r="982" spans="1:2" x14ac:dyDescent="0.25">
      <c r="A982">
        <v>20.648</v>
      </c>
      <c r="B982">
        <v>16.698</v>
      </c>
    </row>
    <row r="983" spans="1:2" x14ac:dyDescent="0.25">
      <c r="A983">
        <v>16.774000000000001</v>
      </c>
      <c r="B983">
        <v>12.617000000000001</v>
      </c>
    </row>
    <row r="984" spans="1:2" x14ac:dyDescent="0.25">
      <c r="A984">
        <v>17.838999999999999</v>
      </c>
      <c r="B984">
        <v>16.588000000000001</v>
      </c>
    </row>
    <row r="985" spans="1:2" x14ac:dyDescent="0.25">
      <c r="A985">
        <v>23.905999999999999</v>
      </c>
      <c r="B985">
        <v>12.15</v>
      </c>
    </row>
    <row r="986" spans="1:2" x14ac:dyDescent="0.25">
      <c r="A986">
        <v>20.574000000000002</v>
      </c>
      <c r="B986">
        <v>13.553000000000001</v>
      </c>
    </row>
    <row r="987" spans="1:2" x14ac:dyDescent="0.25">
      <c r="A987">
        <v>20.774999999999999</v>
      </c>
      <c r="B987">
        <v>11.903</v>
      </c>
    </row>
    <row r="988" spans="1:2" x14ac:dyDescent="0.25">
      <c r="A988">
        <v>20.138000000000002</v>
      </c>
      <c r="B988">
        <v>16.513999999999999</v>
      </c>
    </row>
    <row r="989" spans="1:2" x14ac:dyDescent="0.25">
      <c r="A989">
        <v>18.821999999999999</v>
      </c>
      <c r="B989">
        <v>14.631</v>
      </c>
    </row>
    <row r="990" spans="1:2" x14ac:dyDescent="0.25">
      <c r="A990">
        <v>16.829000000000001</v>
      </c>
      <c r="B990">
        <v>12.156000000000001</v>
      </c>
    </row>
    <row r="991" spans="1:2" x14ac:dyDescent="0.25">
      <c r="A991">
        <v>20.486999999999998</v>
      </c>
      <c r="B991">
        <v>17.756</v>
      </c>
    </row>
    <row r="992" spans="1:2" x14ac:dyDescent="0.25">
      <c r="A992">
        <v>20.678999999999998</v>
      </c>
      <c r="B992">
        <v>21.234000000000002</v>
      </c>
    </row>
    <row r="993" spans="1:2" x14ac:dyDescent="0.25">
      <c r="A993">
        <v>19.484999999999999</v>
      </c>
      <c r="B993">
        <v>15.856</v>
      </c>
    </row>
    <row r="994" spans="1:2" x14ac:dyDescent="0.25">
      <c r="A994">
        <v>19.212</v>
      </c>
      <c r="B994">
        <v>14.083</v>
      </c>
    </row>
    <row r="995" spans="1:2" x14ac:dyDescent="0.25">
      <c r="A995">
        <v>18.920999999999999</v>
      </c>
      <c r="B995">
        <v>9.8019999999999996</v>
      </c>
    </row>
    <row r="996" spans="1:2" x14ac:dyDescent="0.25">
      <c r="A996">
        <v>19.757999999999999</v>
      </c>
      <c r="B996">
        <v>13.988</v>
      </c>
    </row>
    <row r="997" spans="1:2" x14ac:dyDescent="0.25">
      <c r="A997">
        <v>17.786000000000001</v>
      </c>
      <c r="B997">
        <v>12.612</v>
      </c>
    </row>
    <row r="998" spans="1:2" x14ac:dyDescent="0.25">
      <c r="A998">
        <v>16.282</v>
      </c>
      <c r="B998">
        <v>13.169</v>
      </c>
    </row>
    <row r="999" spans="1:2" x14ac:dyDescent="0.25">
      <c r="A999">
        <v>19.219000000000001</v>
      </c>
      <c r="B999">
        <v>15.436999999999999</v>
      </c>
    </row>
    <row r="1000" spans="1:2" x14ac:dyDescent="0.25">
      <c r="A1000">
        <v>20.22</v>
      </c>
      <c r="B1000">
        <v>13.121</v>
      </c>
    </row>
    <row r="1001" spans="1:2" x14ac:dyDescent="0.25">
      <c r="A1001">
        <v>20.751000000000001</v>
      </c>
      <c r="B1001">
        <v>22.850999999999999</v>
      </c>
    </row>
  </sheetData>
  <mergeCells count="2">
    <mergeCell ref="H3:I3"/>
    <mergeCell ref="M3:N3"/>
  </mergeCells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69E21-D043-4246-96E0-BB9C24637E16}">
  <dimension ref="A1:R1001"/>
  <sheetViews>
    <sheetView workbookViewId="0">
      <selection activeCell="E17" sqref="E17"/>
    </sheetView>
  </sheetViews>
  <sheetFormatPr defaultRowHeight="15" x14ac:dyDescent="0.25"/>
  <cols>
    <col min="5" max="5" width="10.42578125" bestFit="1" customWidth="1"/>
    <col min="6" max="6" width="10.85546875" bestFit="1" customWidth="1"/>
    <col min="8" max="9" width="5.5703125" customWidth="1"/>
    <col min="10" max="10" width="11.7109375" bestFit="1" customWidth="1"/>
    <col min="11" max="11" width="13.85546875" bestFit="1" customWidth="1"/>
    <col min="12" max="12" width="19.140625" bestFit="1" customWidth="1"/>
    <col min="13" max="13" width="11.7109375" customWidth="1"/>
    <col min="14" max="15" width="6.42578125" customWidth="1"/>
    <col min="16" max="16" width="11.7109375" bestFit="1" customWidth="1"/>
    <col min="17" max="17" width="14.42578125" customWidth="1"/>
    <col min="18" max="18" width="19.140625" bestFit="1" customWidth="1"/>
  </cols>
  <sheetData>
    <row r="1" spans="1:18" x14ac:dyDescent="0.25">
      <c r="A1" t="s">
        <v>0</v>
      </c>
      <c r="B1" t="s">
        <v>1</v>
      </c>
    </row>
    <row r="2" spans="1:18" x14ac:dyDescent="0.25">
      <c r="A2">
        <v>19.303999999999998</v>
      </c>
      <c r="B2">
        <v>14.115</v>
      </c>
    </row>
    <row r="3" spans="1:18" x14ac:dyDescent="0.25">
      <c r="A3">
        <v>20.123999999999999</v>
      </c>
      <c r="B3">
        <v>14.622999999999999</v>
      </c>
      <c r="E3" t="s">
        <v>20</v>
      </c>
      <c r="F3" t="s">
        <v>21</v>
      </c>
      <c r="H3" s="15" t="s">
        <v>26</v>
      </c>
      <c r="I3" s="16"/>
      <c r="J3" s="13" t="s">
        <v>24</v>
      </c>
      <c r="K3" s="13" t="s">
        <v>27</v>
      </c>
      <c r="L3" s="13" t="s">
        <v>28</v>
      </c>
      <c r="N3" s="15" t="s">
        <v>26</v>
      </c>
      <c r="O3" s="16"/>
      <c r="P3" s="13" t="s">
        <v>25</v>
      </c>
      <c r="Q3" s="13" t="s">
        <v>27</v>
      </c>
      <c r="R3" s="13" t="s">
        <v>28</v>
      </c>
    </row>
    <row r="4" spans="1:18" x14ac:dyDescent="0.25">
      <c r="A4">
        <v>19.497</v>
      </c>
      <c r="B4">
        <v>8.3989999999999991</v>
      </c>
      <c r="D4" t="s">
        <v>22</v>
      </c>
      <c r="E4">
        <f>MIN(Tabella_DB_tempi_txt45[taglio])</f>
        <v>13.08</v>
      </c>
      <c r="F4">
        <f>MIN(Tabella_DB_tempi_txt45[orlatura])</f>
        <v>5.6550000000000002</v>
      </c>
      <c r="H4" s="14">
        <v>13</v>
      </c>
      <c r="I4" s="14">
        <v>15</v>
      </c>
      <c r="J4" s="12" cm="1">
        <f t="array" ref="J4:J10">FREQUENCY(Tabella_DB_tempi_txt45[taglio],I4:I9)</f>
        <v>10</v>
      </c>
      <c r="K4" s="17">
        <f>J4/$J$11</f>
        <v>0.01</v>
      </c>
      <c r="L4" s="17">
        <f>0+K4</f>
        <v>0.01</v>
      </c>
      <c r="N4" s="14">
        <v>5</v>
      </c>
      <c r="O4" s="14">
        <v>7</v>
      </c>
      <c r="P4" s="12" cm="1">
        <f t="array" ref="P4:P13">FREQUENCY(Tabella_DB_tempi_txt45[orlatura],O4:O12)</f>
        <v>3</v>
      </c>
      <c r="Q4" s="17">
        <f>P4/$P$14</f>
        <v>3.0000000000000001E-3</v>
      </c>
      <c r="R4" s="17">
        <f>0+Q4</f>
        <v>3.0000000000000001E-3</v>
      </c>
    </row>
    <row r="5" spans="1:18" x14ac:dyDescent="0.25">
      <c r="A5">
        <v>20.341000000000001</v>
      </c>
      <c r="B5">
        <v>19.361000000000001</v>
      </c>
      <c r="D5" t="s">
        <v>23</v>
      </c>
      <c r="E5">
        <f>MAX(Tabella_DB_tempi_txt45[taglio])</f>
        <v>25.603000000000002</v>
      </c>
      <c r="F5">
        <f>MAX(Tabella_DB_tempi_txt45[orlatura])</f>
        <v>23.387</v>
      </c>
      <c r="H5" s="14">
        <v>15</v>
      </c>
      <c r="I5" s="14">
        <v>17</v>
      </c>
      <c r="J5" s="12">
        <v>67</v>
      </c>
      <c r="K5" s="17">
        <f t="shared" ref="K5:K10" si="0">J5/$J$11</f>
        <v>6.7000000000000004E-2</v>
      </c>
      <c r="L5" s="17">
        <f>L4+K5</f>
        <v>7.6999999999999999E-2</v>
      </c>
      <c r="N5" s="14">
        <v>7</v>
      </c>
      <c r="O5" s="14">
        <v>9</v>
      </c>
      <c r="P5" s="12">
        <v>15</v>
      </c>
      <c r="Q5" s="17">
        <f t="shared" ref="Q5:Q13" si="1">P5/$P$14</f>
        <v>1.4999999999999999E-2</v>
      </c>
      <c r="R5" s="17">
        <f t="shared" ref="R5:R13" si="2">R4+Q5</f>
        <v>1.7999999999999999E-2</v>
      </c>
    </row>
    <row r="6" spans="1:18" x14ac:dyDescent="0.25">
      <c r="A6">
        <v>15.558999999999999</v>
      </c>
      <c r="B6">
        <v>12.097</v>
      </c>
      <c r="D6" t="s">
        <v>2</v>
      </c>
      <c r="E6">
        <f>AVERAGE(Tabella_DB_tempi_txt45[taglio])</f>
        <v>19.915100000000013</v>
      </c>
      <c r="F6">
        <f>AVERAGE(Tabella_DB_tempi_txt45[orlatura])</f>
        <v>15.027443000000011</v>
      </c>
      <c r="H6" s="14">
        <v>17</v>
      </c>
      <c r="I6" s="14">
        <v>19</v>
      </c>
      <c r="J6" s="12">
        <v>257</v>
      </c>
      <c r="K6" s="17">
        <f t="shared" si="0"/>
        <v>0.25700000000000001</v>
      </c>
      <c r="L6" s="17">
        <f t="shared" ref="L6:L10" si="3">L5+K6</f>
        <v>0.33400000000000002</v>
      </c>
      <c r="N6" s="14">
        <v>9</v>
      </c>
      <c r="O6" s="14">
        <v>11</v>
      </c>
      <c r="P6" s="12">
        <v>66</v>
      </c>
      <c r="Q6" s="17">
        <f t="shared" si="1"/>
        <v>6.6000000000000003E-2</v>
      </c>
      <c r="R6" s="17">
        <f t="shared" si="2"/>
        <v>8.4000000000000005E-2</v>
      </c>
    </row>
    <row r="7" spans="1:18" x14ac:dyDescent="0.25">
      <c r="A7">
        <v>21.408999999999999</v>
      </c>
      <c r="B7">
        <v>13.712999999999999</v>
      </c>
      <c r="H7" s="14">
        <v>19</v>
      </c>
      <c r="I7" s="14">
        <v>21</v>
      </c>
      <c r="J7" s="12">
        <v>363</v>
      </c>
      <c r="K7" s="17">
        <f t="shared" si="0"/>
        <v>0.36299999999999999</v>
      </c>
      <c r="L7" s="17">
        <f t="shared" si="3"/>
        <v>0.69700000000000006</v>
      </c>
      <c r="N7" s="14">
        <v>11</v>
      </c>
      <c r="O7" s="14">
        <v>13</v>
      </c>
      <c r="P7" s="12">
        <v>157</v>
      </c>
      <c r="Q7" s="17">
        <f t="shared" si="1"/>
        <v>0.157</v>
      </c>
      <c r="R7" s="17">
        <f t="shared" si="2"/>
        <v>0.24099999999999999</v>
      </c>
    </row>
    <row r="8" spans="1:18" x14ac:dyDescent="0.25">
      <c r="A8">
        <v>23.927</v>
      </c>
      <c r="B8">
        <v>16.515000000000001</v>
      </c>
      <c r="H8" s="14">
        <v>21</v>
      </c>
      <c r="I8" s="14">
        <v>23</v>
      </c>
      <c r="J8" s="12">
        <v>231</v>
      </c>
      <c r="K8" s="17">
        <f t="shared" si="0"/>
        <v>0.23100000000000001</v>
      </c>
      <c r="L8" s="17">
        <f t="shared" si="3"/>
        <v>0.92800000000000005</v>
      </c>
      <c r="N8" s="14">
        <v>13</v>
      </c>
      <c r="O8" s="14">
        <v>15</v>
      </c>
      <c r="P8" s="12">
        <v>247</v>
      </c>
      <c r="Q8" s="17">
        <f t="shared" si="1"/>
        <v>0.247</v>
      </c>
      <c r="R8" s="17">
        <f t="shared" si="2"/>
        <v>0.48799999999999999</v>
      </c>
    </row>
    <row r="9" spans="1:18" x14ac:dyDescent="0.25">
      <c r="A9">
        <v>19.776</v>
      </c>
      <c r="B9">
        <v>17.34</v>
      </c>
      <c r="H9" s="14">
        <v>23</v>
      </c>
      <c r="I9" s="14">
        <v>25</v>
      </c>
      <c r="J9" s="12">
        <v>64</v>
      </c>
      <c r="K9" s="17">
        <f t="shared" si="0"/>
        <v>6.4000000000000001E-2</v>
      </c>
      <c r="L9" s="17">
        <f t="shared" si="3"/>
        <v>0.99199999999999999</v>
      </c>
      <c r="N9" s="14">
        <v>15</v>
      </c>
      <c r="O9" s="14">
        <v>17</v>
      </c>
      <c r="P9" s="12">
        <v>263</v>
      </c>
      <c r="Q9" s="17">
        <f t="shared" si="1"/>
        <v>0.26300000000000001</v>
      </c>
      <c r="R9" s="17">
        <f t="shared" si="2"/>
        <v>0.751</v>
      </c>
    </row>
    <row r="10" spans="1:18" x14ac:dyDescent="0.25">
      <c r="A10">
        <v>23.773</v>
      </c>
      <c r="B10">
        <v>9.9909999999999997</v>
      </c>
      <c r="H10" s="14">
        <v>25</v>
      </c>
      <c r="I10" s="14">
        <v>27</v>
      </c>
      <c r="J10" s="12">
        <v>8</v>
      </c>
      <c r="K10" s="17">
        <f t="shared" si="0"/>
        <v>8.0000000000000002E-3</v>
      </c>
      <c r="L10" s="17">
        <f t="shared" si="3"/>
        <v>1</v>
      </c>
      <c r="N10" s="14">
        <v>17</v>
      </c>
      <c r="O10" s="14">
        <v>19</v>
      </c>
      <c r="P10" s="12">
        <v>169</v>
      </c>
      <c r="Q10" s="17">
        <f t="shared" si="1"/>
        <v>0.16900000000000001</v>
      </c>
      <c r="R10" s="17">
        <f t="shared" si="2"/>
        <v>0.92</v>
      </c>
    </row>
    <row r="11" spans="1:18" x14ac:dyDescent="0.25">
      <c r="A11">
        <v>19.568000000000001</v>
      </c>
      <c r="B11">
        <v>15.135</v>
      </c>
      <c r="J11">
        <f>SUM(_xlfn.ANCHORARRAY(J4))</f>
        <v>1000</v>
      </c>
      <c r="N11" s="14">
        <v>19</v>
      </c>
      <c r="O11" s="14">
        <v>21</v>
      </c>
      <c r="P11" s="12">
        <v>64</v>
      </c>
      <c r="Q11" s="17">
        <f t="shared" si="1"/>
        <v>6.4000000000000001E-2</v>
      </c>
      <c r="R11" s="17">
        <f t="shared" si="2"/>
        <v>0.98399999999999999</v>
      </c>
    </row>
    <row r="12" spans="1:18" x14ac:dyDescent="0.25">
      <c r="A12">
        <v>18.076000000000001</v>
      </c>
      <c r="B12">
        <v>19.888000000000002</v>
      </c>
      <c r="N12" s="14">
        <v>21</v>
      </c>
      <c r="O12" s="14">
        <v>23</v>
      </c>
      <c r="P12" s="12">
        <v>15</v>
      </c>
      <c r="Q12" s="17">
        <f t="shared" si="1"/>
        <v>1.4999999999999999E-2</v>
      </c>
      <c r="R12" s="17">
        <f t="shared" si="2"/>
        <v>0.999</v>
      </c>
    </row>
    <row r="13" spans="1:18" x14ac:dyDescent="0.25">
      <c r="A13">
        <v>20.603000000000002</v>
      </c>
      <c r="B13">
        <v>15.551</v>
      </c>
      <c r="N13" s="14">
        <v>23</v>
      </c>
      <c r="O13" s="14">
        <v>25</v>
      </c>
      <c r="P13" s="12">
        <v>1</v>
      </c>
      <c r="Q13" s="17">
        <f t="shared" si="1"/>
        <v>1E-3</v>
      </c>
      <c r="R13" s="17">
        <f t="shared" si="2"/>
        <v>1</v>
      </c>
    </row>
    <row r="14" spans="1:18" x14ac:dyDescent="0.25">
      <c r="A14">
        <v>19.722999999999999</v>
      </c>
      <c r="B14">
        <v>14.757999999999999</v>
      </c>
      <c r="P14">
        <f>SUM(_xlfn.ANCHORARRAY(P4))</f>
        <v>1000</v>
      </c>
    </row>
    <row r="15" spans="1:18" x14ac:dyDescent="0.25">
      <c r="A15">
        <v>19.678000000000001</v>
      </c>
      <c r="B15">
        <v>9.1259999999999994</v>
      </c>
    </row>
    <row r="16" spans="1:18" x14ac:dyDescent="0.25">
      <c r="A16">
        <v>18.521999999999998</v>
      </c>
      <c r="B16">
        <v>16.047000000000001</v>
      </c>
    </row>
    <row r="17" spans="1:2" x14ac:dyDescent="0.25">
      <c r="A17">
        <v>18.72</v>
      </c>
      <c r="B17">
        <v>14.161</v>
      </c>
    </row>
    <row r="18" spans="1:2" x14ac:dyDescent="0.25">
      <c r="A18">
        <v>23.742999999999999</v>
      </c>
      <c r="B18">
        <v>18.276</v>
      </c>
    </row>
    <row r="19" spans="1:2" x14ac:dyDescent="0.25">
      <c r="A19">
        <v>18.478000000000002</v>
      </c>
      <c r="B19">
        <v>12.393000000000001</v>
      </c>
    </row>
    <row r="20" spans="1:2" x14ac:dyDescent="0.25">
      <c r="A20">
        <v>21.681000000000001</v>
      </c>
      <c r="B20">
        <v>10.832000000000001</v>
      </c>
    </row>
    <row r="21" spans="1:2" x14ac:dyDescent="0.25">
      <c r="A21">
        <v>21.035</v>
      </c>
      <c r="B21">
        <v>12.746</v>
      </c>
    </row>
    <row r="22" spans="1:2" x14ac:dyDescent="0.25">
      <c r="A22">
        <v>21.687999999999999</v>
      </c>
      <c r="B22">
        <v>18.167999999999999</v>
      </c>
    </row>
    <row r="23" spans="1:2" x14ac:dyDescent="0.25">
      <c r="A23">
        <v>21.344999999999999</v>
      </c>
      <c r="B23">
        <v>17.888000000000002</v>
      </c>
    </row>
    <row r="24" spans="1:2" x14ac:dyDescent="0.25">
      <c r="A24">
        <v>20.652999999999999</v>
      </c>
      <c r="B24">
        <v>8.9090000000000007</v>
      </c>
    </row>
    <row r="25" spans="1:2" x14ac:dyDescent="0.25">
      <c r="A25">
        <v>22.207000000000001</v>
      </c>
      <c r="B25">
        <v>7.0449999999999999</v>
      </c>
    </row>
    <row r="26" spans="1:2" x14ac:dyDescent="0.25">
      <c r="A26">
        <v>18.462</v>
      </c>
      <c r="B26">
        <v>16.045000000000002</v>
      </c>
    </row>
    <row r="27" spans="1:2" x14ac:dyDescent="0.25">
      <c r="A27">
        <v>20.581</v>
      </c>
      <c r="B27">
        <v>13.577999999999999</v>
      </c>
    </row>
    <row r="28" spans="1:2" x14ac:dyDescent="0.25">
      <c r="A28">
        <v>22.992999999999999</v>
      </c>
      <c r="B28">
        <v>15.228</v>
      </c>
    </row>
    <row r="29" spans="1:2" x14ac:dyDescent="0.25">
      <c r="A29">
        <v>20.588999999999999</v>
      </c>
      <c r="B29">
        <v>9.8249999999999993</v>
      </c>
    </row>
    <row r="30" spans="1:2" x14ac:dyDescent="0.25">
      <c r="A30">
        <v>19.373000000000001</v>
      </c>
      <c r="B30">
        <v>18.495999999999999</v>
      </c>
    </row>
    <row r="31" spans="1:2" x14ac:dyDescent="0.25">
      <c r="A31">
        <v>18.847999999999999</v>
      </c>
      <c r="B31">
        <v>16.117999999999999</v>
      </c>
    </row>
    <row r="32" spans="1:2" x14ac:dyDescent="0.25">
      <c r="A32">
        <v>25.077999999999999</v>
      </c>
      <c r="B32">
        <v>15.259</v>
      </c>
    </row>
    <row r="33" spans="1:2" x14ac:dyDescent="0.25">
      <c r="A33">
        <v>21.402999999999999</v>
      </c>
      <c r="B33">
        <v>20.318999999999999</v>
      </c>
    </row>
    <row r="34" spans="1:2" x14ac:dyDescent="0.25">
      <c r="A34">
        <v>21.288</v>
      </c>
      <c r="B34">
        <v>18.937000000000001</v>
      </c>
    </row>
    <row r="35" spans="1:2" x14ac:dyDescent="0.25">
      <c r="A35">
        <v>20.045000000000002</v>
      </c>
      <c r="B35">
        <v>15.779</v>
      </c>
    </row>
    <row r="36" spans="1:2" x14ac:dyDescent="0.25">
      <c r="A36">
        <v>18.361000000000001</v>
      </c>
      <c r="B36">
        <v>14.281000000000001</v>
      </c>
    </row>
    <row r="37" spans="1:2" x14ac:dyDescent="0.25">
      <c r="A37">
        <v>22.004999999999999</v>
      </c>
      <c r="B37">
        <v>18.626000000000001</v>
      </c>
    </row>
    <row r="38" spans="1:2" x14ac:dyDescent="0.25">
      <c r="A38">
        <v>17.231999999999999</v>
      </c>
      <c r="B38">
        <v>18.827000000000002</v>
      </c>
    </row>
    <row r="39" spans="1:2" x14ac:dyDescent="0.25">
      <c r="A39">
        <v>21.344000000000001</v>
      </c>
      <c r="B39">
        <v>19.568999999999999</v>
      </c>
    </row>
    <row r="40" spans="1:2" x14ac:dyDescent="0.25">
      <c r="A40">
        <v>18.917000000000002</v>
      </c>
      <c r="B40">
        <v>17.577000000000002</v>
      </c>
    </row>
    <row r="41" spans="1:2" x14ac:dyDescent="0.25">
      <c r="A41">
        <v>18.157</v>
      </c>
      <c r="B41">
        <v>12.484999999999999</v>
      </c>
    </row>
    <row r="42" spans="1:2" x14ac:dyDescent="0.25">
      <c r="A42">
        <v>19.332999999999998</v>
      </c>
      <c r="B42">
        <v>15.196999999999999</v>
      </c>
    </row>
    <row r="43" spans="1:2" x14ac:dyDescent="0.25">
      <c r="A43">
        <v>21.577999999999999</v>
      </c>
      <c r="B43">
        <v>12.946</v>
      </c>
    </row>
    <row r="44" spans="1:2" x14ac:dyDescent="0.25">
      <c r="A44">
        <v>18.678999999999998</v>
      </c>
      <c r="B44">
        <v>16.62</v>
      </c>
    </row>
    <row r="45" spans="1:2" x14ac:dyDescent="0.25">
      <c r="A45">
        <v>22.04</v>
      </c>
      <c r="B45">
        <v>14.259</v>
      </c>
    </row>
    <row r="46" spans="1:2" x14ac:dyDescent="0.25">
      <c r="A46">
        <v>19.193000000000001</v>
      </c>
      <c r="B46">
        <v>19.489999999999998</v>
      </c>
    </row>
    <row r="47" spans="1:2" x14ac:dyDescent="0.25">
      <c r="A47">
        <v>18.754999999999999</v>
      </c>
      <c r="B47">
        <v>16.620999999999999</v>
      </c>
    </row>
    <row r="48" spans="1:2" x14ac:dyDescent="0.25">
      <c r="A48">
        <v>21.927</v>
      </c>
      <c r="B48">
        <v>13.57</v>
      </c>
    </row>
    <row r="49" spans="1:2" x14ac:dyDescent="0.25">
      <c r="A49">
        <v>20.241</v>
      </c>
      <c r="B49">
        <v>12.266999999999999</v>
      </c>
    </row>
    <row r="50" spans="1:2" x14ac:dyDescent="0.25">
      <c r="A50">
        <v>19.504999999999999</v>
      </c>
      <c r="B50">
        <v>14.148</v>
      </c>
    </row>
    <row r="51" spans="1:2" x14ac:dyDescent="0.25">
      <c r="A51">
        <v>18.454999999999998</v>
      </c>
      <c r="B51">
        <v>11.663</v>
      </c>
    </row>
    <row r="52" spans="1:2" x14ac:dyDescent="0.25">
      <c r="A52">
        <v>19.593</v>
      </c>
      <c r="B52">
        <v>14.474</v>
      </c>
    </row>
    <row r="53" spans="1:2" x14ac:dyDescent="0.25">
      <c r="A53">
        <v>16.068999999999999</v>
      </c>
      <c r="B53">
        <v>17.414000000000001</v>
      </c>
    </row>
    <row r="54" spans="1:2" x14ac:dyDescent="0.25">
      <c r="A54">
        <v>20.344000000000001</v>
      </c>
      <c r="B54">
        <v>15.595000000000001</v>
      </c>
    </row>
    <row r="55" spans="1:2" x14ac:dyDescent="0.25">
      <c r="A55">
        <v>20.902999999999999</v>
      </c>
      <c r="B55">
        <v>16.532</v>
      </c>
    </row>
    <row r="56" spans="1:2" x14ac:dyDescent="0.25">
      <c r="A56">
        <v>18.158999999999999</v>
      </c>
      <c r="B56">
        <v>14.714</v>
      </c>
    </row>
    <row r="57" spans="1:2" x14ac:dyDescent="0.25">
      <c r="A57">
        <v>22.434000000000001</v>
      </c>
      <c r="B57">
        <v>15.143000000000001</v>
      </c>
    </row>
    <row r="58" spans="1:2" x14ac:dyDescent="0.25">
      <c r="A58">
        <v>16.594000000000001</v>
      </c>
      <c r="B58">
        <v>16.09</v>
      </c>
    </row>
    <row r="59" spans="1:2" x14ac:dyDescent="0.25">
      <c r="A59">
        <v>20.681999999999999</v>
      </c>
      <c r="B59">
        <v>12.641</v>
      </c>
    </row>
    <row r="60" spans="1:2" x14ac:dyDescent="0.25">
      <c r="A60">
        <v>20.087</v>
      </c>
      <c r="B60">
        <v>15.894</v>
      </c>
    </row>
    <row r="61" spans="1:2" x14ac:dyDescent="0.25">
      <c r="A61">
        <v>18.913</v>
      </c>
      <c r="B61">
        <v>17.815999999999999</v>
      </c>
    </row>
    <row r="62" spans="1:2" x14ac:dyDescent="0.25">
      <c r="A62">
        <v>22.488</v>
      </c>
      <c r="B62">
        <v>15.891</v>
      </c>
    </row>
    <row r="63" spans="1:2" x14ac:dyDescent="0.25">
      <c r="A63">
        <v>19.725000000000001</v>
      </c>
      <c r="B63">
        <v>16.992000000000001</v>
      </c>
    </row>
    <row r="64" spans="1:2" x14ac:dyDescent="0.25">
      <c r="A64">
        <v>18.599</v>
      </c>
      <c r="B64">
        <v>20.309999999999999</v>
      </c>
    </row>
    <row r="65" spans="1:2" x14ac:dyDescent="0.25">
      <c r="A65">
        <v>18.7</v>
      </c>
      <c r="B65">
        <v>12.414</v>
      </c>
    </row>
    <row r="66" spans="1:2" x14ac:dyDescent="0.25">
      <c r="A66">
        <v>18.407</v>
      </c>
      <c r="B66">
        <v>18.907</v>
      </c>
    </row>
    <row r="67" spans="1:2" x14ac:dyDescent="0.25">
      <c r="A67">
        <v>21.614999999999998</v>
      </c>
      <c r="B67">
        <v>14.231</v>
      </c>
    </row>
    <row r="68" spans="1:2" x14ac:dyDescent="0.25">
      <c r="A68">
        <v>18.34</v>
      </c>
      <c r="B68">
        <v>15.403</v>
      </c>
    </row>
    <row r="69" spans="1:2" x14ac:dyDescent="0.25">
      <c r="A69">
        <v>20.059000000000001</v>
      </c>
      <c r="B69">
        <v>13.034000000000001</v>
      </c>
    </row>
    <row r="70" spans="1:2" x14ac:dyDescent="0.25">
      <c r="A70">
        <v>20.379000000000001</v>
      </c>
      <c r="B70">
        <v>17.32</v>
      </c>
    </row>
    <row r="71" spans="1:2" x14ac:dyDescent="0.25">
      <c r="A71">
        <v>23.591000000000001</v>
      </c>
      <c r="B71">
        <v>14.5</v>
      </c>
    </row>
    <row r="72" spans="1:2" x14ac:dyDescent="0.25">
      <c r="A72">
        <v>19.265999999999998</v>
      </c>
      <c r="B72">
        <v>8.0500000000000007</v>
      </c>
    </row>
    <row r="73" spans="1:2" x14ac:dyDescent="0.25">
      <c r="A73">
        <v>17.212</v>
      </c>
      <c r="B73">
        <v>14.692</v>
      </c>
    </row>
    <row r="74" spans="1:2" x14ac:dyDescent="0.25">
      <c r="A74">
        <v>23.065000000000001</v>
      </c>
      <c r="B74">
        <v>17.324000000000002</v>
      </c>
    </row>
    <row r="75" spans="1:2" x14ac:dyDescent="0.25">
      <c r="A75">
        <v>21.513999999999999</v>
      </c>
      <c r="B75">
        <v>10.680999999999999</v>
      </c>
    </row>
    <row r="76" spans="1:2" x14ac:dyDescent="0.25">
      <c r="A76">
        <v>20.065999999999999</v>
      </c>
      <c r="B76">
        <v>17.661999999999999</v>
      </c>
    </row>
    <row r="77" spans="1:2" x14ac:dyDescent="0.25">
      <c r="A77">
        <v>21.19</v>
      </c>
      <c r="B77">
        <v>15.433999999999999</v>
      </c>
    </row>
    <row r="78" spans="1:2" x14ac:dyDescent="0.25">
      <c r="A78">
        <v>22.474</v>
      </c>
      <c r="B78">
        <v>15.747</v>
      </c>
    </row>
    <row r="79" spans="1:2" x14ac:dyDescent="0.25">
      <c r="A79">
        <v>22.375</v>
      </c>
      <c r="B79">
        <v>9.7409999999999997</v>
      </c>
    </row>
    <row r="80" spans="1:2" x14ac:dyDescent="0.25">
      <c r="A80">
        <v>13.801</v>
      </c>
      <c r="B80">
        <v>14.279</v>
      </c>
    </row>
    <row r="81" spans="1:2" x14ac:dyDescent="0.25">
      <c r="A81">
        <v>20.513999999999999</v>
      </c>
      <c r="B81">
        <v>21.72</v>
      </c>
    </row>
    <row r="82" spans="1:2" x14ac:dyDescent="0.25">
      <c r="A82">
        <v>20.131</v>
      </c>
      <c r="B82">
        <v>21.198</v>
      </c>
    </row>
    <row r="83" spans="1:2" x14ac:dyDescent="0.25">
      <c r="A83">
        <v>18.553999999999998</v>
      </c>
      <c r="B83">
        <v>13.772</v>
      </c>
    </row>
    <row r="84" spans="1:2" x14ac:dyDescent="0.25">
      <c r="A84">
        <v>21.37</v>
      </c>
      <c r="B84">
        <v>12.032999999999999</v>
      </c>
    </row>
    <row r="85" spans="1:2" x14ac:dyDescent="0.25">
      <c r="A85">
        <v>23.852</v>
      </c>
      <c r="B85">
        <v>12.749000000000001</v>
      </c>
    </row>
    <row r="86" spans="1:2" x14ac:dyDescent="0.25">
      <c r="A86">
        <v>18.253</v>
      </c>
      <c r="B86">
        <v>6.2619999999999996</v>
      </c>
    </row>
    <row r="87" spans="1:2" x14ac:dyDescent="0.25">
      <c r="A87">
        <v>20.56</v>
      </c>
      <c r="B87">
        <v>17.815000000000001</v>
      </c>
    </row>
    <row r="88" spans="1:2" x14ac:dyDescent="0.25">
      <c r="A88">
        <v>22.27</v>
      </c>
      <c r="B88">
        <v>15.827999999999999</v>
      </c>
    </row>
    <row r="89" spans="1:2" x14ac:dyDescent="0.25">
      <c r="A89">
        <v>23.817</v>
      </c>
      <c r="B89">
        <v>9.6039999999999992</v>
      </c>
    </row>
    <row r="90" spans="1:2" x14ac:dyDescent="0.25">
      <c r="A90">
        <v>23.495999999999999</v>
      </c>
      <c r="B90">
        <v>15.122999999999999</v>
      </c>
    </row>
    <row r="91" spans="1:2" x14ac:dyDescent="0.25">
      <c r="A91">
        <v>21.059000000000001</v>
      </c>
      <c r="B91">
        <v>12.59</v>
      </c>
    </row>
    <row r="92" spans="1:2" x14ac:dyDescent="0.25">
      <c r="A92">
        <v>18.318999999999999</v>
      </c>
      <c r="B92">
        <v>9.8989999999999991</v>
      </c>
    </row>
    <row r="93" spans="1:2" x14ac:dyDescent="0.25">
      <c r="A93">
        <v>21.33</v>
      </c>
      <c r="B93">
        <v>14.013999999999999</v>
      </c>
    </row>
    <row r="94" spans="1:2" x14ac:dyDescent="0.25">
      <c r="A94">
        <v>25.114999999999998</v>
      </c>
      <c r="B94">
        <v>12.115</v>
      </c>
    </row>
    <row r="95" spans="1:2" x14ac:dyDescent="0.25">
      <c r="A95">
        <v>21.661999999999999</v>
      </c>
      <c r="B95">
        <v>15.125999999999999</v>
      </c>
    </row>
    <row r="96" spans="1:2" x14ac:dyDescent="0.25">
      <c r="A96">
        <v>20.765999999999998</v>
      </c>
      <c r="B96">
        <v>17.212</v>
      </c>
    </row>
    <row r="97" spans="1:2" x14ac:dyDescent="0.25">
      <c r="A97">
        <v>21.477</v>
      </c>
      <c r="B97">
        <v>12.183999999999999</v>
      </c>
    </row>
    <row r="98" spans="1:2" x14ac:dyDescent="0.25">
      <c r="A98">
        <v>19.103999999999999</v>
      </c>
      <c r="B98">
        <v>13.01</v>
      </c>
    </row>
    <row r="99" spans="1:2" x14ac:dyDescent="0.25">
      <c r="A99">
        <v>19.068999999999999</v>
      </c>
      <c r="B99">
        <v>14.343</v>
      </c>
    </row>
    <row r="100" spans="1:2" x14ac:dyDescent="0.25">
      <c r="A100">
        <v>22.463999999999999</v>
      </c>
      <c r="B100">
        <v>8.8940000000000001</v>
      </c>
    </row>
    <row r="101" spans="1:2" x14ac:dyDescent="0.25">
      <c r="A101">
        <v>22.745000000000001</v>
      </c>
      <c r="B101">
        <v>19.971</v>
      </c>
    </row>
    <row r="102" spans="1:2" x14ac:dyDescent="0.25">
      <c r="A102">
        <v>18.387</v>
      </c>
      <c r="B102">
        <v>18.23</v>
      </c>
    </row>
    <row r="103" spans="1:2" x14ac:dyDescent="0.25">
      <c r="A103">
        <v>20.018999999999998</v>
      </c>
      <c r="B103">
        <v>15.326000000000001</v>
      </c>
    </row>
    <row r="104" spans="1:2" x14ac:dyDescent="0.25">
      <c r="A104">
        <v>21.645</v>
      </c>
      <c r="B104">
        <v>11.167999999999999</v>
      </c>
    </row>
    <row r="105" spans="1:2" x14ac:dyDescent="0.25">
      <c r="A105">
        <v>21.184000000000001</v>
      </c>
      <c r="B105">
        <v>12.843999999999999</v>
      </c>
    </row>
    <row r="106" spans="1:2" x14ac:dyDescent="0.25">
      <c r="A106">
        <v>20.617000000000001</v>
      </c>
      <c r="B106">
        <v>17.181999999999999</v>
      </c>
    </row>
    <row r="107" spans="1:2" x14ac:dyDescent="0.25">
      <c r="A107">
        <v>20.565000000000001</v>
      </c>
      <c r="B107">
        <v>15.042999999999999</v>
      </c>
    </row>
    <row r="108" spans="1:2" x14ac:dyDescent="0.25">
      <c r="A108">
        <v>19.344000000000001</v>
      </c>
      <c r="B108">
        <v>15.862</v>
      </c>
    </row>
    <row r="109" spans="1:2" x14ac:dyDescent="0.25">
      <c r="A109">
        <v>20.138000000000002</v>
      </c>
      <c r="B109">
        <v>16.727</v>
      </c>
    </row>
    <row r="110" spans="1:2" x14ac:dyDescent="0.25">
      <c r="A110">
        <v>19.831</v>
      </c>
      <c r="B110">
        <v>13.824999999999999</v>
      </c>
    </row>
    <row r="111" spans="1:2" x14ac:dyDescent="0.25">
      <c r="A111">
        <v>20.367999999999999</v>
      </c>
      <c r="B111">
        <v>16.736000000000001</v>
      </c>
    </row>
    <row r="112" spans="1:2" x14ac:dyDescent="0.25">
      <c r="A112">
        <v>14.836</v>
      </c>
      <c r="B112">
        <v>13.023999999999999</v>
      </c>
    </row>
    <row r="113" spans="1:2" x14ac:dyDescent="0.25">
      <c r="A113">
        <v>17.927</v>
      </c>
      <c r="B113">
        <v>11.991</v>
      </c>
    </row>
    <row r="114" spans="1:2" x14ac:dyDescent="0.25">
      <c r="A114">
        <v>18.843</v>
      </c>
      <c r="B114">
        <v>16.606999999999999</v>
      </c>
    </row>
    <row r="115" spans="1:2" x14ac:dyDescent="0.25">
      <c r="A115">
        <v>19.995000000000001</v>
      </c>
      <c r="B115">
        <v>14.59</v>
      </c>
    </row>
    <row r="116" spans="1:2" x14ac:dyDescent="0.25">
      <c r="A116">
        <v>19.242999999999999</v>
      </c>
      <c r="B116">
        <v>13.814</v>
      </c>
    </row>
    <row r="117" spans="1:2" x14ac:dyDescent="0.25">
      <c r="A117">
        <v>17.855</v>
      </c>
      <c r="B117">
        <v>17.474</v>
      </c>
    </row>
    <row r="118" spans="1:2" x14ac:dyDescent="0.25">
      <c r="A118">
        <v>17.599</v>
      </c>
      <c r="B118">
        <v>16.861000000000001</v>
      </c>
    </row>
    <row r="119" spans="1:2" x14ac:dyDescent="0.25">
      <c r="A119">
        <v>19.414000000000001</v>
      </c>
      <c r="B119">
        <v>17.236999999999998</v>
      </c>
    </row>
    <row r="120" spans="1:2" x14ac:dyDescent="0.25">
      <c r="A120">
        <v>17.283000000000001</v>
      </c>
      <c r="B120">
        <v>15.24</v>
      </c>
    </row>
    <row r="121" spans="1:2" x14ac:dyDescent="0.25">
      <c r="A121">
        <v>21.901</v>
      </c>
      <c r="B121">
        <v>10.039999999999999</v>
      </c>
    </row>
    <row r="122" spans="1:2" x14ac:dyDescent="0.25">
      <c r="A122">
        <v>20.905999999999999</v>
      </c>
      <c r="B122">
        <v>13.26</v>
      </c>
    </row>
    <row r="123" spans="1:2" x14ac:dyDescent="0.25">
      <c r="A123">
        <v>23.402000000000001</v>
      </c>
      <c r="B123">
        <v>16.864000000000001</v>
      </c>
    </row>
    <row r="124" spans="1:2" x14ac:dyDescent="0.25">
      <c r="A124">
        <v>17.605</v>
      </c>
      <c r="B124">
        <v>13.699</v>
      </c>
    </row>
    <row r="125" spans="1:2" x14ac:dyDescent="0.25">
      <c r="A125">
        <v>21.363</v>
      </c>
      <c r="B125">
        <v>22.146999999999998</v>
      </c>
    </row>
    <row r="126" spans="1:2" x14ac:dyDescent="0.25">
      <c r="A126">
        <v>20.146999999999998</v>
      </c>
      <c r="B126">
        <v>15.417</v>
      </c>
    </row>
    <row r="127" spans="1:2" x14ac:dyDescent="0.25">
      <c r="A127">
        <v>22.68</v>
      </c>
      <c r="B127">
        <v>12.743</v>
      </c>
    </row>
    <row r="128" spans="1:2" x14ac:dyDescent="0.25">
      <c r="A128">
        <v>15.41</v>
      </c>
      <c r="B128">
        <v>18.670000000000002</v>
      </c>
    </row>
    <row r="129" spans="1:2" x14ac:dyDescent="0.25">
      <c r="A129">
        <v>19.388000000000002</v>
      </c>
      <c r="B129">
        <v>11.108000000000001</v>
      </c>
    </row>
    <row r="130" spans="1:2" x14ac:dyDescent="0.25">
      <c r="A130">
        <v>17.876000000000001</v>
      </c>
      <c r="B130">
        <v>12.548999999999999</v>
      </c>
    </row>
    <row r="131" spans="1:2" x14ac:dyDescent="0.25">
      <c r="A131">
        <v>18.015000000000001</v>
      </c>
      <c r="B131">
        <v>18.959</v>
      </c>
    </row>
    <row r="132" spans="1:2" x14ac:dyDescent="0.25">
      <c r="A132">
        <v>18.138999999999999</v>
      </c>
      <c r="B132">
        <v>13.657</v>
      </c>
    </row>
    <row r="133" spans="1:2" x14ac:dyDescent="0.25">
      <c r="A133">
        <v>17.042000000000002</v>
      </c>
      <c r="B133">
        <v>16.073</v>
      </c>
    </row>
    <row r="134" spans="1:2" x14ac:dyDescent="0.25">
      <c r="A134">
        <v>24.893999999999998</v>
      </c>
      <c r="B134">
        <v>19.62</v>
      </c>
    </row>
    <row r="135" spans="1:2" x14ac:dyDescent="0.25">
      <c r="A135">
        <v>20.228999999999999</v>
      </c>
      <c r="B135">
        <v>16.498999999999999</v>
      </c>
    </row>
    <row r="136" spans="1:2" x14ac:dyDescent="0.25">
      <c r="A136">
        <v>21.402000000000001</v>
      </c>
      <c r="B136">
        <v>16.062000000000001</v>
      </c>
    </row>
    <row r="137" spans="1:2" x14ac:dyDescent="0.25">
      <c r="A137">
        <v>18.408000000000001</v>
      </c>
      <c r="B137">
        <v>13.456</v>
      </c>
    </row>
    <row r="138" spans="1:2" x14ac:dyDescent="0.25">
      <c r="A138">
        <v>17.335000000000001</v>
      </c>
      <c r="B138">
        <v>16.263000000000002</v>
      </c>
    </row>
    <row r="139" spans="1:2" x14ac:dyDescent="0.25">
      <c r="A139">
        <v>21.364000000000001</v>
      </c>
      <c r="B139">
        <v>16.225000000000001</v>
      </c>
    </row>
    <row r="140" spans="1:2" x14ac:dyDescent="0.25">
      <c r="A140">
        <v>20.911999999999999</v>
      </c>
      <c r="B140">
        <v>12.92</v>
      </c>
    </row>
    <row r="141" spans="1:2" x14ac:dyDescent="0.25">
      <c r="A141">
        <v>19.532</v>
      </c>
      <c r="B141">
        <v>15.252000000000001</v>
      </c>
    </row>
    <row r="142" spans="1:2" x14ac:dyDescent="0.25">
      <c r="A142">
        <v>20.236999999999998</v>
      </c>
      <c r="B142">
        <v>13.226000000000001</v>
      </c>
    </row>
    <row r="143" spans="1:2" x14ac:dyDescent="0.25">
      <c r="A143">
        <v>24.460999999999999</v>
      </c>
      <c r="B143">
        <v>10.084</v>
      </c>
    </row>
    <row r="144" spans="1:2" x14ac:dyDescent="0.25">
      <c r="A144">
        <v>20.382999999999999</v>
      </c>
      <c r="B144">
        <v>14.186999999999999</v>
      </c>
    </row>
    <row r="145" spans="1:2" x14ac:dyDescent="0.25">
      <c r="A145">
        <v>19.454999999999998</v>
      </c>
      <c r="B145">
        <v>12.619</v>
      </c>
    </row>
    <row r="146" spans="1:2" x14ac:dyDescent="0.25">
      <c r="A146">
        <v>21.181000000000001</v>
      </c>
      <c r="B146">
        <v>15.537000000000001</v>
      </c>
    </row>
    <row r="147" spans="1:2" x14ac:dyDescent="0.25">
      <c r="A147">
        <v>16.815999999999999</v>
      </c>
      <c r="B147">
        <v>15.625</v>
      </c>
    </row>
    <row r="148" spans="1:2" x14ac:dyDescent="0.25">
      <c r="A148">
        <v>19.509</v>
      </c>
      <c r="B148">
        <v>14.37</v>
      </c>
    </row>
    <row r="149" spans="1:2" x14ac:dyDescent="0.25">
      <c r="A149">
        <v>17.326000000000001</v>
      </c>
      <c r="B149">
        <v>12.733000000000001</v>
      </c>
    </row>
    <row r="150" spans="1:2" x14ac:dyDescent="0.25">
      <c r="A150">
        <v>18.873000000000001</v>
      </c>
      <c r="B150">
        <v>16.074000000000002</v>
      </c>
    </row>
    <row r="151" spans="1:2" x14ac:dyDescent="0.25">
      <c r="A151">
        <v>19.881</v>
      </c>
      <c r="B151">
        <v>18.414000000000001</v>
      </c>
    </row>
    <row r="152" spans="1:2" x14ac:dyDescent="0.25">
      <c r="A152">
        <v>23.49</v>
      </c>
      <c r="B152">
        <v>16.981000000000002</v>
      </c>
    </row>
    <row r="153" spans="1:2" x14ac:dyDescent="0.25">
      <c r="A153">
        <v>20.952999999999999</v>
      </c>
      <c r="B153">
        <v>12.706</v>
      </c>
    </row>
    <row r="154" spans="1:2" x14ac:dyDescent="0.25">
      <c r="A154">
        <v>21.832999999999998</v>
      </c>
      <c r="B154">
        <v>14.167</v>
      </c>
    </row>
    <row r="155" spans="1:2" x14ac:dyDescent="0.25">
      <c r="A155">
        <v>20.756</v>
      </c>
      <c r="B155">
        <v>11.555</v>
      </c>
    </row>
    <row r="156" spans="1:2" x14ac:dyDescent="0.25">
      <c r="A156">
        <v>23.114000000000001</v>
      </c>
      <c r="B156">
        <v>20.036999999999999</v>
      </c>
    </row>
    <row r="157" spans="1:2" x14ac:dyDescent="0.25">
      <c r="A157">
        <v>20.28</v>
      </c>
      <c r="B157">
        <v>12.683999999999999</v>
      </c>
    </row>
    <row r="158" spans="1:2" x14ac:dyDescent="0.25">
      <c r="A158">
        <v>19.286000000000001</v>
      </c>
      <c r="B158">
        <v>12.246</v>
      </c>
    </row>
    <row r="159" spans="1:2" x14ac:dyDescent="0.25">
      <c r="A159">
        <v>18.262</v>
      </c>
      <c r="B159">
        <v>18.975000000000001</v>
      </c>
    </row>
    <row r="160" spans="1:2" x14ac:dyDescent="0.25">
      <c r="A160">
        <v>20.231000000000002</v>
      </c>
      <c r="B160">
        <v>18.791</v>
      </c>
    </row>
    <row r="161" spans="1:2" x14ac:dyDescent="0.25">
      <c r="A161">
        <v>21.785</v>
      </c>
      <c r="B161">
        <v>14.297000000000001</v>
      </c>
    </row>
    <row r="162" spans="1:2" x14ac:dyDescent="0.25">
      <c r="A162">
        <v>17.62</v>
      </c>
      <c r="B162">
        <v>20.533999999999999</v>
      </c>
    </row>
    <row r="163" spans="1:2" x14ac:dyDescent="0.25">
      <c r="A163">
        <v>18.114000000000001</v>
      </c>
      <c r="B163">
        <v>17.343</v>
      </c>
    </row>
    <row r="164" spans="1:2" x14ac:dyDescent="0.25">
      <c r="A164">
        <v>17.565999999999999</v>
      </c>
      <c r="B164">
        <v>15.667</v>
      </c>
    </row>
    <row r="165" spans="1:2" x14ac:dyDescent="0.25">
      <c r="A165">
        <v>22.309000000000001</v>
      </c>
      <c r="B165">
        <v>18.623999999999999</v>
      </c>
    </row>
    <row r="166" spans="1:2" x14ac:dyDescent="0.25">
      <c r="A166">
        <v>22.952999999999999</v>
      </c>
      <c r="B166">
        <v>12.443</v>
      </c>
    </row>
    <row r="167" spans="1:2" x14ac:dyDescent="0.25">
      <c r="A167">
        <v>20.718</v>
      </c>
      <c r="B167">
        <v>14.417999999999999</v>
      </c>
    </row>
    <row r="168" spans="1:2" x14ac:dyDescent="0.25">
      <c r="A168">
        <v>18.074000000000002</v>
      </c>
      <c r="B168">
        <v>13.563000000000001</v>
      </c>
    </row>
    <row r="169" spans="1:2" x14ac:dyDescent="0.25">
      <c r="A169">
        <v>14.318</v>
      </c>
      <c r="B169">
        <v>18.202999999999999</v>
      </c>
    </row>
    <row r="170" spans="1:2" x14ac:dyDescent="0.25">
      <c r="A170">
        <v>21.012</v>
      </c>
      <c r="B170">
        <v>12.585000000000001</v>
      </c>
    </row>
    <row r="171" spans="1:2" x14ac:dyDescent="0.25">
      <c r="A171">
        <v>21.547999999999998</v>
      </c>
      <c r="B171">
        <v>17.367999999999999</v>
      </c>
    </row>
    <row r="172" spans="1:2" x14ac:dyDescent="0.25">
      <c r="A172">
        <v>20.361999999999998</v>
      </c>
      <c r="B172">
        <v>15.385999999999999</v>
      </c>
    </row>
    <row r="173" spans="1:2" x14ac:dyDescent="0.25">
      <c r="A173">
        <v>18.263999999999999</v>
      </c>
      <c r="B173">
        <v>18.227</v>
      </c>
    </row>
    <row r="174" spans="1:2" x14ac:dyDescent="0.25">
      <c r="A174">
        <v>18.931000000000001</v>
      </c>
      <c r="B174">
        <v>14.331</v>
      </c>
    </row>
    <row r="175" spans="1:2" x14ac:dyDescent="0.25">
      <c r="A175">
        <v>18.186</v>
      </c>
      <c r="B175">
        <v>12.669</v>
      </c>
    </row>
    <row r="176" spans="1:2" x14ac:dyDescent="0.25">
      <c r="A176">
        <v>18.800999999999998</v>
      </c>
      <c r="B176">
        <v>17.863</v>
      </c>
    </row>
    <row r="177" spans="1:2" x14ac:dyDescent="0.25">
      <c r="A177">
        <v>21.137</v>
      </c>
      <c r="B177">
        <v>14.382999999999999</v>
      </c>
    </row>
    <row r="178" spans="1:2" x14ac:dyDescent="0.25">
      <c r="A178">
        <v>20.914999999999999</v>
      </c>
      <c r="B178">
        <v>14.461</v>
      </c>
    </row>
    <row r="179" spans="1:2" x14ac:dyDescent="0.25">
      <c r="A179">
        <v>20.085000000000001</v>
      </c>
      <c r="B179">
        <v>20.036999999999999</v>
      </c>
    </row>
    <row r="180" spans="1:2" x14ac:dyDescent="0.25">
      <c r="A180">
        <v>19.965</v>
      </c>
      <c r="B180">
        <v>15.673</v>
      </c>
    </row>
    <row r="181" spans="1:2" x14ac:dyDescent="0.25">
      <c r="A181">
        <v>19.048999999999999</v>
      </c>
      <c r="B181">
        <v>19.001000000000001</v>
      </c>
    </row>
    <row r="182" spans="1:2" x14ac:dyDescent="0.25">
      <c r="A182">
        <v>13.08</v>
      </c>
      <c r="B182">
        <v>15.484</v>
      </c>
    </row>
    <row r="183" spans="1:2" x14ac:dyDescent="0.25">
      <c r="A183">
        <v>17.832999999999998</v>
      </c>
      <c r="B183">
        <v>13.539</v>
      </c>
    </row>
    <row r="184" spans="1:2" x14ac:dyDescent="0.25">
      <c r="A184">
        <v>19.02</v>
      </c>
      <c r="B184">
        <v>18.866</v>
      </c>
    </row>
    <row r="185" spans="1:2" x14ac:dyDescent="0.25">
      <c r="A185">
        <v>21.837</v>
      </c>
      <c r="B185">
        <v>15.778</v>
      </c>
    </row>
    <row r="186" spans="1:2" x14ac:dyDescent="0.25">
      <c r="A186">
        <v>22.600999999999999</v>
      </c>
      <c r="B186">
        <v>15.814</v>
      </c>
    </row>
    <row r="187" spans="1:2" x14ac:dyDescent="0.25">
      <c r="A187">
        <v>23.933</v>
      </c>
      <c r="B187">
        <v>16.074000000000002</v>
      </c>
    </row>
    <row r="188" spans="1:2" x14ac:dyDescent="0.25">
      <c r="A188">
        <v>18.335999999999999</v>
      </c>
      <c r="B188">
        <v>17.227</v>
      </c>
    </row>
    <row r="189" spans="1:2" x14ac:dyDescent="0.25">
      <c r="A189">
        <v>20.526</v>
      </c>
      <c r="B189">
        <v>14.737</v>
      </c>
    </row>
    <row r="190" spans="1:2" x14ac:dyDescent="0.25">
      <c r="A190">
        <v>19.488</v>
      </c>
      <c r="B190">
        <v>13.063000000000001</v>
      </c>
    </row>
    <row r="191" spans="1:2" x14ac:dyDescent="0.25">
      <c r="A191">
        <v>18.556999999999999</v>
      </c>
      <c r="B191">
        <v>15.923</v>
      </c>
    </row>
    <row r="192" spans="1:2" x14ac:dyDescent="0.25">
      <c r="A192">
        <v>19.352</v>
      </c>
      <c r="B192">
        <v>15.683</v>
      </c>
    </row>
    <row r="193" spans="1:2" x14ac:dyDescent="0.25">
      <c r="A193">
        <v>20.288</v>
      </c>
      <c r="B193">
        <v>10.423</v>
      </c>
    </row>
    <row r="194" spans="1:2" x14ac:dyDescent="0.25">
      <c r="A194">
        <v>16.629000000000001</v>
      </c>
      <c r="B194">
        <v>17.401</v>
      </c>
    </row>
    <row r="195" spans="1:2" x14ac:dyDescent="0.25">
      <c r="A195">
        <v>17.53</v>
      </c>
      <c r="B195">
        <v>15.153</v>
      </c>
    </row>
    <row r="196" spans="1:2" x14ac:dyDescent="0.25">
      <c r="A196">
        <v>19.388999999999999</v>
      </c>
      <c r="B196">
        <v>9.5380000000000003</v>
      </c>
    </row>
    <row r="197" spans="1:2" x14ac:dyDescent="0.25">
      <c r="A197">
        <v>19.503</v>
      </c>
      <c r="B197">
        <v>17.922000000000001</v>
      </c>
    </row>
    <row r="198" spans="1:2" x14ac:dyDescent="0.25">
      <c r="A198">
        <v>21.279</v>
      </c>
      <c r="B198">
        <v>16.846</v>
      </c>
    </row>
    <row r="199" spans="1:2" x14ac:dyDescent="0.25">
      <c r="A199">
        <v>17.821000000000002</v>
      </c>
      <c r="B199">
        <v>15.946999999999999</v>
      </c>
    </row>
    <row r="200" spans="1:2" x14ac:dyDescent="0.25">
      <c r="A200">
        <v>19.821000000000002</v>
      </c>
      <c r="B200">
        <v>17.015999999999998</v>
      </c>
    </row>
    <row r="201" spans="1:2" x14ac:dyDescent="0.25">
      <c r="A201">
        <v>21.047000000000001</v>
      </c>
      <c r="B201">
        <v>13.709</v>
      </c>
    </row>
    <row r="202" spans="1:2" x14ac:dyDescent="0.25">
      <c r="A202">
        <v>18.446000000000002</v>
      </c>
      <c r="B202">
        <v>21.378</v>
      </c>
    </row>
    <row r="203" spans="1:2" x14ac:dyDescent="0.25">
      <c r="A203">
        <v>18.466000000000001</v>
      </c>
      <c r="B203">
        <v>12.949</v>
      </c>
    </row>
    <row r="204" spans="1:2" x14ac:dyDescent="0.25">
      <c r="A204">
        <v>18.712</v>
      </c>
      <c r="B204">
        <v>10.55</v>
      </c>
    </row>
    <row r="205" spans="1:2" x14ac:dyDescent="0.25">
      <c r="A205">
        <v>20.024000000000001</v>
      </c>
      <c r="B205">
        <v>15.358000000000001</v>
      </c>
    </row>
    <row r="206" spans="1:2" x14ac:dyDescent="0.25">
      <c r="A206">
        <v>20.677</v>
      </c>
      <c r="B206">
        <v>11.548999999999999</v>
      </c>
    </row>
    <row r="207" spans="1:2" x14ac:dyDescent="0.25">
      <c r="A207">
        <v>21.457999999999998</v>
      </c>
      <c r="B207">
        <v>21.574000000000002</v>
      </c>
    </row>
    <row r="208" spans="1:2" x14ac:dyDescent="0.25">
      <c r="A208">
        <v>17.143999999999998</v>
      </c>
      <c r="B208">
        <v>13.776999999999999</v>
      </c>
    </row>
    <row r="209" spans="1:2" x14ac:dyDescent="0.25">
      <c r="A209">
        <v>17.57</v>
      </c>
      <c r="B209">
        <v>16.347000000000001</v>
      </c>
    </row>
    <row r="210" spans="1:2" x14ac:dyDescent="0.25">
      <c r="A210">
        <v>22.69</v>
      </c>
      <c r="B210">
        <v>11.276999999999999</v>
      </c>
    </row>
    <row r="211" spans="1:2" x14ac:dyDescent="0.25">
      <c r="A211">
        <v>18.056000000000001</v>
      </c>
      <c r="B211">
        <v>16.808</v>
      </c>
    </row>
    <row r="212" spans="1:2" x14ac:dyDescent="0.25">
      <c r="A212">
        <v>21.344000000000001</v>
      </c>
      <c r="B212">
        <v>15.977</v>
      </c>
    </row>
    <row r="213" spans="1:2" x14ac:dyDescent="0.25">
      <c r="A213">
        <v>17.477</v>
      </c>
      <c r="B213">
        <v>10.577</v>
      </c>
    </row>
    <row r="214" spans="1:2" x14ac:dyDescent="0.25">
      <c r="A214">
        <v>15.962</v>
      </c>
      <c r="B214">
        <v>16.693999999999999</v>
      </c>
    </row>
    <row r="215" spans="1:2" x14ac:dyDescent="0.25">
      <c r="A215">
        <v>18.292999999999999</v>
      </c>
      <c r="B215">
        <v>16.59</v>
      </c>
    </row>
    <row r="216" spans="1:2" x14ac:dyDescent="0.25">
      <c r="A216">
        <v>19.265000000000001</v>
      </c>
      <c r="B216">
        <v>11.968999999999999</v>
      </c>
    </row>
    <row r="217" spans="1:2" x14ac:dyDescent="0.25">
      <c r="A217">
        <v>18.067</v>
      </c>
      <c r="B217">
        <v>17.309000000000001</v>
      </c>
    </row>
    <row r="218" spans="1:2" x14ac:dyDescent="0.25">
      <c r="A218">
        <v>19.314</v>
      </c>
      <c r="B218">
        <v>10.675000000000001</v>
      </c>
    </row>
    <row r="219" spans="1:2" x14ac:dyDescent="0.25">
      <c r="A219">
        <v>18.129000000000001</v>
      </c>
      <c r="B219">
        <v>13.13</v>
      </c>
    </row>
    <row r="220" spans="1:2" x14ac:dyDescent="0.25">
      <c r="A220">
        <v>22.082999999999998</v>
      </c>
      <c r="B220">
        <v>12.121</v>
      </c>
    </row>
    <row r="221" spans="1:2" x14ac:dyDescent="0.25">
      <c r="A221">
        <v>15.9</v>
      </c>
      <c r="B221">
        <v>20.597999999999999</v>
      </c>
    </row>
    <row r="222" spans="1:2" x14ac:dyDescent="0.25">
      <c r="A222">
        <v>17.541</v>
      </c>
      <c r="B222">
        <v>15.204000000000001</v>
      </c>
    </row>
    <row r="223" spans="1:2" x14ac:dyDescent="0.25">
      <c r="A223">
        <v>18.489000000000001</v>
      </c>
      <c r="B223">
        <v>15.484</v>
      </c>
    </row>
    <row r="224" spans="1:2" x14ac:dyDescent="0.25">
      <c r="A224">
        <v>15.561999999999999</v>
      </c>
      <c r="B224">
        <v>15.942</v>
      </c>
    </row>
    <row r="225" spans="1:2" x14ac:dyDescent="0.25">
      <c r="A225">
        <v>20.672999999999998</v>
      </c>
      <c r="B225">
        <v>8.8209999999999997</v>
      </c>
    </row>
    <row r="226" spans="1:2" x14ac:dyDescent="0.25">
      <c r="A226">
        <v>18.472999999999999</v>
      </c>
      <c r="B226">
        <v>13.585000000000001</v>
      </c>
    </row>
    <row r="227" spans="1:2" x14ac:dyDescent="0.25">
      <c r="A227">
        <v>17.701000000000001</v>
      </c>
      <c r="B227">
        <v>11.914</v>
      </c>
    </row>
    <row r="228" spans="1:2" x14ac:dyDescent="0.25">
      <c r="A228">
        <v>20.486999999999998</v>
      </c>
      <c r="B228">
        <v>11.976000000000001</v>
      </c>
    </row>
    <row r="229" spans="1:2" x14ac:dyDescent="0.25">
      <c r="A229">
        <v>17.588999999999999</v>
      </c>
      <c r="B229">
        <v>14.141</v>
      </c>
    </row>
    <row r="230" spans="1:2" x14ac:dyDescent="0.25">
      <c r="A230">
        <v>19.725999999999999</v>
      </c>
      <c r="B230">
        <v>12.331</v>
      </c>
    </row>
    <row r="231" spans="1:2" x14ac:dyDescent="0.25">
      <c r="A231">
        <v>19.420999999999999</v>
      </c>
      <c r="B231">
        <v>18.152999999999999</v>
      </c>
    </row>
    <row r="232" spans="1:2" x14ac:dyDescent="0.25">
      <c r="A232">
        <v>19.2</v>
      </c>
      <c r="B232">
        <v>14.459</v>
      </c>
    </row>
    <row r="233" spans="1:2" x14ac:dyDescent="0.25">
      <c r="A233">
        <v>18.608000000000001</v>
      </c>
      <c r="B233">
        <v>19.63</v>
      </c>
    </row>
    <row r="234" spans="1:2" x14ac:dyDescent="0.25">
      <c r="A234">
        <v>20.855</v>
      </c>
      <c r="B234">
        <v>13.628</v>
      </c>
    </row>
    <row r="235" spans="1:2" x14ac:dyDescent="0.25">
      <c r="A235">
        <v>19.97</v>
      </c>
      <c r="B235">
        <v>16.738</v>
      </c>
    </row>
    <row r="236" spans="1:2" x14ac:dyDescent="0.25">
      <c r="A236">
        <v>21.638000000000002</v>
      </c>
      <c r="B236">
        <v>16.699000000000002</v>
      </c>
    </row>
    <row r="237" spans="1:2" x14ac:dyDescent="0.25">
      <c r="A237">
        <v>20.977</v>
      </c>
      <c r="B237">
        <v>13.693</v>
      </c>
    </row>
    <row r="238" spans="1:2" x14ac:dyDescent="0.25">
      <c r="A238">
        <v>22.196000000000002</v>
      </c>
      <c r="B238">
        <v>16.042999999999999</v>
      </c>
    </row>
    <row r="239" spans="1:2" x14ac:dyDescent="0.25">
      <c r="A239">
        <v>21.827000000000002</v>
      </c>
      <c r="B239">
        <v>10.507999999999999</v>
      </c>
    </row>
    <row r="240" spans="1:2" x14ac:dyDescent="0.25">
      <c r="A240">
        <v>19.702999999999999</v>
      </c>
      <c r="B240">
        <v>14.356</v>
      </c>
    </row>
    <row r="241" spans="1:2" x14ac:dyDescent="0.25">
      <c r="A241">
        <v>18.052</v>
      </c>
      <c r="B241">
        <v>14.939</v>
      </c>
    </row>
    <row r="242" spans="1:2" x14ac:dyDescent="0.25">
      <c r="A242">
        <v>20.439</v>
      </c>
      <c r="B242">
        <v>11.86</v>
      </c>
    </row>
    <row r="243" spans="1:2" x14ac:dyDescent="0.25">
      <c r="A243">
        <v>16.332999999999998</v>
      </c>
      <c r="B243">
        <v>13.933</v>
      </c>
    </row>
    <row r="244" spans="1:2" x14ac:dyDescent="0.25">
      <c r="A244">
        <v>19.542999999999999</v>
      </c>
      <c r="B244">
        <v>13.07</v>
      </c>
    </row>
    <row r="245" spans="1:2" x14ac:dyDescent="0.25">
      <c r="A245">
        <v>19.762</v>
      </c>
      <c r="B245">
        <v>18.001000000000001</v>
      </c>
    </row>
    <row r="246" spans="1:2" x14ac:dyDescent="0.25">
      <c r="A246">
        <v>21.715</v>
      </c>
      <c r="B246">
        <v>16.393999999999998</v>
      </c>
    </row>
    <row r="247" spans="1:2" x14ac:dyDescent="0.25">
      <c r="A247">
        <v>22.318000000000001</v>
      </c>
      <c r="B247">
        <v>23.387</v>
      </c>
    </row>
    <row r="248" spans="1:2" x14ac:dyDescent="0.25">
      <c r="A248">
        <v>16.962</v>
      </c>
      <c r="B248">
        <v>12.938000000000001</v>
      </c>
    </row>
    <row r="249" spans="1:2" x14ac:dyDescent="0.25">
      <c r="A249">
        <v>18.707000000000001</v>
      </c>
      <c r="B249">
        <v>18.709</v>
      </c>
    </row>
    <row r="250" spans="1:2" x14ac:dyDescent="0.25">
      <c r="A250">
        <v>20.655000000000001</v>
      </c>
      <c r="B250">
        <v>13.872</v>
      </c>
    </row>
    <row r="251" spans="1:2" x14ac:dyDescent="0.25">
      <c r="A251">
        <v>17.959</v>
      </c>
      <c r="B251">
        <v>10.648999999999999</v>
      </c>
    </row>
    <row r="252" spans="1:2" x14ac:dyDescent="0.25">
      <c r="A252">
        <v>17.888000000000002</v>
      </c>
      <c r="B252">
        <v>19.515999999999998</v>
      </c>
    </row>
    <row r="253" spans="1:2" x14ac:dyDescent="0.25">
      <c r="A253">
        <v>22.137</v>
      </c>
      <c r="B253">
        <v>15.101000000000001</v>
      </c>
    </row>
    <row r="254" spans="1:2" x14ac:dyDescent="0.25">
      <c r="A254">
        <v>19.684000000000001</v>
      </c>
      <c r="B254">
        <v>17.082000000000001</v>
      </c>
    </row>
    <row r="255" spans="1:2" x14ac:dyDescent="0.25">
      <c r="A255">
        <v>25.434999999999999</v>
      </c>
      <c r="B255">
        <v>12.268000000000001</v>
      </c>
    </row>
    <row r="256" spans="1:2" x14ac:dyDescent="0.25">
      <c r="A256">
        <v>21.216999999999999</v>
      </c>
      <c r="B256">
        <v>14.45</v>
      </c>
    </row>
    <row r="257" spans="1:2" x14ac:dyDescent="0.25">
      <c r="A257">
        <v>19.16</v>
      </c>
      <c r="B257">
        <v>15.472</v>
      </c>
    </row>
    <row r="258" spans="1:2" x14ac:dyDescent="0.25">
      <c r="A258">
        <v>23.353999999999999</v>
      </c>
      <c r="B258">
        <v>17.238</v>
      </c>
    </row>
    <row r="259" spans="1:2" x14ac:dyDescent="0.25">
      <c r="A259">
        <v>19.318000000000001</v>
      </c>
      <c r="B259">
        <v>13.183</v>
      </c>
    </row>
    <row r="260" spans="1:2" x14ac:dyDescent="0.25">
      <c r="A260">
        <v>19.324999999999999</v>
      </c>
      <c r="B260">
        <v>11.465</v>
      </c>
    </row>
    <row r="261" spans="1:2" x14ac:dyDescent="0.25">
      <c r="A261">
        <v>23.501999999999999</v>
      </c>
      <c r="B261">
        <v>12.313000000000001</v>
      </c>
    </row>
    <row r="262" spans="1:2" x14ac:dyDescent="0.25">
      <c r="A262">
        <v>24.204000000000001</v>
      </c>
      <c r="B262">
        <v>14.835000000000001</v>
      </c>
    </row>
    <row r="263" spans="1:2" x14ac:dyDescent="0.25">
      <c r="A263">
        <v>22.388000000000002</v>
      </c>
      <c r="B263">
        <v>13.090999999999999</v>
      </c>
    </row>
    <row r="264" spans="1:2" x14ac:dyDescent="0.25">
      <c r="A264">
        <v>21.698</v>
      </c>
      <c r="B264">
        <v>16.620999999999999</v>
      </c>
    </row>
    <row r="265" spans="1:2" x14ac:dyDescent="0.25">
      <c r="A265">
        <v>19.541</v>
      </c>
      <c r="B265">
        <v>13.173999999999999</v>
      </c>
    </row>
    <row r="266" spans="1:2" x14ac:dyDescent="0.25">
      <c r="A266">
        <v>22.428000000000001</v>
      </c>
      <c r="B266">
        <v>17.995999999999999</v>
      </c>
    </row>
    <row r="267" spans="1:2" x14ac:dyDescent="0.25">
      <c r="A267">
        <v>19.706</v>
      </c>
      <c r="B267">
        <v>17.545000000000002</v>
      </c>
    </row>
    <row r="268" spans="1:2" x14ac:dyDescent="0.25">
      <c r="A268">
        <v>19.600000000000001</v>
      </c>
      <c r="B268">
        <v>14.866</v>
      </c>
    </row>
    <row r="269" spans="1:2" x14ac:dyDescent="0.25">
      <c r="A269">
        <v>18.065000000000001</v>
      </c>
      <c r="B269">
        <v>14.391</v>
      </c>
    </row>
    <row r="270" spans="1:2" x14ac:dyDescent="0.25">
      <c r="A270">
        <v>21.995000000000001</v>
      </c>
      <c r="B270">
        <v>13.856</v>
      </c>
    </row>
    <row r="271" spans="1:2" x14ac:dyDescent="0.25">
      <c r="A271">
        <v>17.898</v>
      </c>
      <c r="B271">
        <v>17.123000000000001</v>
      </c>
    </row>
    <row r="272" spans="1:2" x14ac:dyDescent="0.25">
      <c r="A272">
        <v>18.227</v>
      </c>
      <c r="B272">
        <v>9.5830000000000002</v>
      </c>
    </row>
    <row r="273" spans="1:2" x14ac:dyDescent="0.25">
      <c r="A273">
        <v>21.699000000000002</v>
      </c>
      <c r="B273">
        <v>18.364000000000001</v>
      </c>
    </row>
    <row r="274" spans="1:2" x14ac:dyDescent="0.25">
      <c r="A274">
        <v>14.718</v>
      </c>
      <c r="B274">
        <v>12.347</v>
      </c>
    </row>
    <row r="275" spans="1:2" x14ac:dyDescent="0.25">
      <c r="A275">
        <v>19.959</v>
      </c>
      <c r="B275">
        <v>13.468999999999999</v>
      </c>
    </row>
    <row r="276" spans="1:2" x14ac:dyDescent="0.25">
      <c r="A276">
        <v>19.97</v>
      </c>
      <c r="B276">
        <v>21.23</v>
      </c>
    </row>
    <row r="277" spans="1:2" x14ac:dyDescent="0.25">
      <c r="A277">
        <v>20.308</v>
      </c>
      <c r="B277">
        <v>19.001999999999999</v>
      </c>
    </row>
    <row r="278" spans="1:2" x14ac:dyDescent="0.25">
      <c r="A278">
        <v>21.695</v>
      </c>
      <c r="B278">
        <v>10.898</v>
      </c>
    </row>
    <row r="279" spans="1:2" x14ac:dyDescent="0.25">
      <c r="A279">
        <v>18.637</v>
      </c>
      <c r="B279">
        <v>14.287000000000001</v>
      </c>
    </row>
    <row r="280" spans="1:2" x14ac:dyDescent="0.25">
      <c r="A280">
        <v>22.646000000000001</v>
      </c>
      <c r="B280">
        <v>11.438000000000001</v>
      </c>
    </row>
    <row r="281" spans="1:2" x14ac:dyDescent="0.25">
      <c r="A281">
        <v>18.850999999999999</v>
      </c>
      <c r="B281">
        <v>17.059000000000001</v>
      </c>
    </row>
    <row r="282" spans="1:2" x14ac:dyDescent="0.25">
      <c r="A282">
        <v>22.628</v>
      </c>
      <c r="B282">
        <v>13.518000000000001</v>
      </c>
    </row>
    <row r="283" spans="1:2" x14ac:dyDescent="0.25">
      <c r="A283">
        <v>16.786999999999999</v>
      </c>
      <c r="B283">
        <v>18.137</v>
      </c>
    </row>
    <row r="284" spans="1:2" x14ac:dyDescent="0.25">
      <c r="A284">
        <v>20.364000000000001</v>
      </c>
      <c r="B284">
        <v>11.590999999999999</v>
      </c>
    </row>
    <row r="285" spans="1:2" x14ac:dyDescent="0.25">
      <c r="A285">
        <v>19.622</v>
      </c>
      <c r="B285">
        <v>14.86</v>
      </c>
    </row>
    <row r="286" spans="1:2" x14ac:dyDescent="0.25">
      <c r="A286">
        <v>18.484999999999999</v>
      </c>
      <c r="B286">
        <v>14.643000000000001</v>
      </c>
    </row>
    <row r="287" spans="1:2" x14ac:dyDescent="0.25">
      <c r="A287">
        <v>21.661999999999999</v>
      </c>
      <c r="B287">
        <v>14.917999999999999</v>
      </c>
    </row>
    <row r="288" spans="1:2" x14ac:dyDescent="0.25">
      <c r="A288">
        <v>20.042000000000002</v>
      </c>
      <c r="B288">
        <v>13.603999999999999</v>
      </c>
    </row>
    <row r="289" spans="1:2" x14ac:dyDescent="0.25">
      <c r="A289">
        <v>16.001999999999999</v>
      </c>
      <c r="B289">
        <v>14.991</v>
      </c>
    </row>
    <row r="290" spans="1:2" x14ac:dyDescent="0.25">
      <c r="A290">
        <v>21.934999999999999</v>
      </c>
      <c r="B290">
        <v>18.417000000000002</v>
      </c>
    </row>
    <row r="291" spans="1:2" x14ac:dyDescent="0.25">
      <c r="A291">
        <v>19.552</v>
      </c>
      <c r="B291">
        <v>12.901999999999999</v>
      </c>
    </row>
    <row r="292" spans="1:2" x14ac:dyDescent="0.25">
      <c r="A292">
        <v>20.5</v>
      </c>
      <c r="B292">
        <v>14.992000000000001</v>
      </c>
    </row>
    <row r="293" spans="1:2" x14ac:dyDescent="0.25">
      <c r="A293">
        <v>15.074999999999999</v>
      </c>
      <c r="B293">
        <v>16.329999999999998</v>
      </c>
    </row>
    <row r="294" spans="1:2" x14ac:dyDescent="0.25">
      <c r="A294">
        <v>20.521999999999998</v>
      </c>
      <c r="B294">
        <v>20.79</v>
      </c>
    </row>
    <row r="295" spans="1:2" x14ac:dyDescent="0.25">
      <c r="A295">
        <v>18.949000000000002</v>
      </c>
      <c r="B295">
        <v>20.834</v>
      </c>
    </row>
    <row r="296" spans="1:2" x14ac:dyDescent="0.25">
      <c r="A296">
        <v>21.012</v>
      </c>
      <c r="B296">
        <v>18.677</v>
      </c>
    </row>
    <row r="297" spans="1:2" x14ac:dyDescent="0.25">
      <c r="A297">
        <v>21.242000000000001</v>
      </c>
      <c r="B297">
        <v>17.029</v>
      </c>
    </row>
    <row r="298" spans="1:2" x14ac:dyDescent="0.25">
      <c r="A298">
        <v>16.39</v>
      </c>
      <c r="B298">
        <v>14.984999999999999</v>
      </c>
    </row>
    <row r="299" spans="1:2" x14ac:dyDescent="0.25">
      <c r="A299">
        <v>23.184999999999999</v>
      </c>
      <c r="B299">
        <v>16.530999999999999</v>
      </c>
    </row>
    <row r="300" spans="1:2" x14ac:dyDescent="0.25">
      <c r="A300">
        <v>20.012</v>
      </c>
      <c r="B300">
        <v>20.678000000000001</v>
      </c>
    </row>
    <row r="301" spans="1:2" x14ac:dyDescent="0.25">
      <c r="A301">
        <v>21.021999999999998</v>
      </c>
      <c r="B301">
        <v>10.612</v>
      </c>
    </row>
    <row r="302" spans="1:2" x14ac:dyDescent="0.25">
      <c r="A302">
        <v>21.077999999999999</v>
      </c>
      <c r="B302">
        <v>16.306999999999999</v>
      </c>
    </row>
    <row r="303" spans="1:2" x14ac:dyDescent="0.25">
      <c r="A303">
        <v>25.274999999999999</v>
      </c>
      <c r="B303">
        <v>11.709</v>
      </c>
    </row>
    <row r="304" spans="1:2" x14ac:dyDescent="0.25">
      <c r="A304">
        <v>18.125</v>
      </c>
      <c r="B304">
        <v>12.177</v>
      </c>
    </row>
    <row r="305" spans="1:2" x14ac:dyDescent="0.25">
      <c r="A305">
        <v>18.613</v>
      </c>
      <c r="B305">
        <v>15.545</v>
      </c>
    </row>
    <row r="306" spans="1:2" x14ac:dyDescent="0.25">
      <c r="A306">
        <v>21.018000000000001</v>
      </c>
      <c r="B306">
        <v>18.097999999999999</v>
      </c>
    </row>
    <row r="307" spans="1:2" x14ac:dyDescent="0.25">
      <c r="A307">
        <v>19.754000000000001</v>
      </c>
      <c r="B307">
        <v>17.373000000000001</v>
      </c>
    </row>
    <row r="308" spans="1:2" x14ac:dyDescent="0.25">
      <c r="A308">
        <v>17.920999999999999</v>
      </c>
      <c r="B308">
        <v>15.445</v>
      </c>
    </row>
    <row r="309" spans="1:2" x14ac:dyDescent="0.25">
      <c r="A309">
        <v>21.042000000000002</v>
      </c>
      <c r="B309">
        <v>15.648</v>
      </c>
    </row>
    <row r="310" spans="1:2" x14ac:dyDescent="0.25">
      <c r="A310">
        <v>20.071999999999999</v>
      </c>
      <c r="B310">
        <v>16.795000000000002</v>
      </c>
    </row>
    <row r="311" spans="1:2" x14ac:dyDescent="0.25">
      <c r="A311">
        <v>23.701000000000001</v>
      </c>
      <c r="B311">
        <v>12.907</v>
      </c>
    </row>
    <row r="312" spans="1:2" x14ac:dyDescent="0.25">
      <c r="A312">
        <v>18.638000000000002</v>
      </c>
      <c r="B312">
        <v>16.350000000000001</v>
      </c>
    </row>
    <row r="313" spans="1:2" x14ac:dyDescent="0.25">
      <c r="A313">
        <v>17.795999999999999</v>
      </c>
      <c r="B313">
        <v>14.823</v>
      </c>
    </row>
    <row r="314" spans="1:2" x14ac:dyDescent="0.25">
      <c r="A314">
        <v>22.94</v>
      </c>
      <c r="B314">
        <v>14.013</v>
      </c>
    </row>
    <row r="315" spans="1:2" x14ac:dyDescent="0.25">
      <c r="A315">
        <v>20.390999999999998</v>
      </c>
      <c r="B315">
        <v>11.515000000000001</v>
      </c>
    </row>
    <row r="316" spans="1:2" x14ac:dyDescent="0.25">
      <c r="A316">
        <v>24.47</v>
      </c>
      <c r="B316">
        <v>10.85</v>
      </c>
    </row>
    <row r="317" spans="1:2" x14ac:dyDescent="0.25">
      <c r="A317">
        <v>18.353999999999999</v>
      </c>
      <c r="B317">
        <v>17.577000000000002</v>
      </c>
    </row>
    <row r="318" spans="1:2" x14ac:dyDescent="0.25">
      <c r="A318">
        <v>19.952999999999999</v>
      </c>
      <c r="B318">
        <v>17.186</v>
      </c>
    </row>
    <row r="319" spans="1:2" x14ac:dyDescent="0.25">
      <c r="A319">
        <v>17.913</v>
      </c>
      <c r="B319">
        <v>18.111999999999998</v>
      </c>
    </row>
    <row r="320" spans="1:2" x14ac:dyDescent="0.25">
      <c r="A320">
        <v>20.658999999999999</v>
      </c>
      <c r="B320">
        <v>14.397</v>
      </c>
    </row>
    <row r="321" spans="1:2" x14ac:dyDescent="0.25">
      <c r="A321">
        <v>22.047000000000001</v>
      </c>
      <c r="B321">
        <v>21.748000000000001</v>
      </c>
    </row>
    <row r="322" spans="1:2" x14ac:dyDescent="0.25">
      <c r="A322">
        <v>21.030999999999999</v>
      </c>
      <c r="B322">
        <v>17.774000000000001</v>
      </c>
    </row>
    <row r="323" spans="1:2" x14ac:dyDescent="0.25">
      <c r="A323">
        <v>15.992000000000001</v>
      </c>
      <c r="B323">
        <v>20.361999999999998</v>
      </c>
    </row>
    <row r="324" spans="1:2" x14ac:dyDescent="0.25">
      <c r="A324">
        <v>18.963000000000001</v>
      </c>
      <c r="B324">
        <v>11.617000000000001</v>
      </c>
    </row>
    <row r="325" spans="1:2" x14ac:dyDescent="0.25">
      <c r="A325">
        <v>22.417999999999999</v>
      </c>
      <c r="B325">
        <v>12.41</v>
      </c>
    </row>
    <row r="326" spans="1:2" x14ac:dyDescent="0.25">
      <c r="A326">
        <v>20.413</v>
      </c>
      <c r="B326">
        <v>11.224</v>
      </c>
    </row>
    <row r="327" spans="1:2" x14ac:dyDescent="0.25">
      <c r="A327">
        <v>20.744</v>
      </c>
      <c r="B327">
        <v>12.276999999999999</v>
      </c>
    </row>
    <row r="328" spans="1:2" x14ac:dyDescent="0.25">
      <c r="A328">
        <v>21.285</v>
      </c>
      <c r="B328">
        <v>18.904</v>
      </c>
    </row>
    <row r="329" spans="1:2" x14ac:dyDescent="0.25">
      <c r="A329">
        <v>22.376999999999999</v>
      </c>
      <c r="B329">
        <v>14.236000000000001</v>
      </c>
    </row>
    <row r="330" spans="1:2" x14ac:dyDescent="0.25">
      <c r="A330">
        <v>18.562000000000001</v>
      </c>
      <c r="B330">
        <v>6.7220000000000004</v>
      </c>
    </row>
    <row r="331" spans="1:2" x14ac:dyDescent="0.25">
      <c r="A331">
        <v>22.715</v>
      </c>
      <c r="B331">
        <v>11.702</v>
      </c>
    </row>
    <row r="332" spans="1:2" x14ac:dyDescent="0.25">
      <c r="A332">
        <v>21.501999999999999</v>
      </c>
      <c r="B332">
        <v>14.843999999999999</v>
      </c>
    </row>
    <row r="333" spans="1:2" x14ac:dyDescent="0.25">
      <c r="A333">
        <v>22.292000000000002</v>
      </c>
      <c r="B333">
        <v>18.899000000000001</v>
      </c>
    </row>
    <row r="334" spans="1:2" x14ac:dyDescent="0.25">
      <c r="A334">
        <v>16.872</v>
      </c>
      <c r="B334">
        <v>14.997</v>
      </c>
    </row>
    <row r="335" spans="1:2" x14ac:dyDescent="0.25">
      <c r="A335">
        <v>22.454999999999998</v>
      </c>
      <c r="B335">
        <v>15.808</v>
      </c>
    </row>
    <row r="336" spans="1:2" x14ac:dyDescent="0.25">
      <c r="A336">
        <v>17.349</v>
      </c>
      <c r="B336">
        <v>12.055999999999999</v>
      </c>
    </row>
    <row r="337" spans="1:2" x14ac:dyDescent="0.25">
      <c r="A337">
        <v>20.242999999999999</v>
      </c>
      <c r="B337">
        <v>9.5739999999999998</v>
      </c>
    </row>
    <row r="338" spans="1:2" x14ac:dyDescent="0.25">
      <c r="A338">
        <v>20.54</v>
      </c>
      <c r="B338">
        <v>15.493</v>
      </c>
    </row>
    <row r="339" spans="1:2" x14ac:dyDescent="0.25">
      <c r="A339">
        <v>24.08</v>
      </c>
      <c r="B339">
        <v>10.193</v>
      </c>
    </row>
    <row r="340" spans="1:2" x14ac:dyDescent="0.25">
      <c r="A340">
        <v>21.364000000000001</v>
      </c>
      <c r="B340">
        <v>19.356000000000002</v>
      </c>
    </row>
    <row r="341" spans="1:2" x14ac:dyDescent="0.25">
      <c r="A341">
        <v>20.74</v>
      </c>
      <c r="B341">
        <v>12.382999999999999</v>
      </c>
    </row>
    <row r="342" spans="1:2" x14ac:dyDescent="0.25">
      <c r="A342">
        <v>19.456</v>
      </c>
      <c r="B342">
        <v>12.766999999999999</v>
      </c>
    </row>
    <row r="343" spans="1:2" x14ac:dyDescent="0.25">
      <c r="A343">
        <v>22.34</v>
      </c>
      <c r="B343">
        <v>13.916</v>
      </c>
    </row>
    <row r="344" spans="1:2" x14ac:dyDescent="0.25">
      <c r="A344">
        <v>23.224</v>
      </c>
      <c r="B344">
        <v>17.43</v>
      </c>
    </row>
    <row r="345" spans="1:2" x14ac:dyDescent="0.25">
      <c r="A345">
        <v>22.701000000000001</v>
      </c>
      <c r="B345">
        <v>11.516999999999999</v>
      </c>
    </row>
    <row r="346" spans="1:2" x14ac:dyDescent="0.25">
      <c r="A346">
        <v>23.338999999999999</v>
      </c>
      <c r="B346">
        <v>10.305999999999999</v>
      </c>
    </row>
    <row r="347" spans="1:2" x14ac:dyDescent="0.25">
      <c r="A347">
        <v>23.245000000000001</v>
      </c>
      <c r="B347">
        <v>12.146000000000001</v>
      </c>
    </row>
    <row r="348" spans="1:2" x14ac:dyDescent="0.25">
      <c r="A348">
        <v>21.687999999999999</v>
      </c>
      <c r="B348">
        <v>15.728</v>
      </c>
    </row>
    <row r="349" spans="1:2" x14ac:dyDescent="0.25">
      <c r="A349">
        <v>19.207999999999998</v>
      </c>
      <c r="B349">
        <v>17.202000000000002</v>
      </c>
    </row>
    <row r="350" spans="1:2" x14ac:dyDescent="0.25">
      <c r="A350">
        <v>22.33</v>
      </c>
      <c r="B350">
        <v>21.475999999999999</v>
      </c>
    </row>
    <row r="351" spans="1:2" x14ac:dyDescent="0.25">
      <c r="A351">
        <v>19.135000000000002</v>
      </c>
      <c r="B351">
        <v>13.805999999999999</v>
      </c>
    </row>
    <row r="352" spans="1:2" x14ac:dyDescent="0.25">
      <c r="A352">
        <v>21.288</v>
      </c>
      <c r="B352">
        <v>16.042999999999999</v>
      </c>
    </row>
    <row r="353" spans="1:2" x14ac:dyDescent="0.25">
      <c r="A353">
        <v>21.489000000000001</v>
      </c>
      <c r="B353">
        <v>16.350999999999999</v>
      </c>
    </row>
    <row r="354" spans="1:2" x14ac:dyDescent="0.25">
      <c r="A354">
        <v>19.702999999999999</v>
      </c>
      <c r="B354">
        <v>13.99</v>
      </c>
    </row>
    <row r="355" spans="1:2" x14ac:dyDescent="0.25">
      <c r="A355">
        <v>21.07</v>
      </c>
      <c r="B355">
        <v>11.926</v>
      </c>
    </row>
    <row r="356" spans="1:2" x14ac:dyDescent="0.25">
      <c r="A356">
        <v>21.814</v>
      </c>
      <c r="B356">
        <v>17.576000000000001</v>
      </c>
    </row>
    <row r="357" spans="1:2" x14ac:dyDescent="0.25">
      <c r="A357">
        <v>18.762</v>
      </c>
      <c r="B357">
        <v>20.225999999999999</v>
      </c>
    </row>
    <row r="358" spans="1:2" x14ac:dyDescent="0.25">
      <c r="A358">
        <v>18.905000000000001</v>
      </c>
      <c r="B358">
        <v>13.79</v>
      </c>
    </row>
    <row r="359" spans="1:2" x14ac:dyDescent="0.25">
      <c r="A359">
        <v>21.303999999999998</v>
      </c>
      <c r="B359">
        <v>16.954999999999998</v>
      </c>
    </row>
    <row r="360" spans="1:2" x14ac:dyDescent="0.25">
      <c r="A360">
        <v>17.446000000000002</v>
      </c>
      <c r="B360">
        <v>18.571000000000002</v>
      </c>
    </row>
    <row r="361" spans="1:2" x14ac:dyDescent="0.25">
      <c r="A361">
        <v>17.462</v>
      </c>
      <c r="B361">
        <v>17.039000000000001</v>
      </c>
    </row>
    <row r="362" spans="1:2" x14ac:dyDescent="0.25">
      <c r="A362">
        <v>19.902000000000001</v>
      </c>
      <c r="B362">
        <v>18.891999999999999</v>
      </c>
    </row>
    <row r="363" spans="1:2" x14ac:dyDescent="0.25">
      <c r="A363">
        <v>23.645</v>
      </c>
      <c r="B363">
        <v>16.718</v>
      </c>
    </row>
    <row r="364" spans="1:2" x14ac:dyDescent="0.25">
      <c r="A364">
        <v>22.084</v>
      </c>
      <c r="B364">
        <v>19.727</v>
      </c>
    </row>
    <row r="365" spans="1:2" x14ac:dyDescent="0.25">
      <c r="A365">
        <v>19.248000000000001</v>
      </c>
      <c r="B365">
        <v>14.163</v>
      </c>
    </row>
    <row r="366" spans="1:2" x14ac:dyDescent="0.25">
      <c r="A366">
        <v>20.088999999999999</v>
      </c>
      <c r="B366">
        <v>8.7910000000000004</v>
      </c>
    </row>
    <row r="367" spans="1:2" x14ac:dyDescent="0.25">
      <c r="A367">
        <v>21.1</v>
      </c>
      <c r="B367">
        <v>15.122999999999999</v>
      </c>
    </row>
    <row r="368" spans="1:2" x14ac:dyDescent="0.25">
      <c r="A368">
        <v>20.276</v>
      </c>
      <c r="B368">
        <v>13.903</v>
      </c>
    </row>
    <row r="369" spans="1:2" x14ac:dyDescent="0.25">
      <c r="A369">
        <v>17.399000000000001</v>
      </c>
      <c r="B369">
        <v>13.763999999999999</v>
      </c>
    </row>
    <row r="370" spans="1:2" x14ac:dyDescent="0.25">
      <c r="A370">
        <v>23.422000000000001</v>
      </c>
      <c r="B370">
        <v>16.559000000000001</v>
      </c>
    </row>
    <row r="371" spans="1:2" x14ac:dyDescent="0.25">
      <c r="A371">
        <v>14.691000000000001</v>
      </c>
      <c r="B371">
        <v>18.777000000000001</v>
      </c>
    </row>
    <row r="372" spans="1:2" x14ac:dyDescent="0.25">
      <c r="A372">
        <v>19.856999999999999</v>
      </c>
      <c r="B372">
        <v>17.850999999999999</v>
      </c>
    </row>
    <row r="373" spans="1:2" x14ac:dyDescent="0.25">
      <c r="A373">
        <v>17.597000000000001</v>
      </c>
      <c r="B373">
        <v>13.356</v>
      </c>
    </row>
    <row r="374" spans="1:2" x14ac:dyDescent="0.25">
      <c r="A374">
        <v>21.91</v>
      </c>
      <c r="B374">
        <v>14.699</v>
      </c>
    </row>
    <row r="375" spans="1:2" x14ac:dyDescent="0.25">
      <c r="A375">
        <v>21.463999999999999</v>
      </c>
      <c r="B375">
        <v>15.933999999999999</v>
      </c>
    </row>
    <row r="376" spans="1:2" x14ac:dyDescent="0.25">
      <c r="A376">
        <v>22.696000000000002</v>
      </c>
      <c r="B376">
        <v>13.225</v>
      </c>
    </row>
    <row r="377" spans="1:2" x14ac:dyDescent="0.25">
      <c r="A377">
        <v>18.065000000000001</v>
      </c>
      <c r="B377">
        <v>14.39</v>
      </c>
    </row>
    <row r="378" spans="1:2" x14ac:dyDescent="0.25">
      <c r="A378">
        <v>22.97</v>
      </c>
      <c r="B378">
        <v>14.718</v>
      </c>
    </row>
    <row r="379" spans="1:2" x14ac:dyDescent="0.25">
      <c r="A379">
        <v>19.291</v>
      </c>
      <c r="B379">
        <v>15.038</v>
      </c>
    </row>
    <row r="380" spans="1:2" x14ac:dyDescent="0.25">
      <c r="A380">
        <v>22.638000000000002</v>
      </c>
      <c r="B380">
        <v>20.056000000000001</v>
      </c>
    </row>
    <row r="381" spans="1:2" x14ac:dyDescent="0.25">
      <c r="A381">
        <v>23.824000000000002</v>
      </c>
      <c r="B381">
        <v>17.177</v>
      </c>
    </row>
    <row r="382" spans="1:2" x14ac:dyDescent="0.25">
      <c r="A382">
        <v>21.050999999999998</v>
      </c>
      <c r="B382">
        <v>13.778</v>
      </c>
    </row>
    <row r="383" spans="1:2" x14ac:dyDescent="0.25">
      <c r="A383">
        <v>19.227</v>
      </c>
      <c r="B383">
        <v>16.039000000000001</v>
      </c>
    </row>
    <row r="384" spans="1:2" x14ac:dyDescent="0.25">
      <c r="A384">
        <v>23.151</v>
      </c>
      <c r="B384">
        <v>14.675000000000001</v>
      </c>
    </row>
    <row r="385" spans="1:2" x14ac:dyDescent="0.25">
      <c r="A385">
        <v>18.620999999999999</v>
      </c>
      <c r="B385">
        <v>12.529</v>
      </c>
    </row>
    <row r="386" spans="1:2" x14ac:dyDescent="0.25">
      <c r="A386">
        <v>18.215</v>
      </c>
      <c r="B386">
        <v>16.66</v>
      </c>
    </row>
    <row r="387" spans="1:2" x14ac:dyDescent="0.25">
      <c r="A387">
        <v>22.36</v>
      </c>
      <c r="B387">
        <v>12.95</v>
      </c>
    </row>
    <row r="388" spans="1:2" x14ac:dyDescent="0.25">
      <c r="A388">
        <v>20.521999999999998</v>
      </c>
      <c r="B388">
        <v>14.03</v>
      </c>
    </row>
    <row r="389" spans="1:2" x14ac:dyDescent="0.25">
      <c r="A389">
        <v>17.513000000000002</v>
      </c>
      <c r="B389">
        <v>13.282999999999999</v>
      </c>
    </row>
    <row r="390" spans="1:2" x14ac:dyDescent="0.25">
      <c r="A390">
        <v>19.327999999999999</v>
      </c>
      <c r="B390">
        <v>14.933</v>
      </c>
    </row>
    <row r="391" spans="1:2" x14ac:dyDescent="0.25">
      <c r="A391">
        <v>22.213999999999999</v>
      </c>
      <c r="B391">
        <v>18.507999999999999</v>
      </c>
    </row>
    <row r="392" spans="1:2" x14ac:dyDescent="0.25">
      <c r="A392">
        <v>17.157</v>
      </c>
      <c r="B392">
        <v>15.268000000000001</v>
      </c>
    </row>
    <row r="393" spans="1:2" x14ac:dyDescent="0.25">
      <c r="A393">
        <v>22.231999999999999</v>
      </c>
      <c r="B393">
        <v>15.388</v>
      </c>
    </row>
    <row r="394" spans="1:2" x14ac:dyDescent="0.25">
      <c r="A394">
        <v>21.236000000000001</v>
      </c>
      <c r="B394">
        <v>20.53</v>
      </c>
    </row>
    <row r="395" spans="1:2" x14ac:dyDescent="0.25">
      <c r="A395">
        <v>18.454000000000001</v>
      </c>
      <c r="B395">
        <v>13.285</v>
      </c>
    </row>
    <row r="396" spans="1:2" x14ac:dyDescent="0.25">
      <c r="A396">
        <v>16.731000000000002</v>
      </c>
      <c r="B396">
        <v>11.477</v>
      </c>
    </row>
    <row r="397" spans="1:2" x14ac:dyDescent="0.25">
      <c r="A397">
        <v>22.04</v>
      </c>
      <c r="B397">
        <v>18.581</v>
      </c>
    </row>
    <row r="398" spans="1:2" x14ac:dyDescent="0.25">
      <c r="A398">
        <v>19.402000000000001</v>
      </c>
      <c r="B398">
        <v>13.965</v>
      </c>
    </row>
    <row r="399" spans="1:2" x14ac:dyDescent="0.25">
      <c r="A399">
        <v>19.175999999999998</v>
      </c>
      <c r="B399">
        <v>10.871</v>
      </c>
    </row>
    <row r="400" spans="1:2" x14ac:dyDescent="0.25">
      <c r="A400">
        <v>18.786000000000001</v>
      </c>
      <c r="B400">
        <v>13.776</v>
      </c>
    </row>
    <row r="401" spans="1:2" x14ac:dyDescent="0.25">
      <c r="A401">
        <v>19.91</v>
      </c>
      <c r="B401">
        <v>18.532</v>
      </c>
    </row>
    <row r="402" spans="1:2" x14ac:dyDescent="0.25">
      <c r="A402">
        <v>19.277000000000001</v>
      </c>
      <c r="B402">
        <v>16.82</v>
      </c>
    </row>
    <row r="403" spans="1:2" x14ac:dyDescent="0.25">
      <c r="A403">
        <v>23.638000000000002</v>
      </c>
      <c r="B403">
        <v>10.199</v>
      </c>
    </row>
    <row r="404" spans="1:2" x14ac:dyDescent="0.25">
      <c r="A404">
        <v>18.085000000000001</v>
      </c>
      <c r="B404">
        <v>16.611999999999998</v>
      </c>
    </row>
    <row r="405" spans="1:2" x14ac:dyDescent="0.25">
      <c r="A405">
        <v>18.088999999999999</v>
      </c>
      <c r="B405">
        <v>16.573</v>
      </c>
    </row>
    <row r="406" spans="1:2" x14ac:dyDescent="0.25">
      <c r="A406">
        <v>22.896000000000001</v>
      </c>
      <c r="B406">
        <v>9.4459999999999997</v>
      </c>
    </row>
    <row r="407" spans="1:2" x14ac:dyDescent="0.25">
      <c r="A407">
        <v>20.49</v>
      </c>
      <c r="B407">
        <v>11.333</v>
      </c>
    </row>
    <row r="408" spans="1:2" x14ac:dyDescent="0.25">
      <c r="A408">
        <v>18.585999999999999</v>
      </c>
      <c r="B408">
        <v>16.728999999999999</v>
      </c>
    </row>
    <row r="409" spans="1:2" x14ac:dyDescent="0.25">
      <c r="A409">
        <v>18.186</v>
      </c>
      <c r="B409">
        <v>22.074000000000002</v>
      </c>
    </row>
    <row r="410" spans="1:2" x14ac:dyDescent="0.25">
      <c r="A410">
        <v>22.8</v>
      </c>
      <c r="B410">
        <v>15.18</v>
      </c>
    </row>
    <row r="411" spans="1:2" x14ac:dyDescent="0.25">
      <c r="A411">
        <v>17.082999999999998</v>
      </c>
      <c r="B411">
        <v>18.757999999999999</v>
      </c>
    </row>
    <row r="412" spans="1:2" x14ac:dyDescent="0.25">
      <c r="A412">
        <v>16.035</v>
      </c>
      <c r="B412">
        <v>10.131</v>
      </c>
    </row>
    <row r="413" spans="1:2" x14ac:dyDescent="0.25">
      <c r="A413">
        <v>17.32</v>
      </c>
      <c r="B413">
        <v>16.853999999999999</v>
      </c>
    </row>
    <row r="414" spans="1:2" x14ac:dyDescent="0.25">
      <c r="A414">
        <v>23.32</v>
      </c>
      <c r="B414">
        <v>16.225000000000001</v>
      </c>
    </row>
    <row r="415" spans="1:2" x14ac:dyDescent="0.25">
      <c r="A415">
        <v>18.478999999999999</v>
      </c>
      <c r="B415">
        <v>16.491</v>
      </c>
    </row>
    <row r="416" spans="1:2" x14ac:dyDescent="0.25">
      <c r="A416">
        <v>17.588999999999999</v>
      </c>
      <c r="B416">
        <v>16.161000000000001</v>
      </c>
    </row>
    <row r="417" spans="1:2" x14ac:dyDescent="0.25">
      <c r="A417">
        <v>20.9</v>
      </c>
      <c r="B417">
        <v>15.179</v>
      </c>
    </row>
    <row r="418" spans="1:2" x14ac:dyDescent="0.25">
      <c r="A418">
        <v>20.038</v>
      </c>
      <c r="B418">
        <v>17.442</v>
      </c>
    </row>
    <row r="419" spans="1:2" x14ac:dyDescent="0.25">
      <c r="A419">
        <v>19.452000000000002</v>
      </c>
      <c r="B419">
        <v>15.037000000000001</v>
      </c>
    </row>
    <row r="420" spans="1:2" x14ac:dyDescent="0.25">
      <c r="A420">
        <v>17.622</v>
      </c>
      <c r="B420">
        <v>15.847</v>
      </c>
    </row>
    <row r="421" spans="1:2" x14ac:dyDescent="0.25">
      <c r="A421">
        <v>17.596</v>
      </c>
      <c r="B421">
        <v>17.658000000000001</v>
      </c>
    </row>
    <row r="422" spans="1:2" x14ac:dyDescent="0.25">
      <c r="A422">
        <v>19.556999999999999</v>
      </c>
      <c r="B422">
        <v>14.611000000000001</v>
      </c>
    </row>
    <row r="423" spans="1:2" x14ac:dyDescent="0.25">
      <c r="A423">
        <v>17.608000000000001</v>
      </c>
      <c r="B423">
        <v>16.581</v>
      </c>
    </row>
    <row r="424" spans="1:2" x14ac:dyDescent="0.25">
      <c r="A424">
        <v>18.222999999999999</v>
      </c>
      <c r="B424">
        <v>20.934000000000001</v>
      </c>
    </row>
    <row r="425" spans="1:2" x14ac:dyDescent="0.25">
      <c r="A425">
        <v>18.533999999999999</v>
      </c>
      <c r="B425">
        <v>14.443</v>
      </c>
    </row>
    <row r="426" spans="1:2" x14ac:dyDescent="0.25">
      <c r="A426">
        <v>21.925000000000001</v>
      </c>
      <c r="B426">
        <v>12.105</v>
      </c>
    </row>
    <row r="427" spans="1:2" x14ac:dyDescent="0.25">
      <c r="A427">
        <v>16.193000000000001</v>
      </c>
      <c r="B427">
        <v>13.211</v>
      </c>
    </row>
    <row r="428" spans="1:2" x14ac:dyDescent="0.25">
      <c r="A428">
        <v>18.989000000000001</v>
      </c>
      <c r="B428">
        <v>11.717000000000001</v>
      </c>
    </row>
    <row r="429" spans="1:2" x14ac:dyDescent="0.25">
      <c r="A429">
        <v>21.251000000000001</v>
      </c>
      <c r="B429">
        <v>17.907</v>
      </c>
    </row>
    <row r="430" spans="1:2" x14ac:dyDescent="0.25">
      <c r="A430">
        <v>17.082999999999998</v>
      </c>
      <c r="B430">
        <v>12.01</v>
      </c>
    </row>
    <row r="431" spans="1:2" x14ac:dyDescent="0.25">
      <c r="A431">
        <v>19.722999999999999</v>
      </c>
      <c r="B431">
        <v>17.427</v>
      </c>
    </row>
    <row r="432" spans="1:2" x14ac:dyDescent="0.25">
      <c r="A432">
        <v>19.190000000000001</v>
      </c>
      <c r="B432">
        <v>14.48</v>
      </c>
    </row>
    <row r="433" spans="1:2" x14ac:dyDescent="0.25">
      <c r="A433">
        <v>22.009</v>
      </c>
      <c r="B433">
        <v>16.780999999999999</v>
      </c>
    </row>
    <row r="434" spans="1:2" x14ac:dyDescent="0.25">
      <c r="A434">
        <v>23.375</v>
      </c>
      <c r="B434">
        <v>12.077999999999999</v>
      </c>
    </row>
    <row r="435" spans="1:2" x14ac:dyDescent="0.25">
      <c r="A435">
        <v>19.873999999999999</v>
      </c>
      <c r="B435">
        <v>11.401999999999999</v>
      </c>
    </row>
    <row r="436" spans="1:2" x14ac:dyDescent="0.25">
      <c r="A436">
        <v>19.177</v>
      </c>
      <c r="B436">
        <v>13.475</v>
      </c>
    </row>
    <row r="437" spans="1:2" x14ac:dyDescent="0.25">
      <c r="A437">
        <v>16.093</v>
      </c>
      <c r="B437">
        <v>11.75</v>
      </c>
    </row>
    <row r="438" spans="1:2" x14ac:dyDescent="0.25">
      <c r="A438">
        <v>19.558</v>
      </c>
      <c r="B438">
        <v>15.888</v>
      </c>
    </row>
    <row r="439" spans="1:2" x14ac:dyDescent="0.25">
      <c r="A439">
        <v>20.245000000000001</v>
      </c>
      <c r="B439">
        <v>9.5370000000000008</v>
      </c>
    </row>
    <row r="440" spans="1:2" x14ac:dyDescent="0.25">
      <c r="A440">
        <v>16.760000000000002</v>
      </c>
      <c r="B440">
        <v>16.919</v>
      </c>
    </row>
    <row r="441" spans="1:2" x14ac:dyDescent="0.25">
      <c r="A441">
        <v>22.068000000000001</v>
      </c>
      <c r="B441">
        <v>18.465</v>
      </c>
    </row>
    <row r="442" spans="1:2" x14ac:dyDescent="0.25">
      <c r="A442">
        <v>19.135000000000002</v>
      </c>
      <c r="B442">
        <v>9.5670000000000002</v>
      </c>
    </row>
    <row r="443" spans="1:2" x14ac:dyDescent="0.25">
      <c r="A443">
        <v>19.533999999999999</v>
      </c>
      <c r="B443">
        <v>13.757999999999999</v>
      </c>
    </row>
    <row r="444" spans="1:2" x14ac:dyDescent="0.25">
      <c r="A444">
        <v>16.512</v>
      </c>
      <c r="B444">
        <v>13.186</v>
      </c>
    </row>
    <row r="445" spans="1:2" x14ac:dyDescent="0.25">
      <c r="A445">
        <v>19.97</v>
      </c>
      <c r="B445">
        <v>12.272</v>
      </c>
    </row>
    <row r="446" spans="1:2" x14ac:dyDescent="0.25">
      <c r="A446">
        <v>18.832999999999998</v>
      </c>
      <c r="B446">
        <v>15.954000000000001</v>
      </c>
    </row>
    <row r="447" spans="1:2" x14ac:dyDescent="0.25">
      <c r="A447">
        <v>23.622</v>
      </c>
      <c r="B447">
        <v>20.178000000000001</v>
      </c>
    </row>
    <row r="448" spans="1:2" x14ac:dyDescent="0.25">
      <c r="A448">
        <v>18.844000000000001</v>
      </c>
      <c r="B448">
        <v>9.9329999999999998</v>
      </c>
    </row>
    <row r="449" spans="1:2" x14ac:dyDescent="0.25">
      <c r="A449">
        <v>21.896999999999998</v>
      </c>
      <c r="B449">
        <v>18.821999999999999</v>
      </c>
    </row>
    <row r="450" spans="1:2" x14ac:dyDescent="0.25">
      <c r="A450">
        <v>18.132000000000001</v>
      </c>
      <c r="B450">
        <v>11.497999999999999</v>
      </c>
    </row>
    <row r="451" spans="1:2" x14ac:dyDescent="0.25">
      <c r="A451">
        <v>20.004000000000001</v>
      </c>
      <c r="B451">
        <v>14.31</v>
      </c>
    </row>
    <row r="452" spans="1:2" x14ac:dyDescent="0.25">
      <c r="A452">
        <v>17.998999999999999</v>
      </c>
      <c r="B452">
        <v>19.25</v>
      </c>
    </row>
    <row r="453" spans="1:2" x14ac:dyDescent="0.25">
      <c r="A453">
        <v>21.041</v>
      </c>
      <c r="B453">
        <v>11.994</v>
      </c>
    </row>
    <row r="454" spans="1:2" x14ac:dyDescent="0.25">
      <c r="A454">
        <v>20.047999999999998</v>
      </c>
      <c r="B454">
        <v>16.350000000000001</v>
      </c>
    </row>
    <row r="455" spans="1:2" x14ac:dyDescent="0.25">
      <c r="A455">
        <v>21.408000000000001</v>
      </c>
      <c r="B455">
        <v>15.263</v>
      </c>
    </row>
    <row r="456" spans="1:2" x14ac:dyDescent="0.25">
      <c r="A456">
        <v>17.835999999999999</v>
      </c>
      <c r="B456">
        <v>20.146999999999998</v>
      </c>
    </row>
    <row r="457" spans="1:2" x14ac:dyDescent="0.25">
      <c r="A457">
        <v>23.802</v>
      </c>
      <c r="B457">
        <v>9.73</v>
      </c>
    </row>
    <row r="458" spans="1:2" x14ac:dyDescent="0.25">
      <c r="A458">
        <v>21.547999999999998</v>
      </c>
      <c r="B458">
        <v>18.959</v>
      </c>
    </row>
    <row r="459" spans="1:2" x14ac:dyDescent="0.25">
      <c r="A459">
        <v>19.289000000000001</v>
      </c>
      <c r="B459">
        <v>17.984999999999999</v>
      </c>
    </row>
    <row r="460" spans="1:2" x14ac:dyDescent="0.25">
      <c r="A460">
        <v>22.356000000000002</v>
      </c>
      <c r="B460">
        <v>17.266999999999999</v>
      </c>
    </row>
    <row r="461" spans="1:2" x14ac:dyDescent="0.25">
      <c r="A461">
        <v>17.600999999999999</v>
      </c>
      <c r="B461">
        <v>10.32</v>
      </c>
    </row>
    <row r="462" spans="1:2" x14ac:dyDescent="0.25">
      <c r="A462">
        <v>20.204999999999998</v>
      </c>
      <c r="B462">
        <v>22.433</v>
      </c>
    </row>
    <row r="463" spans="1:2" x14ac:dyDescent="0.25">
      <c r="A463">
        <v>22.233000000000001</v>
      </c>
      <c r="B463">
        <v>12.634</v>
      </c>
    </row>
    <row r="464" spans="1:2" x14ac:dyDescent="0.25">
      <c r="A464">
        <v>21.152000000000001</v>
      </c>
      <c r="B464">
        <v>19.658000000000001</v>
      </c>
    </row>
    <row r="465" spans="1:2" x14ac:dyDescent="0.25">
      <c r="A465">
        <v>22.126000000000001</v>
      </c>
      <c r="B465">
        <v>16.010999999999999</v>
      </c>
    </row>
    <row r="466" spans="1:2" x14ac:dyDescent="0.25">
      <c r="A466">
        <v>20.039000000000001</v>
      </c>
      <c r="B466">
        <v>16.696999999999999</v>
      </c>
    </row>
    <row r="467" spans="1:2" x14ac:dyDescent="0.25">
      <c r="A467">
        <v>25.100999999999999</v>
      </c>
      <c r="B467">
        <v>15.289</v>
      </c>
    </row>
    <row r="468" spans="1:2" x14ac:dyDescent="0.25">
      <c r="A468">
        <v>18.419</v>
      </c>
      <c r="B468">
        <v>13.365</v>
      </c>
    </row>
    <row r="469" spans="1:2" x14ac:dyDescent="0.25">
      <c r="A469">
        <v>19.302</v>
      </c>
      <c r="B469">
        <v>19.655999999999999</v>
      </c>
    </row>
    <row r="470" spans="1:2" x14ac:dyDescent="0.25">
      <c r="A470">
        <v>21.266999999999999</v>
      </c>
      <c r="B470">
        <v>16.091999999999999</v>
      </c>
    </row>
    <row r="471" spans="1:2" x14ac:dyDescent="0.25">
      <c r="A471">
        <v>21.715</v>
      </c>
      <c r="B471">
        <v>9.4860000000000007</v>
      </c>
    </row>
    <row r="472" spans="1:2" x14ac:dyDescent="0.25">
      <c r="A472">
        <v>21.172999999999998</v>
      </c>
      <c r="B472">
        <v>13.106999999999999</v>
      </c>
    </row>
    <row r="473" spans="1:2" x14ac:dyDescent="0.25">
      <c r="A473">
        <v>21.45</v>
      </c>
      <c r="B473">
        <v>15.475</v>
      </c>
    </row>
    <row r="474" spans="1:2" x14ac:dyDescent="0.25">
      <c r="A474">
        <v>23.411999999999999</v>
      </c>
      <c r="B474">
        <v>14.765000000000001</v>
      </c>
    </row>
    <row r="475" spans="1:2" x14ac:dyDescent="0.25">
      <c r="A475">
        <v>20.797999999999998</v>
      </c>
      <c r="B475">
        <v>15.535</v>
      </c>
    </row>
    <row r="476" spans="1:2" x14ac:dyDescent="0.25">
      <c r="A476">
        <v>17.135000000000002</v>
      </c>
      <c r="B476">
        <v>16.286000000000001</v>
      </c>
    </row>
    <row r="477" spans="1:2" x14ac:dyDescent="0.25">
      <c r="A477">
        <v>14.964</v>
      </c>
      <c r="B477">
        <v>14.848000000000001</v>
      </c>
    </row>
    <row r="478" spans="1:2" x14ac:dyDescent="0.25">
      <c r="A478">
        <v>17.736999999999998</v>
      </c>
      <c r="B478">
        <v>17.422999999999998</v>
      </c>
    </row>
    <row r="479" spans="1:2" x14ac:dyDescent="0.25">
      <c r="A479">
        <v>17.869</v>
      </c>
      <c r="B479">
        <v>13.455</v>
      </c>
    </row>
    <row r="480" spans="1:2" x14ac:dyDescent="0.25">
      <c r="A480">
        <v>23.027000000000001</v>
      </c>
      <c r="B480">
        <v>13.788</v>
      </c>
    </row>
    <row r="481" spans="1:2" x14ac:dyDescent="0.25">
      <c r="A481">
        <v>20.888000000000002</v>
      </c>
      <c r="B481">
        <v>11.12</v>
      </c>
    </row>
    <row r="482" spans="1:2" x14ac:dyDescent="0.25">
      <c r="A482">
        <v>22.914000000000001</v>
      </c>
      <c r="B482">
        <v>5.6550000000000002</v>
      </c>
    </row>
    <row r="483" spans="1:2" x14ac:dyDescent="0.25">
      <c r="A483">
        <v>18.971</v>
      </c>
      <c r="B483">
        <v>16.614000000000001</v>
      </c>
    </row>
    <row r="484" spans="1:2" x14ac:dyDescent="0.25">
      <c r="A484">
        <v>20.28</v>
      </c>
      <c r="B484">
        <v>15.997999999999999</v>
      </c>
    </row>
    <row r="485" spans="1:2" x14ac:dyDescent="0.25">
      <c r="A485">
        <v>15.938000000000001</v>
      </c>
      <c r="B485">
        <v>12.81</v>
      </c>
    </row>
    <row r="486" spans="1:2" x14ac:dyDescent="0.25">
      <c r="A486">
        <v>19.199000000000002</v>
      </c>
      <c r="B486">
        <v>12.946999999999999</v>
      </c>
    </row>
    <row r="487" spans="1:2" x14ac:dyDescent="0.25">
      <c r="A487">
        <v>16.940000000000001</v>
      </c>
      <c r="B487">
        <v>15.84</v>
      </c>
    </row>
    <row r="488" spans="1:2" x14ac:dyDescent="0.25">
      <c r="A488">
        <v>18.291</v>
      </c>
      <c r="B488">
        <v>13.888</v>
      </c>
    </row>
    <row r="489" spans="1:2" x14ac:dyDescent="0.25">
      <c r="A489">
        <v>23.693000000000001</v>
      </c>
      <c r="B489">
        <v>13.91</v>
      </c>
    </row>
    <row r="490" spans="1:2" x14ac:dyDescent="0.25">
      <c r="A490">
        <v>18.395</v>
      </c>
      <c r="B490">
        <v>12.404999999999999</v>
      </c>
    </row>
    <row r="491" spans="1:2" x14ac:dyDescent="0.25">
      <c r="A491">
        <v>20.835000000000001</v>
      </c>
      <c r="B491">
        <v>15.662000000000001</v>
      </c>
    </row>
    <row r="492" spans="1:2" x14ac:dyDescent="0.25">
      <c r="A492">
        <v>20.125</v>
      </c>
      <c r="B492">
        <v>13.428000000000001</v>
      </c>
    </row>
    <row r="493" spans="1:2" x14ac:dyDescent="0.25">
      <c r="A493">
        <v>19.440999999999999</v>
      </c>
      <c r="B493">
        <v>16.25</v>
      </c>
    </row>
    <row r="494" spans="1:2" x14ac:dyDescent="0.25">
      <c r="A494">
        <v>20.076000000000001</v>
      </c>
      <c r="B494">
        <v>11.172000000000001</v>
      </c>
    </row>
    <row r="495" spans="1:2" x14ac:dyDescent="0.25">
      <c r="A495">
        <v>20.710999999999999</v>
      </c>
      <c r="B495">
        <v>13.957000000000001</v>
      </c>
    </row>
    <row r="496" spans="1:2" x14ac:dyDescent="0.25">
      <c r="A496">
        <v>19.763999999999999</v>
      </c>
      <c r="B496">
        <v>15.664999999999999</v>
      </c>
    </row>
    <row r="497" spans="1:2" x14ac:dyDescent="0.25">
      <c r="A497">
        <v>18.521999999999998</v>
      </c>
      <c r="B497">
        <v>22.350999999999999</v>
      </c>
    </row>
    <row r="498" spans="1:2" x14ac:dyDescent="0.25">
      <c r="A498">
        <v>23.515999999999998</v>
      </c>
      <c r="B498">
        <v>10.178000000000001</v>
      </c>
    </row>
    <row r="499" spans="1:2" x14ac:dyDescent="0.25">
      <c r="A499">
        <v>17.852</v>
      </c>
      <c r="B499">
        <v>20.524000000000001</v>
      </c>
    </row>
    <row r="500" spans="1:2" x14ac:dyDescent="0.25">
      <c r="A500">
        <v>19.001999999999999</v>
      </c>
      <c r="B500">
        <v>17.896000000000001</v>
      </c>
    </row>
    <row r="501" spans="1:2" x14ac:dyDescent="0.25">
      <c r="A501">
        <v>20.177</v>
      </c>
      <c r="B501">
        <v>12.173</v>
      </c>
    </row>
    <row r="502" spans="1:2" x14ac:dyDescent="0.25">
      <c r="A502">
        <v>22.46</v>
      </c>
      <c r="B502">
        <v>16.812000000000001</v>
      </c>
    </row>
    <row r="503" spans="1:2" x14ac:dyDescent="0.25">
      <c r="A503">
        <v>20.552</v>
      </c>
      <c r="B503">
        <v>19.527999999999999</v>
      </c>
    </row>
    <row r="504" spans="1:2" x14ac:dyDescent="0.25">
      <c r="A504">
        <v>18.863</v>
      </c>
      <c r="B504">
        <v>16.617000000000001</v>
      </c>
    </row>
    <row r="505" spans="1:2" x14ac:dyDescent="0.25">
      <c r="A505">
        <v>19.951000000000001</v>
      </c>
      <c r="B505">
        <v>16.716000000000001</v>
      </c>
    </row>
    <row r="506" spans="1:2" x14ac:dyDescent="0.25">
      <c r="A506">
        <v>20.9</v>
      </c>
      <c r="B506">
        <v>16.305</v>
      </c>
    </row>
    <row r="507" spans="1:2" x14ac:dyDescent="0.25">
      <c r="A507">
        <v>21.225999999999999</v>
      </c>
      <c r="B507">
        <v>13.531000000000001</v>
      </c>
    </row>
    <row r="508" spans="1:2" x14ac:dyDescent="0.25">
      <c r="A508">
        <v>18.788</v>
      </c>
      <c r="B508">
        <v>18.721</v>
      </c>
    </row>
    <row r="509" spans="1:2" x14ac:dyDescent="0.25">
      <c r="A509">
        <v>21.036999999999999</v>
      </c>
      <c r="B509">
        <v>13.609</v>
      </c>
    </row>
    <row r="510" spans="1:2" x14ac:dyDescent="0.25">
      <c r="A510">
        <v>18.29</v>
      </c>
      <c r="B510">
        <v>16.105</v>
      </c>
    </row>
    <row r="511" spans="1:2" x14ac:dyDescent="0.25">
      <c r="A511">
        <v>20.356000000000002</v>
      </c>
      <c r="B511">
        <v>13.416</v>
      </c>
    </row>
    <row r="512" spans="1:2" x14ac:dyDescent="0.25">
      <c r="A512">
        <v>18.294</v>
      </c>
      <c r="B512">
        <v>16.613</v>
      </c>
    </row>
    <row r="513" spans="1:2" x14ac:dyDescent="0.25">
      <c r="A513">
        <v>22.971</v>
      </c>
      <c r="B513">
        <v>14.984</v>
      </c>
    </row>
    <row r="514" spans="1:2" x14ac:dyDescent="0.25">
      <c r="A514">
        <v>20.347999999999999</v>
      </c>
      <c r="B514">
        <v>15.593999999999999</v>
      </c>
    </row>
    <row r="515" spans="1:2" x14ac:dyDescent="0.25">
      <c r="A515">
        <v>21.827000000000002</v>
      </c>
      <c r="B515">
        <v>16.652999999999999</v>
      </c>
    </row>
    <row r="516" spans="1:2" x14ac:dyDescent="0.25">
      <c r="A516">
        <v>21.004000000000001</v>
      </c>
      <c r="B516">
        <v>14.579000000000001</v>
      </c>
    </row>
    <row r="517" spans="1:2" x14ac:dyDescent="0.25">
      <c r="A517">
        <v>16.649000000000001</v>
      </c>
      <c r="B517">
        <v>17.972999999999999</v>
      </c>
    </row>
    <row r="518" spans="1:2" x14ac:dyDescent="0.25">
      <c r="A518">
        <v>17.824000000000002</v>
      </c>
      <c r="B518">
        <v>12.534000000000001</v>
      </c>
    </row>
    <row r="519" spans="1:2" x14ac:dyDescent="0.25">
      <c r="A519">
        <v>23.18</v>
      </c>
      <c r="B519">
        <v>15.137</v>
      </c>
    </row>
    <row r="520" spans="1:2" x14ac:dyDescent="0.25">
      <c r="A520">
        <v>18.852</v>
      </c>
      <c r="B520">
        <v>9.8379999999999992</v>
      </c>
    </row>
    <row r="521" spans="1:2" x14ac:dyDescent="0.25">
      <c r="A521">
        <v>21.501000000000001</v>
      </c>
      <c r="B521">
        <v>19.417000000000002</v>
      </c>
    </row>
    <row r="522" spans="1:2" x14ac:dyDescent="0.25">
      <c r="A522">
        <v>18.960999999999999</v>
      </c>
      <c r="B522">
        <v>13.336</v>
      </c>
    </row>
    <row r="523" spans="1:2" x14ac:dyDescent="0.25">
      <c r="A523">
        <v>19.484999999999999</v>
      </c>
      <c r="B523">
        <v>21.37</v>
      </c>
    </row>
    <row r="524" spans="1:2" x14ac:dyDescent="0.25">
      <c r="A524">
        <v>17.439</v>
      </c>
      <c r="B524">
        <v>13.284000000000001</v>
      </c>
    </row>
    <row r="525" spans="1:2" x14ac:dyDescent="0.25">
      <c r="A525">
        <v>20.640999999999998</v>
      </c>
      <c r="B525">
        <v>14.69</v>
      </c>
    </row>
    <row r="526" spans="1:2" x14ac:dyDescent="0.25">
      <c r="A526">
        <v>16.978999999999999</v>
      </c>
      <c r="B526">
        <v>16.594000000000001</v>
      </c>
    </row>
    <row r="527" spans="1:2" x14ac:dyDescent="0.25">
      <c r="A527">
        <v>19.748999999999999</v>
      </c>
      <c r="B527">
        <v>16.736000000000001</v>
      </c>
    </row>
    <row r="528" spans="1:2" x14ac:dyDescent="0.25">
      <c r="A528">
        <v>17.437000000000001</v>
      </c>
      <c r="B528">
        <v>16.149000000000001</v>
      </c>
    </row>
    <row r="529" spans="1:2" x14ac:dyDescent="0.25">
      <c r="A529">
        <v>20.844999999999999</v>
      </c>
      <c r="B529">
        <v>14.907</v>
      </c>
    </row>
    <row r="530" spans="1:2" x14ac:dyDescent="0.25">
      <c r="A530">
        <v>18.606999999999999</v>
      </c>
      <c r="B530">
        <v>12.913</v>
      </c>
    </row>
    <row r="531" spans="1:2" x14ac:dyDescent="0.25">
      <c r="A531">
        <v>20.981999999999999</v>
      </c>
      <c r="B531">
        <v>13.96</v>
      </c>
    </row>
    <row r="532" spans="1:2" x14ac:dyDescent="0.25">
      <c r="A532">
        <v>17.684000000000001</v>
      </c>
      <c r="B532">
        <v>19.997</v>
      </c>
    </row>
    <row r="533" spans="1:2" x14ac:dyDescent="0.25">
      <c r="A533">
        <v>22.846</v>
      </c>
      <c r="B533">
        <v>15.243</v>
      </c>
    </row>
    <row r="534" spans="1:2" x14ac:dyDescent="0.25">
      <c r="A534">
        <v>20.164000000000001</v>
      </c>
      <c r="B534">
        <v>17.262</v>
      </c>
    </row>
    <row r="535" spans="1:2" x14ac:dyDescent="0.25">
      <c r="A535">
        <v>16.251999999999999</v>
      </c>
      <c r="B535">
        <v>13.723000000000001</v>
      </c>
    </row>
    <row r="536" spans="1:2" x14ac:dyDescent="0.25">
      <c r="A536">
        <v>20.542000000000002</v>
      </c>
      <c r="B536">
        <v>14.996</v>
      </c>
    </row>
    <row r="537" spans="1:2" x14ac:dyDescent="0.25">
      <c r="A537">
        <v>19.844999999999999</v>
      </c>
      <c r="B537">
        <v>15.035</v>
      </c>
    </row>
    <row r="538" spans="1:2" x14ac:dyDescent="0.25">
      <c r="A538">
        <v>16.414999999999999</v>
      </c>
      <c r="B538">
        <v>16.219000000000001</v>
      </c>
    </row>
    <row r="539" spans="1:2" x14ac:dyDescent="0.25">
      <c r="A539">
        <v>21.254000000000001</v>
      </c>
      <c r="B539">
        <v>17.763999999999999</v>
      </c>
    </row>
    <row r="540" spans="1:2" x14ac:dyDescent="0.25">
      <c r="A540">
        <v>21.253</v>
      </c>
      <c r="B540">
        <v>16.437999999999999</v>
      </c>
    </row>
    <row r="541" spans="1:2" x14ac:dyDescent="0.25">
      <c r="A541">
        <v>15.877000000000001</v>
      </c>
      <c r="B541">
        <v>15.115</v>
      </c>
    </row>
    <row r="542" spans="1:2" x14ac:dyDescent="0.25">
      <c r="A542">
        <v>20.547999999999998</v>
      </c>
      <c r="B542">
        <v>19.846</v>
      </c>
    </row>
    <row r="543" spans="1:2" x14ac:dyDescent="0.25">
      <c r="A543">
        <v>19.666</v>
      </c>
      <c r="B543">
        <v>18.797999999999998</v>
      </c>
    </row>
    <row r="544" spans="1:2" x14ac:dyDescent="0.25">
      <c r="A544">
        <v>20.295999999999999</v>
      </c>
      <c r="B544">
        <v>10.717000000000001</v>
      </c>
    </row>
    <row r="545" spans="1:2" x14ac:dyDescent="0.25">
      <c r="A545">
        <v>20.356000000000002</v>
      </c>
      <c r="B545">
        <v>13.323</v>
      </c>
    </row>
    <row r="546" spans="1:2" x14ac:dyDescent="0.25">
      <c r="A546">
        <v>19.553999999999998</v>
      </c>
      <c r="B546">
        <v>9.4789999999999992</v>
      </c>
    </row>
    <row r="547" spans="1:2" x14ac:dyDescent="0.25">
      <c r="A547">
        <v>20.007000000000001</v>
      </c>
      <c r="B547">
        <v>11.598000000000001</v>
      </c>
    </row>
    <row r="548" spans="1:2" x14ac:dyDescent="0.25">
      <c r="A548">
        <v>20.561</v>
      </c>
      <c r="B548">
        <v>18.762</v>
      </c>
    </row>
    <row r="549" spans="1:2" x14ac:dyDescent="0.25">
      <c r="A549">
        <v>20.361000000000001</v>
      </c>
      <c r="B549">
        <v>16.106000000000002</v>
      </c>
    </row>
    <row r="550" spans="1:2" x14ac:dyDescent="0.25">
      <c r="A550">
        <v>21.143000000000001</v>
      </c>
      <c r="B550">
        <v>12.068</v>
      </c>
    </row>
    <row r="551" spans="1:2" x14ac:dyDescent="0.25">
      <c r="A551">
        <v>20.754000000000001</v>
      </c>
      <c r="B551">
        <v>16.687999999999999</v>
      </c>
    </row>
    <row r="552" spans="1:2" x14ac:dyDescent="0.25">
      <c r="A552">
        <v>16.111999999999998</v>
      </c>
      <c r="B552">
        <v>9.3699999999999992</v>
      </c>
    </row>
    <row r="553" spans="1:2" x14ac:dyDescent="0.25">
      <c r="A553">
        <v>20.817</v>
      </c>
      <c r="B553">
        <v>18.917000000000002</v>
      </c>
    </row>
    <row r="554" spans="1:2" x14ac:dyDescent="0.25">
      <c r="A554">
        <v>22.24</v>
      </c>
      <c r="B554">
        <v>10.962</v>
      </c>
    </row>
    <row r="555" spans="1:2" x14ac:dyDescent="0.25">
      <c r="A555">
        <v>19.556000000000001</v>
      </c>
      <c r="B555">
        <v>13.61</v>
      </c>
    </row>
    <row r="556" spans="1:2" x14ac:dyDescent="0.25">
      <c r="A556">
        <v>20.713000000000001</v>
      </c>
      <c r="B556">
        <v>17.23</v>
      </c>
    </row>
    <row r="557" spans="1:2" x14ac:dyDescent="0.25">
      <c r="A557">
        <v>22.437000000000001</v>
      </c>
      <c r="B557">
        <v>16.241</v>
      </c>
    </row>
    <row r="558" spans="1:2" x14ac:dyDescent="0.25">
      <c r="A558">
        <v>20.498999999999999</v>
      </c>
      <c r="B558">
        <v>14.811</v>
      </c>
    </row>
    <row r="559" spans="1:2" x14ac:dyDescent="0.25">
      <c r="A559">
        <v>21.645</v>
      </c>
      <c r="B559">
        <v>16.018000000000001</v>
      </c>
    </row>
    <row r="560" spans="1:2" x14ac:dyDescent="0.25">
      <c r="A560">
        <v>19.137</v>
      </c>
      <c r="B560">
        <v>12.074999999999999</v>
      </c>
    </row>
    <row r="561" spans="1:2" x14ac:dyDescent="0.25">
      <c r="A561">
        <v>19.556000000000001</v>
      </c>
      <c r="B561">
        <v>13.116</v>
      </c>
    </row>
    <row r="562" spans="1:2" x14ac:dyDescent="0.25">
      <c r="A562">
        <v>23.1</v>
      </c>
      <c r="B562">
        <v>13.484</v>
      </c>
    </row>
    <row r="563" spans="1:2" x14ac:dyDescent="0.25">
      <c r="A563">
        <v>18.739999999999998</v>
      </c>
      <c r="B563">
        <v>12.906000000000001</v>
      </c>
    </row>
    <row r="564" spans="1:2" x14ac:dyDescent="0.25">
      <c r="A564">
        <v>18.544</v>
      </c>
      <c r="B564">
        <v>11.092000000000001</v>
      </c>
    </row>
    <row r="565" spans="1:2" x14ac:dyDescent="0.25">
      <c r="A565">
        <v>23.699000000000002</v>
      </c>
      <c r="B565">
        <v>15.042</v>
      </c>
    </row>
    <row r="566" spans="1:2" x14ac:dyDescent="0.25">
      <c r="A566">
        <v>21.972999999999999</v>
      </c>
      <c r="B566">
        <v>13.368</v>
      </c>
    </row>
    <row r="567" spans="1:2" x14ac:dyDescent="0.25">
      <c r="A567">
        <v>17.263000000000002</v>
      </c>
      <c r="B567">
        <v>20.736000000000001</v>
      </c>
    </row>
    <row r="568" spans="1:2" x14ac:dyDescent="0.25">
      <c r="A568">
        <v>21.449000000000002</v>
      </c>
      <c r="B568">
        <v>13.855</v>
      </c>
    </row>
    <row r="569" spans="1:2" x14ac:dyDescent="0.25">
      <c r="A569">
        <v>19.751999999999999</v>
      </c>
      <c r="B569">
        <v>14.287000000000001</v>
      </c>
    </row>
    <row r="570" spans="1:2" x14ac:dyDescent="0.25">
      <c r="A570">
        <v>22.474</v>
      </c>
      <c r="B570">
        <v>17.945</v>
      </c>
    </row>
    <row r="571" spans="1:2" x14ac:dyDescent="0.25">
      <c r="A571">
        <v>20.158000000000001</v>
      </c>
      <c r="B571">
        <v>14.118</v>
      </c>
    </row>
    <row r="572" spans="1:2" x14ac:dyDescent="0.25">
      <c r="A572">
        <v>20.895</v>
      </c>
      <c r="B572">
        <v>13.56</v>
      </c>
    </row>
    <row r="573" spans="1:2" x14ac:dyDescent="0.25">
      <c r="A573">
        <v>18.172000000000001</v>
      </c>
      <c r="B573">
        <v>9.5820000000000007</v>
      </c>
    </row>
    <row r="574" spans="1:2" x14ac:dyDescent="0.25">
      <c r="A574">
        <v>18.704000000000001</v>
      </c>
      <c r="B574">
        <v>8.8330000000000002</v>
      </c>
    </row>
    <row r="575" spans="1:2" x14ac:dyDescent="0.25">
      <c r="A575">
        <v>17.835999999999999</v>
      </c>
      <c r="B575">
        <v>15.336</v>
      </c>
    </row>
    <row r="576" spans="1:2" x14ac:dyDescent="0.25">
      <c r="A576">
        <v>23.741</v>
      </c>
      <c r="B576">
        <v>14.744</v>
      </c>
    </row>
    <row r="577" spans="1:2" x14ac:dyDescent="0.25">
      <c r="A577">
        <v>16.248000000000001</v>
      </c>
      <c r="B577">
        <v>9.6509999999999998</v>
      </c>
    </row>
    <row r="578" spans="1:2" x14ac:dyDescent="0.25">
      <c r="A578">
        <v>19.391999999999999</v>
      </c>
      <c r="B578">
        <v>12.962999999999999</v>
      </c>
    </row>
    <row r="579" spans="1:2" x14ac:dyDescent="0.25">
      <c r="A579">
        <v>18.526</v>
      </c>
      <c r="B579">
        <v>17.670999999999999</v>
      </c>
    </row>
    <row r="580" spans="1:2" x14ac:dyDescent="0.25">
      <c r="A580">
        <v>18.957999999999998</v>
      </c>
      <c r="B580">
        <v>15.179</v>
      </c>
    </row>
    <row r="581" spans="1:2" x14ac:dyDescent="0.25">
      <c r="A581">
        <v>19.693999999999999</v>
      </c>
      <c r="B581">
        <v>13.456</v>
      </c>
    </row>
    <row r="582" spans="1:2" x14ac:dyDescent="0.25">
      <c r="A582">
        <v>18.5</v>
      </c>
      <c r="B582">
        <v>16.632999999999999</v>
      </c>
    </row>
    <row r="583" spans="1:2" x14ac:dyDescent="0.25">
      <c r="A583">
        <v>16.622</v>
      </c>
      <c r="B583">
        <v>13.493</v>
      </c>
    </row>
    <row r="584" spans="1:2" x14ac:dyDescent="0.25">
      <c r="A584">
        <v>18.353000000000002</v>
      </c>
      <c r="B584">
        <v>13.964</v>
      </c>
    </row>
    <row r="585" spans="1:2" x14ac:dyDescent="0.25">
      <c r="A585">
        <v>20.844999999999999</v>
      </c>
      <c r="B585">
        <v>9.5280000000000005</v>
      </c>
    </row>
    <row r="586" spans="1:2" x14ac:dyDescent="0.25">
      <c r="A586">
        <v>22.146999999999998</v>
      </c>
      <c r="B586">
        <v>15.064</v>
      </c>
    </row>
    <row r="587" spans="1:2" x14ac:dyDescent="0.25">
      <c r="A587">
        <v>19.736000000000001</v>
      </c>
      <c r="B587">
        <v>11.817</v>
      </c>
    </row>
    <row r="588" spans="1:2" x14ac:dyDescent="0.25">
      <c r="A588">
        <v>17.635000000000002</v>
      </c>
      <c r="B588">
        <v>15.193</v>
      </c>
    </row>
    <row r="589" spans="1:2" x14ac:dyDescent="0.25">
      <c r="A589">
        <v>22.013999999999999</v>
      </c>
      <c r="B589">
        <v>13.991</v>
      </c>
    </row>
    <row r="590" spans="1:2" x14ac:dyDescent="0.25">
      <c r="A590">
        <v>21.904</v>
      </c>
      <c r="B590">
        <v>17.477</v>
      </c>
    </row>
    <row r="591" spans="1:2" x14ac:dyDescent="0.25">
      <c r="A591">
        <v>20.390999999999998</v>
      </c>
      <c r="B591">
        <v>8.7739999999999991</v>
      </c>
    </row>
    <row r="592" spans="1:2" x14ac:dyDescent="0.25">
      <c r="A592">
        <v>23.324000000000002</v>
      </c>
      <c r="B592">
        <v>14.741</v>
      </c>
    </row>
    <row r="593" spans="1:2" x14ac:dyDescent="0.25">
      <c r="A593">
        <v>19.643999999999998</v>
      </c>
      <c r="B593">
        <v>8.9090000000000007</v>
      </c>
    </row>
    <row r="594" spans="1:2" x14ac:dyDescent="0.25">
      <c r="A594">
        <v>18.59</v>
      </c>
      <c r="B594">
        <v>14.23</v>
      </c>
    </row>
    <row r="595" spans="1:2" x14ac:dyDescent="0.25">
      <c r="A595">
        <v>15.04</v>
      </c>
      <c r="B595">
        <v>13.845000000000001</v>
      </c>
    </row>
    <row r="596" spans="1:2" x14ac:dyDescent="0.25">
      <c r="A596">
        <v>18.175000000000001</v>
      </c>
      <c r="B596">
        <v>18.076000000000001</v>
      </c>
    </row>
    <row r="597" spans="1:2" x14ac:dyDescent="0.25">
      <c r="A597">
        <v>18.364999999999998</v>
      </c>
      <c r="B597">
        <v>17.97</v>
      </c>
    </row>
    <row r="598" spans="1:2" x14ac:dyDescent="0.25">
      <c r="A598">
        <v>16.891999999999999</v>
      </c>
      <c r="B598">
        <v>12.111000000000001</v>
      </c>
    </row>
    <row r="599" spans="1:2" x14ac:dyDescent="0.25">
      <c r="A599">
        <v>17.989000000000001</v>
      </c>
      <c r="B599">
        <v>7.577</v>
      </c>
    </row>
    <row r="600" spans="1:2" x14ac:dyDescent="0.25">
      <c r="A600">
        <v>17.346</v>
      </c>
      <c r="B600">
        <v>16.760000000000002</v>
      </c>
    </row>
    <row r="601" spans="1:2" x14ac:dyDescent="0.25">
      <c r="A601">
        <v>21.742999999999999</v>
      </c>
      <c r="B601">
        <v>18.765999999999998</v>
      </c>
    </row>
    <row r="602" spans="1:2" x14ac:dyDescent="0.25">
      <c r="A602">
        <v>20.085000000000001</v>
      </c>
      <c r="B602">
        <v>13.234</v>
      </c>
    </row>
    <row r="603" spans="1:2" x14ac:dyDescent="0.25">
      <c r="A603">
        <v>19.192</v>
      </c>
      <c r="B603">
        <v>12.281000000000001</v>
      </c>
    </row>
    <row r="604" spans="1:2" x14ac:dyDescent="0.25">
      <c r="A604">
        <v>19.498000000000001</v>
      </c>
      <c r="B604">
        <v>11.994999999999999</v>
      </c>
    </row>
    <row r="605" spans="1:2" x14ac:dyDescent="0.25">
      <c r="A605">
        <v>22.643000000000001</v>
      </c>
      <c r="B605">
        <v>16.332000000000001</v>
      </c>
    </row>
    <row r="606" spans="1:2" x14ac:dyDescent="0.25">
      <c r="A606">
        <v>21.818000000000001</v>
      </c>
      <c r="B606">
        <v>13.347</v>
      </c>
    </row>
    <row r="607" spans="1:2" x14ac:dyDescent="0.25">
      <c r="A607">
        <v>18.036999999999999</v>
      </c>
      <c r="B607">
        <v>13.33</v>
      </c>
    </row>
    <row r="608" spans="1:2" x14ac:dyDescent="0.25">
      <c r="A608">
        <v>18.879000000000001</v>
      </c>
      <c r="B608">
        <v>12.81</v>
      </c>
    </row>
    <row r="609" spans="1:2" x14ac:dyDescent="0.25">
      <c r="A609">
        <v>20.041</v>
      </c>
      <c r="B609">
        <v>16.437000000000001</v>
      </c>
    </row>
    <row r="610" spans="1:2" x14ac:dyDescent="0.25">
      <c r="A610">
        <v>20.817</v>
      </c>
      <c r="B610">
        <v>15.061</v>
      </c>
    </row>
    <row r="611" spans="1:2" x14ac:dyDescent="0.25">
      <c r="A611">
        <v>17.113</v>
      </c>
      <c r="B611">
        <v>17.102</v>
      </c>
    </row>
    <row r="612" spans="1:2" x14ac:dyDescent="0.25">
      <c r="A612">
        <v>20.332999999999998</v>
      </c>
      <c r="B612">
        <v>18.622</v>
      </c>
    </row>
    <row r="613" spans="1:2" x14ac:dyDescent="0.25">
      <c r="A613">
        <v>19.774999999999999</v>
      </c>
      <c r="B613">
        <v>11.967000000000001</v>
      </c>
    </row>
    <row r="614" spans="1:2" x14ac:dyDescent="0.25">
      <c r="A614">
        <v>19.199000000000002</v>
      </c>
      <c r="B614">
        <v>16.835999999999999</v>
      </c>
    </row>
    <row r="615" spans="1:2" x14ac:dyDescent="0.25">
      <c r="A615">
        <v>21.07</v>
      </c>
      <c r="B615">
        <v>14.176</v>
      </c>
    </row>
    <row r="616" spans="1:2" x14ac:dyDescent="0.25">
      <c r="A616">
        <v>19.675999999999998</v>
      </c>
      <c r="B616">
        <v>20.404</v>
      </c>
    </row>
    <row r="617" spans="1:2" x14ac:dyDescent="0.25">
      <c r="A617">
        <v>18.164000000000001</v>
      </c>
      <c r="B617">
        <v>19.341999999999999</v>
      </c>
    </row>
    <row r="618" spans="1:2" x14ac:dyDescent="0.25">
      <c r="A618">
        <v>20.855</v>
      </c>
      <c r="B618">
        <v>14.037000000000001</v>
      </c>
    </row>
    <row r="619" spans="1:2" x14ac:dyDescent="0.25">
      <c r="A619">
        <v>17.231999999999999</v>
      </c>
      <c r="B619">
        <v>17.472999999999999</v>
      </c>
    </row>
    <row r="620" spans="1:2" x14ac:dyDescent="0.25">
      <c r="A620">
        <v>16.984999999999999</v>
      </c>
      <c r="B620">
        <v>18.231999999999999</v>
      </c>
    </row>
    <row r="621" spans="1:2" x14ac:dyDescent="0.25">
      <c r="A621">
        <v>19.291</v>
      </c>
      <c r="B621">
        <v>12.685</v>
      </c>
    </row>
    <row r="622" spans="1:2" x14ac:dyDescent="0.25">
      <c r="A622">
        <v>16.949000000000002</v>
      </c>
      <c r="B622">
        <v>15.254</v>
      </c>
    </row>
    <row r="623" spans="1:2" x14ac:dyDescent="0.25">
      <c r="A623">
        <v>21.244</v>
      </c>
      <c r="B623">
        <v>14.496</v>
      </c>
    </row>
    <row r="624" spans="1:2" x14ac:dyDescent="0.25">
      <c r="A624">
        <v>18.164999999999999</v>
      </c>
      <c r="B624">
        <v>14.621</v>
      </c>
    </row>
    <row r="625" spans="1:2" x14ac:dyDescent="0.25">
      <c r="A625">
        <v>23.145</v>
      </c>
      <c r="B625">
        <v>12.629</v>
      </c>
    </row>
    <row r="626" spans="1:2" x14ac:dyDescent="0.25">
      <c r="A626">
        <v>20.869</v>
      </c>
      <c r="B626">
        <v>15.433999999999999</v>
      </c>
    </row>
    <row r="627" spans="1:2" x14ac:dyDescent="0.25">
      <c r="A627">
        <v>19.361999999999998</v>
      </c>
      <c r="B627">
        <v>20.632999999999999</v>
      </c>
    </row>
    <row r="628" spans="1:2" x14ac:dyDescent="0.25">
      <c r="A628">
        <v>19.545999999999999</v>
      </c>
      <c r="B628">
        <v>15.789</v>
      </c>
    </row>
    <row r="629" spans="1:2" x14ac:dyDescent="0.25">
      <c r="A629">
        <v>17.257999999999999</v>
      </c>
      <c r="B629">
        <v>15.409000000000001</v>
      </c>
    </row>
    <row r="630" spans="1:2" x14ac:dyDescent="0.25">
      <c r="A630">
        <v>19.849</v>
      </c>
      <c r="B630">
        <v>17.472000000000001</v>
      </c>
    </row>
    <row r="631" spans="1:2" x14ac:dyDescent="0.25">
      <c r="A631">
        <v>19.114000000000001</v>
      </c>
      <c r="B631">
        <v>14.233000000000001</v>
      </c>
    </row>
    <row r="632" spans="1:2" x14ac:dyDescent="0.25">
      <c r="A632">
        <v>19.795999999999999</v>
      </c>
      <c r="B632">
        <v>14.997999999999999</v>
      </c>
    </row>
    <row r="633" spans="1:2" x14ac:dyDescent="0.25">
      <c r="A633">
        <v>20.731000000000002</v>
      </c>
      <c r="B633">
        <v>17.530999999999999</v>
      </c>
    </row>
    <row r="634" spans="1:2" x14ac:dyDescent="0.25">
      <c r="A634">
        <v>15.624000000000001</v>
      </c>
      <c r="B634">
        <v>11.454000000000001</v>
      </c>
    </row>
    <row r="635" spans="1:2" x14ac:dyDescent="0.25">
      <c r="A635">
        <v>21.04</v>
      </c>
      <c r="B635">
        <v>20.405999999999999</v>
      </c>
    </row>
    <row r="636" spans="1:2" x14ac:dyDescent="0.25">
      <c r="A636">
        <v>20.358000000000001</v>
      </c>
      <c r="B636">
        <v>14.994</v>
      </c>
    </row>
    <row r="637" spans="1:2" x14ac:dyDescent="0.25">
      <c r="A637">
        <v>20.251000000000001</v>
      </c>
      <c r="B637">
        <v>9.7260000000000009</v>
      </c>
    </row>
    <row r="638" spans="1:2" x14ac:dyDescent="0.25">
      <c r="A638">
        <v>19.823</v>
      </c>
      <c r="B638">
        <v>14.631</v>
      </c>
    </row>
    <row r="639" spans="1:2" x14ac:dyDescent="0.25">
      <c r="A639">
        <v>22.547000000000001</v>
      </c>
      <c r="B639">
        <v>14.513</v>
      </c>
    </row>
    <row r="640" spans="1:2" x14ac:dyDescent="0.25">
      <c r="A640">
        <v>20.577999999999999</v>
      </c>
      <c r="B640">
        <v>14.718999999999999</v>
      </c>
    </row>
    <row r="641" spans="1:2" x14ac:dyDescent="0.25">
      <c r="A641">
        <v>18.891999999999999</v>
      </c>
      <c r="B641">
        <v>14.939</v>
      </c>
    </row>
    <row r="642" spans="1:2" x14ac:dyDescent="0.25">
      <c r="A642">
        <v>19.774000000000001</v>
      </c>
      <c r="B642">
        <v>13.262</v>
      </c>
    </row>
    <row r="643" spans="1:2" x14ac:dyDescent="0.25">
      <c r="A643">
        <v>20.748000000000001</v>
      </c>
      <c r="B643">
        <v>18.260000000000002</v>
      </c>
    </row>
    <row r="644" spans="1:2" x14ac:dyDescent="0.25">
      <c r="A644">
        <v>22.108000000000001</v>
      </c>
      <c r="B644">
        <v>16.562999999999999</v>
      </c>
    </row>
    <row r="645" spans="1:2" x14ac:dyDescent="0.25">
      <c r="A645">
        <v>18.087</v>
      </c>
      <c r="B645">
        <v>11.234</v>
      </c>
    </row>
    <row r="646" spans="1:2" x14ac:dyDescent="0.25">
      <c r="A646">
        <v>21.408999999999999</v>
      </c>
      <c r="B646">
        <v>18.71</v>
      </c>
    </row>
    <row r="647" spans="1:2" x14ac:dyDescent="0.25">
      <c r="A647">
        <v>21.053999999999998</v>
      </c>
      <c r="B647">
        <v>12.914999999999999</v>
      </c>
    </row>
    <row r="648" spans="1:2" x14ac:dyDescent="0.25">
      <c r="A648">
        <v>20.733000000000001</v>
      </c>
      <c r="B648">
        <v>19.454999999999998</v>
      </c>
    </row>
    <row r="649" spans="1:2" x14ac:dyDescent="0.25">
      <c r="A649">
        <v>17.184000000000001</v>
      </c>
      <c r="B649">
        <v>13.894</v>
      </c>
    </row>
    <row r="650" spans="1:2" x14ac:dyDescent="0.25">
      <c r="A650">
        <v>20.638999999999999</v>
      </c>
      <c r="B650">
        <v>14.087999999999999</v>
      </c>
    </row>
    <row r="651" spans="1:2" x14ac:dyDescent="0.25">
      <c r="A651">
        <v>22.221</v>
      </c>
      <c r="B651">
        <v>14.282</v>
      </c>
    </row>
    <row r="652" spans="1:2" x14ac:dyDescent="0.25">
      <c r="A652">
        <v>19.215</v>
      </c>
      <c r="B652">
        <v>13.83</v>
      </c>
    </row>
    <row r="653" spans="1:2" x14ac:dyDescent="0.25">
      <c r="A653">
        <v>19.346</v>
      </c>
      <c r="B653">
        <v>10.239000000000001</v>
      </c>
    </row>
    <row r="654" spans="1:2" x14ac:dyDescent="0.25">
      <c r="A654">
        <v>17.797999999999998</v>
      </c>
      <c r="B654">
        <v>13.468</v>
      </c>
    </row>
    <row r="655" spans="1:2" x14ac:dyDescent="0.25">
      <c r="A655">
        <v>21.334</v>
      </c>
      <c r="B655">
        <v>16.253</v>
      </c>
    </row>
    <row r="656" spans="1:2" x14ac:dyDescent="0.25">
      <c r="A656">
        <v>15.141999999999999</v>
      </c>
      <c r="B656">
        <v>7.3949999999999996</v>
      </c>
    </row>
    <row r="657" spans="1:2" x14ac:dyDescent="0.25">
      <c r="A657">
        <v>20.184000000000001</v>
      </c>
      <c r="B657">
        <v>15.861000000000001</v>
      </c>
    </row>
    <row r="658" spans="1:2" x14ac:dyDescent="0.25">
      <c r="A658">
        <v>18.638000000000002</v>
      </c>
      <c r="B658">
        <v>11.118</v>
      </c>
    </row>
    <row r="659" spans="1:2" x14ac:dyDescent="0.25">
      <c r="A659">
        <v>19.245000000000001</v>
      </c>
      <c r="B659">
        <v>16.140999999999998</v>
      </c>
    </row>
    <row r="660" spans="1:2" x14ac:dyDescent="0.25">
      <c r="A660">
        <v>20.95</v>
      </c>
      <c r="B660">
        <v>14.493</v>
      </c>
    </row>
    <row r="661" spans="1:2" x14ac:dyDescent="0.25">
      <c r="A661">
        <v>21.719000000000001</v>
      </c>
      <c r="B661">
        <v>16.010000000000002</v>
      </c>
    </row>
    <row r="662" spans="1:2" x14ac:dyDescent="0.25">
      <c r="A662">
        <v>18.457999999999998</v>
      </c>
      <c r="B662">
        <v>13.502000000000001</v>
      </c>
    </row>
    <row r="663" spans="1:2" x14ac:dyDescent="0.25">
      <c r="A663">
        <v>20.591000000000001</v>
      </c>
      <c r="B663">
        <v>15.648999999999999</v>
      </c>
    </row>
    <row r="664" spans="1:2" x14ac:dyDescent="0.25">
      <c r="A664">
        <v>14.954000000000001</v>
      </c>
      <c r="B664">
        <v>16.427</v>
      </c>
    </row>
    <row r="665" spans="1:2" x14ac:dyDescent="0.25">
      <c r="A665">
        <v>20.940999999999999</v>
      </c>
      <c r="B665">
        <v>7.9779999999999998</v>
      </c>
    </row>
    <row r="666" spans="1:2" x14ac:dyDescent="0.25">
      <c r="A666">
        <v>19.027999999999999</v>
      </c>
      <c r="B666">
        <v>17.495000000000001</v>
      </c>
    </row>
    <row r="667" spans="1:2" x14ac:dyDescent="0.25">
      <c r="A667">
        <v>20.263999999999999</v>
      </c>
      <c r="B667">
        <v>13.202</v>
      </c>
    </row>
    <row r="668" spans="1:2" x14ac:dyDescent="0.25">
      <c r="A668">
        <v>20.318000000000001</v>
      </c>
      <c r="B668">
        <v>16.161999999999999</v>
      </c>
    </row>
    <row r="669" spans="1:2" x14ac:dyDescent="0.25">
      <c r="A669">
        <v>18.501999999999999</v>
      </c>
      <c r="B669">
        <v>15.743</v>
      </c>
    </row>
    <row r="670" spans="1:2" x14ac:dyDescent="0.25">
      <c r="A670">
        <v>23.082999999999998</v>
      </c>
      <c r="B670">
        <v>18.783999999999999</v>
      </c>
    </row>
    <row r="671" spans="1:2" x14ac:dyDescent="0.25">
      <c r="A671">
        <v>20.164999999999999</v>
      </c>
      <c r="B671">
        <v>15.026</v>
      </c>
    </row>
    <row r="672" spans="1:2" x14ac:dyDescent="0.25">
      <c r="A672">
        <v>21.687000000000001</v>
      </c>
      <c r="B672">
        <v>13.573</v>
      </c>
    </row>
    <row r="673" spans="1:2" x14ac:dyDescent="0.25">
      <c r="A673">
        <v>22.591999999999999</v>
      </c>
      <c r="B673">
        <v>18.338999999999999</v>
      </c>
    </row>
    <row r="674" spans="1:2" x14ac:dyDescent="0.25">
      <c r="A674">
        <v>17.277999999999999</v>
      </c>
      <c r="B674">
        <v>13.935</v>
      </c>
    </row>
    <row r="675" spans="1:2" x14ac:dyDescent="0.25">
      <c r="A675">
        <v>21.021000000000001</v>
      </c>
      <c r="B675">
        <v>16.497</v>
      </c>
    </row>
    <row r="676" spans="1:2" x14ac:dyDescent="0.25">
      <c r="A676">
        <v>18.611999999999998</v>
      </c>
      <c r="B676">
        <v>19.722999999999999</v>
      </c>
    </row>
    <row r="677" spans="1:2" x14ac:dyDescent="0.25">
      <c r="A677">
        <v>18.109000000000002</v>
      </c>
      <c r="B677">
        <v>18.134</v>
      </c>
    </row>
    <row r="678" spans="1:2" x14ac:dyDescent="0.25">
      <c r="A678">
        <v>21.879000000000001</v>
      </c>
      <c r="B678">
        <v>14.66</v>
      </c>
    </row>
    <row r="679" spans="1:2" x14ac:dyDescent="0.25">
      <c r="A679">
        <v>18.696000000000002</v>
      </c>
      <c r="B679">
        <v>16.905999999999999</v>
      </c>
    </row>
    <row r="680" spans="1:2" x14ac:dyDescent="0.25">
      <c r="A680">
        <v>20.23</v>
      </c>
      <c r="B680">
        <v>11.581</v>
      </c>
    </row>
    <row r="681" spans="1:2" x14ac:dyDescent="0.25">
      <c r="A681">
        <v>20.315999999999999</v>
      </c>
      <c r="B681">
        <v>15.021000000000001</v>
      </c>
    </row>
    <row r="682" spans="1:2" x14ac:dyDescent="0.25">
      <c r="A682">
        <v>21.704999999999998</v>
      </c>
      <c r="B682">
        <v>15.686</v>
      </c>
    </row>
    <row r="683" spans="1:2" x14ac:dyDescent="0.25">
      <c r="A683">
        <v>19.945</v>
      </c>
      <c r="B683">
        <v>19.169</v>
      </c>
    </row>
    <row r="684" spans="1:2" x14ac:dyDescent="0.25">
      <c r="A684">
        <v>18.565000000000001</v>
      </c>
      <c r="B684">
        <v>15.14</v>
      </c>
    </row>
    <row r="685" spans="1:2" x14ac:dyDescent="0.25">
      <c r="A685">
        <v>21.158999999999999</v>
      </c>
      <c r="B685">
        <v>15.430999999999999</v>
      </c>
    </row>
    <row r="686" spans="1:2" x14ac:dyDescent="0.25">
      <c r="A686">
        <v>20.734000000000002</v>
      </c>
      <c r="B686">
        <v>20.536999999999999</v>
      </c>
    </row>
    <row r="687" spans="1:2" x14ac:dyDescent="0.25">
      <c r="A687">
        <v>18.709</v>
      </c>
      <c r="B687">
        <v>15.206</v>
      </c>
    </row>
    <row r="688" spans="1:2" x14ac:dyDescent="0.25">
      <c r="A688">
        <v>19.797000000000001</v>
      </c>
      <c r="B688">
        <v>18.649999999999999</v>
      </c>
    </row>
    <row r="689" spans="1:2" x14ac:dyDescent="0.25">
      <c r="A689">
        <v>21.637</v>
      </c>
      <c r="B689">
        <v>17.573</v>
      </c>
    </row>
    <row r="690" spans="1:2" x14ac:dyDescent="0.25">
      <c r="A690">
        <v>19.673999999999999</v>
      </c>
      <c r="B690">
        <v>10.978</v>
      </c>
    </row>
    <row r="691" spans="1:2" x14ac:dyDescent="0.25">
      <c r="A691">
        <v>20.934999999999999</v>
      </c>
      <c r="B691">
        <v>17.792000000000002</v>
      </c>
    </row>
    <row r="692" spans="1:2" x14ac:dyDescent="0.25">
      <c r="A692">
        <v>19.431000000000001</v>
      </c>
      <c r="B692">
        <v>13.09</v>
      </c>
    </row>
    <row r="693" spans="1:2" x14ac:dyDescent="0.25">
      <c r="A693">
        <v>21.071999999999999</v>
      </c>
      <c r="B693">
        <v>13.425000000000001</v>
      </c>
    </row>
    <row r="694" spans="1:2" x14ac:dyDescent="0.25">
      <c r="A694">
        <v>16.477</v>
      </c>
      <c r="B694">
        <v>13.355</v>
      </c>
    </row>
    <row r="695" spans="1:2" x14ac:dyDescent="0.25">
      <c r="A695">
        <v>15.321</v>
      </c>
      <c r="B695">
        <v>13.887</v>
      </c>
    </row>
    <row r="696" spans="1:2" x14ac:dyDescent="0.25">
      <c r="A696">
        <v>20.431000000000001</v>
      </c>
      <c r="B696">
        <v>12.455</v>
      </c>
    </row>
    <row r="697" spans="1:2" x14ac:dyDescent="0.25">
      <c r="A697">
        <v>20.94</v>
      </c>
      <c r="B697">
        <v>14.039</v>
      </c>
    </row>
    <row r="698" spans="1:2" x14ac:dyDescent="0.25">
      <c r="A698">
        <v>18.536999999999999</v>
      </c>
      <c r="B698">
        <v>11.332000000000001</v>
      </c>
    </row>
    <row r="699" spans="1:2" x14ac:dyDescent="0.25">
      <c r="A699">
        <v>15.638</v>
      </c>
      <c r="B699">
        <v>17.640999999999998</v>
      </c>
    </row>
    <row r="700" spans="1:2" x14ac:dyDescent="0.25">
      <c r="A700">
        <v>18.474</v>
      </c>
      <c r="B700">
        <v>14.246</v>
      </c>
    </row>
    <row r="701" spans="1:2" x14ac:dyDescent="0.25">
      <c r="A701">
        <v>19.033999999999999</v>
      </c>
      <c r="B701">
        <v>13.148</v>
      </c>
    </row>
    <row r="702" spans="1:2" x14ac:dyDescent="0.25">
      <c r="A702">
        <v>20.315999999999999</v>
      </c>
      <c r="B702">
        <v>15.02</v>
      </c>
    </row>
    <row r="703" spans="1:2" x14ac:dyDescent="0.25">
      <c r="A703">
        <v>17.702000000000002</v>
      </c>
      <c r="B703">
        <v>14.305</v>
      </c>
    </row>
    <row r="704" spans="1:2" x14ac:dyDescent="0.25">
      <c r="A704">
        <v>22.361000000000001</v>
      </c>
      <c r="B704">
        <v>16.398</v>
      </c>
    </row>
    <row r="705" spans="1:2" x14ac:dyDescent="0.25">
      <c r="A705">
        <v>19.248000000000001</v>
      </c>
      <c r="B705">
        <v>9.9480000000000004</v>
      </c>
    </row>
    <row r="706" spans="1:2" x14ac:dyDescent="0.25">
      <c r="A706">
        <v>20.212</v>
      </c>
      <c r="B706">
        <v>16.009</v>
      </c>
    </row>
    <row r="707" spans="1:2" x14ac:dyDescent="0.25">
      <c r="A707">
        <v>24.326000000000001</v>
      </c>
      <c r="B707">
        <v>19.123000000000001</v>
      </c>
    </row>
    <row r="708" spans="1:2" x14ac:dyDescent="0.25">
      <c r="A708">
        <v>22.434000000000001</v>
      </c>
      <c r="B708">
        <v>17.582000000000001</v>
      </c>
    </row>
    <row r="709" spans="1:2" x14ac:dyDescent="0.25">
      <c r="A709">
        <v>18.695</v>
      </c>
      <c r="B709">
        <v>15.734</v>
      </c>
    </row>
    <row r="710" spans="1:2" x14ac:dyDescent="0.25">
      <c r="A710">
        <v>16.567</v>
      </c>
      <c r="B710">
        <v>12.278</v>
      </c>
    </row>
    <row r="711" spans="1:2" x14ac:dyDescent="0.25">
      <c r="A711">
        <v>20.477</v>
      </c>
      <c r="B711">
        <v>8.3729999999999993</v>
      </c>
    </row>
    <row r="712" spans="1:2" x14ac:dyDescent="0.25">
      <c r="A712">
        <v>20.951000000000001</v>
      </c>
      <c r="B712">
        <v>17.204999999999998</v>
      </c>
    </row>
    <row r="713" spans="1:2" x14ac:dyDescent="0.25">
      <c r="A713">
        <v>17.606000000000002</v>
      </c>
      <c r="B713">
        <v>20.763000000000002</v>
      </c>
    </row>
    <row r="714" spans="1:2" x14ac:dyDescent="0.25">
      <c r="A714">
        <v>23.032</v>
      </c>
      <c r="B714">
        <v>11.759</v>
      </c>
    </row>
    <row r="715" spans="1:2" x14ac:dyDescent="0.25">
      <c r="A715">
        <v>18.812000000000001</v>
      </c>
      <c r="B715">
        <v>16.843</v>
      </c>
    </row>
    <row r="716" spans="1:2" x14ac:dyDescent="0.25">
      <c r="A716">
        <v>18.745999999999999</v>
      </c>
      <c r="B716">
        <v>12.308</v>
      </c>
    </row>
    <row r="717" spans="1:2" x14ac:dyDescent="0.25">
      <c r="A717">
        <v>19.341000000000001</v>
      </c>
      <c r="B717">
        <v>15.553000000000001</v>
      </c>
    </row>
    <row r="718" spans="1:2" x14ac:dyDescent="0.25">
      <c r="A718">
        <v>17.984999999999999</v>
      </c>
      <c r="B718">
        <v>11.073</v>
      </c>
    </row>
    <row r="719" spans="1:2" x14ac:dyDescent="0.25">
      <c r="A719">
        <v>21.125</v>
      </c>
      <c r="B719">
        <v>19.015000000000001</v>
      </c>
    </row>
    <row r="720" spans="1:2" x14ac:dyDescent="0.25">
      <c r="A720">
        <v>17.239000000000001</v>
      </c>
      <c r="B720">
        <v>16.376999999999999</v>
      </c>
    </row>
    <row r="721" spans="1:2" x14ac:dyDescent="0.25">
      <c r="A721">
        <v>19.920999999999999</v>
      </c>
      <c r="B721">
        <v>16.763000000000002</v>
      </c>
    </row>
    <row r="722" spans="1:2" x14ac:dyDescent="0.25">
      <c r="A722">
        <v>20.8</v>
      </c>
      <c r="B722">
        <v>11.651999999999999</v>
      </c>
    </row>
    <row r="723" spans="1:2" x14ac:dyDescent="0.25">
      <c r="A723">
        <v>19.547999999999998</v>
      </c>
      <c r="B723">
        <v>14.446</v>
      </c>
    </row>
    <row r="724" spans="1:2" x14ac:dyDescent="0.25">
      <c r="A724">
        <v>19.917000000000002</v>
      </c>
      <c r="B724">
        <v>17.600000000000001</v>
      </c>
    </row>
    <row r="725" spans="1:2" x14ac:dyDescent="0.25">
      <c r="A725">
        <v>24.216999999999999</v>
      </c>
      <c r="B725">
        <v>14.45</v>
      </c>
    </row>
    <row r="726" spans="1:2" x14ac:dyDescent="0.25">
      <c r="A726">
        <v>18.254000000000001</v>
      </c>
      <c r="B726">
        <v>15.531000000000001</v>
      </c>
    </row>
    <row r="727" spans="1:2" x14ac:dyDescent="0.25">
      <c r="A727">
        <v>18.469000000000001</v>
      </c>
      <c r="B727">
        <v>12.769</v>
      </c>
    </row>
    <row r="728" spans="1:2" x14ac:dyDescent="0.25">
      <c r="A728">
        <v>19.207999999999998</v>
      </c>
      <c r="B728">
        <v>17.047999999999998</v>
      </c>
    </row>
    <row r="729" spans="1:2" x14ac:dyDescent="0.25">
      <c r="A729">
        <v>23.163</v>
      </c>
      <c r="B729">
        <v>10.922000000000001</v>
      </c>
    </row>
    <row r="730" spans="1:2" x14ac:dyDescent="0.25">
      <c r="A730">
        <v>18.463999999999999</v>
      </c>
      <c r="B730">
        <v>13.488</v>
      </c>
    </row>
    <row r="731" spans="1:2" x14ac:dyDescent="0.25">
      <c r="A731">
        <v>20.102</v>
      </c>
      <c r="B731">
        <v>18.145</v>
      </c>
    </row>
    <row r="732" spans="1:2" x14ac:dyDescent="0.25">
      <c r="A732">
        <v>21.248999999999999</v>
      </c>
      <c r="B732">
        <v>13.725</v>
      </c>
    </row>
    <row r="733" spans="1:2" x14ac:dyDescent="0.25">
      <c r="A733">
        <v>21.92</v>
      </c>
      <c r="B733">
        <v>14.923999999999999</v>
      </c>
    </row>
    <row r="734" spans="1:2" x14ac:dyDescent="0.25">
      <c r="A734">
        <v>18.940000000000001</v>
      </c>
      <c r="B734">
        <v>17.68</v>
      </c>
    </row>
    <row r="735" spans="1:2" x14ac:dyDescent="0.25">
      <c r="A735">
        <v>20.260999999999999</v>
      </c>
      <c r="B735">
        <v>11.589</v>
      </c>
    </row>
    <row r="736" spans="1:2" x14ac:dyDescent="0.25">
      <c r="A736">
        <v>19.422999999999998</v>
      </c>
      <c r="B736">
        <v>16.41</v>
      </c>
    </row>
    <row r="737" spans="1:2" x14ac:dyDescent="0.25">
      <c r="A737">
        <v>17.675000000000001</v>
      </c>
      <c r="B737">
        <v>9.5399999999999991</v>
      </c>
    </row>
    <row r="738" spans="1:2" x14ac:dyDescent="0.25">
      <c r="A738">
        <v>22.202000000000002</v>
      </c>
      <c r="B738">
        <v>16.352</v>
      </c>
    </row>
    <row r="739" spans="1:2" x14ac:dyDescent="0.25">
      <c r="A739">
        <v>16.52</v>
      </c>
      <c r="B739">
        <v>17.696999999999999</v>
      </c>
    </row>
    <row r="740" spans="1:2" x14ac:dyDescent="0.25">
      <c r="A740">
        <v>19.751000000000001</v>
      </c>
      <c r="B740">
        <v>12.724</v>
      </c>
    </row>
    <row r="741" spans="1:2" x14ac:dyDescent="0.25">
      <c r="A741">
        <v>23.745000000000001</v>
      </c>
      <c r="B741">
        <v>16.792999999999999</v>
      </c>
    </row>
    <row r="742" spans="1:2" x14ac:dyDescent="0.25">
      <c r="A742">
        <v>19.184999999999999</v>
      </c>
      <c r="B742">
        <v>13.798999999999999</v>
      </c>
    </row>
    <row r="743" spans="1:2" x14ac:dyDescent="0.25">
      <c r="A743">
        <v>21.483000000000001</v>
      </c>
      <c r="B743">
        <v>15.96</v>
      </c>
    </row>
    <row r="744" spans="1:2" x14ac:dyDescent="0.25">
      <c r="A744">
        <v>19.571999999999999</v>
      </c>
      <c r="B744">
        <v>13.7</v>
      </c>
    </row>
    <row r="745" spans="1:2" x14ac:dyDescent="0.25">
      <c r="A745">
        <v>21.212</v>
      </c>
      <c r="B745">
        <v>12.875</v>
      </c>
    </row>
    <row r="746" spans="1:2" x14ac:dyDescent="0.25">
      <c r="A746">
        <v>21.992000000000001</v>
      </c>
      <c r="B746">
        <v>17.391999999999999</v>
      </c>
    </row>
    <row r="747" spans="1:2" x14ac:dyDescent="0.25">
      <c r="A747">
        <v>20.332999999999998</v>
      </c>
      <c r="B747">
        <v>16.986999999999998</v>
      </c>
    </row>
    <row r="748" spans="1:2" x14ac:dyDescent="0.25">
      <c r="A748">
        <v>18.248999999999999</v>
      </c>
      <c r="B748">
        <v>15.852</v>
      </c>
    </row>
    <row r="749" spans="1:2" x14ac:dyDescent="0.25">
      <c r="A749">
        <v>17.486999999999998</v>
      </c>
      <c r="B749">
        <v>15.242000000000001</v>
      </c>
    </row>
    <row r="750" spans="1:2" x14ac:dyDescent="0.25">
      <c r="A750">
        <v>21.058</v>
      </c>
      <c r="B750">
        <v>13.170999999999999</v>
      </c>
    </row>
    <row r="751" spans="1:2" x14ac:dyDescent="0.25">
      <c r="A751">
        <v>20.236000000000001</v>
      </c>
      <c r="B751">
        <v>12.472</v>
      </c>
    </row>
    <row r="752" spans="1:2" x14ac:dyDescent="0.25">
      <c r="A752">
        <v>17.824999999999999</v>
      </c>
      <c r="B752">
        <v>11.092000000000001</v>
      </c>
    </row>
    <row r="753" spans="1:2" x14ac:dyDescent="0.25">
      <c r="A753">
        <v>14.215999999999999</v>
      </c>
      <c r="B753">
        <v>11.613</v>
      </c>
    </row>
    <row r="754" spans="1:2" x14ac:dyDescent="0.25">
      <c r="A754">
        <v>16.576000000000001</v>
      </c>
      <c r="B754">
        <v>19.164000000000001</v>
      </c>
    </row>
    <row r="755" spans="1:2" x14ac:dyDescent="0.25">
      <c r="A755">
        <v>19.207000000000001</v>
      </c>
      <c r="B755">
        <v>17.757000000000001</v>
      </c>
    </row>
    <row r="756" spans="1:2" x14ac:dyDescent="0.25">
      <c r="A756">
        <v>16.186</v>
      </c>
      <c r="B756">
        <v>17.748000000000001</v>
      </c>
    </row>
    <row r="757" spans="1:2" x14ac:dyDescent="0.25">
      <c r="A757">
        <v>21.486000000000001</v>
      </c>
      <c r="B757">
        <v>18.216000000000001</v>
      </c>
    </row>
    <row r="758" spans="1:2" x14ac:dyDescent="0.25">
      <c r="A758">
        <v>17.242000000000001</v>
      </c>
      <c r="B758">
        <v>18.315999999999999</v>
      </c>
    </row>
    <row r="759" spans="1:2" x14ac:dyDescent="0.25">
      <c r="A759">
        <v>20.7</v>
      </c>
      <c r="B759">
        <v>18.613</v>
      </c>
    </row>
    <row r="760" spans="1:2" x14ac:dyDescent="0.25">
      <c r="A760">
        <v>18.004999999999999</v>
      </c>
      <c r="B760">
        <v>13.085000000000001</v>
      </c>
    </row>
    <row r="761" spans="1:2" x14ac:dyDescent="0.25">
      <c r="A761">
        <v>19.481000000000002</v>
      </c>
      <c r="B761">
        <v>18.565000000000001</v>
      </c>
    </row>
    <row r="762" spans="1:2" x14ac:dyDescent="0.25">
      <c r="A762">
        <v>21.19</v>
      </c>
      <c r="B762">
        <v>17.863</v>
      </c>
    </row>
    <row r="763" spans="1:2" x14ac:dyDescent="0.25">
      <c r="A763">
        <v>18.812000000000001</v>
      </c>
      <c r="B763">
        <v>19.533000000000001</v>
      </c>
    </row>
    <row r="764" spans="1:2" x14ac:dyDescent="0.25">
      <c r="A764">
        <v>22.053999999999998</v>
      </c>
      <c r="B764">
        <v>17.597000000000001</v>
      </c>
    </row>
    <row r="765" spans="1:2" x14ac:dyDescent="0.25">
      <c r="A765">
        <v>16.312999999999999</v>
      </c>
      <c r="B765">
        <v>17.431999999999999</v>
      </c>
    </row>
    <row r="766" spans="1:2" x14ac:dyDescent="0.25">
      <c r="A766">
        <v>21.460999999999999</v>
      </c>
      <c r="B766">
        <v>11.164</v>
      </c>
    </row>
    <row r="767" spans="1:2" x14ac:dyDescent="0.25">
      <c r="A767">
        <v>15.948</v>
      </c>
      <c r="B767">
        <v>17.613</v>
      </c>
    </row>
    <row r="768" spans="1:2" x14ac:dyDescent="0.25">
      <c r="A768">
        <v>19.523</v>
      </c>
      <c r="B768">
        <v>15.237</v>
      </c>
    </row>
    <row r="769" spans="1:2" x14ac:dyDescent="0.25">
      <c r="A769">
        <v>21.969000000000001</v>
      </c>
      <c r="B769">
        <v>18.251000000000001</v>
      </c>
    </row>
    <row r="770" spans="1:2" x14ac:dyDescent="0.25">
      <c r="A770">
        <v>17.553000000000001</v>
      </c>
      <c r="B770">
        <v>17.872</v>
      </c>
    </row>
    <row r="771" spans="1:2" x14ac:dyDescent="0.25">
      <c r="A771">
        <v>18.262</v>
      </c>
      <c r="B771">
        <v>9.5169999999999995</v>
      </c>
    </row>
    <row r="772" spans="1:2" x14ac:dyDescent="0.25">
      <c r="A772">
        <v>23.149000000000001</v>
      </c>
      <c r="B772">
        <v>13.353</v>
      </c>
    </row>
    <row r="773" spans="1:2" x14ac:dyDescent="0.25">
      <c r="A773">
        <v>21.928000000000001</v>
      </c>
      <c r="B773">
        <v>13.942</v>
      </c>
    </row>
    <row r="774" spans="1:2" x14ac:dyDescent="0.25">
      <c r="A774">
        <v>21.844999999999999</v>
      </c>
      <c r="B774">
        <v>18.635000000000002</v>
      </c>
    </row>
    <row r="775" spans="1:2" x14ac:dyDescent="0.25">
      <c r="A775">
        <v>18.686</v>
      </c>
      <c r="B775">
        <v>19.923999999999999</v>
      </c>
    </row>
    <row r="776" spans="1:2" x14ac:dyDescent="0.25">
      <c r="A776">
        <v>20.675999999999998</v>
      </c>
      <c r="B776">
        <v>13.975</v>
      </c>
    </row>
    <row r="777" spans="1:2" x14ac:dyDescent="0.25">
      <c r="A777">
        <v>19.297999999999998</v>
      </c>
      <c r="B777">
        <v>19.231000000000002</v>
      </c>
    </row>
    <row r="778" spans="1:2" x14ac:dyDescent="0.25">
      <c r="A778">
        <v>18.533000000000001</v>
      </c>
      <c r="B778">
        <v>15.693</v>
      </c>
    </row>
    <row r="779" spans="1:2" x14ac:dyDescent="0.25">
      <c r="A779">
        <v>22.495999999999999</v>
      </c>
      <c r="B779">
        <v>15.324999999999999</v>
      </c>
    </row>
    <row r="780" spans="1:2" x14ac:dyDescent="0.25">
      <c r="A780">
        <v>18.986000000000001</v>
      </c>
      <c r="B780">
        <v>19.268999999999998</v>
      </c>
    </row>
    <row r="781" spans="1:2" x14ac:dyDescent="0.25">
      <c r="A781">
        <v>21.742000000000001</v>
      </c>
      <c r="B781">
        <v>14.977</v>
      </c>
    </row>
    <row r="782" spans="1:2" x14ac:dyDescent="0.25">
      <c r="A782">
        <v>19.481000000000002</v>
      </c>
      <c r="B782">
        <v>18.791</v>
      </c>
    </row>
    <row r="783" spans="1:2" x14ac:dyDescent="0.25">
      <c r="A783">
        <v>19.459</v>
      </c>
      <c r="B783">
        <v>12.872</v>
      </c>
    </row>
    <row r="784" spans="1:2" x14ac:dyDescent="0.25">
      <c r="A784">
        <v>18.341000000000001</v>
      </c>
      <c r="B784">
        <v>15.849</v>
      </c>
    </row>
    <row r="785" spans="1:2" x14ac:dyDescent="0.25">
      <c r="A785">
        <v>17.709</v>
      </c>
      <c r="B785">
        <v>10.646000000000001</v>
      </c>
    </row>
    <row r="786" spans="1:2" x14ac:dyDescent="0.25">
      <c r="A786">
        <v>24.274999999999999</v>
      </c>
      <c r="B786">
        <v>18.396000000000001</v>
      </c>
    </row>
    <row r="787" spans="1:2" x14ac:dyDescent="0.25">
      <c r="A787">
        <v>18.632000000000001</v>
      </c>
      <c r="B787">
        <v>10.234999999999999</v>
      </c>
    </row>
    <row r="788" spans="1:2" x14ac:dyDescent="0.25">
      <c r="A788">
        <v>18.811</v>
      </c>
      <c r="B788">
        <v>12.938000000000001</v>
      </c>
    </row>
    <row r="789" spans="1:2" x14ac:dyDescent="0.25">
      <c r="A789">
        <v>21.934000000000001</v>
      </c>
      <c r="B789">
        <v>14.243</v>
      </c>
    </row>
    <row r="790" spans="1:2" x14ac:dyDescent="0.25">
      <c r="A790">
        <v>17.271999999999998</v>
      </c>
      <c r="B790">
        <v>16.742999999999999</v>
      </c>
    </row>
    <row r="791" spans="1:2" x14ac:dyDescent="0.25">
      <c r="A791">
        <v>20.597000000000001</v>
      </c>
      <c r="B791">
        <v>14.68</v>
      </c>
    </row>
    <row r="792" spans="1:2" x14ac:dyDescent="0.25">
      <c r="A792">
        <v>16.940000000000001</v>
      </c>
      <c r="B792">
        <v>9.17</v>
      </c>
    </row>
    <row r="793" spans="1:2" x14ac:dyDescent="0.25">
      <c r="A793">
        <v>19.681000000000001</v>
      </c>
      <c r="B793">
        <v>16.251999999999999</v>
      </c>
    </row>
    <row r="794" spans="1:2" x14ac:dyDescent="0.25">
      <c r="A794">
        <v>21.997</v>
      </c>
      <c r="B794">
        <v>15.015000000000001</v>
      </c>
    </row>
    <row r="795" spans="1:2" x14ac:dyDescent="0.25">
      <c r="A795">
        <v>19.009</v>
      </c>
      <c r="B795">
        <v>16.010000000000002</v>
      </c>
    </row>
    <row r="796" spans="1:2" x14ac:dyDescent="0.25">
      <c r="A796">
        <v>19.367000000000001</v>
      </c>
      <c r="B796">
        <v>16.510999999999999</v>
      </c>
    </row>
    <row r="797" spans="1:2" x14ac:dyDescent="0.25">
      <c r="A797">
        <v>18.824000000000002</v>
      </c>
      <c r="B797">
        <v>17.402999999999999</v>
      </c>
    </row>
    <row r="798" spans="1:2" x14ac:dyDescent="0.25">
      <c r="A798">
        <v>20.12</v>
      </c>
      <c r="B798">
        <v>17.646999999999998</v>
      </c>
    </row>
    <row r="799" spans="1:2" x14ac:dyDescent="0.25">
      <c r="A799">
        <v>19.831</v>
      </c>
      <c r="B799">
        <v>18.869</v>
      </c>
    </row>
    <row r="800" spans="1:2" x14ac:dyDescent="0.25">
      <c r="A800">
        <v>21.263999999999999</v>
      </c>
      <c r="B800">
        <v>19.545999999999999</v>
      </c>
    </row>
    <row r="801" spans="1:2" x14ac:dyDescent="0.25">
      <c r="A801">
        <v>21.59</v>
      </c>
      <c r="B801">
        <v>16.908000000000001</v>
      </c>
    </row>
    <row r="802" spans="1:2" x14ac:dyDescent="0.25">
      <c r="A802">
        <v>19.693000000000001</v>
      </c>
      <c r="B802">
        <v>11.802</v>
      </c>
    </row>
    <row r="803" spans="1:2" x14ac:dyDescent="0.25">
      <c r="A803">
        <v>20.113</v>
      </c>
      <c r="B803">
        <v>12.1</v>
      </c>
    </row>
    <row r="804" spans="1:2" x14ac:dyDescent="0.25">
      <c r="A804">
        <v>19.635000000000002</v>
      </c>
      <c r="B804">
        <v>14.907999999999999</v>
      </c>
    </row>
    <row r="805" spans="1:2" x14ac:dyDescent="0.25">
      <c r="A805">
        <v>25.603000000000002</v>
      </c>
      <c r="B805">
        <v>17.317</v>
      </c>
    </row>
    <row r="806" spans="1:2" x14ac:dyDescent="0.25">
      <c r="A806">
        <v>20.541</v>
      </c>
      <c r="B806">
        <v>17.263999999999999</v>
      </c>
    </row>
    <row r="807" spans="1:2" x14ac:dyDescent="0.25">
      <c r="A807">
        <v>21.73</v>
      </c>
      <c r="B807">
        <v>14.999000000000001</v>
      </c>
    </row>
    <row r="808" spans="1:2" x14ac:dyDescent="0.25">
      <c r="A808">
        <v>20.981000000000002</v>
      </c>
      <c r="B808">
        <v>15.016999999999999</v>
      </c>
    </row>
    <row r="809" spans="1:2" x14ac:dyDescent="0.25">
      <c r="A809">
        <v>21.387</v>
      </c>
      <c r="B809">
        <v>15.584</v>
      </c>
    </row>
    <row r="810" spans="1:2" x14ac:dyDescent="0.25">
      <c r="A810">
        <v>22.768000000000001</v>
      </c>
      <c r="B810">
        <v>19.372</v>
      </c>
    </row>
    <row r="811" spans="1:2" x14ac:dyDescent="0.25">
      <c r="A811">
        <v>17.183</v>
      </c>
      <c r="B811">
        <v>13.12</v>
      </c>
    </row>
    <row r="812" spans="1:2" x14ac:dyDescent="0.25">
      <c r="A812">
        <v>18.407</v>
      </c>
      <c r="B812">
        <v>18.143999999999998</v>
      </c>
    </row>
    <row r="813" spans="1:2" x14ac:dyDescent="0.25">
      <c r="A813">
        <v>16.222000000000001</v>
      </c>
      <c r="B813">
        <v>16.855</v>
      </c>
    </row>
    <row r="814" spans="1:2" x14ac:dyDescent="0.25">
      <c r="A814">
        <v>20.302</v>
      </c>
      <c r="B814">
        <v>9.0809999999999995</v>
      </c>
    </row>
    <row r="815" spans="1:2" x14ac:dyDescent="0.25">
      <c r="A815">
        <v>19.286999999999999</v>
      </c>
      <c r="B815">
        <v>16.606999999999999</v>
      </c>
    </row>
    <row r="816" spans="1:2" x14ac:dyDescent="0.25">
      <c r="A816">
        <v>19.643999999999998</v>
      </c>
      <c r="B816">
        <v>19.8</v>
      </c>
    </row>
    <row r="817" spans="1:2" x14ac:dyDescent="0.25">
      <c r="A817">
        <v>16.853000000000002</v>
      </c>
      <c r="B817">
        <v>17.390999999999998</v>
      </c>
    </row>
    <row r="818" spans="1:2" x14ac:dyDescent="0.25">
      <c r="A818">
        <v>22.539000000000001</v>
      </c>
      <c r="B818">
        <v>13.311</v>
      </c>
    </row>
    <row r="819" spans="1:2" x14ac:dyDescent="0.25">
      <c r="A819">
        <v>23.308</v>
      </c>
      <c r="B819">
        <v>16.497</v>
      </c>
    </row>
    <row r="820" spans="1:2" x14ac:dyDescent="0.25">
      <c r="A820">
        <v>20.992000000000001</v>
      </c>
      <c r="B820">
        <v>12.411</v>
      </c>
    </row>
    <row r="821" spans="1:2" x14ac:dyDescent="0.25">
      <c r="A821">
        <v>17.905000000000001</v>
      </c>
      <c r="B821">
        <v>18.331</v>
      </c>
    </row>
    <row r="822" spans="1:2" x14ac:dyDescent="0.25">
      <c r="A822">
        <v>18.224</v>
      </c>
      <c r="B822">
        <v>9.3409999999999993</v>
      </c>
    </row>
    <row r="823" spans="1:2" x14ac:dyDescent="0.25">
      <c r="A823">
        <v>18.724</v>
      </c>
      <c r="B823">
        <v>16.48</v>
      </c>
    </row>
    <row r="824" spans="1:2" x14ac:dyDescent="0.25">
      <c r="A824">
        <v>17.521999999999998</v>
      </c>
      <c r="B824">
        <v>17.489999999999998</v>
      </c>
    </row>
    <row r="825" spans="1:2" x14ac:dyDescent="0.25">
      <c r="A825">
        <v>16.934999999999999</v>
      </c>
      <c r="B825">
        <v>15.776999999999999</v>
      </c>
    </row>
    <row r="826" spans="1:2" x14ac:dyDescent="0.25">
      <c r="A826">
        <v>14.901999999999999</v>
      </c>
      <c r="B826">
        <v>11.88</v>
      </c>
    </row>
    <row r="827" spans="1:2" x14ac:dyDescent="0.25">
      <c r="A827">
        <v>17.350999999999999</v>
      </c>
      <c r="B827">
        <v>18.925000000000001</v>
      </c>
    </row>
    <row r="828" spans="1:2" x14ac:dyDescent="0.25">
      <c r="A828">
        <v>19.776</v>
      </c>
      <c r="B828">
        <v>17.082000000000001</v>
      </c>
    </row>
    <row r="829" spans="1:2" x14ac:dyDescent="0.25">
      <c r="A829">
        <v>22.28</v>
      </c>
      <c r="B829">
        <v>13.576000000000001</v>
      </c>
    </row>
    <row r="830" spans="1:2" x14ac:dyDescent="0.25">
      <c r="A830">
        <v>16.292000000000002</v>
      </c>
      <c r="B830">
        <v>14.786</v>
      </c>
    </row>
    <row r="831" spans="1:2" x14ac:dyDescent="0.25">
      <c r="A831">
        <v>22.518999999999998</v>
      </c>
      <c r="B831">
        <v>13.753</v>
      </c>
    </row>
    <row r="832" spans="1:2" x14ac:dyDescent="0.25">
      <c r="A832">
        <v>20.846</v>
      </c>
      <c r="B832">
        <v>11.696999999999999</v>
      </c>
    </row>
    <row r="833" spans="1:2" x14ac:dyDescent="0.25">
      <c r="A833">
        <v>24.079000000000001</v>
      </c>
      <c r="B833">
        <v>13.127000000000001</v>
      </c>
    </row>
    <row r="834" spans="1:2" x14ac:dyDescent="0.25">
      <c r="A834">
        <v>21.462</v>
      </c>
      <c r="B834">
        <v>15.205</v>
      </c>
    </row>
    <row r="835" spans="1:2" x14ac:dyDescent="0.25">
      <c r="A835">
        <v>20.138999999999999</v>
      </c>
      <c r="B835">
        <v>16.268000000000001</v>
      </c>
    </row>
    <row r="836" spans="1:2" x14ac:dyDescent="0.25">
      <c r="A836">
        <v>16.384</v>
      </c>
      <c r="B836">
        <v>20.57</v>
      </c>
    </row>
    <row r="837" spans="1:2" x14ac:dyDescent="0.25">
      <c r="A837">
        <v>17.154</v>
      </c>
      <c r="B837">
        <v>11.103</v>
      </c>
    </row>
    <row r="838" spans="1:2" x14ac:dyDescent="0.25">
      <c r="A838">
        <v>18.228000000000002</v>
      </c>
      <c r="B838">
        <v>17.393999999999998</v>
      </c>
    </row>
    <row r="839" spans="1:2" x14ac:dyDescent="0.25">
      <c r="A839">
        <v>16.744</v>
      </c>
      <c r="B839">
        <v>14.301</v>
      </c>
    </row>
    <row r="840" spans="1:2" x14ac:dyDescent="0.25">
      <c r="A840">
        <v>19.788</v>
      </c>
      <c r="B840">
        <v>15.593999999999999</v>
      </c>
    </row>
    <row r="841" spans="1:2" x14ac:dyDescent="0.25">
      <c r="A841">
        <v>21.861999999999998</v>
      </c>
      <c r="B841">
        <v>12.651</v>
      </c>
    </row>
    <row r="842" spans="1:2" x14ac:dyDescent="0.25">
      <c r="A842">
        <v>15.91</v>
      </c>
      <c r="B842">
        <v>12.452</v>
      </c>
    </row>
    <row r="843" spans="1:2" x14ac:dyDescent="0.25">
      <c r="A843">
        <v>21.486000000000001</v>
      </c>
      <c r="B843">
        <v>17.553000000000001</v>
      </c>
    </row>
    <row r="844" spans="1:2" x14ac:dyDescent="0.25">
      <c r="A844">
        <v>20.725000000000001</v>
      </c>
      <c r="B844">
        <v>16.417999999999999</v>
      </c>
    </row>
    <row r="845" spans="1:2" x14ac:dyDescent="0.25">
      <c r="A845">
        <v>22.366</v>
      </c>
      <c r="B845">
        <v>18.744</v>
      </c>
    </row>
    <row r="846" spans="1:2" x14ac:dyDescent="0.25">
      <c r="A846">
        <v>20.399000000000001</v>
      </c>
      <c r="B846">
        <v>16.361000000000001</v>
      </c>
    </row>
    <row r="847" spans="1:2" x14ac:dyDescent="0.25">
      <c r="A847">
        <v>16.937000000000001</v>
      </c>
      <c r="B847">
        <v>11.002000000000001</v>
      </c>
    </row>
    <row r="848" spans="1:2" x14ac:dyDescent="0.25">
      <c r="A848">
        <v>17.082999999999998</v>
      </c>
      <c r="B848">
        <v>10.218</v>
      </c>
    </row>
    <row r="849" spans="1:2" x14ac:dyDescent="0.25">
      <c r="A849">
        <v>19.779</v>
      </c>
      <c r="B849">
        <v>12.313000000000001</v>
      </c>
    </row>
    <row r="850" spans="1:2" x14ac:dyDescent="0.25">
      <c r="A850">
        <v>21.420999999999999</v>
      </c>
      <c r="B850">
        <v>15.337999999999999</v>
      </c>
    </row>
    <row r="851" spans="1:2" x14ac:dyDescent="0.25">
      <c r="A851">
        <v>18.584</v>
      </c>
      <c r="B851">
        <v>14.455</v>
      </c>
    </row>
    <row r="852" spans="1:2" x14ac:dyDescent="0.25">
      <c r="A852">
        <v>25.204000000000001</v>
      </c>
      <c r="B852">
        <v>14.885999999999999</v>
      </c>
    </row>
    <row r="853" spans="1:2" x14ac:dyDescent="0.25">
      <c r="A853">
        <v>22.097999999999999</v>
      </c>
      <c r="B853">
        <v>16.527999999999999</v>
      </c>
    </row>
    <row r="854" spans="1:2" x14ac:dyDescent="0.25">
      <c r="A854">
        <v>18.978000000000002</v>
      </c>
      <c r="B854">
        <v>12.736000000000001</v>
      </c>
    </row>
    <row r="855" spans="1:2" x14ac:dyDescent="0.25">
      <c r="A855">
        <v>22.494</v>
      </c>
      <c r="B855">
        <v>16.05</v>
      </c>
    </row>
    <row r="856" spans="1:2" x14ac:dyDescent="0.25">
      <c r="A856">
        <v>17.806000000000001</v>
      </c>
      <c r="B856">
        <v>13.398999999999999</v>
      </c>
    </row>
    <row r="857" spans="1:2" x14ac:dyDescent="0.25">
      <c r="A857">
        <v>19.372</v>
      </c>
      <c r="B857">
        <v>12.449</v>
      </c>
    </row>
    <row r="858" spans="1:2" x14ac:dyDescent="0.25">
      <c r="A858">
        <v>25.039000000000001</v>
      </c>
      <c r="B858">
        <v>11.757999999999999</v>
      </c>
    </row>
    <row r="859" spans="1:2" x14ac:dyDescent="0.25">
      <c r="A859">
        <v>17.338999999999999</v>
      </c>
      <c r="B859">
        <v>16.440000000000001</v>
      </c>
    </row>
    <row r="860" spans="1:2" x14ac:dyDescent="0.25">
      <c r="A860">
        <v>22.315999999999999</v>
      </c>
      <c r="B860">
        <v>17.818999999999999</v>
      </c>
    </row>
    <row r="861" spans="1:2" x14ac:dyDescent="0.25">
      <c r="A861">
        <v>19.667999999999999</v>
      </c>
      <c r="B861">
        <v>15.358000000000001</v>
      </c>
    </row>
    <row r="862" spans="1:2" x14ac:dyDescent="0.25">
      <c r="A862">
        <v>15.923</v>
      </c>
      <c r="B862">
        <v>15.047000000000001</v>
      </c>
    </row>
    <row r="863" spans="1:2" x14ac:dyDescent="0.25">
      <c r="A863">
        <v>19.689</v>
      </c>
      <c r="B863">
        <v>18.786000000000001</v>
      </c>
    </row>
    <row r="864" spans="1:2" x14ac:dyDescent="0.25">
      <c r="A864">
        <v>21.312000000000001</v>
      </c>
      <c r="B864">
        <v>13.818</v>
      </c>
    </row>
    <row r="865" spans="1:2" x14ac:dyDescent="0.25">
      <c r="A865">
        <v>17.228000000000002</v>
      </c>
      <c r="B865">
        <v>9.7919999999999998</v>
      </c>
    </row>
    <row r="866" spans="1:2" x14ac:dyDescent="0.25">
      <c r="A866">
        <v>21.616</v>
      </c>
      <c r="B866">
        <v>16.021999999999998</v>
      </c>
    </row>
    <row r="867" spans="1:2" x14ac:dyDescent="0.25">
      <c r="A867">
        <v>18.88</v>
      </c>
      <c r="B867">
        <v>17.646999999999998</v>
      </c>
    </row>
    <row r="868" spans="1:2" x14ac:dyDescent="0.25">
      <c r="A868">
        <v>15.731999999999999</v>
      </c>
      <c r="B868">
        <v>15.879</v>
      </c>
    </row>
    <row r="869" spans="1:2" x14ac:dyDescent="0.25">
      <c r="A869">
        <v>19.759</v>
      </c>
      <c r="B869">
        <v>13.291</v>
      </c>
    </row>
    <row r="870" spans="1:2" x14ac:dyDescent="0.25">
      <c r="A870">
        <v>21.384</v>
      </c>
      <c r="B870">
        <v>14.754</v>
      </c>
    </row>
    <row r="871" spans="1:2" x14ac:dyDescent="0.25">
      <c r="A871">
        <v>19.858000000000001</v>
      </c>
      <c r="B871">
        <v>15.202</v>
      </c>
    </row>
    <row r="872" spans="1:2" x14ac:dyDescent="0.25">
      <c r="A872">
        <v>17.337</v>
      </c>
      <c r="B872">
        <v>15.275</v>
      </c>
    </row>
    <row r="873" spans="1:2" x14ac:dyDescent="0.25">
      <c r="A873">
        <v>22.033999999999999</v>
      </c>
      <c r="B873">
        <v>12.95</v>
      </c>
    </row>
    <row r="874" spans="1:2" x14ac:dyDescent="0.25">
      <c r="A874">
        <v>18.622</v>
      </c>
      <c r="B874">
        <v>12.442</v>
      </c>
    </row>
    <row r="875" spans="1:2" x14ac:dyDescent="0.25">
      <c r="A875">
        <v>22.099</v>
      </c>
      <c r="B875">
        <v>12.613</v>
      </c>
    </row>
    <row r="876" spans="1:2" x14ac:dyDescent="0.25">
      <c r="A876">
        <v>19.858000000000001</v>
      </c>
      <c r="B876">
        <v>13.054</v>
      </c>
    </row>
    <row r="877" spans="1:2" x14ac:dyDescent="0.25">
      <c r="A877">
        <v>23.734999999999999</v>
      </c>
      <c r="B877">
        <v>12.472</v>
      </c>
    </row>
    <row r="878" spans="1:2" x14ac:dyDescent="0.25">
      <c r="A878">
        <v>21.710999999999999</v>
      </c>
      <c r="B878">
        <v>10.417999999999999</v>
      </c>
    </row>
    <row r="879" spans="1:2" x14ac:dyDescent="0.25">
      <c r="A879">
        <v>19.577000000000002</v>
      </c>
      <c r="B879">
        <v>21.375</v>
      </c>
    </row>
    <row r="880" spans="1:2" x14ac:dyDescent="0.25">
      <c r="A880">
        <v>18.454999999999998</v>
      </c>
      <c r="B880">
        <v>18.535</v>
      </c>
    </row>
    <row r="881" spans="1:2" x14ac:dyDescent="0.25">
      <c r="A881">
        <v>17.582000000000001</v>
      </c>
      <c r="B881">
        <v>17.161999999999999</v>
      </c>
    </row>
    <row r="882" spans="1:2" x14ac:dyDescent="0.25">
      <c r="A882">
        <v>22.347000000000001</v>
      </c>
      <c r="B882">
        <v>11.446</v>
      </c>
    </row>
    <row r="883" spans="1:2" x14ac:dyDescent="0.25">
      <c r="A883">
        <v>17.486999999999998</v>
      </c>
      <c r="B883">
        <v>12.093</v>
      </c>
    </row>
    <row r="884" spans="1:2" x14ac:dyDescent="0.25">
      <c r="A884">
        <v>19.645</v>
      </c>
      <c r="B884">
        <v>14.973000000000001</v>
      </c>
    </row>
    <row r="885" spans="1:2" x14ac:dyDescent="0.25">
      <c r="A885">
        <v>18.873999999999999</v>
      </c>
      <c r="B885">
        <v>18.236000000000001</v>
      </c>
    </row>
    <row r="886" spans="1:2" x14ac:dyDescent="0.25">
      <c r="A886">
        <v>21.283000000000001</v>
      </c>
      <c r="B886">
        <v>11.401999999999999</v>
      </c>
    </row>
    <row r="887" spans="1:2" x14ac:dyDescent="0.25">
      <c r="A887">
        <v>23.305</v>
      </c>
      <c r="B887">
        <v>13.166</v>
      </c>
    </row>
    <row r="888" spans="1:2" x14ac:dyDescent="0.25">
      <c r="A888">
        <v>17.233000000000001</v>
      </c>
      <c r="B888">
        <v>15.161</v>
      </c>
    </row>
    <row r="889" spans="1:2" x14ac:dyDescent="0.25">
      <c r="A889">
        <v>19.151</v>
      </c>
      <c r="B889">
        <v>15.098000000000001</v>
      </c>
    </row>
    <row r="890" spans="1:2" x14ac:dyDescent="0.25">
      <c r="A890">
        <v>23.314</v>
      </c>
      <c r="B890">
        <v>19.599</v>
      </c>
    </row>
    <row r="891" spans="1:2" x14ac:dyDescent="0.25">
      <c r="A891">
        <v>18.483000000000001</v>
      </c>
      <c r="B891">
        <v>16.702999999999999</v>
      </c>
    </row>
    <row r="892" spans="1:2" x14ac:dyDescent="0.25">
      <c r="A892">
        <v>21.553999999999998</v>
      </c>
      <c r="B892">
        <v>15.137</v>
      </c>
    </row>
    <row r="893" spans="1:2" x14ac:dyDescent="0.25">
      <c r="A893">
        <v>20.274000000000001</v>
      </c>
      <c r="B893">
        <v>14.452999999999999</v>
      </c>
    </row>
    <row r="894" spans="1:2" x14ac:dyDescent="0.25">
      <c r="A894">
        <v>22.231999999999999</v>
      </c>
      <c r="B894">
        <v>10.826000000000001</v>
      </c>
    </row>
    <row r="895" spans="1:2" x14ac:dyDescent="0.25">
      <c r="A895">
        <v>19.844000000000001</v>
      </c>
      <c r="B895">
        <v>14.502000000000001</v>
      </c>
    </row>
    <row r="896" spans="1:2" x14ac:dyDescent="0.25">
      <c r="A896">
        <v>16.606999999999999</v>
      </c>
      <c r="B896">
        <v>14.002000000000001</v>
      </c>
    </row>
    <row r="897" spans="1:2" x14ac:dyDescent="0.25">
      <c r="A897">
        <v>20.88</v>
      </c>
      <c r="B897">
        <v>16.305</v>
      </c>
    </row>
    <row r="898" spans="1:2" x14ac:dyDescent="0.25">
      <c r="A898">
        <v>22.669</v>
      </c>
      <c r="B898">
        <v>17.734999999999999</v>
      </c>
    </row>
    <row r="899" spans="1:2" x14ac:dyDescent="0.25">
      <c r="A899">
        <v>20.27</v>
      </c>
      <c r="B899">
        <v>12.276999999999999</v>
      </c>
    </row>
    <row r="900" spans="1:2" x14ac:dyDescent="0.25">
      <c r="A900">
        <v>20.991</v>
      </c>
      <c r="B900">
        <v>15.776999999999999</v>
      </c>
    </row>
    <row r="901" spans="1:2" x14ac:dyDescent="0.25">
      <c r="A901">
        <v>24.678000000000001</v>
      </c>
      <c r="B901">
        <v>13.5</v>
      </c>
    </row>
    <row r="902" spans="1:2" x14ac:dyDescent="0.25">
      <c r="A902">
        <v>24.907</v>
      </c>
      <c r="B902">
        <v>13.704000000000001</v>
      </c>
    </row>
    <row r="903" spans="1:2" x14ac:dyDescent="0.25">
      <c r="A903">
        <v>20.306999999999999</v>
      </c>
      <c r="B903">
        <v>18.222000000000001</v>
      </c>
    </row>
    <row r="904" spans="1:2" x14ac:dyDescent="0.25">
      <c r="A904">
        <v>20.042000000000002</v>
      </c>
      <c r="B904">
        <v>14.851000000000001</v>
      </c>
    </row>
    <row r="905" spans="1:2" x14ac:dyDescent="0.25">
      <c r="A905">
        <v>19.821000000000002</v>
      </c>
      <c r="B905">
        <v>15.035</v>
      </c>
    </row>
    <row r="906" spans="1:2" x14ac:dyDescent="0.25">
      <c r="A906">
        <v>19.681000000000001</v>
      </c>
      <c r="B906">
        <v>12.903</v>
      </c>
    </row>
    <row r="907" spans="1:2" x14ac:dyDescent="0.25">
      <c r="A907">
        <v>21.084</v>
      </c>
      <c r="B907">
        <v>17.635000000000002</v>
      </c>
    </row>
    <row r="908" spans="1:2" x14ac:dyDescent="0.25">
      <c r="A908">
        <v>23.265000000000001</v>
      </c>
      <c r="B908">
        <v>16.411999999999999</v>
      </c>
    </row>
    <row r="909" spans="1:2" x14ac:dyDescent="0.25">
      <c r="A909">
        <v>21.771000000000001</v>
      </c>
      <c r="B909">
        <v>17.14</v>
      </c>
    </row>
    <row r="910" spans="1:2" x14ac:dyDescent="0.25">
      <c r="A910">
        <v>18.029</v>
      </c>
      <c r="B910">
        <v>11.853</v>
      </c>
    </row>
    <row r="911" spans="1:2" x14ac:dyDescent="0.25">
      <c r="A911">
        <v>20.094999999999999</v>
      </c>
      <c r="B911">
        <v>13.055</v>
      </c>
    </row>
    <row r="912" spans="1:2" x14ac:dyDescent="0.25">
      <c r="A912">
        <v>22.289000000000001</v>
      </c>
      <c r="B912">
        <v>19.056000000000001</v>
      </c>
    </row>
    <row r="913" spans="1:2" x14ac:dyDescent="0.25">
      <c r="A913">
        <v>19.143000000000001</v>
      </c>
      <c r="B913">
        <v>19.134</v>
      </c>
    </row>
    <row r="914" spans="1:2" x14ac:dyDescent="0.25">
      <c r="A914">
        <v>18.370999999999999</v>
      </c>
      <c r="B914">
        <v>14.441000000000001</v>
      </c>
    </row>
    <row r="915" spans="1:2" x14ac:dyDescent="0.25">
      <c r="A915">
        <v>18.428000000000001</v>
      </c>
      <c r="B915">
        <v>14.446</v>
      </c>
    </row>
    <row r="916" spans="1:2" x14ac:dyDescent="0.25">
      <c r="A916">
        <v>21.997</v>
      </c>
      <c r="B916">
        <v>16.173999999999999</v>
      </c>
    </row>
    <row r="917" spans="1:2" x14ac:dyDescent="0.25">
      <c r="A917">
        <v>21.302</v>
      </c>
      <c r="B917">
        <v>15.496</v>
      </c>
    </row>
    <row r="918" spans="1:2" x14ac:dyDescent="0.25">
      <c r="A918">
        <v>17.597999999999999</v>
      </c>
      <c r="B918">
        <v>14.768000000000001</v>
      </c>
    </row>
    <row r="919" spans="1:2" x14ac:dyDescent="0.25">
      <c r="A919">
        <v>18.111999999999998</v>
      </c>
      <c r="B919">
        <v>12.737</v>
      </c>
    </row>
    <row r="920" spans="1:2" x14ac:dyDescent="0.25">
      <c r="A920">
        <v>21.766999999999999</v>
      </c>
      <c r="B920">
        <v>18.111000000000001</v>
      </c>
    </row>
    <row r="921" spans="1:2" x14ac:dyDescent="0.25">
      <c r="A921">
        <v>18.145</v>
      </c>
      <c r="B921">
        <v>13.275</v>
      </c>
    </row>
    <row r="922" spans="1:2" x14ac:dyDescent="0.25">
      <c r="A922">
        <v>20.343</v>
      </c>
      <c r="B922">
        <v>15.914</v>
      </c>
    </row>
    <row r="923" spans="1:2" x14ac:dyDescent="0.25">
      <c r="A923">
        <v>21.617999999999999</v>
      </c>
      <c r="B923">
        <v>14.231999999999999</v>
      </c>
    </row>
    <row r="924" spans="1:2" x14ac:dyDescent="0.25">
      <c r="A924">
        <v>20.818999999999999</v>
      </c>
      <c r="B924">
        <v>16.818999999999999</v>
      </c>
    </row>
    <row r="925" spans="1:2" x14ac:dyDescent="0.25">
      <c r="A925">
        <v>19.353000000000002</v>
      </c>
      <c r="B925">
        <v>13.164999999999999</v>
      </c>
    </row>
    <row r="926" spans="1:2" x14ac:dyDescent="0.25">
      <c r="A926">
        <v>20.372</v>
      </c>
      <c r="B926">
        <v>15.195</v>
      </c>
    </row>
    <row r="927" spans="1:2" x14ac:dyDescent="0.25">
      <c r="A927">
        <v>20.655999999999999</v>
      </c>
      <c r="B927">
        <v>8.8119999999999994</v>
      </c>
    </row>
    <row r="928" spans="1:2" x14ac:dyDescent="0.25">
      <c r="A928">
        <v>20.195</v>
      </c>
      <c r="B928">
        <v>14.622999999999999</v>
      </c>
    </row>
    <row r="929" spans="1:2" x14ac:dyDescent="0.25">
      <c r="A929">
        <v>19.303000000000001</v>
      </c>
      <c r="B929">
        <v>15.462</v>
      </c>
    </row>
    <row r="930" spans="1:2" x14ac:dyDescent="0.25">
      <c r="A930">
        <v>20.023</v>
      </c>
      <c r="B930">
        <v>16.140999999999998</v>
      </c>
    </row>
    <row r="931" spans="1:2" x14ac:dyDescent="0.25">
      <c r="A931">
        <v>18.425999999999998</v>
      </c>
      <c r="B931">
        <v>14.638999999999999</v>
      </c>
    </row>
    <row r="932" spans="1:2" x14ac:dyDescent="0.25">
      <c r="A932">
        <v>21.844000000000001</v>
      </c>
      <c r="B932">
        <v>11.603</v>
      </c>
    </row>
    <row r="933" spans="1:2" x14ac:dyDescent="0.25">
      <c r="A933">
        <v>23.561</v>
      </c>
      <c r="B933">
        <v>18.489999999999998</v>
      </c>
    </row>
    <row r="934" spans="1:2" x14ac:dyDescent="0.25">
      <c r="A934">
        <v>19.893000000000001</v>
      </c>
      <c r="B934">
        <v>13.084</v>
      </c>
    </row>
    <row r="935" spans="1:2" x14ac:dyDescent="0.25">
      <c r="A935">
        <v>18.327000000000002</v>
      </c>
      <c r="B935">
        <v>12.622999999999999</v>
      </c>
    </row>
    <row r="936" spans="1:2" x14ac:dyDescent="0.25">
      <c r="A936">
        <v>17.966999999999999</v>
      </c>
      <c r="B936">
        <v>19.332999999999998</v>
      </c>
    </row>
    <row r="937" spans="1:2" x14ac:dyDescent="0.25">
      <c r="A937">
        <v>20.856999999999999</v>
      </c>
      <c r="B937">
        <v>9.7940000000000005</v>
      </c>
    </row>
    <row r="938" spans="1:2" x14ac:dyDescent="0.25">
      <c r="A938">
        <v>20.364999999999998</v>
      </c>
      <c r="B938">
        <v>18.446999999999999</v>
      </c>
    </row>
    <row r="939" spans="1:2" x14ac:dyDescent="0.25">
      <c r="A939">
        <v>20.38</v>
      </c>
      <c r="B939">
        <v>19.45</v>
      </c>
    </row>
    <row r="940" spans="1:2" x14ac:dyDescent="0.25">
      <c r="A940">
        <v>19.695</v>
      </c>
      <c r="B940">
        <v>15.1</v>
      </c>
    </row>
    <row r="941" spans="1:2" x14ac:dyDescent="0.25">
      <c r="A941">
        <v>17.061</v>
      </c>
      <c r="B941">
        <v>16.39</v>
      </c>
    </row>
    <row r="942" spans="1:2" x14ac:dyDescent="0.25">
      <c r="A942">
        <v>18.423999999999999</v>
      </c>
      <c r="B942">
        <v>13.705</v>
      </c>
    </row>
    <row r="943" spans="1:2" x14ac:dyDescent="0.25">
      <c r="A943">
        <v>21.832000000000001</v>
      </c>
      <c r="B943">
        <v>16.591999999999999</v>
      </c>
    </row>
    <row r="944" spans="1:2" x14ac:dyDescent="0.25">
      <c r="A944">
        <v>18.878</v>
      </c>
      <c r="B944">
        <v>12.734999999999999</v>
      </c>
    </row>
    <row r="945" spans="1:2" x14ac:dyDescent="0.25">
      <c r="A945">
        <v>18.707000000000001</v>
      </c>
      <c r="B945">
        <v>18.5</v>
      </c>
    </row>
    <row r="946" spans="1:2" x14ac:dyDescent="0.25">
      <c r="A946">
        <v>22.584</v>
      </c>
      <c r="B946">
        <v>13.009</v>
      </c>
    </row>
    <row r="947" spans="1:2" x14ac:dyDescent="0.25">
      <c r="A947">
        <v>22.225000000000001</v>
      </c>
      <c r="B947">
        <v>13.648999999999999</v>
      </c>
    </row>
    <row r="948" spans="1:2" x14ac:dyDescent="0.25">
      <c r="A948">
        <v>19.704999999999998</v>
      </c>
      <c r="B948">
        <v>12.19</v>
      </c>
    </row>
    <row r="949" spans="1:2" x14ac:dyDescent="0.25">
      <c r="A949">
        <v>20.588000000000001</v>
      </c>
      <c r="B949">
        <v>16.603000000000002</v>
      </c>
    </row>
    <row r="950" spans="1:2" x14ac:dyDescent="0.25">
      <c r="A950">
        <v>19.867999999999999</v>
      </c>
      <c r="B950">
        <v>12.749000000000001</v>
      </c>
    </row>
    <row r="951" spans="1:2" x14ac:dyDescent="0.25">
      <c r="A951">
        <v>19.367999999999999</v>
      </c>
      <c r="B951">
        <v>14.99</v>
      </c>
    </row>
    <row r="952" spans="1:2" x14ac:dyDescent="0.25">
      <c r="A952">
        <v>19.355</v>
      </c>
      <c r="B952">
        <v>15.183</v>
      </c>
    </row>
    <row r="953" spans="1:2" x14ac:dyDescent="0.25">
      <c r="A953">
        <v>18.388000000000002</v>
      </c>
      <c r="B953">
        <v>13.51</v>
      </c>
    </row>
    <row r="954" spans="1:2" x14ac:dyDescent="0.25">
      <c r="A954">
        <v>19.154</v>
      </c>
      <c r="B954">
        <v>9.26</v>
      </c>
    </row>
    <row r="955" spans="1:2" x14ac:dyDescent="0.25">
      <c r="A955">
        <v>20.251999999999999</v>
      </c>
      <c r="B955">
        <v>17.875</v>
      </c>
    </row>
    <row r="956" spans="1:2" x14ac:dyDescent="0.25">
      <c r="A956">
        <v>18.196000000000002</v>
      </c>
      <c r="B956">
        <v>20.638000000000002</v>
      </c>
    </row>
    <row r="957" spans="1:2" x14ac:dyDescent="0.25">
      <c r="A957">
        <v>19.940000000000001</v>
      </c>
      <c r="B957">
        <v>11.83</v>
      </c>
    </row>
    <row r="958" spans="1:2" x14ac:dyDescent="0.25">
      <c r="A958">
        <v>21.236000000000001</v>
      </c>
      <c r="B958">
        <v>9.5380000000000003</v>
      </c>
    </row>
    <row r="959" spans="1:2" x14ac:dyDescent="0.25">
      <c r="A959">
        <v>15.994</v>
      </c>
      <c r="B959">
        <v>11.27</v>
      </c>
    </row>
    <row r="960" spans="1:2" x14ac:dyDescent="0.25">
      <c r="A960">
        <v>16.670000000000002</v>
      </c>
      <c r="B960">
        <v>17.212</v>
      </c>
    </row>
    <row r="961" spans="1:2" x14ac:dyDescent="0.25">
      <c r="A961">
        <v>16.716000000000001</v>
      </c>
      <c r="B961">
        <v>15.547000000000001</v>
      </c>
    </row>
    <row r="962" spans="1:2" x14ac:dyDescent="0.25">
      <c r="A962">
        <v>16.966999999999999</v>
      </c>
      <c r="B962">
        <v>14.127000000000001</v>
      </c>
    </row>
    <row r="963" spans="1:2" x14ac:dyDescent="0.25">
      <c r="A963">
        <v>20.756</v>
      </c>
      <c r="B963">
        <v>11.946999999999999</v>
      </c>
    </row>
    <row r="964" spans="1:2" x14ac:dyDescent="0.25">
      <c r="A964">
        <v>19.577999999999999</v>
      </c>
      <c r="B964">
        <v>16.210999999999999</v>
      </c>
    </row>
    <row r="965" spans="1:2" x14ac:dyDescent="0.25">
      <c r="A965">
        <v>23.443000000000001</v>
      </c>
      <c r="B965">
        <v>15.725</v>
      </c>
    </row>
    <row r="966" spans="1:2" x14ac:dyDescent="0.25">
      <c r="A966">
        <v>19.221</v>
      </c>
      <c r="B966">
        <v>16.245000000000001</v>
      </c>
    </row>
    <row r="967" spans="1:2" x14ac:dyDescent="0.25">
      <c r="A967">
        <v>18.866</v>
      </c>
      <c r="B967">
        <v>20.959</v>
      </c>
    </row>
    <row r="968" spans="1:2" x14ac:dyDescent="0.25">
      <c r="A968">
        <v>22.300999999999998</v>
      </c>
      <c r="B968">
        <v>13.743</v>
      </c>
    </row>
    <row r="969" spans="1:2" x14ac:dyDescent="0.25">
      <c r="A969">
        <v>20.734000000000002</v>
      </c>
      <c r="B969">
        <v>13.304</v>
      </c>
    </row>
    <row r="970" spans="1:2" x14ac:dyDescent="0.25">
      <c r="A970">
        <v>20.198</v>
      </c>
      <c r="B970">
        <v>9.5869999999999997</v>
      </c>
    </row>
    <row r="971" spans="1:2" x14ac:dyDescent="0.25">
      <c r="A971">
        <v>20.053000000000001</v>
      </c>
      <c r="B971">
        <v>14.098000000000001</v>
      </c>
    </row>
    <row r="972" spans="1:2" x14ac:dyDescent="0.25">
      <c r="A972">
        <v>23.728000000000002</v>
      </c>
      <c r="B972">
        <v>16.629000000000001</v>
      </c>
    </row>
    <row r="973" spans="1:2" x14ac:dyDescent="0.25">
      <c r="A973">
        <v>19.312000000000001</v>
      </c>
      <c r="B973">
        <v>10.807</v>
      </c>
    </row>
    <row r="974" spans="1:2" x14ac:dyDescent="0.25">
      <c r="A974">
        <v>20.312000000000001</v>
      </c>
      <c r="B974">
        <v>14.742000000000001</v>
      </c>
    </row>
    <row r="975" spans="1:2" x14ac:dyDescent="0.25">
      <c r="A975">
        <v>18.416</v>
      </c>
      <c r="B975">
        <v>18.225999999999999</v>
      </c>
    </row>
    <row r="976" spans="1:2" x14ac:dyDescent="0.25">
      <c r="A976">
        <v>21.875</v>
      </c>
      <c r="B976">
        <v>15.606</v>
      </c>
    </row>
    <row r="977" spans="1:2" x14ac:dyDescent="0.25">
      <c r="A977">
        <v>19.837</v>
      </c>
      <c r="B977">
        <v>13.082000000000001</v>
      </c>
    </row>
    <row r="978" spans="1:2" x14ac:dyDescent="0.25">
      <c r="A978">
        <v>23.12</v>
      </c>
      <c r="B978">
        <v>15.553000000000001</v>
      </c>
    </row>
    <row r="979" spans="1:2" x14ac:dyDescent="0.25">
      <c r="A979">
        <v>18.670000000000002</v>
      </c>
      <c r="B979">
        <v>10.803000000000001</v>
      </c>
    </row>
    <row r="980" spans="1:2" x14ac:dyDescent="0.25">
      <c r="A980">
        <v>18.277999999999999</v>
      </c>
      <c r="B980">
        <v>15.861000000000001</v>
      </c>
    </row>
    <row r="981" spans="1:2" x14ac:dyDescent="0.25">
      <c r="A981">
        <v>21.218</v>
      </c>
      <c r="B981">
        <v>16.300999999999998</v>
      </c>
    </row>
    <row r="982" spans="1:2" x14ac:dyDescent="0.25">
      <c r="A982">
        <v>20.648</v>
      </c>
      <c r="B982">
        <v>16.698</v>
      </c>
    </row>
    <row r="983" spans="1:2" x14ac:dyDescent="0.25">
      <c r="A983">
        <v>16.774000000000001</v>
      </c>
      <c r="B983">
        <v>12.617000000000001</v>
      </c>
    </row>
    <row r="984" spans="1:2" x14ac:dyDescent="0.25">
      <c r="A984">
        <v>17.838999999999999</v>
      </c>
      <c r="B984">
        <v>16.588000000000001</v>
      </c>
    </row>
    <row r="985" spans="1:2" x14ac:dyDescent="0.25">
      <c r="A985">
        <v>23.905999999999999</v>
      </c>
      <c r="B985">
        <v>12.15</v>
      </c>
    </row>
    <row r="986" spans="1:2" x14ac:dyDescent="0.25">
      <c r="A986">
        <v>20.574000000000002</v>
      </c>
      <c r="B986">
        <v>13.553000000000001</v>
      </c>
    </row>
    <row r="987" spans="1:2" x14ac:dyDescent="0.25">
      <c r="A987">
        <v>20.774999999999999</v>
      </c>
      <c r="B987">
        <v>11.903</v>
      </c>
    </row>
    <row r="988" spans="1:2" x14ac:dyDescent="0.25">
      <c r="A988">
        <v>20.138000000000002</v>
      </c>
      <c r="B988">
        <v>16.513999999999999</v>
      </c>
    </row>
    <row r="989" spans="1:2" x14ac:dyDescent="0.25">
      <c r="A989">
        <v>18.821999999999999</v>
      </c>
      <c r="B989">
        <v>14.631</v>
      </c>
    </row>
    <row r="990" spans="1:2" x14ac:dyDescent="0.25">
      <c r="A990">
        <v>16.829000000000001</v>
      </c>
      <c r="B990">
        <v>12.156000000000001</v>
      </c>
    </row>
    <row r="991" spans="1:2" x14ac:dyDescent="0.25">
      <c r="A991">
        <v>20.486999999999998</v>
      </c>
      <c r="B991">
        <v>17.756</v>
      </c>
    </row>
    <row r="992" spans="1:2" x14ac:dyDescent="0.25">
      <c r="A992">
        <v>20.678999999999998</v>
      </c>
      <c r="B992">
        <v>21.234000000000002</v>
      </c>
    </row>
    <row r="993" spans="1:2" x14ac:dyDescent="0.25">
      <c r="A993">
        <v>19.484999999999999</v>
      </c>
      <c r="B993">
        <v>15.856</v>
      </c>
    </row>
    <row r="994" spans="1:2" x14ac:dyDescent="0.25">
      <c r="A994">
        <v>19.212</v>
      </c>
      <c r="B994">
        <v>14.083</v>
      </c>
    </row>
    <row r="995" spans="1:2" x14ac:dyDescent="0.25">
      <c r="A995">
        <v>18.920999999999999</v>
      </c>
      <c r="B995">
        <v>9.8019999999999996</v>
      </c>
    </row>
    <row r="996" spans="1:2" x14ac:dyDescent="0.25">
      <c r="A996">
        <v>19.757999999999999</v>
      </c>
      <c r="B996">
        <v>13.988</v>
      </c>
    </row>
    <row r="997" spans="1:2" x14ac:dyDescent="0.25">
      <c r="A997">
        <v>17.786000000000001</v>
      </c>
      <c r="B997">
        <v>12.612</v>
      </c>
    </row>
    <row r="998" spans="1:2" x14ac:dyDescent="0.25">
      <c r="A998">
        <v>16.282</v>
      </c>
      <c r="B998">
        <v>13.169</v>
      </c>
    </row>
    <row r="999" spans="1:2" x14ac:dyDescent="0.25">
      <c r="A999">
        <v>19.219000000000001</v>
      </c>
      <c r="B999">
        <v>15.436999999999999</v>
      </c>
    </row>
    <row r="1000" spans="1:2" x14ac:dyDescent="0.25">
      <c r="A1000">
        <v>20.22</v>
      </c>
      <c r="B1000">
        <v>13.121</v>
      </c>
    </row>
    <row r="1001" spans="1:2" x14ac:dyDescent="0.25">
      <c r="A1001">
        <v>20.751000000000001</v>
      </c>
      <c r="B1001">
        <v>22.850999999999999</v>
      </c>
    </row>
  </sheetData>
  <mergeCells count="2">
    <mergeCell ref="H3:I3"/>
    <mergeCell ref="N3:O3"/>
  </mergeCells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EDAB7-EB9D-49F8-A59F-ADB47452451F}">
  <dimension ref="A1:R1001"/>
  <sheetViews>
    <sheetView workbookViewId="0">
      <selection activeCell="F14" sqref="F14"/>
    </sheetView>
  </sheetViews>
  <sheetFormatPr defaultRowHeight="15" x14ac:dyDescent="0.25"/>
  <cols>
    <col min="5" max="5" width="10.42578125" bestFit="1" customWidth="1"/>
    <col min="6" max="6" width="10.85546875" bestFit="1" customWidth="1"/>
    <col min="8" max="9" width="5.5703125" customWidth="1"/>
    <col min="10" max="10" width="11.7109375" bestFit="1" customWidth="1"/>
    <col min="11" max="11" width="16" bestFit="1" customWidth="1"/>
    <col min="12" max="12" width="19.140625" bestFit="1" customWidth="1"/>
    <col min="13" max="13" width="11.7109375" customWidth="1"/>
    <col min="14" max="15" width="6.42578125" customWidth="1"/>
    <col min="16" max="16" width="11.7109375" bestFit="1" customWidth="1"/>
    <col min="17" max="17" width="14.42578125" customWidth="1"/>
    <col min="18" max="18" width="19.140625" bestFit="1" customWidth="1"/>
  </cols>
  <sheetData>
    <row r="1" spans="1:18" x14ac:dyDescent="0.25">
      <c r="A1" t="s">
        <v>0</v>
      </c>
      <c r="B1" t="s">
        <v>1</v>
      </c>
    </row>
    <row r="2" spans="1:18" x14ac:dyDescent="0.25">
      <c r="A2">
        <v>19.303999999999998</v>
      </c>
      <c r="B2">
        <v>14.115</v>
      </c>
    </row>
    <row r="3" spans="1:18" x14ac:dyDescent="0.25">
      <c r="A3">
        <v>20.123999999999999</v>
      </c>
      <c r="B3">
        <v>14.622999999999999</v>
      </c>
      <c r="E3" t="s">
        <v>20</v>
      </c>
      <c r="F3" t="s">
        <v>21</v>
      </c>
      <c r="H3" s="15" t="s">
        <v>26</v>
      </c>
      <c r="I3" s="16"/>
      <c r="J3" s="13" t="s">
        <v>24</v>
      </c>
      <c r="K3" s="13" t="s">
        <v>27</v>
      </c>
      <c r="L3" s="13" t="s">
        <v>28</v>
      </c>
      <c r="N3" s="15" t="s">
        <v>26</v>
      </c>
      <c r="O3" s="16"/>
      <c r="P3" s="13" t="s">
        <v>25</v>
      </c>
      <c r="Q3" s="13" t="s">
        <v>27</v>
      </c>
      <c r="R3" s="13" t="s">
        <v>28</v>
      </c>
    </row>
    <row r="4" spans="1:18" x14ac:dyDescent="0.25">
      <c r="A4">
        <v>19.497</v>
      </c>
      <c r="B4">
        <v>8.3989999999999991</v>
      </c>
      <c r="D4" t="s">
        <v>22</v>
      </c>
      <c r="E4">
        <f>MIN(Tabella_DB_tempi_txt456[taglio])</f>
        <v>13.08</v>
      </c>
      <c r="F4">
        <f>MIN(Tabella_DB_tempi_txt456[orlatura])</f>
        <v>5.6550000000000002</v>
      </c>
      <c r="H4" s="14">
        <v>13</v>
      </c>
      <c r="I4" s="14">
        <v>15</v>
      </c>
      <c r="J4" s="12" cm="1">
        <f t="array" ref="J4:J10">FREQUENCY(Tabella_DB_tempi_txt456[taglio],I4:I9)</f>
        <v>10</v>
      </c>
      <c r="K4" s="17">
        <f>J4/$J$11</f>
        <v>0.01</v>
      </c>
      <c r="L4" s="17">
        <f>0+K4</f>
        <v>0.01</v>
      </c>
      <c r="N4" s="14">
        <v>5</v>
      </c>
      <c r="O4" s="14">
        <v>7</v>
      </c>
      <c r="P4" s="12" cm="1">
        <f t="array" ref="P4:P13">FREQUENCY(Tabella_DB_tempi_txt456[orlatura],O4:O12)</f>
        <v>3</v>
      </c>
      <c r="Q4" s="17">
        <f>P4/$P$14</f>
        <v>3.0000000000000001E-3</v>
      </c>
      <c r="R4" s="17">
        <f>0+Q4</f>
        <v>3.0000000000000001E-3</v>
      </c>
    </row>
    <row r="5" spans="1:18" x14ac:dyDescent="0.25">
      <c r="A5">
        <v>20.341000000000001</v>
      </c>
      <c r="B5">
        <v>19.361000000000001</v>
      </c>
      <c r="D5" t="s">
        <v>23</v>
      </c>
      <c r="E5">
        <f>MAX(Tabella_DB_tempi_txt456[taglio])</f>
        <v>25.603000000000002</v>
      </c>
      <c r="F5">
        <f>MAX(Tabella_DB_tempi_txt456[orlatura])</f>
        <v>23.387</v>
      </c>
      <c r="H5" s="14">
        <v>15</v>
      </c>
      <c r="I5" s="14">
        <v>17</v>
      </c>
      <c r="J5" s="12">
        <v>67</v>
      </c>
      <c r="K5" s="17">
        <f t="shared" ref="K5:K10" si="0">J5/$J$11</f>
        <v>6.7000000000000004E-2</v>
      </c>
      <c r="L5" s="17">
        <f>L4+K5</f>
        <v>7.6999999999999999E-2</v>
      </c>
      <c r="N5" s="14">
        <v>7</v>
      </c>
      <c r="O5" s="14">
        <v>9</v>
      </c>
      <c r="P5" s="12">
        <v>15</v>
      </c>
      <c r="Q5" s="17">
        <f t="shared" ref="Q5:Q13" si="1">P5/$P$14</f>
        <v>1.4999999999999999E-2</v>
      </c>
      <c r="R5" s="17">
        <f t="shared" ref="R5:R13" si="2">R4+Q5</f>
        <v>1.7999999999999999E-2</v>
      </c>
    </row>
    <row r="6" spans="1:18" x14ac:dyDescent="0.25">
      <c r="A6">
        <v>15.558999999999999</v>
      </c>
      <c r="B6">
        <v>12.097</v>
      </c>
      <c r="D6" t="s">
        <v>2</v>
      </c>
      <c r="E6">
        <f>AVERAGE(Tabella_DB_tempi_txt456[taglio])</f>
        <v>19.915100000000013</v>
      </c>
      <c r="F6">
        <f>AVERAGE(Tabella_DB_tempi_txt456[orlatura])</f>
        <v>15.027443000000011</v>
      </c>
      <c r="H6" s="14">
        <v>17</v>
      </c>
      <c r="I6" s="14">
        <v>19</v>
      </c>
      <c r="J6" s="12">
        <v>257</v>
      </c>
      <c r="K6" s="17">
        <f t="shared" si="0"/>
        <v>0.25700000000000001</v>
      </c>
      <c r="L6" s="17">
        <f t="shared" ref="L6:L10" si="3">L5+K6</f>
        <v>0.33400000000000002</v>
      </c>
      <c r="N6" s="14">
        <v>9</v>
      </c>
      <c r="O6" s="14">
        <v>11</v>
      </c>
      <c r="P6" s="12">
        <v>66</v>
      </c>
      <c r="Q6" s="17">
        <f t="shared" si="1"/>
        <v>6.6000000000000003E-2</v>
      </c>
      <c r="R6" s="17">
        <f t="shared" si="2"/>
        <v>8.4000000000000005E-2</v>
      </c>
    </row>
    <row r="7" spans="1:18" x14ac:dyDescent="0.25">
      <c r="A7">
        <v>21.408999999999999</v>
      </c>
      <c r="B7">
        <v>13.712999999999999</v>
      </c>
      <c r="H7" s="14">
        <v>19</v>
      </c>
      <c r="I7" s="14">
        <v>21</v>
      </c>
      <c r="J7" s="12">
        <v>363</v>
      </c>
      <c r="K7" s="17">
        <f t="shared" si="0"/>
        <v>0.36299999999999999</v>
      </c>
      <c r="L7" s="17">
        <f t="shared" si="3"/>
        <v>0.69700000000000006</v>
      </c>
      <c r="N7" s="14">
        <v>11</v>
      </c>
      <c r="O7" s="14">
        <v>13</v>
      </c>
      <c r="P7" s="12">
        <v>157</v>
      </c>
      <c r="Q7" s="17">
        <f t="shared" si="1"/>
        <v>0.157</v>
      </c>
      <c r="R7" s="17">
        <f t="shared" si="2"/>
        <v>0.24099999999999999</v>
      </c>
    </row>
    <row r="8" spans="1:18" x14ac:dyDescent="0.25">
      <c r="A8">
        <v>23.927</v>
      </c>
      <c r="B8">
        <v>16.515000000000001</v>
      </c>
      <c r="H8" s="14">
        <v>21</v>
      </c>
      <c r="I8" s="14">
        <v>23</v>
      </c>
      <c r="J8" s="12">
        <v>231</v>
      </c>
      <c r="K8" s="17">
        <f t="shared" si="0"/>
        <v>0.23100000000000001</v>
      </c>
      <c r="L8" s="17">
        <f t="shared" si="3"/>
        <v>0.92800000000000005</v>
      </c>
      <c r="N8" s="14">
        <v>13</v>
      </c>
      <c r="O8" s="14">
        <v>15</v>
      </c>
      <c r="P8" s="12">
        <v>247</v>
      </c>
      <c r="Q8" s="17">
        <f t="shared" si="1"/>
        <v>0.247</v>
      </c>
      <c r="R8" s="17">
        <f t="shared" si="2"/>
        <v>0.48799999999999999</v>
      </c>
    </row>
    <row r="9" spans="1:18" x14ac:dyDescent="0.25">
      <c r="A9">
        <v>19.776</v>
      </c>
      <c r="B9">
        <v>17.34</v>
      </c>
      <c r="H9" s="14">
        <v>23</v>
      </c>
      <c r="I9" s="14">
        <v>25</v>
      </c>
      <c r="J9" s="12">
        <v>64</v>
      </c>
      <c r="K9" s="17">
        <f t="shared" si="0"/>
        <v>6.4000000000000001E-2</v>
      </c>
      <c r="L9" s="17">
        <f t="shared" si="3"/>
        <v>0.99199999999999999</v>
      </c>
      <c r="N9" s="14">
        <v>15</v>
      </c>
      <c r="O9" s="14">
        <v>17</v>
      </c>
      <c r="P9" s="12">
        <v>263</v>
      </c>
      <c r="Q9" s="17">
        <f t="shared" si="1"/>
        <v>0.26300000000000001</v>
      </c>
      <c r="R9" s="17">
        <f t="shared" si="2"/>
        <v>0.751</v>
      </c>
    </row>
    <row r="10" spans="1:18" x14ac:dyDescent="0.25">
      <c r="A10">
        <v>23.773</v>
      </c>
      <c r="B10">
        <v>9.9909999999999997</v>
      </c>
      <c r="H10" s="14">
        <v>25</v>
      </c>
      <c r="I10" s="14">
        <v>27</v>
      </c>
      <c r="J10" s="12">
        <v>8</v>
      </c>
      <c r="K10" s="17">
        <f t="shared" si="0"/>
        <v>8.0000000000000002E-3</v>
      </c>
      <c r="L10" s="17">
        <f t="shared" si="3"/>
        <v>1</v>
      </c>
      <c r="N10" s="14">
        <v>17</v>
      </c>
      <c r="O10" s="14">
        <v>19</v>
      </c>
      <c r="P10" s="12">
        <v>169</v>
      </c>
      <c r="Q10" s="17">
        <f t="shared" si="1"/>
        <v>0.16900000000000001</v>
      </c>
      <c r="R10" s="17">
        <f t="shared" si="2"/>
        <v>0.92</v>
      </c>
    </row>
    <row r="11" spans="1:18" x14ac:dyDescent="0.25">
      <c r="A11">
        <v>19.568000000000001</v>
      </c>
      <c r="B11">
        <v>15.135</v>
      </c>
      <c r="J11">
        <f>SUM(_xlfn.ANCHORARRAY(J4))</f>
        <v>1000</v>
      </c>
      <c r="N11" s="14">
        <v>19</v>
      </c>
      <c r="O11" s="14">
        <v>21</v>
      </c>
      <c r="P11" s="12">
        <v>64</v>
      </c>
      <c r="Q11" s="17">
        <f t="shared" si="1"/>
        <v>6.4000000000000001E-2</v>
      </c>
      <c r="R11" s="17">
        <f t="shared" si="2"/>
        <v>0.98399999999999999</v>
      </c>
    </row>
    <row r="12" spans="1:18" x14ac:dyDescent="0.25">
      <c r="A12">
        <v>18.076000000000001</v>
      </c>
      <c r="B12">
        <v>19.888000000000002</v>
      </c>
      <c r="N12" s="14">
        <v>21</v>
      </c>
      <c r="O12" s="14">
        <v>23</v>
      </c>
      <c r="P12" s="12">
        <v>15</v>
      </c>
      <c r="Q12" s="17">
        <f t="shared" si="1"/>
        <v>1.4999999999999999E-2</v>
      </c>
      <c r="R12" s="17">
        <f t="shared" si="2"/>
        <v>0.999</v>
      </c>
    </row>
    <row r="13" spans="1:18" x14ac:dyDescent="0.25">
      <c r="A13">
        <v>20.603000000000002</v>
      </c>
      <c r="B13">
        <v>15.551</v>
      </c>
      <c r="N13" s="14">
        <v>23</v>
      </c>
      <c r="O13" s="14">
        <v>25</v>
      </c>
      <c r="P13" s="12">
        <v>1</v>
      </c>
      <c r="Q13" s="17">
        <f t="shared" si="1"/>
        <v>1E-3</v>
      </c>
      <c r="R13" s="17">
        <f t="shared" si="2"/>
        <v>1</v>
      </c>
    </row>
    <row r="14" spans="1:18" x14ac:dyDescent="0.25">
      <c r="A14">
        <v>19.722999999999999</v>
      </c>
      <c r="B14">
        <v>14.757999999999999</v>
      </c>
      <c r="P14">
        <f>SUM(_xlfn.ANCHORARRAY(P4))</f>
        <v>1000</v>
      </c>
    </row>
    <row r="15" spans="1:18" x14ac:dyDescent="0.25">
      <c r="A15">
        <v>19.678000000000001</v>
      </c>
      <c r="B15">
        <v>9.1259999999999994</v>
      </c>
      <c r="J15" t="s">
        <v>29</v>
      </c>
      <c r="K15">
        <f>COUNTIF(Tabella_DB_tempi_txt456[taglio],"&lt;20")</f>
        <v>514</v>
      </c>
      <c r="L15" s="19">
        <f>K15/J11</f>
        <v>0.51400000000000001</v>
      </c>
    </row>
    <row r="16" spans="1:18" x14ac:dyDescent="0.25">
      <c r="A16">
        <v>18.521999999999998</v>
      </c>
      <c r="B16">
        <v>16.047000000000001</v>
      </c>
      <c r="K16" t="s">
        <v>30</v>
      </c>
      <c r="L16" s="19">
        <f>_xlfn.NORM.DIST(20,E6,GETPIVOTDATA("Dev. standard di taglio",'Punto b'!$I$2),TRUE)</f>
        <v>0.51652771448784796</v>
      </c>
    </row>
    <row r="17" spans="1:12" x14ac:dyDescent="0.25">
      <c r="A17">
        <v>18.72</v>
      </c>
      <c r="B17">
        <v>14.161</v>
      </c>
    </row>
    <row r="18" spans="1:12" x14ac:dyDescent="0.25">
      <c r="A18">
        <v>23.742999999999999</v>
      </c>
      <c r="B18">
        <v>18.276</v>
      </c>
      <c r="J18" t="s">
        <v>31</v>
      </c>
      <c r="K18" s="18" t="s">
        <v>32</v>
      </c>
      <c r="L18" s="19">
        <f>_xlfn.NORM.DIST(22,E6,GETPIVOTDATA("Dev. standard di taglio",'Punto b'!$I$2),TRUE)-_xlfn.NORM.DIST(18,E6,GETPIVOTDATA("Dev. standard di taglio",'Punto b'!$I$2),TRUE)</f>
        <v>0.67063117669503036</v>
      </c>
    </row>
    <row r="19" spans="1:12" x14ac:dyDescent="0.25">
      <c r="A19">
        <v>18.478000000000002</v>
      </c>
      <c r="B19">
        <v>12.393000000000001</v>
      </c>
    </row>
    <row r="20" spans="1:12" x14ac:dyDescent="0.25">
      <c r="A20">
        <v>21.681000000000001</v>
      </c>
      <c r="B20">
        <v>10.832000000000001</v>
      </c>
    </row>
    <row r="21" spans="1:12" x14ac:dyDescent="0.25">
      <c r="A21">
        <v>21.035</v>
      </c>
      <c r="B21">
        <v>12.746</v>
      </c>
    </row>
    <row r="22" spans="1:12" x14ac:dyDescent="0.25">
      <c r="A22">
        <v>21.687999999999999</v>
      </c>
      <c r="B22">
        <v>18.167999999999999</v>
      </c>
    </row>
    <row r="23" spans="1:12" x14ac:dyDescent="0.25">
      <c r="A23">
        <v>21.344999999999999</v>
      </c>
      <c r="B23">
        <v>17.888000000000002</v>
      </c>
    </row>
    <row r="24" spans="1:12" x14ac:dyDescent="0.25">
      <c r="A24">
        <v>20.652999999999999</v>
      </c>
      <c r="B24">
        <v>8.9090000000000007</v>
      </c>
    </row>
    <row r="25" spans="1:12" x14ac:dyDescent="0.25">
      <c r="A25">
        <v>22.207000000000001</v>
      </c>
      <c r="B25">
        <v>7.0449999999999999</v>
      </c>
    </row>
    <row r="26" spans="1:12" x14ac:dyDescent="0.25">
      <c r="A26">
        <v>18.462</v>
      </c>
      <c r="B26">
        <v>16.045000000000002</v>
      </c>
    </row>
    <row r="27" spans="1:12" x14ac:dyDescent="0.25">
      <c r="A27">
        <v>20.581</v>
      </c>
      <c r="B27">
        <v>13.577999999999999</v>
      </c>
    </row>
    <row r="28" spans="1:12" x14ac:dyDescent="0.25">
      <c r="A28">
        <v>22.992999999999999</v>
      </c>
      <c r="B28">
        <v>15.228</v>
      </c>
    </row>
    <row r="29" spans="1:12" x14ac:dyDescent="0.25">
      <c r="A29">
        <v>20.588999999999999</v>
      </c>
      <c r="B29">
        <v>9.8249999999999993</v>
      </c>
    </row>
    <row r="30" spans="1:12" x14ac:dyDescent="0.25">
      <c r="A30">
        <v>19.373000000000001</v>
      </c>
      <c r="B30">
        <v>18.495999999999999</v>
      </c>
    </row>
    <row r="31" spans="1:12" x14ac:dyDescent="0.25">
      <c r="A31">
        <v>18.847999999999999</v>
      </c>
      <c r="B31">
        <v>16.117999999999999</v>
      </c>
    </row>
    <row r="32" spans="1:12" x14ac:dyDescent="0.25">
      <c r="A32">
        <v>25.077999999999999</v>
      </c>
      <c r="B32">
        <v>15.259</v>
      </c>
    </row>
    <row r="33" spans="1:2" x14ac:dyDescent="0.25">
      <c r="A33">
        <v>21.402999999999999</v>
      </c>
      <c r="B33">
        <v>20.318999999999999</v>
      </c>
    </row>
    <row r="34" spans="1:2" x14ac:dyDescent="0.25">
      <c r="A34">
        <v>21.288</v>
      </c>
      <c r="B34">
        <v>18.937000000000001</v>
      </c>
    </row>
    <row r="35" spans="1:2" x14ac:dyDescent="0.25">
      <c r="A35">
        <v>20.045000000000002</v>
      </c>
      <c r="B35">
        <v>15.779</v>
      </c>
    </row>
    <row r="36" spans="1:2" x14ac:dyDescent="0.25">
      <c r="A36">
        <v>18.361000000000001</v>
      </c>
      <c r="B36">
        <v>14.281000000000001</v>
      </c>
    </row>
    <row r="37" spans="1:2" x14ac:dyDescent="0.25">
      <c r="A37">
        <v>22.004999999999999</v>
      </c>
      <c r="B37">
        <v>18.626000000000001</v>
      </c>
    </row>
    <row r="38" spans="1:2" x14ac:dyDescent="0.25">
      <c r="A38">
        <v>17.231999999999999</v>
      </c>
      <c r="B38">
        <v>18.827000000000002</v>
      </c>
    </row>
    <row r="39" spans="1:2" x14ac:dyDescent="0.25">
      <c r="A39">
        <v>21.344000000000001</v>
      </c>
      <c r="B39">
        <v>19.568999999999999</v>
      </c>
    </row>
    <row r="40" spans="1:2" x14ac:dyDescent="0.25">
      <c r="A40">
        <v>18.917000000000002</v>
      </c>
      <c r="B40">
        <v>17.577000000000002</v>
      </c>
    </row>
    <row r="41" spans="1:2" x14ac:dyDescent="0.25">
      <c r="A41">
        <v>18.157</v>
      </c>
      <c r="B41">
        <v>12.484999999999999</v>
      </c>
    </row>
    <row r="42" spans="1:2" x14ac:dyDescent="0.25">
      <c r="A42">
        <v>19.332999999999998</v>
      </c>
      <c r="B42">
        <v>15.196999999999999</v>
      </c>
    </row>
    <row r="43" spans="1:2" x14ac:dyDescent="0.25">
      <c r="A43">
        <v>21.577999999999999</v>
      </c>
      <c r="B43">
        <v>12.946</v>
      </c>
    </row>
    <row r="44" spans="1:2" x14ac:dyDescent="0.25">
      <c r="A44">
        <v>18.678999999999998</v>
      </c>
      <c r="B44">
        <v>16.62</v>
      </c>
    </row>
    <row r="45" spans="1:2" x14ac:dyDescent="0.25">
      <c r="A45">
        <v>22.04</v>
      </c>
      <c r="B45">
        <v>14.259</v>
      </c>
    </row>
    <row r="46" spans="1:2" x14ac:dyDescent="0.25">
      <c r="A46">
        <v>19.193000000000001</v>
      </c>
      <c r="B46">
        <v>19.489999999999998</v>
      </c>
    </row>
    <row r="47" spans="1:2" x14ac:dyDescent="0.25">
      <c r="A47">
        <v>18.754999999999999</v>
      </c>
      <c r="B47">
        <v>16.620999999999999</v>
      </c>
    </row>
    <row r="48" spans="1:2" x14ac:dyDescent="0.25">
      <c r="A48">
        <v>21.927</v>
      </c>
      <c r="B48">
        <v>13.57</v>
      </c>
    </row>
    <row r="49" spans="1:2" x14ac:dyDescent="0.25">
      <c r="A49">
        <v>20.241</v>
      </c>
      <c r="B49">
        <v>12.266999999999999</v>
      </c>
    </row>
    <row r="50" spans="1:2" x14ac:dyDescent="0.25">
      <c r="A50">
        <v>19.504999999999999</v>
      </c>
      <c r="B50">
        <v>14.148</v>
      </c>
    </row>
    <row r="51" spans="1:2" x14ac:dyDescent="0.25">
      <c r="A51">
        <v>18.454999999999998</v>
      </c>
      <c r="B51">
        <v>11.663</v>
      </c>
    </row>
    <row r="52" spans="1:2" x14ac:dyDescent="0.25">
      <c r="A52">
        <v>19.593</v>
      </c>
      <c r="B52">
        <v>14.474</v>
      </c>
    </row>
    <row r="53" spans="1:2" x14ac:dyDescent="0.25">
      <c r="A53">
        <v>16.068999999999999</v>
      </c>
      <c r="B53">
        <v>17.414000000000001</v>
      </c>
    </row>
    <row r="54" spans="1:2" x14ac:dyDescent="0.25">
      <c r="A54">
        <v>20.344000000000001</v>
      </c>
      <c r="B54">
        <v>15.595000000000001</v>
      </c>
    </row>
    <row r="55" spans="1:2" x14ac:dyDescent="0.25">
      <c r="A55">
        <v>20.902999999999999</v>
      </c>
      <c r="B55">
        <v>16.532</v>
      </c>
    </row>
    <row r="56" spans="1:2" x14ac:dyDescent="0.25">
      <c r="A56">
        <v>18.158999999999999</v>
      </c>
      <c r="B56">
        <v>14.714</v>
      </c>
    </row>
    <row r="57" spans="1:2" x14ac:dyDescent="0.25">
      <c r="A57">
        <v>22.434000000000001</v>
      </c>
      <c r="B57">
        <v>15.143000000000001</v>
      </c>
    </row>
    <row r="58" spans="1:2" x14ac:dyDescent="0.25">
      <c r="A58">
        <v>16.594000000000001</v>
      </c>
      <c r="B58">
        <v>16.09</v>
      </c>
    </row>
    <row r="59" spans="1:2" x14ac:dyDescent="0.25">
      <c r="A59">
        <v>20.681999999999999</v>
      </c>
      <c r="B59">
        <v>12.641</v>
      </c>
    </row>
    <row r="60" spans="1:2" x14ac:dyDescent="0.25">
      <c r="A60">
        <v>20.087</v>
      </c>
      <c r="B60">
        <v>15.894</v>
      </c>
    </row>
    <row r="61" spans="1:2" x14ac:dyDescent="0.25">
      <c r="A61">
        <v>18.913</v>
      </c>
      <c r="B61">
        <v>17.815999999999999</v>
      </c>
    </row>
    <row r="62" spans="1:2" x14ac:dyDescent="0.25">
      <c r="A62">
        <v>22.488</v>
      </c>
      <c r="B62">
        <v>15.891</v>
      </c>
    </row>
    <row r="63" spans="1:2" x14ac:dyDescent="0.25">
      <c r="A63">
        <v>19.725000000000001</v>
      </c>
      <c r="B63">
        <v>16.992000000000001</v>
      </c>
    </row>
    <row r="64" spans="1:2" x14ac:dyDescent="0.25">
      <c r="A64">
        <v>18.599</v>
      </c>
      <c r="B64">
        <v>20.309999999999999</v>
      </c>
    </row>
    <row r="65" spans="1:2" x14ac:dyDescent="0.25">
      <c r="A65">
        <v>18.7</v>
      </c>
      <c r="B65">
        <v>12.414</v>
      </c>
    </row>
    <row r="66" spans="1:2" x14ac:dyDescent="0.25">
      <c r="A66">
        <v>18.407</v>
      </c>
      <c r="B66">
        <v>18.907</v>
      </c>
    </row>
    <row r="67" spans="1:2" x14ac:dyDescent="0.25">
      <c r="A67">
        <v>21.614999999999998</v>
      </c>
      <c r="B67">
        <v>14.231</v>
      </c>
    </row>
    <row r="68" spans="1:2" x14ac:dyDescent="0.25">
      <c r="A68">
        <v>18.34</v>
      </c>
      <c r="B68">
        <v>15.403</v>
      </c>
    </row>
    <row r="69" spans="1:2" x14ac:dyDescent="0.25">
      <c r="A69">
        <v>20.059000000000001</v>
      </c>
      <c r="B69">
        <v>13.034000000000001</v>
      </c>
    </row>
    <row r="70" spans="1:2" x14ac:dyDescent="0.25">
      <c r="A70">
        <v>20.379000000000001</v>
      </c>
      <c r="B70">
        <v>17.32</v>
      </c>
    </row>
    <row r="71" spans="1:2" x14ac:dyDescent="0.25">
      <c r="A71">
        <v>23.591000000000001</v>
      </c>
      <c r="B71">
        <v>14.5</v>
      </c>
    </row>
    <row r="72" spans="1:2" x14ac:dyDescent="0.25">
      <c r="A72">
        <v>19.265999999999998</v>
      </c>
      <c r="B72">
        <v>8.0500000000000007</v>
      </c>
    </row>
    <row r="73" spans="1:2" x14ac:dyDescent="0.25">
      <c r="A73">
        <v>17.212</v>
      </c>
      <c r="B73">
        <v>14.692</v>
      </c>
    </row>
    <row r="74" spans="1:2" x14ac:dyDescent="0.25">
      <c r="A74">
        <v>23.065000000000001</v>
      </c>
      <c r="B74">
        <v>17.324000000000002</v>
      </c>
    </row>
    <row r="75" spans="1:2" x14ac:dyDescent="0.25">
      <c r="A75">
        <v>21.513999999999999</v>
      </c>
      <c r="B75">
        <v>10.680999999999999</v>
      </c>
    </row>
    <row r="76" spans="1:2" x14ac:dyDescent="0.25">
      <c r="A76">
        <v>20.065999999999999</v>
      </c>
      <c r="B76">
        <v>17.661999999999999</v>
      </c>
    </row>
    <row r="77" spans="1:2" x14ac:dyDescent="0.25">
      <c r="A77">
        <v>21.19</v>
      </c>
      <c r="B77">
        <v>15.433999999999999</v>
      </c>
    </row>
    <row r="78" spans="1:2" x14ac:dyDescent="0.25">
      <c r="A78">
        <v>22.474</v>
      </c>
      <c r="B78">
        <v>15.747</v>
      </c>
    </row>
    <row r="79" spans="1:2" x14ac:dyDescent="0.25">
      <c r="A79">
        <v>22.375</v>
      </c>
      <c r="B79">
        <v>9.7409999999999997</v>
      </c>
    </row>
    <row r="80" spans="1:2" x14ac:dyDescent="0.25">
      <c r="A80">
        <v>13.801</v>
      </c>
      <c r="B80">
        <v>14.279</v>
      </c>
    </row>
    <row r="81" spans="1:2" x14ac:dyDescent="0.25">
      <c r="A81">
        <v>20.513999999999999</v>
      </c>
      <c r="B81">
        <v>21.72</v>
      </c>
    </row>
    <row r="82" spans="1:2" x14ac:dyDescent="0.25">
      <c r="A82">
        <v>20.131</v>
      </c>
      <c r="B82">
        <v>21.198</v>
      </c>
    </row>
    <row r="83" spans="1:2" x14ac:dyDescent="0.25">
      <c r="A83">
        <v>18.553999999999998</v>
      </c>
      <c r="B83">
        <v>13.772</v>
      </c>
    </row>
    <row r="84" spans="1:2" x14ac:dyDescent="0.25">
      <c r="A84">
        <v>21.37</v>
      </c>
      <c r="B84">
        <v>12.032999999999999</v>
      </c>
    </row>
    <row r="85" spans="1:2" x14ac:dyDescent="0.25">
      <c r="A85">
        <v>23.852</v>
      </c>
      <c r="B85">
        <v>12.749000000000001</v>
      </c>
    </row>
    <row r="86" spans="1:2" x14ac:dyDescent="0.25">
      <c r="A86">
        <v>18.253</v>
      </c>
      <c r="B86">
        <v>6.2619999999999996</v>
      </c>
    </row>
    <row r="87" spans="1:2" x14ac:dyDescent="0.25">
      <c r="A87">
        <v>20.56</v>
      </c>
      <c r="B87">
        <v>17.815000000000001</v>
      </c>
    </row>
    <row r="88" spans="1:2" x14ac:dyDescent="0.25">
      <c r="A88">
        <v>22.27</v>
      </c>
      <c r="B88">
        <v>15.827999999999999</v>
      </c>
    </row>
    <row r="89" spans="1:2" x14ac:dyDescent="0.25">
      <c r="A89">
        <v>23.817</v>
      </c>
      <c r="B89">
        <v>9.6039999999999992</v>
      </c>
    </row>
    <row r="90" spans="1:2" x14ac:dyDescent="0.25">
      <c r="A90">
        <v>23.495999999999999</v>
      </c>
      <c r="B90">
        <v>15.122999999999999</v>
      </c>
    </row>
    <row r="91" spans="1:2" x14ac:dyDescent="0.25">
      <c r="A91">
        <v>21.059000000000001</v>
      </c>
      <c r="B91">
        <v>12.59</v>
      </c>
    </row>
    <row r="92" spans="1:2" x14ac:dyDescent="0.25">
      <c r="A92">
        <v>18.318999999999999</v>
      </c>
      <c r="B92">
        <v>9.8989999999999991</v>
      </c>
    </row>
    <row r="93" spans="1:2" x14ac:dyDescent="0.25">
      <c r="A93">
        <v>21.33</v>
      </c>
      <c r="B93">
        <v>14.013999999999999</v>
      </c>
    </row>
    <row r="94" spans="1:2" x14ac:dyDescent="0.25">
      <c r="A94">
        <v>25.114999999999998</v>
      </c>
      <c r="B94">
        <v>12.115</v>
      </c>
    </row>
    <row r="95" spans="1:2" x14ac:dyDescent="0.25">
      <c r="A95">
        <v>21.661999999999999</v>
      </c>
      <c r="B95">
        <v>15.125999999999999</v>
      </c>
    </row>
    <row r="96" spans="1:2" x14ac:dyDescent="0.25">
      <c r="A96">
        <v>20.765999999999998</v>
      </c>
      <c r="B96">
        <v>17.212</v>
      </c>
    </row>
    <row r="97" spans="1:2" x14ac:dyDescent="0.25">
      <c r="A97">
        <v>21.477</v>
      </c>
      <c r="B97">
        <v>12.183999999999999</v>
      </c>
    </row>
    <row r="98" spans="1:2" x14ac:dyDescent="0.25">
      <c r="A98">
        <v>19.103999999999999</v>
      </c>
      <c r="B98">
        <v>13.01</v>
      </c>
    </row>
    <row r="99" spans="1:2" x14ac:dyDescent="0.25">
      <c r="A99">
        <v>19.068999999999999</v>
      </c>
      <c r="B99">
        <v>14.343</v>
      </c>
    </row>
    <row r="100" spans="1:2" x14ac:dyDescent="0.25">
      <c r="A100">
        <v>22.463999999999999</v>
      </c>
      <c r="B100">
        <v>8.8940000000000001</v>
      </c>
    </row>
    <row r="101" spans="1:2" x14ac:dyDescent="0.25">
      <c r="A101">
        <v>22.745000000000001</v>
      </c>
      <c r="B101">
        <v>19.971</v>
      </c>
    </row>
    <row r="102" spans="1:2" x14ac:dyDescent="0.25">
      <c r="A102">
        <v>18.387</v>
      </c>
      <c r="B102">
        <v>18.23</v>
      </c>
    </row>
    <row r="103" spans="1:2" x14ac:dyDescent="0.25">
      <c r="A103">
        <v>20.018999999999998</v>
      </c>
      <c r="B103">
        <v>15.326000000000001</v>
      </c>
    </row>
    <row r="104" spans="1:2" x14ac:dyDescent="0.25">
      <c r="A104">
        <v>21.645</v>
      </c>
      <c r="B104">
        <v>11.167999999999999</v>
      </c>
    </row>
    <row r="105" spans="1:2" x14ac:dyDescent="0.25">
      <c r="A105">
        <v>21.184000000000001</v>
      </c>
      <c r="B105">
        <v>12.843999999999999</v>
      </c>
    </row>
    <row r="106" spans="1:2" x14ac:dyDescent="0.25">
      <c r="A106">
        <v>20.617000000000001</v>
      </c>
      <c r="B106">
        <v>17.181999999999999</v>
      </c>
    </row>
    <row r="107" spans="1:2" x14ac:dyDescent="0.25">
      <c r="A107">
        <v>20.565000000000001</v>
      </c>
      <c r="B107">
        <v>15.042999999999999</v>
      </c>
    </row>
    <row r="108" spans="1:2" x14ac:dyDescent="0.25">
      <c r="A108">
        <v>19.344000000000001</v>
      </c>
      <c r="B108">
        <v>15.862</v>
      </c>
    </row>
    <row r="109" spans="1:2" x14ac:dyDescent="0.25">
      <c r="A109">
        <v>20.138000000000002</v>
      </c>
      <c r="B109">
        <v>16.727</v>
      </c>
    </row>
    <row r="110" spans="1:2" x14ac:dyDescent="0.25">
      <c r="A110">
        <v>19.831</v>
      </c>
      <c r="B110">
        <v>13.824999999999999</v>
      </c>
    </row>
    <row r="111" spans="1:2" x14ac:dyDescent="0.25">
      <c r="A111">
        <v>20.367999999999999</v>
      </c>
      <c r="B111">
        <v>16.736000000000001</v>
      </c>
    </row>
    <row r="112" spans="1:2" x14ac:dyDescent="0.25">
      <c r="A112">
        <v>14.836</v>
      </c>
      <c r="B112">
        <v>13.023999999999999</v>
      </c>
    </row>
    <row r="113" spans="1:2" x14ac:dyDescent="0.25">
      <c r="A113">
        <v>17.927</v>
      </c>
      <c r="B113">
        <v>11.991</v>
      </c>
    </row>
    <row r="114" spans="1:2" x14ac:dyDescent="0.25">
      <c r="A114">
        <v>18.843</v>
      </c>
      <c r="B114">
        <v>16.606999999999999</v>
      </c>
    </row>
    <row r="115" spans="1:2" x14ac:dyDescent="0.25">
      <c r="A115">
        <v>19.995000000000001</v>
      </c>
      <c r="B115">
        <v>14.59</v>
      </c>
    </row>
    <row r="116" spans="1:2" x14ac:dyDescent="0.25">
      <c r="A116">
        <v>19.242999999999999</v>
      </c>
      <c r="B116">
        <v>13.814</v>
      </c>
    </row>
    <row r="117" spans="1:2" x14ac:dyDescent="0.25">
      <c r="A117">
        <v>17.855</v>
      </c>
      <c r="B117">
        <v>17.474</v>
      </c>
    </row>
    <row r="118" spans="1:2" x14ac:dyDescent="0.25">
      <c r="A118">
        <v>17.599</v>
      </c>
      <c r="B118">
        <v>16.861000000000001</v>
      </c>
    </row>
    <row r="119" spans="1:2" x14ac:dyDescent="0.25">
      <c r="A119">
        <v>19.414000000000001</v>
      </c>
      <c r="B119">
        <v>17.236999999999998</v>
      </c>
    </row>
    <row r="120" spans="1:2" x14ac:dyDescent="0.25">
      <c r="A120">
        <v>17.283000000000001</v>
      </c>
      <c r="B120">
        <v>15.24</v>
      </c>
    </row>
    <row r="121" spans="1:2" x14ac:dyDescent="0.25">
      <c r="A121">
        <v>21.901</v>
      </c>
      <c r="B121">
        <v>10.039999999999999</v>
      </c>
    </row>
    <row r="122" spans="1:2" x14ac:dyDescent="0.25">
      <c r="A122">
        <v>20.905999999999999</v>
      </c>
      <c r="B122">
        <v>13.26</v>
      </c>
    </row>
    <row r="123" spans="1:2" x14ac:dyDescent="0.25">
      <c r="A123">
        <v>23.402000000000001</v>
      </c>
      <c r="B123">
        <v>16.864000000000001</v>
      </c>
    </row>
    <row r="124" spans="1:2" x14ac:dyDescent="0.25">
      <c r="A124">
        <v>17.605</v>
      </c>
      <c r="B124">
        <v>13.699</v>
      </c>
    </row>
    <row r="125" spans="1:2" x14ac:dyDescent="0.25">
      <c r="A125">
        <v>21.363</v>
      </c>
      <c r="B125">
        <v>22.146999999999998</v>
      </c>
    </row>
    <row r="126" spans="1:2" x14ac:dyDescent="0.25">
      <c r="A126">
        <v>20.146999999999998</v>
      </c>
      <c r="B126">
        <v>15.417</v>
      </c>
    </row>
    <row r="127" spans="1:2" x14ac:dyDescent="0.25">
      <c r="A127">
        <v>22.68</v>
      </c>
      <c r="B127">
        <v>12.743</v>
      </c>
    </row>
    <row r="128" spans="1:2" x14ac:dyDescent="0.25">
      <c r="A128">
        <v>15.41</v>
      </c>
      <c r="B128">
        <v>18.670000000000002</v>
      </c>
    </row>
    <row r="129" spans="1:2" x14ac:dyDescent="0.25">
      <c r="A129">
        <v>19.388000000000002</v>
      </c>
      <c r="B129">
        <v>11.108000000000001</v>
      </c>
    </row>
    <row r="130" spans="1:2" x14ac:dyDescent="0.25">
      <c r="A130">
        <v>17.876000000000001</v>
      </c>
      <c r="B130">
        <v>12.548999999999999</v>
      </c>
    </row>
    <row r="131" spans="1:2" x14ac:dyDescent="0.25">
      <c r="A131">
        <v>18.015000000000001</v>
      </c>
      <c r="B131">
        <v>18.959</v>
      </c>
    </row>
    <row r="132" spans="1:2" x14ac:dyDescent="0.25">
      <c r="A132">
        <v>18.138999999999999</v>
      </c>
      <c r="B132">
        <v>13.657</v>
      </c>
    </row>
    <row r="133" spans="1:2" x14ac:dyDescent="0.25">
      <c r="A133">
        <v>17.042000000000002</v>
      </c>
      <c r="B133">
        <v>16.073</v>
      </c>
    </row>
    <row r="134" spans="1:2" x14ac:dyDescent="0.25">
      <c r="A134">
        <v>24.893999999999998</v>
      </c>
      <c r="B134">
        <v>19.62</v>
      </c>
    </row>
    <row r="135" spans="1:2" x14ac:dyDescent="0.25">
      <c r="A135">
        <v>20.228999999999999</v>
      </c>
      <c r="B135">
        <v>16.498999999999999</v>
      </c>
    </row>
    <row r="136" spans="1:2" x14ac:dyDescent="0.25">
      <c r="A136">
        <v>21.402000000000001</v>
      </c>
      <c r="B136">
        <v>16.062000000000001</v>
      </c>
    </row>
    <row r="137" spans="1:2" x14ac:dyDescent="0.25">
      <c r="A137">
        <v>18.408000000000001</v>
      </c>
      <c r="B137">
        <v>13.456</v>
      </c>
    </row>
    <row r="138" spans="1:2" x14ac:dyDescent="0.25">
      <c r="A138">
        <v>17.335000000000001</v>
      </c>
      <c r="B138">
        <v>16.263000000000002</v>
      </c>
    </row>
    <row r="139" spans="1:2" x14ac:dyDescent="0.25">
      <c r="A139">
        <v>21.364000000000001</v>
      </c>
      <c r="B139">
        <v>16.225000000000001</v>
      </c>
    </row>
    <row r="140" spans="1:2" x14ac:dyDescent="0.25">
      <c r="A140">
        <v>20.911999999999999</v>
      </c>
      <c r="B140">
        <v>12.92</v>
      </c>
    </row>
    <row r="141" spans="1:2" x14ac:dyDescent="0.25">
      <c r="A141">
        <v>19.532</v>
      </c>
      <c r="B141">
        <v>15.252000000000001</v>
      </c>
    </row>
    <row r="142" spans="1:2" x14ac:dyDescent="0.25">
      <c r="A142">
        <v>20.236999999999998</v>
      </c>
      <c r="B142">
        <v>13.226000000000001</v>
      </c>
    </row>
    <row r="143" spans="1:2" x14ac:dyDescent="0.25">
      <c r="A143">
        <v>24.460999999999999</v>
      </c>
      <c r="B143">
        <v>10.084</v>
      </c>
    </row>
    <row r="144" spans="1:2" x14ac:dyDescent="0.25">
      <c r="A144">
        <v>20.382999999999999</v>
      </c>
      <c r="B144">
        <v>14.186999999999999</v>
      </c>
    </row>
    <row r="145" spans="1:2" x14ac:dyDescent="0.25">
      <c r="A145">
        <v>19.454999999999998</v>
      </c>
      <c r="B145">
        <v>12.619</v>
      </c>
    </row>
    <row r="146" spans="1:2" x14ac:dyDescent="0.25">
      <c r="A146">
        <v>21.181000000000001</v>
      </c>
      <c r="B146">
        <v>15.537000000000001</v>
      </c>
    </row>
    <row r="147" spans="1:2" x14ac:dyDescent="0.25">
      <c r="A147">
        <v>16.815999999999999</v>
      </c>
      <c r="B147">
        <v>15.625</v>
      </c>
    </row>
    <row r="148" spans="1:2" x14ac:dyDescent="0.25">
      <c r="A148">
        <v>19.509</v>
      </c>
      <c r="B148">
        <v>14.37</v>
      </c>
    </row>
    <row r="149" spans="1:2" x14ac:dyDescent="0.25">
      <c r="A149">
        <v>17.326000000000001</v>
      </c>
      <c r="B149">
        <v>12.733000000000001</v>
      </c>
    </row>
    <row r="150" spans="1:2" x14ac:dyDescent="0.25">
      <c r="A150">
        <v>18.873000000000001</v>
      </c>
      <c r="B150">
        <v>16.074000000000002</v>
      </c>
    </row>
    <row r="151" spans="1:2" x14ac:dyDescent="0.25">
      <c r="A151">
        <v>19.881</v>
      </c>
      <c r="B151">
        <v>18.414000000000001</v>
      </c>
    </row>
    <row r="152" spans="1:2" x14ac:dyDescent="0.25">
      <c r="A152">
        <v>23.49</v>
      </c>
      <c r="B152">
        <v>16.981000000000002</v>
      </c>
    </row>
    <row r="153" spans="1:2" x14ac:dyDescent="0.25">
      <c r="A153">
        <v>20.952999999999999</v>
      </c>
      <c r="B153">
        <v>12.706</v>
      </c>
    </row>
    <row r="154" spans="1:2" x14ac:dyDescent="0.25">
      <c r="A154">
        <v>21.832999999999998</v>
      </c>
      <c r="B154">
        <v>14.167</v>
      </c>
    </row>
    <row r="155" spans="1:2" x14ac:dyDescent="0.25">
      <c r="A155">
        <v>20.756</v>
      </c>
      <c r="B155">
        <v>11.555</v>
      </c>
    </row>
    <row r="156" spans="1:2" x14ac:dyDescent="0.25">
      <c r="A156">
        <v>23.114000000000001</v>
      </c>
      <c r="B156">
        <v>20.036999999999999</v>
      </c>
    </row>
    <row r="157" spans="1:2" x14ac:dyDescent="0.25">
      <c r="A157">
        <v>20.28</v>
      </c>
      <c r="B157">
        <v>12.683999999999999</v>
      </c>
    </row>
    <row r="158" spans="1:2" x14ac:dyDescent="0.25">
      <c r="A158">
        <v>19.286000000000001</v>
      </c>
      <c r="B158">
        <v>12.246</v>
      </c>
    </row>
    <row r="159" spans="1:2" x14ac:dyDescent="0.25">
      <c r="A159">
        <v>18.262</v>
      </c>
      <c r="B159">
        <v>18.975000000000001</v>
      </c>
    </row>
    <row r="160" spans="1:2" x14ac:dyDescent="0.25">
      <c r="A160">
        <v>20.231000000000002</v>
      </c>
      <c r="B160">
        <v>18.791</v>
      </c>
    </row>
    <row r="161" spans="1:2" x14ac:dyDescent="0.25">
      <c r="A161">
        <v>21.785</v>
      </c>
      <c r="B161">
        <v>14.297000000000001</v>
      </c>
    </row>
    <row r="162" spans="1:2" x14ac:dyDescent="0.25">
      <c r="A162">
        <v>17.62</v>
      </c>
      <c r="B162">
        <v>20.533999999999999</v>
      </c>
    </row>
    <row r="163" spans="1:2" x14ac:dyDescent="0.25">
      <c r="A163">
        <v>18.114000000000001</v>
      </c>
      <c r="B163">
        <v>17.343</v>
      </c>
    </row>
    <row r="164" spans="1:2" x14ac:dyDescent="0.25">
      <c r="A164">
        <v>17.565999999999999</v>
      </c>
      <c r="B164">
        <v>15.667</v>
      </c>
    </row>
    <row r="165" spans="1:2" x14ac:dyDescent="0.25">
      <c r="A165">
        <v>22.309000000000001</v>
      </c>
      <c r="B165">
        <v>18.623999999999999</v>
      </c>
    </row>
    <row r="166" spans="1:2" x14ac:dyDescent="0.25">
      <c r="A166">
        <v>22.952999999999999</v>
      </c>
      <c r="B166">
        <v>12.443</v>
      </c>
    </row>
    <row r="167" spans="1:2" x14ac:dyDescent="0.25">
      <c r="A167">
        <v>20.718</v>
      </c>
      <c r="B167">
        <v>14.417999999999999</v>
      </c>
    </row>
    <row r="168" spans="1:2" x14ac:dyDescent="0.25">
      <c r="A168">
        <v>18.074000000000002</v>
      </c>
      <c r="B168">
        <v>13.563000000000001</v>
      </c>
    </row>
    <row r="169" spans="1:2" x14ac:dyDescent="0.25">
      <c r="A169">
        <v>14.318</v>
      </c>
      <c r="B169">
        <v>18.202999999999999</v>
      </c>
    </row>
    <row r="170" spans="1:2" x14ac:dyDescent="0.25">
      <c r="A170">
        <v>21.012</v>
      </c>
      <c r="B170">
        <v>12.585000000000001</v>
      </c>
    </row>
    <row r="171" spans="1:2" x14ac:dyDescent="0.25">
      <c r="A171">
        <v>21.547999999999998</v>
      </c>
      <c r="B171">
        <v>17.367999999999999</v>
      </c>
    </row>
    <row r="172" spans="1:2" x14ac:dyDescent="0.25">
      <c r="A172">
        <v>20.361999999999998</v>
      </c>
      <c r="B172">
        <v>15.385999999999999</v>
      </c>
    </row>
    <row r="173" spans="1:2" x14ac:dyDescent="0.25">
      <c r="A173">
        <v>18.263999999999999</v>
      </c>
      <c r="B173">
        <v>18.227</v>
      </c>
    </row>
    <row r="174" spans="1:2" x14ac:dyDescent="0.25">
      <c r="A174">
        <v>18.931000000000001</v>
      </c>
      <c r="B174">
        <v>14.331</v>
      </c>
    </row>
    <row r="175" spans="1:2" x14ac:dyDescent="0.25">
      <c r="A175">
        <v>18.186</v>
      </c>
      <c r="B175">
        <v>12.669</v>
      </c>
    </row>
    <row r="176" spans="1:2" x14ac:dyDescent="0.25">
      <c r="A176">
        <v>18.800999999999998</v>
      </c>
      <c r="B176">
        <v>17.863</v>
      </c>
    </row>
    <row r="177" spans="1:2" x14ac:dyDescent="0.25">
      <c r="A177">
        <v>21.137</v>
      </c>
      <c r="B177">
        <v>14.382999999999999</v>
      </c>
    </row>
    <row r="178" spans="1:2" x14ac:dyDescent="0.25">
      <c r="A178">
        <v>20.914999999999999</v>
      </c>
      <c r="B178">
        <v>14.461</v>
      </c>
    </row>
    <row r="179" spans="1:2" x14ac:dyDescent="0.25">
      <c r="A179">
        <v>20.085000000000001</v>
      </c>
      <c r="B179">
        <v>20.036999999999999</v>
      </c>
    </row>
    <row r="180" spans="1:2" x14ac:dyDescent="0.25">
      <c r="A180">
        <v>19.965</v>
      </c>
      <c r="B180">
        <v>15.673</v>
      </c>
    </row>
    <row r="181" spans="1:2" x14ac:dyDescent="0.25">
      <c r="A181">
        <v>19.048999999999999</v>
      </c>
      <c r="B181">
        <v>19.001000000000001</v>
      </c>
    </row>
    <row r="182" spans="1:2" x14ac:dyDescent="0.25">
      <c r="A182">
        <v>13.08</v>
      </c>
      <c r="B182">
        <v>15.484</v>
      </c>
    </row>
    <row r="183" spans="1:2" x14ac:dyDescent="0.25">
      <c r="A183">
        <v>17.832999999999998</v>
      </c>
      <c r="B183">
        <v>13.539</v>
      </c>
    </row>
    <row r="184" spans="1:2" x14ac:dyDescent="0.25">
      <c r="A184">
        <v>19.02</v>
      </c>
      <c r="B184">
        <v>18.866</v>
      </c>
    </row>
    <row r="185" spans="1:2" x14ac:dyDescent="0.25">
      <c r="A185">
        <v>21.837</v>
      </c>
      <c r="B185">
        <v>15.778</v>
      </c>
    </row>
    <row r="186" spans="1:2" x14ac:dyDescent="0.25">
      <c r="A186">
        <v>22.600999999999999</v>
      </c>
      <c r="B186">
        <v>15.814</v>
      </c>
    </row>
    <row r="187" spans="1:2" x14ac:dyDescent="0.25">
      <c r="A187">
        <v>23.933</v>
      </c>
      <c r="B187">
        <v>16.074000000000002</v>
      </c>
    </row>
    <row r="188" spans="1:2" x14ac:dyDescent="0.25">
      <c r="A188">
        <v>18.335999999999999</v>
      </c>
      <c r="B188">
        <v>17.227</v>
      </c>
    </row>
    <row r="189" spans="1:2" x14ac:dyDescent="0.25">
      <c r="A189">
        <v>20.526</v>
      </c>
      <c r="B189">
        <v>14.737</v>
      </c>
    </row>
    <row r="190" spans="1:2" x14ac:dyDescent="0.25">
      <c r="A190">
        <v>19.488</v>
      </c>
      <c r="B190">
        <v>13.063000000000001</v>
      </c>
    </row>
    <row r="191" spans="1:2" x14ac:dyDescent="0.25">
      <c r="A191">
        <v>18.556999999999999</v>
      </c>
      <c r="B191">
        <v>15.923</v>
      </c>
    </row>
    <row r="192" spans="1:2" x14ac:dyDescent="0.25">
      <c r="A192">
        <v>19.352</v>
      </c>
      <c r="B192">
        <v>15.683</v>
      </c>
    </row>
    <row r="193" spans="1:2" x14ac:dyDescent="0.25">
      <c r="A193">
        <v>20.288</v>
      </c>
      <c r="B193">
        <v>10.423</v>
      </c>
    </row>
    <row r="194" spans="1:2" x14ac:dyDescent="0.25">
      <c r="A194">
        <v>16.629000000000001</v>
      </c>
      <c r="B194">
        <v>17.401</v>
      </c>
    </row>
    <row r="195" spans="1:2" x14ac:dyDescent="0.25">
      <c r="A195">
        <v>17.53</v>
      </c>
      <c r="B195">
        <v>15.153</v>
      </c>
    </row>
    <row r="196" spans="1:2" x14ac:dyDescent="0.25">
      <c r="A196">
        <v>19.388999999999999</v>
      </c>
      <c r="B196">
        <v>9.5380000000000003</v>
      </c>
    </row>
    <row r="197" spans="1:2" x14ac:dyDescent="0.25">
      <c r="A197">
        <v>19.503</v>
      </c>
      <c r="B197">
        <v>17.922000000000001</v>
      </c>
    </row>
    <row r="198" spans="1:2" x14ac:dyDescent="0.25">
      <c r="A198">
        <v>21.279</v>
      </c>
      <c r="B198">
        <v>16.846</v>
      </c>
    </row>
    <row r="199" spans="1:2" x14ac:dyDescent="0.25">
      <c r="A199">
        <v>17.821000000000002</v>
      </c>
      <c r="B199">
        <v>15.946999999999999</v>
      </c>
    </row>
    <row r="200" spans="1:2" x14ac:dyDescent="0.25">
      <c r="A200">
        <v>19.821000000000002</v>
      </c>
      <c r="B200">
        <v>17.015999999999998</v>
      </c>
    </row>
    <row r="201" spans="1:2" x14ac:dyDescent="0.25">
      <c r="A201">
        <v>21.047000000000001</v>
      </c>
      <c r="B201">
        <v>13.709</v>
      </c>
    </row>
    <row r="202" spans="1:2" x14ac:dyDescent="0.25">
      <c r="A202">
        <v>18.446000000000002</v>
      </c>
      <c r="B202">
        <v>21.378</v>
      </c>
    </row>
    <row r="203" spans="1:2" x14ac:dyDescent="0.25">
      <c r="A203">
        <v>18.466000000000001</v>
      </c>
      <c r="B203">
        <v>12.949</v>
      </c>
    </row>
    <row r="204" spans="1:2" x14ac:dyDescent="0.25">
      <c r="A204">
        <v>18.712</v>
      </c>
      <c r="B204">
        <v>10.55</v>
      </c>
    </row>
    <row r="205" spans="1:2" x14ac:dyDescent="0.25">
      <c r="A205">
        <v>20.024000000000001</v>
      </c>
      <c r="B205">
        <v>15.358000000000001</v>
      </c>
    </row>
    <row r="206" spans="1:2" x14ac:dyDescent="0.25">
      <c r="A206">
        <v>20.677</v>
      </c>
      <c r="B206">
        <v>11.548999999999999</v>
      </c>
    </row>
    <row r="207" spans="1:2" x14ac:dyDescent="0.25">
      <c r="A207">
        <v>21.457999999999998</v>
      </c>
      <c r="B207">
        <v>21.574000000000002</v>
      </c>
    </row>
    <row r="208" spans="1:2" x14ac:dyDescent="0.25">
      <c r="A208">
        <v>17.143999999999998</v>
      </c>
      <c r="B208">
        <v>13.776999999999999</v>
      </c>
    </row>
    <row r="209" spans="1:2" x14ac:dyDescent="0.25">
      <c r="A209">
        <v>17.57</v>
      </c>
      <c r="B209">
        <v>16.347000000000001</v>
      </c>
    </row>
    <row r="210" spans="1:2" x14ac:dyDescent="0.25">
      <c r="A210">
        <v>22.69</v>
      </c>
      <c r="B210">
        <v>11.276999999999999</v>
      </c>
    </row>
    <row r="211" spans="1:2" x14ac:dyDescent="0.25">
      <c r="A211">
        <v>18.056000000000001</v>
      </c>
      <c r="B211">
        <v>16.808</v>
      </c>
    </row>
    <row r="212" spans="1:2" x14ac:dyDescent="0.25">
      <c r="A212">
        <v>21.344000000000001</v>
      </c>
      <c r="B212">
        <v>15.977</v>
      </c>
    </row>
    <row r="213" spans="1:2" x14ac:dyDescent="0.25">
      <c r="A213">
        <v>17.477</v>
      </c>
      <c r="B213">
        <v>10.577</v>
      </c>
    </row>
    <row r="214" spans="1:2" x14ac:dyDescent="0.25">
      <c r="A214">
        <v>15.962</v>
      </c>
      <c r="B214">
        <v>16.693999999999999</v>
      </c>
    </row>
    <row r="215" spans="1:2" x14ac:dyDescent="0.25">
      <c r="A215">
        <v>18.292999999999999</v>
      </c>
      <c r="B215">
        <v>16.59</v>
      </c>
    </row>
    <row r="216" spans="1:2" x14ac:dyDescent="0.25">
      <c r="A216">
        <v>19.265000000000001</v>
      </c>
      <c r="B216">
        <v>11.968999999999999</v>
      </c>
    </row>
    <row r="217" spans="1:2" x14ac:dyDescent="0.25">
      <c r="A217">
        <v>18.067</v>
      </c>
      <c r="B217">
        <v>17.309000000000001</v>
      </c>
    </row>
    <row r="218" spans="1:2" x14ac:dyDescent="0.25">
      <c r="A218">
        <v>19.314</v>
      </c>
      <c r="B218">
        <v>10.675000000000001</v>
      </c>
    </row>
    <row r="219" spans="1:2" x14ac:dyDescent="0.25">
      <c r="A219">
        <v>18.129000000000001</v>
      </c>
      <c r="B219">
        <v>13.13</v>
      </c>
    </row>
    <row r="220" spans="1:2" x14ac:dyDescent="0.25">
      <c r="A220">
        <v>22.082999999999998</v>
      </c>
      <c r="B220">
        <v>12.121</v>
      </c>
    </row>
    <row r="221" spans="1:2" x14ac:dyDescent="0.25">
      <c r="A221">
        <v>15.9</v>
      </c>
      <c r="B221">
        <v>20.597999999999999</v>
      </c>
    </row>
    <row r="222" spans="1:2" x14ac:dyDescent="0.25">
      <c r="A222">
        <v>17.541</v>
      </c>
      <c r="B222">
        <v>15.204000000000001</v>
      </c>
    </row>
    <row r="223" spans="1:2" x14ac:dyDescent="0.25">
      <c r="A223">
        <v>18.489000000000001</v>
      </c>
      <c r="B223">
        <v>15.484</v>
      </c>
    </row>
    <row r="224" spans="1:2" x14ac:dyDescent="0.25">
      <c r="A224">
        <v>15.561999999999999</v>
      </c>
      <c r="B224">
        <v>15.942</v>
      </c>
    </row>
    <row r="225" spans="1:2" x14ac:dyDescent="0.25">
      <c r="A225">
        <v>20.672999999999998</v>
      </c>
      <c r="B225">
        <v>8.8209999999999997</v>
      </c>
    </row>
    <row r="226" spans="1:2" x14ac:dyDescent="0.25">
      <c r="A226">
        <v>18.472999999999999</v>
      </c>
      <c r="B226">
        <v>13.585000000000001</v>
      </c>
    </row>
    <row r="227" spans="1:2" x14ac:dyDescent="0.25">
      <c r="A227">
        <v>17.701000000000001</v>
      </c>
      <c r="B227">
        <v>11.914</v>
      </c>
    </row>
    <row r="228" spans="1:2" x14ac:dyDescent="0.25">
      <c r="A228">
        <v>20.486999999999998</v>
      </c>
      <c r="B228">
        <v>11.976000000000001</v>
      </c>
    </row>
    <row r="229" spans="1:2" x14ac:dyDescent="0.25">
      <c r="A229">
        <v>17.588999999999999</v>
      </c>
      <c r="B229">
        <v>14.141</v>
      </c>
    </row>
    <row r="230" spans="1:2" x14ac:dyDescent="0.25">
      <c r="A230">
        <v>19.725999999999999</v>
      </c>
      <c r="B230">
        <v>12.331</v>
      </c>
    </row>
    <row r="231" spans="1:2" x14ac:dyDescent="0.25">
      <c r="A231">
        <v>19.420999999999999</v>
      </c>
      <c r="B231">
        <v>18.152999999999999</v>
      </c>
    </row>
    <row r="232" spans="1:2" x14ac:dyDescent="0.25">
      <c r="A232">
        <v>19.2</v>
      </c>
      <c r="B232">
        <v>14.459</v>
      </c>
    </row>
    <row r="233" spans="1:2" x14ac:dyDescent="0.25">
      <c r="A233">
        <v>18.608000000000001</v>
      </c>
      <c r="B233">
        <v>19.63</v>
      </c>
    </row>
    <row r="234" spans="1:2" x14ac:dyDescent="0.25">
      <c r="A234">
        <v>20.855</v>
      </c>
      <c r="B234">
        <v>13.628</v>
      </c>
    </row>
    <row r="235" spans="1:2" x14ac:dyDescent="0.25">
      <c r="A235">
        <v>19.97</v>
      </c>
      <c r="B235">
        <v>16.738</v>
      </c>
    </row>
    <row r="236" spans="1:2" x14ac:dyDescent="0.25">
      <c r="A236">
        <v>21.638000000000002</v>
      </c>
      <c r="B236">
        <v>16.699000000000002</v>
      </c>
    </row>
    <row r="237" spans="1:2" x14ac:dyDescent="0.25">
      <c r="A237">
        <v>20.977</v>
      </c>
      <c r="B237">
        <v>13.693</v>
      </c>
    </row>
    <row r="238" spans="1:2" x14ac:dyDescent="0.25">
      <c r="A238">
        <v>22.196000000000002</v>
      </c>
      <c r="B238">
        <v>16.042999999999999</v>
      </c>
    </row>
    <row r="239" spans="1:2" x14ac:dyDescent="0.25">
      <c r="A239">
        <v>21.827000000000002</v>
      </c>
      <c r="B239">
        <v>10.507999999999999</v>
      </c>
    </row>
    <row r="240" spans="1:2" x14ac:dyDescent="0.25">
      <c r="A240">
        <v>19.702999999999999</v>
      </c>
      <c r="B240">
        <v>14.356</v>
      </c>
    </row>
    <row r="241" spans="1:2" x14ac:dyDescent="0.25">
      <c r="A241">
        <v>18.052</v>
      </c>
      <c r="B241">
        <v>14.939</v>
      </c>
    </row>
    <row r="242" spans="1:2" x14ac:dyDescent="0.25">
      <c r="A242">
        <v>20.439</v>
      </c>
      <c r="B242">
        <v>11.86</v>
      </c>
    </row>
    <row r="243" spans="1:2" x14ac:dyDescent="0.25">
      <c r="A243">
        <v>16.332999999999998</v>
      </c>
      <c r="B243">
        <v>13.933</v>
      </c>
    </row>
    <row r="244" spans="1:2" x14ac:dyDescent="0.25">
      <c r="A244">
        <v>19.542999999999999</v>
      </c>
      <c r="B244">
        <v>13.07</v>
      </c>
    </row>
    <row r="245" spans="1:2" x14ac:dyDescent="0.25">
      <c r="A245">
        <v>19.762</v>
      </c>
      <c r="B245">
        <v>18.001000000000001</v>
      </c>
    </row>
    <row r="246" spans="1:2" x14ac:dyDescent="0.25">
      <c r="A246">
        <v>21.715</v>
      </c>
      <c r="B246">
        <v>16.393999999999998</v>
      </c>
    </row>
    <row r="247" spans="1:2" x14ac:dyDescent="0.25">
      <c r="A247">
        <v>22.318000000000001</v>
      </c>
      <c r="B247">
        <v>23.387</v>
      </c>
    </row>
    <row r="248" spans="1:2" x14ac:dyDescent="0.25">
      <c r="A248">
        <v>16.962</v>
      </c>
      <c r="B248">
        <v>12.938000000000001</v>
      </c>
    </row>
    <row r="249" spans="1:2" x14ac:dyDescent="0.25">
      <c r="A249">
        <v>18.707000000000001</v>
      </c>
      <c r="B249">
        <v>18.709</v>
      </c>
    </row>
    <row r="250" spans="1:2" x14ac:dyDescent="0.25">
      <c r="A250">
        <v>20.655000000000001</v>
      </c>
      <c r="B250">
        <v>13.872</v>
      </c>
    </row>
    <row r="251" spans="1:2" x14ac:dyDescent="0.25">
      <c r="A251">
        <v>17.959</v>
      </c>
      <c r="B251">
        <v>10.648999999999999</v>
      </c>
    </row>
    <row r="252" spans="1:2" x14ac:dyDescent="0.25">
      <c r="A252">
        <v>17.888000000000002</v>
      </c>
      <c r="B252">
        <v>19.515999999999998</v>
      </c>
    </row>
    <row r="253" spans="1:2" x14ac:dyDescent="0.25">
      <c r="A253">
        <v>22.137</v>
      </c>
      <c r="B253">
        <v>15.101000000000001</v>
      </c>
    </row>
    <row r="254" spans="1:2" x14ac:dyDescent="0.25">
      <c r="A254">
        <v>19.684000000000001</v>
      </c>
      <c r="B254">
        <v>17.082000000000001</v>
      </c>
    </row>
    <row r="255" spans="1:2" x14ac:dyDescent="0.25">
      <c r="A255">
        <v>25.434999999999999</v>
      </c>
      <c r="B255">
        <v>12.268000000000001</v>
      </c>
    </row>
    <row r="256" spans="1:2" x14ac:dyDescent="0.25">
      <c r="A256">
        <v>21.216999999999999</v>
      </c>
      <c r="B256">
        <v>14.45</v>
      </c>
    </row>
    <row r="257" spans="1:2" x14ac:dyDescent="0.25">
      <c r="A257">
        <v>19.16</v>
      </c>
      <c r="B257">
        <v>15.472</v>
      </c>
    </row>
    <row r="258" spans="1:2" x14ac:dyDescent="0.25">
      <c r="A258">
        <v>23.353999999999999</v>
      </c>
      <c r="B258">
        <v>17.238</v>
      </c>
    </row>
    <row r="259" spans="1:2" x14ac:dyDescent="0.25">
      <c r="A259">
        <v>19.318000000000001</v>
      </c>
      <c r="B259">
        <v>13.183</v>
      </c>
    </row>
    <row r="260" spans="1:2" x14ac:dyDescent="0.25">
      <c r="A260">
        <v>19.324999999999999</v>
      </c>
      <c r="B260">
        <v>11.465</v>
      </c>
    </row>
    <row r="261" spans="1:2" x14ac:dyDescent="0.25">
      <c r="A261">
        <v>23.501999999999999</v>
      </c>
      <c r="B261">
        <v>12.313000000000001</v>
      </c>
    </row>
    <row r="262" spans="1:2" x14ac:dyDescent="0.25">
      <c r="A262">
        <v>24.204000000000001</v>
      </c>
      <c r="B262">
        <v>14.835000000000001</v>
      </c>
    </row>
    <row r="263" spans="1:2" x14ac:dyDescent="0.25">
      <c r="A263">
        <v>22.388000000000002</v>
      </c>
      <c r="B263">
        <v>13.090999999999999</v>
      </c>
    </row>
    <row r="264" spans="1:2" x14ac:dyDescent="0.25">
      <c r="A264">
        <v>21.698</v>
      </c>
      <c r="B264">
        <v>16.620999999999999</v>
      </c>
    </row>
    <row r="265" spans="1:2" x14ac:dyDescent="0.25">
      <c r="A265">
        <v>19.541</v>
      </c>
      <c r="B265">
        <v>13.173999999999999</v>
      </c>
    </row>
    <row r="266" spans="1:2" x14ac:dyDescent="0.25">
      <c r="A266">
        <v>22.428000000000001</v>
      </c>
      <c r="B266">
        <v>17.995999999999999</v>
      </c>
    </row>
    <row r="267" spans="1:2" x14ac:dyDescent="0.25">
      <c r="A267">
        <v>19.706</v>
      </c>
      <c r="B267">
        <v>17.545000000000002</v>
      </c>
    </row>
    <row r="268" spans="1:2" x14ac:dyDescent="0.25">
      <c r="A268">
        <v>19.600000000000001</v>
      </c>
      <c r="B268">
        <v>14.866</v>
      </c>
    </row>
    <row r="269" spans="1:2" x14ac:dyDescent="0.25">
      <c r="A269">
        <v>18.065000000000001</v>
      </c>
      <c r="B269">
        <v>14.391</v>
      </c>
    </row>
    <row r="270" spans="1:2" x14ac:dyDescent="0.25">
      <c r="A270">
        <v>21.995000000000001</v>
      </c>
      <c r="B270">
        <v>13.856</v>
      </c>
    </row>
    <row r="271" spans="1:2" x14ac:dyDescent="0.25">
      <c r="A271">
        <v>17.898</v>
      </c>
      <c r="B271">
        <v>17.123000000000001</v>
      </c>
    </row>
    <row r="272" spans="1:2" x14ac:dyDescent="0.25">
      <c r="A272">
        <v>18.227</v>
      </c>
      <c r="B272">
        <v>9.5830000000000002</v>
      </c>
    </row>
    <row r="273" spans="1:2" x14ac:dyDescent="0.25">
      <c r="A273">
        <v>21.699000000000002</v>
      </c>
      <c r="B273">
        <v>18.364000000000001</v>
      </c>
    </row>
    <row r="274" spans="1:2" x14ac:dyDescent="0.25">
      <c r="A274">
        <v>14.718</v>
      </c>
      <c r="B274">
        <v>12.347</v>
      </c>
    </row>
    <row r="275" spans="1:2" x14ac:dyDescent="0.25">
      <c r="A275">
        <v>19.959</v>
      </c>
      <c r="B275">
        <v>13.468999999999999</v>
      </c>
    </row>
    <row r="276" spans="1:2" x14ac:dyDescent="0.25">
      <c r="A276">
        <v>19.97</v>
      </c>
      <c r="B276">
        <v>21.23</v>
      </c>
    </row>
    <row r="277" spans="1:2" x14ac:dyDescent="0.25">
      <c r="A277">
        <v>20.308</v>
      </c>
      <c r="B277">
        <v>19.001999999999999</v>
      </c>
    </row>
    <row r="278" spans="1:2" x14ac:dyDescent="0.25">
      <c r="A278">
        <v>21.695</v>
      </c>
      <c r="B278">
        <v>10.898</v>
      </c>
    </row>
    <row r="279" spans="1:2" x14ac:dyDescent="0.25">
      <c r="A279">
        <v>18.637</v>
      </c>
      <c r="B279">
        <v>14.287000000000001</v>
      </c>
    </row>
    <row r="280" spans="1:2" x14ac:dyDescent="0.25">
      <c r="A280">
        <v>22.646000000000001</v>
      </c>
      <c r="B280">
        <v>11.438000000000001</v>
      </c>
    </row>
    <row r="281" spans="1:2" x14ac:dyDescent="0.25">
      <c r="A281">
        <v>18.850999999999999</v>
      </c>
      <c r="B281">
        <v>17.059000000000001</v>
      </c>
    </row>
    <row r="282" spans="1:2" x14ac:dyDescent="0.25">
      <c r="A282">
        <v>22.628</v>
      </c>
      <c r="B282">
        <v>13.518000000000001</v>
      </c>
    </row>
    <row r="283" spans="1:2" x14ac:dyDescent="0.25">
      <c r="A283">
        <v>16.786999999999999</v>
      </c>
      <c r="B283">
        <v>18.137</v>
      </c>
    </row>
    <row r="284" spans="1:2" x14ac:dyDescent="0.25">
      <c r="A284">
        <v>20.364000000000001</v>
      </c>
      <c r="B284">
        <v>11.590999999999999</v>
      </c>
    </row>
    <row r="285" spans="1:2" x14ac:dyDescent="0.25">
      <c r="A285">
        <v>19.622</v>
      </c>
      <c r="B285">
        <v>14.86</v>
      </c>
    </row>
    <row r="286" spans="1:2" x14ac:dyDescent="0.25">
      <c r="A286">
        <v>18.484999999999999</v>
      </c>
      <c r="B286">
        <v>14.643000000000001</v>
      </c>
    </row>
    <row r="287" spans="1:2" x14ac:dyDescent="0.25">
      <c r="A287">
        <v>21.661999999999999</v>
      </c>
      <c r="B287">
        <v>14.917999999999999</v>
      </c>
    </row>
    <row r="288" spans="1:2" x14ac:dyDescent="0.25">
      <c r="A288">
        <v>20.042000000000002</v>
      </c>
      <c r="B288">
        <v>13.603999999999999</v>
      </c>
    </row>
    <row r="289" spans="1:2" x14ac:dyDescent="0.25">
      <c r="A289">
        <v>16.001999999999999</v>
      </c>
      <c r="B289">
        <v>14.991</v>
      </c>
    </row>
    <row r="290" spans="1:2" x14ac:dyDescent="0.25">
      <c r="A290">
        <v>21.934999999999999</v>
      </c>
      <c r="B290">
        <v>18.417000000000002</v>
      </c>
    </row>
    <row r="291" spans="1:2" x14ac:dyDescent="0.25">
      <c r="A291">
        <v>19.552</v>
      </c>
      <c r="B291">
        <v>12.901999999999999</v>
      </c>
    </row>
    <row r="292" spans="1:2" x14ac:dyDescent="0.25">
      <c r="A292">
        <v>20.5</v>
      </c>
      <c r="B292">
        <v>14.992000000000001</v>
      </c>
    </row>
    <row r="293" spans="1:2" x14ac:dyDescent="0.25">
      <c r="A293">
        <v>15.074999999999999</v>
      </c>
      <c r="B293">
        <v>16.329999999999998</v>
      </c>
    </row>
    <row r="294" spans="1:2" x14ac:dyDescent="0.25">
      <c r="A294">
        <v>20.521999999999998</v>
      </c>
      <c r="B294">
        <v>20.79</v>
      </c>
    </row>
    <row r="295" spans="1:2" x14ac:dyDescent="0.25">
      <c r="A295">
        <v>18.949000000000002</v>
      </c>
      <c r="B295">
        <v>20.834</v>
      </c>
    </row>
    <row r="296" spans="1:2" x14ac:dyDescent="0.25">
      <c r="A296">
        <v>21.012</v>
      </c>
      <c r="B296">
        <v>18.677</v>
      </c>
    </row>
    <row r="297" spans="1:2" x14ac:dyDescent="0.25">
      <c r="A297">
        <v>21.242000000000001</v>
      </c>
      <c r="B297">
        <v>17.029</v>
      </c>
    </row>
    <row r="298" spans="1:2" x14ac:dyDescent="0.25">
      <c r="A298">
        <v>16.39</v>
      </c>
      <c r="B298">
        <v>14.984999999999999</v>
      </c>
    </row>
    <row r="299" spans="1:2" x14ac:dyDescent="0.25">
      <c r="A299">
        <v>23.184999999999999</v>
      </c>
      <c r="B299">
        <v>16.530999999999999</v>
      </c>
    </row>
    <row r="300" spans="1:2" x14ac:dyDescent="0.25">
      <c r="A300">
        <v>20.012</v>
      </c>
      <c r="B300">
        <v>20.678000000000001</v>
      </c>
    </row>
    <row r="301" spans="1:2" x14ac:dyDescent="0.25">
      <c r="A301">
        <v>21.021999999999998</v>
      </c>
      <c r="B301">
        <v>10.612</v>
      </c>
    </row>
    <row r="302" spans="1:2" x14ac:dyDescent="0.25">
      <c r="A302">
        <v>21.077999999999999</v>
      </c>
      <c r="B302">
        <v>16.306999999999999</v>
      </c>
    </row>
    <row r="303" spans="1:2" x14ac:dyDescent="0.25">
      <c r="A303">
        <v>25.274999999999999</v>
      </c>
      <c r="B303">
        <v>11.709</v>
      </c>
    </row>
    <row r="304" spans="1:2" x14ac:dyDescent="0.25">
      <c r="A304">
        <v>18.125</v>
      </c>
      <c r="B304">
        <v>12.177</v>
      </c>
    </row>
    <row r="305" spans="1:2" x14ac:dyDescent="0.25">
      <c r="A305">
        <v>18.613</v>
      </c>
      <c r="B305">
        <v>15.545</v>
      </c>
    </row>
    <row r="306" spans="1:2" x14ac:dyDescent="0.25">
      <c r="A306">
        <v>21.018000000000001</v>
      </c>
      <c r="B306">
        <v>18.097999999999999</v>
      </c>
    </row>
    <row r="307" spans="1:2" x14ac:dyDescent="0.25">
      <c r="A307">
        <v>19.754000000000001</v>
      </c>
      <c r="B307">
        <v>17.373000000000001</v>
      </c>
    </row>
    <row r="308" spans="1:2" x14ac:dyDescent="0.25">
      <c r="A308">
        <v>17.920999999999999</v>
      </c>
      <c r="B308">
        <v>15.445</v>
      </c>
    </row>
    <row r="309" spans="1:2" x14ac:dyDescent="0.25">
      <c r="A309">
        <v>21.042000000000002</v>
      </c>
      <c r="B309">
        <v>15.648</v>
      </c>
    </row>
    <row r="310" spans="1:2" x14ac:dyDescent="0.25">
      <c r="A310">
        <v>20.071999999999999</v>
      </c>
      <c r="B310">
        <v>16.795000000000002</v>
      </c>
    </row>
    <row r="311" spans="1:2" x14ac:dyDescent="0.25">
      <c r="A311">
        <v>23.701000000000001</v>
      </c>
      <c r="B311">
        <v>12.907</v>
      </c>
    </row>
    <row r="312" spans="1:2" x14ac:dyDescent="0.25">
      <c r="A312">
        <v>18.638000000000002</v>
      </c>
      <c r="B312">
        <v>16.350000000000001</v>
      </c>
    </row>
    <row r="313" spans="1:2" x14ac:dyDescent="0.25">
      <c r="A313">
        <v>17.795999999999999</v>
      </c>
      <c r="B313">
        <v>14.823</v>
      </c>
    </row>
    <row r="314" spans="1:2" x14ac:dyDescent="0.25">
      <c r="A314">
        <v>22.94</v>
      </c>
      <c r="B314">
        <v>14.013</v>
      </c>
    </row>
    <row r="315" spans="1:2" x14ac:dyDescent="0.25">
      <c r="A315">
        <v>20.390999999999998</v>
      </c>
      <c r="B315">
        <v>11.515000000000001</v>
      </c>
    </row>
    <row r="316" spans="1:2" x14ac:dyDescent="0.25">
      <c r="A316">
        <v>24.47</v>
      </c>
      <c r="B316">
        <v>10.85</v>
      </c>
    </row>
    <row r="317" spans="1:2" x14ac:dyDescent="0.25">
      <c r="A317">
        <v>18.353999999999999</v>
      </c>
      <c r="B317">
        <v>17.577000000000002</v>
      </c>
    </row>
    <row r="318" spans="1:2" x14ac:dyDescent="0.25">
      <c r="A318">
        <v>19.952999999999999</v>
      </c>
      <c r="B318">
        <v>17.186</v>
      </c>
    </row>
    <row r="319" spans="1:2" x14ac:dyDescent="0.25">
      <c r="A319">
        <v>17.913</v>
      </c>
      <c r="B319">
        <v>18.111999999999998</v>
      </c>
    </row>
    <row r="320" spans="1:2" x14ac:dyDescent="0.25">
      <c r="A320">
        <v>20.658999999999999</v>
      </c>
      <c r="B320">
        <v>14.397</v>
      </c>
    </row>
    <row r="321" spans="1:2" x14ac:dyDescent="0.25">
      <c r="A321">
        <v>22.047000000000001</v>
      </c>
      <c r="B321">
        <v>21.748000000000001</v>
      </c>
    </row>
    <row r="322" spans="1:2" x14ac:dyDescent="0.25">
      <c r="A322">
        <v>21.030999999999999</v>
      </c>
      <c r="B322">
        <v>17.774000000000001</v>
      </c>
    </row>
    <row r="323" spans="1:2" x14ac:dyDescent="0.25">
      <c r="A323">
        <v>15.992000000000001</v>
      </c>
      <c r="B323">
        <v>20.361999999999998</v>
      </c>
    </row>
    <row r="324" spans="1:2" x14ac:dyDescent="0.25">
      <c r="A324">
        <v>18.963000000000001</v>
      </c>
      <c r="B324">
        <v>11.617000000000001</v>
      </c>
    </row>
    <row r="325" spans="1:2" x14ac:dyDescent="0.25">
      <c r="A325">
        <v>22.417999999999999</v>
      </c>
      <c r="B325">
        <v>12.41</v>
      </c>
    </row>
    <row r="326" spans="1:2" x14ac:dyDescent="0.25">
      <c r="A326">
        <v>20.413</v>
      </c>
      <c r="B326">
        <v>11.224</v>
      </c>
    </row>
    <row r="327" spans="1:2" x14ac:dyDescent="0.25">
      <c r="A327">
        <v>20.744</v>
      </c>
      <c r="B327">
        <v>12.276999999999999</v>
      </c>
    </row>
    <row r="328" spans="1:2" x14ac:dyDescent="0.25">
      <c r="A328">
        <v>21.285</v>
      </c>
      <c r="B328">
        <v>18.904</v>
      </c>
    </row>
    <row r="329" spans="1:2" x14ac:dyDescent="0.25">
      <c r="A329">
        <v>22.376999999999999</v>
      </c>
      <c r="B329">
        <v>14.236000000000001</v>
      </c>
    </row>
    <row r="330" spans="1:2" x14ac:dyDescent="0.25">
      <c r="A330">
        <v>18.562000000000001</v>
      </c>
      <c r="B330">
        <v>6.7220000000000004</v>
      </c>
    </row>
    <row r="331" spans="1:2" x14ac:dyDescent="0.25">
      <c r="A331">
        <v>22.715</v>
      </c>
      <c r="B331">
        <v>11.702</v>
      </c>
    </row>
    <row r="332" spans="1:2" x14ac:dyDescent="0.25">
      <c r="A332">
        <v>21.501999999999999</v>
      </c>
      <c r="B332">
        <v>14.843999999999999</v>
      </c>
    </row>
    <row r="333" spans="1:2" x14ac:dyDescent="0.25">
      <c r="A333">
        <v>22.292000000000002</v>
      </c>
      <c r="B333">
        <v>18.899000000000001</v>
      </c>
    </row>
    <row r="334" spans="1:2" x14ac:dyDescent="0.25">
      <c r="A334">
        <v>16.872</v>
      </c>
      <c r="B334">
        <v>14.997</v>
      </c>
    </row>
    <row r="335" spans="1:2" x14ac:dyDescent="0.25">
      <c r="A335">
        <v>22.454999999999998</v>
      </c>
      <c r="B335">
        <v>15.808</v>
      </c>
    </row>
    <row r="336" spans="1:2" x14ac:dyDescent="0.25">
      <c r="A336">
        <v>17.349</v>
      </c>
      <c r="B336">
        <v>12.055999999999999</v>
      </c>
    </row>
    <row r="337" spans="1:2" x14ac:dyDescent="0.25">
      <c r="A337">
        <v>20.242999999999999</v>
      </c>
      <c r="B337">
        <v>9.5739999999999998</v>
      </c>
    </row>
    <row r="338" spans="1:2" x14ac:dyDescent="0.25">
      <c r="A338">
        <v>20.54</v>
      </c>
      <c r="B338">
        <v>15.493</v>
      </c>
    </row>
    <row r="339" spans="1:2" x14ac:dyDescent="0.25">
      <c r="A339">
        <v>24.08</v>
      </c>
      <c r="B339">
        <v>10.193</v>
      </c>
    </row>
    <row r="340" spans="1:2" x14ac:dyDescent="0.25">
      <c r="A340">
        <v>21.364000000000001</v>
      </c>
      <c r="B340">
        <v>19.356000000000002</v>
      </c>
    </row>
    <row r="341" spans="1:2" x14ac:dyDescent="0.25">
      <c r="A341">
        <v>20.74</v>
      </c>
      <c r="B341">
        <v>12.382999999999999</v>
      </c>
    </row>
    <row r="342" spans="1:2" x14ac:dyDescent="0.25">
      <c r="A342">
        <v>19.456</v>
      </c>
      <c r="B342">
        <v>12.766999999999999</v>
      </c>
    </row>
    <row r="343" spans="1:2" x14ac:dyDescent="0.25">
      <c r="A343">
        <v>22.34</v>
      </c>
      <c r="B343">
        <v>13.916</v>
      </c>
    </row>
    <row r="344" spans="1:2" x14ac:dyDescent="0.25">
      <c r="A344">
        <v>23.224</v>
      </c>
      <c r="B344">
        <v>17.43</v>
      </c>
    </row>
    <row r="345" spans="1:2" x14ac:dyDescent="0.25">
      <c r="A345">
        <v>22.701000000000001</v>
      </c>
      <c r="B345">
        <v>11.516999999999999</v>
      </c>
    </row>
    <row r="346" spans="1:2" x14ac:dyDescent="0.25">
      <c r="A346">
        <v>23.338999999999999</v>
      </c>
      <c r="B346">
        <v>10.305999999999999</v>
      </c>
    </row>
    <row r="347" spans="1:2" x14ac:dyDescent="0.25">
      <c r="A347">
        <v>23.245000000000001</v>
      </c>
      <c r="B347">
        <v>12.146000000000001</v>
      </c>
    </row>
    <row r="348" spans="1:2" x14ac:dyDescent="0.25">
      <c r="A348">
        <v>21.687999999999999</v>
      </c>
      <c r="B348">
        <v>15.728</v>
      </c>
    </row>
    <row r="349" spans="1:2" x14ac:dyDescent="0.25">
      <c r="A349">
        <v>19.207999999999998</v>
      </c>
      <c r="B349">
        <v>17.202000000000002</v>
      </c>
    </row>
    <row r="350" spans="1:2" x14ac:dyDescent="0.25">
      <c r="A350">
        <v>22.33</v>
      </c>
      <c r="B350">
        <v>21.475999999999999</v>
      </c>
    </row>
    <row r="351" spans="1:2" x14ac:dyDescent="0.25">
      <c r="A351">
        <v>19.135000000000002</v>
      </c>
      <c r="B351">
        <v>13.805999999999999</v>
      </c>
    </row>
    <row r="352" spans="1:2" x14ac:dyDescent="0.25">
      <c r="A352">
        <v>21.288</v>
      </c>
      <c r="B352">
        <v>16.042999999999999</v>
      </c>
    </row>
    <row r="353" spans="1:2" x14ac:dyDescent="0.25">
      <c r="A353">
        <v>21.489000000000001</v>
      </c>
      <c r="B353">
        <v>16.350999999999999</v>
      </c>
    </row>
    <row r="354" spans="1:2" x14ac:dyDescent="0.25">
      <c r="A354">
        <v>19.702999999999999</v>
      </c>
      <c r="B354">
        <v>13.99</v>
      </c>
    </row>
    <row r="355" spans="1:2" x14ac:dyDescent="0.25">
      <c r="A355">
        <v>21.07</v>
      </c>
      <c r="B355">
        <v>11.926</v>
      </c>
    </row>
    <row r="356" spans="1:2" x14ac:dyDescent="0.25">
      <c r="A356">
        <v>21.814</v>
      </c>
      <c r="B356">
        <v>17.576000000000001</v>
      </c>
    </row>
    <row r="357" spans="1:2" x14ac:dyDescent="0.25">
      <c r="A357">
        <v>18.762</v>
      </c>
      <c r="B357">
        <v>20.225999999999999</v>
      </c>
    </row>
    <row r="358" spans="1:2" x14ac:dyDescent="0.25">
      <c r="A358">
        <v>18.905000000000001</v>
      </c>
      <c r="B358">
        <v>13.79</v>
      </c>
    </row>
    <row r="359" spans="1:2" x14ac:dyDescent="0.25">
      <c r="A359">
        <v>21.303999999999998</v>
      </c>
      <c r="B359">
        <v>16.954999999999998</v>
      </c>
    </row>
    <row r="360" spans="1:2" x14ac:dyDescent="0.25">
      <c r="A360">
        <v>17.446000000000002</v>
      </c>
      <c r="B360">
        <v>18.571000000000002</v>
      </c>
    </row>
    <row r="361" spans="1:2" x14ac:dyDescent="0.25">
      <c r="A361">
        <v>17.462</v>
      </c>
      <c r="B361">
        <v>17.039000000000001</v>
      </c>
    </row>
    <row r="362" spans="1:2" x14ac:dyDescent="0.25">
      <c r="A362">
        <v>19.902000000000001</v>
      </c>
      <c r="B362">
        <v>18.891999999999999</v>
      </c>
    </row>
    <row r="363" spans="1:2" x14ac:dyDescent="0.25">
      <c r="A363">
        <v>23.645</v>
      </c>
      <c r="B363">
        <v>16.718</v>
      </c>
    </row>
    <row r="364" spans="1:2" x14ac:dyDescent="0.25">
      <c r="A364">
        <v>22.084</v>
      </c>
      <c r="B364">
        <v>19.727</v>
      </c>
    </row>
    <row r="365" spans="1:2" x14ac:dyDescent="0.25">
      <c r="A365">
        <v>19.248000000000001</v>
      </c>
      <c r="B365">
        <v>14.163</v>
      </c>
    </row>
    <row r="366" spans="1:2" x14ac:dyDescent="0.25">
      <c r="A366">
        <v>20.088999999999999</v>
      </c>
      <c r="B366">
        <v>8.7910000000000004</v>
      </c>
    </row>
    <row r="367" spans="1:2" x14ac:dyDescent="0.25">
      <c r="A367">
        <v>21.1</v>
      </c>
      <c r="B367">
        <v>15.122999999999999</v>
      </c>
    </row>
    <row r="368" spans="1:2" x14ac:dyDescent="0.25">
      <c r="A368">
        <v>20.276</v>
      </c>
      <c r="B368">
        <v>13.903</v>
      </c>
    </row>
    <row r="369" spans="1:2" x14ac:dyDescent="0.25">
      <c r="A369">
        <v>17.399000000000001</v>
      </c>
      <c r="B369">
        <v>13.763999999999999</v>
      </c>
    </row>
    <row r="370" spans="1:2" x14ac:dyDescent="0.25">
      <c r="A370">
        <v>23.422000000000001</v>
      </c>
      <c r="B370">
        <v>16.559000000000001</v>
      </c>
    </row>
    <row r="371" spans="1:2" x14ac:dyDescent="0.25">
      <c r="A371">
        <v>14.691000000000001</v>
      </c>
      <c r="B371">
        <v>18.777000000000001</v>
      </c>
    </row>
    <row r="372" spans="1:2" x14ac:dyDescent="0.25">
      <c r="A372">
        <v>19.856999999999999</v>
      </c>
      <c r="B372">
        <v>17.850999999999999</v>
      </c>
    </row>
    <row r="373" spans="1:2" x14ac:dyDescent="0.25">
      <c r="A373">
        <v>17.597000000000001</v>
      </c>
      <c r="B373">
        <v>13.356</v>
      </c>
    </row>
    <row r="374" spans="1:2" x14ac:dyDescent="0.25">
      <c r="A374">
        <v>21.91</v>
      </c>
      <c r="B374">
        <v>14.699</v>
      </c>
    </row>
    <row r="375" spans="1:2" x14ac:dyDescent="0.25">
      <c r="A375">
        <v>21.463999999999999</v>
      </c>
      <c r="B375">
        <v>15.933999999999999</v>
      </c>
    </row>
    <row r="376" spans="1:2" x14ac:dyDescent="0.25">
      <c r="A376">
        <v>22.696000000000002</v>
      </c>
      <c r="B376">
        <v>13.225</v>
      </c>
    </row>
    <row r="377" spans="1:2" x14ac:dyDescent="0.25">
      <c r="A377">
        <v>18.065000000000001</v>
      </c>
      <c r="B377">
        <v>14.39</v>
      </c>
    </row>
    <row r="378" spans="1:2" x14ac:dyDescent="0.25">
      <c r="A378">
        <v>22.97</v>
      </c>
      <c r="B378">
        <v>14.718</v>
      </c>
    </row>
    <row r="379" spans="1:2" x14ac:dyDescent="0.25">
      <c r="A379">
        <v>19.291</v>
      </c>
      <c r="B379">
        <v>15.038</v>
      </c>
    </row>
    <row r="380" spans="1:2" x14ac:dyDescent="0.25">
      <c r="A380">
        <v>22.638000000000002</v>
      </c>
      <c r="B380">
        <v>20.056000000000001</v>
      </c>
    </row>
    <row r="381" spans="1:2" x14ac:dyDescent="0.25">
      <c r="A381">
        <v>23.824000000000002</v>
      </c>
      <c r="B381">
        <v>17.177</v>
      </c>
    </row>
    <row r="382" spans="1:2" x14ac:dyDescent="0.25">
      <c r="A382">
        <v>21.050999999999998</v>
      </c>
      <c r="B382">
        <v>13.778</v>
      </c>
    </row>
    <row r="383" spans="1:2" x14ac:dyDescent="0.25">
      <c r="A383">
        <v>19.227</v>
      </c>
      <c r="B383">
        <v>16.039000000000001</v>
      </c>
    </row>
    <row r="384" spans="1:2" x14ac:dyDescent="0.25">
      <c r="A384">
        <v>23.151</v>
      </c>
      <c r="B384">
        <v>14.675000000000001</v>
      </c>
    </row>
    <row r="385" spans="1:2" x14ac:dyDescent="0.25">
      <c r="A385">
        <v>18.620999999999999</v>
      </c>
      <c r="B385">
        <v>12.529</v>
      </c>
    </row>
    <row r="386" spans="1:2" x14ac:dyDescent="0.25">
      <c r="A386">
        <v>18.215</v>
      </c>
      <c r="B386">
        <v>16.66</v>
      </c>
    </row>
    <row r="387" spans="1:2" x14ac:dyDescent="0.25">
      <c r="A387">
        <v>22.36</v>
      </c>
      <c r="B387">
        <v>12.95</v>
      </c>
    </row>
    <row r="388" spans="1:2" x14ac:dyDescent="0.25">
      <c r="A388">
        <v>20.521999999999998</v>
      </c>
      <c r="B388">
        <v>14.03</v>
      </c>
    </row>
    <row r="389" spans="1:2" x14ac:dyDescent="0.25">
      <c r="A389">
        <v>17.513000000000002</v>
      </c>
      <c r="B389">
        <v>13.282999999999999</v>
      </c>
    </row>
    <row r="390" spans="1:2" x14ac:dyDescent="0.25">
      <c r="A390">
        <v>19.327999999999999</v>
      </c>
      <c r="B390">
        <v>14.933</v>
      </c>
    </row>
    <row r="391" spans="1:2" x14ac:dyDescent="0.25">
      <c r="A391">
        <v>22.213999999999999</v>
      </c>
      <c r="B391">
        <v>18.507999999999999</v>
      </c>
    </row>
    <row r="392" spans="1:2" x14ac:dyDescent="0.25">
      <c r="A392">
        <v>17.157</v>
      </c>
      <c r="B392">
        <v>15.268000000000001</v>
      </c>
    </row>
    <row r="393" spans="1:2" x14ac:dyDescent="0.25">
      <c r="A393">
        <v>22.231999999999999</v>
      </c>
      <c r="B393">
        <v>15.388</v>
      </c>
    </row>
    <row r="394" spans="1:2" x14ac:dyDescent="0.25">
      <c r="A394">
        <v>21.236000000000001</v>
      </c>
      <c r="B394">
        <v>20.53</v>
      </c>
    </row>
    <row r="395" spans="1:2" x14ac:dyDescent="0.25">
      <c r="A395">
        <v>18.454000000000001</v>
      </c>
      <c r="B395">
        <v>13.285</v>
      </c>
    </row>
    <row r="396" spans="1:2" x14ac:dyDescent="0.25">
      <c r="A396">
        <v>16.731000000000002</v>
      </c>
      <c r="B396">
        <v>11.477</v>
      </c>
    </row>
    <row r="397" spans="1:2" x14ac:dyDescent="0.25">
      <c r="A397">
        <v>22.04</v>
      </c>
      <c r="B397">
        <v>18.581</v>
      </c>
    </row>
    <row r="398" spans="1:2" x14ac:dyDescent="0.25">
      <c r="A398">
        <v>19.402000000000001</v>
      </c>
      <c r="B398">
        <v>13.965</v>
      </c>
    </row>
    <row r="399" spans="1:2" x14ac:dyDescent="0.25">
      <c r="A399">
        <v>19.175999999999998</v>
      </c>
      <c r="B399">
        <v>10.871</v>
      </c>
    </row>
    <row r="400" spans="1:2" x14ac:dyDescent="0.25">
      <c r="A400">
        <v>18.786000000000001</v>
      </c>
      <c r="B400">
        <v>13.776</v>
      </c>
    </row>
    <row r="401" spans="1:2" x14ac:dyDescent="0.25">
      <c r="A401">
        <v>19.91</v>
      </c>
      <c r="B401">
        <v>18.532</v>
      </c>
    </row>
    <row r="402" spans="1:2" x14ac:dyDescent="0.25">
      <c r="A402">
        <v>19.277000000000001</v>
      </c>
      <c r="B402">
        <v>16.82</v>
      </c>
    </row>
    <row r="403" spans="1:2" x14ac:dyDescent="0.25">
      <c r="A403">
        <v>23.638000000000002</v>
      </c>
      <c r="B403">
        <v>10.199</v>
      </c>
    </row>
    <row r="404" spans="1:2" x14ac:dyDescent="0.25">
      <c r="A404">
        <v>18.085000000000001</v>
      </c>
      <c r="B404">
        <v>16.611999999999998</v>
      </c>
    </row>
    <row r="405" spans="1:2" x14ac:dyDescent="0.25">
      <c r="A405">
        <v>18.088999999999999</v>
      </c>
      <c r="B405">
        <v>16.573</v>
      </c>
    </row>
    <row r="406" spans="1:2" x14ac:dyDescent="0.25">
      <c r="A406">
        <v>22.896000000000001</v>
      </c>
      <c r="B406">
        <v>9.4459999999999997</v>
      </c>
    </row>
    <row r="407" spans="1:2" x14ac:dyDescent="0.25">
      <c r="A407">
        <v>20.49</v>
      </c>
      <c r="B407">
        <v>11.333</v>
      </c>
    </row>
    <row r="408" spans="1:2" x14ac:dyDescent="0.25">
      <c r="A408">
        <v>18.585999999999999</v>
      </c>
      <c r="B408">
        <v>16.728999999999999</v>
      </c>
    </row>
    <row r="409" spans="1:2" x14ac:dyDescent="0.25">
      <c r="A409">
        <v>18.186</v>
      </c>
      <c r="B409">
        <v>22.074000000000002</v>
      </c>
    </row>
    <row r="410" spans="1:2" x14ac:dyDescent="0.25">
      <c r="A410">
        <v>22.8</v>
      </c>
      <c r="B410">
        <v>15.18</v>
      </c>
    </row>
    <row r="411" spans="1:2" x14ac:dyDescent="0.25">
      <c r="A411">
        <v>17.082999999999998</v>
      </c>
      <c r="B411">
        <v>18.757999999999999</v>
      </c>
    </row>
    <row r="412" spans="1:2" x14ac:dyDescent="0.25">
      <c r="A412">
        <v>16.035</v>
      </c>
      <c r="B412">
        <v>10.131</v>
      </c>
    </row>
    <row r="413" spans="1:2" x14ac:dyDescent="0.25">
      <c r="A413">
        <v>17.32</v>
      </c>
      <c r="B413">
        <v>16.853999999999999</v>
      </c>
    </row>
    <row r="414" spans="1:2" x14ac:dyDescent="0.25">
      <c r="A414">
        <v>23.32</v>
      </c>
      <c r="B414">
        <v>16.225000000000001</v>
      </c>
    </row>
    <row r="415" spans="1:2" x14ac:dyDescent="0.25">
      <c r="A415">
        <v>18.478999999999999</v>
      </c>
      <c r="B415">
        <v>16.491</v>
      </c>
    </row>
    <row r="416" spans="1:2" x14ac:dyDescent="0.25">
      <c r="A416">
        <v>17.588999999999999</v>
      </c>
      <c r="B416">
        <v>16.161000000000001</v>
      </c>
    </row>
    <row r="417" spans="1:2" x14ac:dyDescent="0.25">
      <c r="A417">
        <v>20.9</v>
      </c>
      <c r="B417">
        <v>15.179</v>
      </c>
    </row>
    <row r="418" spans="1:2" x14ac:dyDescent="0.25">
      <c r="A418">
        <v>20.038</v>
      </c>
      <c r="B418">
        <v>17.442</v>
      </c>
    </row>
    <row r="419" spans="1:2" x14ac:dyDescent="0.25">
      <c r="A419">
        <v>19.452000000000002</v>
      </c>
      <c r="B419">
        <v>15.037000000000001</v>
      </c>
    </row>
    <row r="420" spans="1:2" x14ac:dyDescent="0.25">
      <c r="A420">
        <v>17.622</v>
      </c>
      <c r="B420">
        <v>15.847</v>
      </c>
    </row>
    <row r="421" spans="1:2" x14ac:dyDescent="0.25">
      <c r="A421">
        <v>17.596</v>
      </c>
      <c r="B421">
        <v>17.658000000000001</v>
      </c>
    </row>
    <row r="422" spans="1:2" x14ac:dyDescent="0.25">
      <c r="A422">
        <v>19.556999999999999</v>
      </c>
      <c r="B422">
        <v>14.611000000000001</v>
      </c>
    </row>
    <row r="423" spans="1:2" x14ac:dyDescent="0.25">
      <c r="A423">
        <v>17.608000000000001</v>
      </c>
      <c r="B423">
        <v>16.581</v>
      </c>
    </row>
    <row r="424" spans="1:2" x14ac:dyDescent="0.25">
      <c r="A424">
        <v>18.222999999999999</v>
      </c>
      <c r="B424">
        <v>20.934000000000001</v>
      </c>
    </row>
    <row r="425" spans="1:2" x14ac:dyDescent="0.25">
      <c r="A425">
        <v>18.533999999999999</v>
      </c>
      <c r="B425">
        <v>14.443</v>
      </c>
    </row>
    <row r="426" spans="1:2" x14ac:dyDescent="0.25">
      <c r="A426">
        <v>21.925000000000001</v>
      </c>
      <c r="B426">
        <v>12.105</v>
      </c>
    </row>
    <row r="427" spans="1:2" x14ac:dyDescent="0.25">
      <c r="A427">
        <v>16.193000000000001</v>
      </c>
      <c r="B427">
        <v>13.211</v>
      </c>
    </row>
    <row r="428" spans="1:2" x14ac:dyDescent="0.25">
      <c r="A428">
        <v>18.989000000000001</v>
      </c>
      <c r="B428">
        <v>11.717000000000001</v>
      </c>
    </row>
    <row r="429" spans="1:2" x14ac:dyDescent="0.25">
      <c r="A429">
        <v>21.251000000000001</v>
      </c>
      <c r="B429">
        <v>17.907</v>
      </c>
    </row>
    <row r="430" spans="1:2" x14ac:dyDescent="0.25">
      <c r="A430">
        <v>17.082999999999998</v>
      </c>
      <c r="B430">
        <v>12.01</v>
      </c>
    </row>
    <row r="431" spans="1:2" x14ac:dyDescent="0.25">
      <c r="A431">
        <v>19.722999999999999</v>
      </c>
      <c r="B431">
        <v>17.427</v>
      </c>
    </row>
    <row r="432" spans="1:2" x14ac:dyDescent="0.25">
      <c r="A432">
        <v>19.190000000000001</v>
      </c>
      <c r="B432">
        <v>14.48</v>
      </c>
    </row>
    <row r="433" spans="1:2" x14ac:dyDescent="0.25">
      <c r="A433">
        <v>22.009</v>
      </c>
      <c r="B433">
        <v>16.780999999999999</v>
      </c>
    </row>
    <row r="434" spans="1:2" x14ac:dyDescent="0.25">
      <c r="A434">
        <v>23.375</v>
      </c>
      <c r="B434">
        <v>12.077999999999999</v>
      </c>
    </row>
    <row r="435" spans="1:2" x14ac:dyDescent="0.25">
      <c r="A435">
        <v>19.873999999999999</v>
      </c>
      <c r="B435">
        <v>11.401999999999999</v>
      </c>
    </row>
    <row r="436" spans="1:2" x14ac:dyDescent="0.25">
      <c r="A436">
        <v>19.177</v>
      </c>
      <c r="B436">
        <v>13.475</v>
      </c>
    </row>
    <row r="437" spans="1:2" x14ac:dyDescent="0.25">
      <c r="A437">
        <v>16.093</v>
      </c>
      <c r="B437">
        <v>11.75</v>
      </c>
    </row>
    <row r="438" spans="1:2" x14ac:dyDescent="0.25">
      <c r="A438">
        <v>19.558</v>
      </c>
      <c r="B438">
        <v>15.888</v>
      </c>
    </row>
    <row r="439" spans="1:2" x14ac:dyDescent="0.25">
      <c r="A439">
        <v>20.245000000000001</v>
      </c>
      <c r="B439">
        <v>9.5370000000000008</v>
      </c>
    </row>
    <row r="440" spans="1:2" x14ac:dyDescent="0.25">
      <c r="A440">
        <v>16.760000000000002</v>
      </c>
      <c r="B440">
        <v>16.919</v>
      </c>
    </row>
    <row r="441" spans="1:2" x14ac:dyDescent="0.25">
      <c r="A441">
        <v>22.068000000000001</v>
      </c>
      <c r="B441">
        <v>18.465</v>
      </c>
    </row>
    <row r="442" spans="1:2" x14ac:dyDescent="0.25">
      <c r="A442">
        <v>19.135000000000002</v>
      </c>
      <c r="B442">
        <v>9.5670000000000002</v>
      </c>
    </row>
    <row r="443" spans="1:2" x14ac:dyDescent="0.25">
      <c r="A443">
        <v>19.533999999999999</v>
      </c>
      <c r="B443">
        <v>13.757999999999999</v>
      </c>
    </row>
    <row r="444" spans="1:2" x14ac:dyDescent="0.25">
      <c r="A444">
        <v>16.512</v>
      </c>
      <c r="B444">
        <v>13.186</v>
      </c>
    </row>
    <row r="445" spans="1:2" x14ac:dyDescent="0.25">
      <c r="A445">
        <v>19.97</v>
      </c>
      <c r="B445">
        <v>12.272</v>
      </c>
    </row>
    <row r="446" spans="1:2" x14ac:dyDescent="0.25">
      <c r="A446">
        <v>18.832999999999998</v>
      </c>
      <c r="B446">
        <v>15.954000000000001</v>
      </c>
    </row>
    <row r="447" spans="1:2" x14ac:dyDescent="0.25">
      <c r="A447">
        <v>23.622</v>
      </c>
      <c r="B447">
        <v>20.178000000000001</v>
      </c>
    </row>
    <row r="448" spans="1:2" x14ac:dyDescent="0.25">
      <c r="A448">
        <v>18.844000000000001</v>
      </c>
      <c r="B448">
        <v>9.9329999999999998</v>
      </c>
    </row>
    <row r="449" spans="1:2" x14ac:dyDescent="0.25">
      <c r="A449">
        <v>21.896999999999998</v>
      </c>
      <c r="B449">
        <v>18.821999999999999</v>
      </c>
    </row>
    <row r="450" spans="1:2" x14ac:dyDescent="0.25">
      <c r="A450">
        <v>18.132000000000001</v>
      </c>
      <c r="B450">
        <v>11.497999999999999</v>
      </c>
    </row>
    <row r="451" spans="1:2" x14ac:dyDescent="0.25">
      <c r="A451">
        <v>20.004000000000001</v>
      </c>
      <c r="B451">
        <v>14.31</v>
      </c>
    </row>
    <row r="452" spans="1:2" x14ac:dyDescent="0.25">
      <c r="A452">
        <v>17.998999999999999</v>
      </c>
      <c r="B452">
        <v>19.25</v>
      </c>
    </row>
    <row r="453" spans="1:2" x14ac:dyDescent="0.25">
      <c r="A453">
        <v>21.041</v>
      </c>
      <c r="B453">
        <v>11.994</v>
      </c>
    </row>
    <row r="454" spans="1:2" x14ac:dyDescent="0.25">
      <c r="A454">
        <v>20.047999999999998</v>
      </c>
      <c r="B454">
        <v>16.350000000000001</v>
      </c>
    </row>
    <row r="455" spans="1:2" x14ac:dyDescent="0.25">
      <c r="A455">
        <v>21.408000000000001</v>
      </c>
      <c r="B455">
        <v>15.263</v>
      </c>
    </row>
    <row r="456" spans="1:2" x14ac:dyDescent="0.25">
      <c r="A456">
        <v>17.835999999999999</v>
      </c>
      <c r="B456">
        <v>20.146999999999998</v>
      </c>
    </row>
    <row r="457" spans="1:2" x14ac:dyDescent="0.25">
      <c r="A457">
        <v>23.802</v>
      </c>
      <c r="B457">
        <v>9.73</v>
      </c>
    </row>
    <row r="458" spans="1:2" x14ac:dyDescent="0.25">
      <c r="A458">
        <v>21.547999999999998</v>
      </c>
      <c r="B458">
        <v>18.959</v>
      </c>
    </row>
    <row r="459" spans="1:2" x14ac:dyDescent="0.25">
      <c r="A459">
        <v>19.289000000000001</v>
      </c>
      <c r="B459">
        <v>17.984999999999999</v>
      </c>
    </row>
    <row r="460" spans="1:2" x14ac:dyDescent="0.25">
      <c r="A460">
        <v>22.356000000000002</v>
      </c>
      <c r="B460">
        <v>17.266999999999999</v>
      </c>
    </row>
    <row r="461" spans="1:2" x14ac:dyDescent="0.25">
      <c r="A461">
        <v>17.600999999999999</v>
      </c>
      <c r="B461">
        <v>10.32</v>
      </c>
    </row>
    <row r="462" spans="1:2" x14ac:dyDescent="0.25">
      <c r="A462">
        <v>20.204999999999998</v>
      </c>
      <c r="B462">
        <v>22.433</v>
      </c>
    </row>
    <row r="463" spans="1:2" x14ac:dyDescent="0.25">
      <c r="A463">
        <v>22.233000000000001</v>
      </c>
      <c r="B463">
        <v>12.634</v>
      </c>
    </row>
    <row r="464" spans="1:2" x14ac:dyDescent="0.25">
      <c r="A464">
        <v>21.152000000000001</v>
      </c>
      <c r="B464">
        <v>19.658000000000001</v>
      </c>
    </row>
    <row r="465" spans="1:2" x14ac:dyDescent="0.25">
      <c r="A465">
        <v>22.126000000000001</v>
      </c>
      <c r="B465">
        <v>16.010999999999999</v>
      </c>
    </row>
    <row r="466" spans="1:2" x14ac:dyDescent="0.25">
      <c r="A466">
        <v>20.039000000000001</v>
      </c>
      <c r="B466">
        <v>16.696999999999999</v>
      </c>
    </row>
    <row r="467" spans="1:2" x14ac:dyDescent="0.25">
      <c r="A467">
        <v>25.100999999999999</v>
      </c>
      <c r="B467">
        <v>15.289</v>
      </c>
    </row>
    <row r="468" spans="1:2" x14ac:dyDescent="0.25">
      <c r="A468">
        <v>18.419</v>
      </c>
      <c r="B468">
        <v>13.365</v>
      </c>
    </row>
    <row r="469" spans="1:2" x14ac:dyDescent="0.25">
      <c r="A469">
        <v>19.302</v>
      </c>
      <c r="B469">
        <v>19.655999999999999</v>
      </c>
    </row>
    <row r="470" spans="1:2" x14ac:dyDescent="0.25">
      <c r="A470">
        <v>21.266999999999999</v>
      </c>
      <c r="B470">
        <v>16.091999999999999</v>
      </c>
    </row>
    <row r="471" spans="1:2" x14ac:dyDescent="0.25">
      <c r="A471">
        <v>21.715</v>
      </c>
      <c r="B471">
        <v>9.4860000000000007</v>
      </c>
    </row>
    <row r="472" spans="1:2" x14ac:dyDescent="0.25">
      <c r="A472">
        <v>21.172999999999998</v>
      </c>
      <c r="B472">
        <v>13.106999999999999</v>
      </c>
    </row>
    <row r="473" spans="1:2" x14ac:dyDescent="0.25">
      <c r="A473">
        <v>21.45</v>
      </c>
      <c r="B473">
        <v>15.475</v>
      </c>
    </row>
    <row r="474" spans="1:2" x14ac:dyDescent="0.25">
      <c r="A474">
        <v>23.411999999999999</v>
      </c>
      <c r="B474">
        <v>14.765000000000001</v>
      </c>
    </row>
    <row r="475" spans="1:2" x14ac:dyDescent="0.25">
      <c r="A475">
        <v>20.797999999999998</v>
      </c>
      <c r="B475">
        <v>15.535</v>
      </c>
    </row>
    <row r="476" spans="1:2" x14ac:dyDescent="0.25">
      <c r="A476">
        <v>17.135000000000002</v>
      </c>
      <c r="B476">
        <v>16.286000000000001</v>
      </c>
    </row>
    <row r="477" spans="1:2" x14ac:dyDescent="0.25">
      <c r="A477">
        <v>14.964</v>
      </c>
      <c r="B477">
        <v>14.848000000000001</v>
      </c>
    </row>
    <row r="478" spans="1:2" x14ac:dyDescent="0.25">
      <c r="A478">
        <v>17.736999999999998</v>
      </c>
      <c r="B478">
        <v>17.422999999999998</v>
      </c>
    </row>
    <row r="479" spans="1:2" x14ac:dyDescent="0.25">
      <c r="A479">
        <v>17.869</v>
      </c>
      <c r="B479">
        <v>13.455</v>
      </c>
    </row>
    <row r="480" spans="1:2" x14ac:dyDescent="0.25">
      <c r="A480">
        <v>23.027000000000001</v>
      </c>
      <c r="B480">
        <v>13.788</v>
      </c>
    </row>
    <row r="481" spans="1:2" x14ac:dyDescent="0.25">
      <c r="A481">
        <v>20.888000000000002</v>
      </c>
      <c r="B481">
        <v>11.12</v>
      </c>
    </row>
    <row r="482" spans="1:2" x14ac:dyDescent="0.25">
      <c r="A482">
        <v>22.914000000000001</v>
      </c>
      <c r="B482">
        <v>5.6550000000000002</v>
      </c>
    </row>
    <row r="483" spans="1:2" x14ac:dyDescent="0.25">
      <c r="A483">
        <v>18.971</v>
      </c>
      <c r="B483">
        <v>16.614000000000001</v>
      </c>
    </row>
    <row r="484" spans="1:2" x14ac:dyDescent="0.25">
      <c r="A484">
        <v>20.28</v>
      </c>
      <c r="B484">
        <v>15.997999999999999</v>
      </c>
    </row>
    <row r="485" spans="1:2" x14ac:dyDescent="0.25">
      <c r="A485">
        <v>15.938000000000001</v>
      </c>
      <c r="B485">
        <v>12.81</v>
      </c>
    </row>
    <row r="486" spans="1:2" x14ac:dyDescent="0.25">
      <c r="A486">
        <v>19.199000000000002</v>
      </c>
      <c r="B486">
        <v>12.946999999999999</v>
      </c>
    </row>
    <row r="487" spans="1:2" x14ac:dyDescent="0.25">
      <c r="A487">
        <v>16.940000000000001</v>
      </c>
      <c r="B487">
        <v>15.84</v>
      </c>
    </row>
    <row r="488" spans="1:2" x14ac:dyDescent="0.25">
      <c r="A488">
        <v>18.291</v>
      </c>
      <c r="B488">
        <v>13.888</v>
      </c>
    </row>
    <row r="489" spans="1:2" x14ac:dyDescent="0.25">
      <c r="A489">
        <v>23.693000000000001</v>
      </c>
      <c r="B489">
        <v>13.91</v>
      </c>
    </row>
    <row r="490" spans="1:2" x14ac:dyDescent="0.25">
      <c r="A490">
        <v>18.395</v>
      </c>
      <c r="B490">
        <v>12.404999999999999</v>
      </c>
    </row>
    <row r="491" spans="1:2" x14ac:dyDescent="0.25">
      <c r="A491">
        <v>20.835000000000001</v>
      </c>
      <c r="B491">
        <v>15.662000000000001</v>
      </c>
    </row>
    <row r="492" spans="1:2" x14ac:dyDescent="0.25">
      <c r="A492">
        <v>20.125</v>
      </c>
      <c r="B492">
        <v>13.428000000000001</v>
      </c>
    </row>
    <row r="493" spans="1:2" x14ac:dyDescent="0.25">
      <c r="A493">
        <v>19.440999999999999</v>
      </c>
      <c r="B493">
        <v>16.25</v>
      </c>
    </row>
    <row r="494" spans="1:2" x14ac:dyDescent="0.25">
      <c r="A494">
        <v>20.076000000000001</v>
      </c>
      <c r="B494">
        <v>11.172000000000001</v>
      </c>
    </row>
    <row r="495" spans="1:2" x14ac:dyDescent="0.25">
      <c r="A495">
        <v>20.710999999999999</v>
      </c>
      <c r="B495">
        <v>13.957000000000001</v>
      </c>
    </row>
    <row r="496" spans="1:2" x14ac:dyDescent="0.25">
      <c r="A496">
        <v>19.763999999999999</v>
      </c>
      <c r="B496">
        <v>15.664999999999999</v>
      </c>
    </row>
    <row r="497" spans="1:2" x14ac:dyDescent="0.25">
      <c r="A497">
        <v>18.521999999999998</v>
      </c>
      <c r="B497">
        <v>22.350999999999999</v>
      </c>
    </row>
    <row r="498" spans="1:2" x14ac:dyDescent="0.25">
      <c r="A498">
        <v>23.515999999999998</v>
      </c>
      <c r="B498">
        <v>10.178000000000001</v>
      </c>
    </row>
    <row r="499" spans="1:2" x14ac:dyDescent="0.25">
      <c r="A499">
        <v>17.852</v>
      </c>
      <c r="B499">
        <v>20.524000000000001</v>
      </c>
    </row>
    <row r="500" spans="1:2" x14ac:dyDescent="0.25">
      <c r="A500">
        <v>19.001999999999999</v>
      </c>
      <c r="B500">
        <v>17.896000000000001</v>
      </c>
    </row>
    <row r="501" spans="1:2" x14ac:dyDescent="0.25">
      <c r="A501">
        <v>20.177</v>
      </c>
      <c r="B501">
        <v>12.173</v>
      </c>
    </row>
    <row r="502" spans="1:2" x14ac:dyDescent="0.25">
      <c r="A502">
        <v>22.46</v>
      </c>
      <c r="B502">
        <v>16.812000000000001</v>
      </c>
    </row>
    <row r="503" spans="1:2" x14ac:dyDescent="0.25">
      <c r="A503">
        <v>20.552</v>
      </c>
      <c r="B503">
        <v>19.527999999999999</v>
      </c>
    </row>
    <row r="504" spans="1:2" x14ac:dyDescent="0.25">
      <c r="A504">
        <v>18.863</v>
      </c>
      <c r="B504">
        <v>16.617000000000001</v>
      </c>
    </row>
    <row r="505" spans="1:2" x14ac:dyDescent="0.25">
      <c r="A505">
        <v>19.951000000000001</v>
      </c>
      <c r="B505">
        <v>16.716000000000001</v>
      </c>
    </row>
    <row r="506" spans="1:2" x14ac:dyDescent="0.25">
      <c r="A506">
        <v>20.9</v>
      </c>
      <c r="B506">
        <v>16.305</v>
      </c>
    </row>
    <row r="507" spans="1:2" x14ac:dyDescent="0.25">
      <c r="A507">
        <v>21.225999999999999</v>
      </c>
      <c r="B507">
        <v>13.531000000000001</v>
      </c>
    </row>
    <row r="508" spans="1:2" x14ac:dyDescent="0.25">
      <c r="A508">
        <v>18.788</v>
      </c>
      <c r="B508">
        <v>18.721</v>
      </c>
    </row>
    <row r="509" spans="1:2" x14ac:dyDescent="0.25">
      <c r="A509">
        <v>21.036999999999999</v>
      </c>
      <c r="B509">
        <v>13.609</v>
      </c>
    </row>
    <row r="510" spans="1:2" x14ac:dyDescent="0.25">
      <c r="A510">
        <v>18.29</v>
      </c>
      <c r="B510">
        <v>16.105</v>
      </c>
    </row>
    <row r="511" spans="1:2" x14ac:dyDescent="0.25">
      <c r="A511">
        <v>20.356000000000002</v>
      </c>
      <c r="B511">
        <v>13.416</v>
      </c>
    </row>
    <row r="512" spans="1:2" x14ac:dyDescent="0.25">
      <c r="A512">
        <v>18.294</v>
      </c>
      <c r="B512">
        <v>16.613</v>
      </c>
    </row>
    <row r="513" spans="1:2" x14ac:dyDescent="0.25">
      <c r="A513">
        <v>22.971</v>
      </c>
      <c r="B513">
        <v>14.984</v>
      </c>
    </row>
    <row r="514" spans="1:2" x14ac:dyDescent="0.25">
      <c r="A514">
        <v>20.347999999999999</v>
      </c>
      <c r="B514">
        <v>15.593999999999999</v>
      </c>
    </row>
    <row r="515" spans="1:2" x14ac:dyDescent="0.25">
      <c r="A515">
        <v>21.827000000000002</v>
      </c>
      <c r="B515">
        <v>16.652999999999999</v>
      </c>
    </row>
    <row r="516" spans="1:2" x14ac:dyDescent="0.25">
      <c r="A516">
        <v>21.004000000000001</v>
      </c>
      <c r="B516">
        <v>14.579000000000001</v>
      </c>
    </row>
    <row r="517" spans="1:2" x14ac:dyDescent="0.25">
      <c r="A517">
        <v>16.649000000000001</v>
      </c>
      <c r="B517">
        <v>17.972999999999999</v>
      </c>
    </row>
    <row r="518" spans="1:2" x14ac:dyDescent="0.25">
      <c r="A518">
        <v>17.824000000000002</v>
      </c>
      <c r="B518">
        <v>12.534000000000001</v>
      </c>
    </row>
    <row r="519" spans="1:2" x14ac:dyDescent="0.25">
      <c r="A519">
        <v>23.18</v>
      </c>
      <c r="B519">
        <v>15.137</v>
      </c>
    </row>
    <row r="520" spans="1:2" x14ac:dyDescent="0.25">
      <c r="A520">
        <v>18.852</v>
      </c>
      <c r="B520">
        <v>9.8379999999999992</v>
      </c>
    </row>
    <row r="521" spans="1:2" x14ac:dyDescent="0.25">
      <c r="A521">
        <v>21.501000000000001</v>
      </c>
      <c r="B521">
        <v>19.417000000000002</v>
      </c>
    </row>
    <row r="522" spans="1:2" x14ac:dyDescent="0.25">
      <c r="A522">
        <v>18.960999999999999</v>
      </c>
      <c r="B522">
        <v>13.336</v>
      </c>
    </row>
    <row r="523" spans="1:2" x14ac:dyDescent="0.25">
      <c r="A523">
        <v>19.484999999999999</v>
      </c>
      <c r="B523">
        <v>21.37</v>
      </c>
    </row>
    <row r="524" spans="1:2" x14ac:dyDescent="0.25">
      <c r="A524">
        <v>17.439</v>
      </c>
      <c r="B524">
        <v>13.284000000000001</v>
      </c>
    </row>
    <row r="525" spans="1:2" x14ac:dyDescent="0.25">
      <c r="A525">
        <v>20.640999999999998</v>
      </c>
      <c r="B525">
        <v>14.69</v>
      </c>
    </row>
    <row r="526" spans="1:2" x14ac:dyDescent="0.25">
      <c r="A526">
        <v>16.978999999999999</v>
      </c>
      <c r="B526">
        <v>16.594000000000001</v>
      </c>
    </row>
    <row r="527" spans="1:2" x14ac:dyDescent="0.25">
      <c r="A527">
        <v>19.748999999999999</v>
      </c>
      <c r="B527">
        <v>16.736000000000001</v>
      </c>
    </row>
    <row r="528" spans="1:2" x14ac:dyDescent="0.25">
      <c r="A528">
        <v>17.437000000000001</v>
      </c>
      <c r="B528">
        <v>16.149000000000001</v>
      </c>
    </row>
    <row r="529" spans="1:2" x14ac:dyDescent="0.25">
      <c r="A529">
        <v>20.844999999999999</v>
      </c>
      <c r="B529">
        <v>14.907</v>
      </c>
    </row>
    <row r="530" spans="1:2" x14ac:dyDescent="0.25">
      <c r="A530">
        <v>18.606999999999999</v>
      </c>
      <c r="B530">
        <v>12.913</v>
      </c>
    </row>
    <row r="531" spans="1:2" x14ac:dyDescent="0.25">
      <c r="A531">
        <v>20.981999999999999</v>
      </c>
      <c r="B531">
        <v>13.96</v>
      </c>
    </row>
    <row r="532" spans="1:2" x14ac:dyDescent="0.25">
      <c r="A532">
        <v>17.684000000000001</v>
      </c>
      <c r="B532">
        <v>19.997</v>
      </c>
    </row>
    <row r="533" spans="1:2" x14ac:dyDescent="0.25">
      <c r="A533">
        <v>22.846</v>
      </c>
      <c r="B533">
        <v>15.243</v>
      </c>
    </row>
    <row r="534" spans="1:2" x14ac:dyDescent="0.25">
      <c r="A534">
        <v>20.164000000000001</v>
      </c>
      <c r="B534">
        <v>17.262</v>
      </c>
    </row>
    <row r="535" spans="1:2" x14ac:dyDescent="0.25">
      <c r="A535">
        <v>16.251999999999999</v>
      </c>
      <c r="B535">
        <v>13.723000000000001</v>
      </c>
    </row>
    <row r="536" spans="1:2" x14ac:dyDescent="0.25">
      <c r="A536">
        <v>20.542000000000002</v>
      </c>
      <c r="B536">
        <v>14.996</v>
      </c>
    </row>
    <row r="537" spans="1:2" x14ac:dyDescent="0.25">
      <c r="A537">
        <v>19.844999999999999</v>
      </c>
      <c r="B537">
        <v>15.035</v>
      </c>
    </row>
    <row r="538" spans="1:2" x14ac:dyDescent="0.25">
      <c r="A538">
        <v>16.414999999999999</v>
      </c>
      <c r="B538">
        <v>16.219000000000001</v>
      </c>
    </row>
    <row r="539" spans="1:2" x14ac:dyDescent="0.25">
      <c r="A539">
        <v>21.254000000000001</v>
      </c>
      <c r="B539">
        <v>17.763999999999999</v>
      </c>
    </row>
    <row r="540" spans="1:2" x14ac:dyDescent="0.25">
      <c r="A540">
        <v>21.253</v>
      </c>
      <c r="B540">
        <v>16.437999999999999</v>
      </c>
    </row>
    <row r="541" spans="1:2" x14ac:dyDescent="0.25">
      <c r="A541">
        <v>15.877000000000001</v>
      </c>
      <c r="B541">
        <v>15.115</v>
      </c>
    </row>
    <row r="542" spans="1:2" x14ac:dyDescent="0.25">
      <c r="A542">
        <v>20.547999999999998</v>
      </c>
      <c r="B542">
        <v>19.846</v>
      </c>
    </row>
    <row r="543" spans="1:2" x14ac:dyDescent="0.25">
      <c r="A543">
        <v>19.666</v>
      </c>
      <c r="B543">
        <v>18.797999999999998</v>
      </c>
    </row>
    <row r="544" spans="1:2" x14ac:dyDescent="0.25">
      <c r="A544">
        <v>20.295999999999999</v>
      </c>
      <c r="B544">
        <v>10.717000000000001</v>
      </c>
    </row>
    <row r="545" spans="1:2" x14ac:dyDescent="0.25">
      <c r="A545">
        <v>20.356000000000002</v>
      </c>
      <c r="B545">
        <v>13.323</v>
      </c>
    </row>
    <row r="546" spans="1:2" x14ac:dyDescent="0.25">
      <c r="A546">
        <v>19.553999999999998</v>
      </c>
      <c r="B546">
        <v>9.4789999999999992</v>
      </c>
    </row>
    <row r="547" spans="1:2" x14ac:dyDescent="0.25">
      <c r="A547">
        <v>20.007000000000001</v>
      </c>
      <c r="B547">
        <v>11.598000000000001</v>
      </c>
    </row>
    <row r="548" spans="1:2" x14ac:dyDescent="0.25">
      <c r="A548">
        <v>20.561</v>
      </c>
      <c r="B548">
        <v>18.762</v>
      </c>
    </row>
    <row r="549" spans="1:2" x14ac:dyDescent="0.25">
      <c r="A549">
        <v>20.361000000000001</v>
      </c>
      <c r="B549">
        <v>16.106000000000002</v>
      </c>
    </row>
    <row r="550" spans="1:2" x14ac:dyDescent="0.25">
      <c r="A550">
        <v>21.143000000000001</v>
      </c>
      <c r="B550">
        <v>12.068</v>
      </c>
    </row>
    <row r="551" spans="1:2" x14ac:dyDescent="0.25">
      <c r="A551">
        <v>20.754000000000001</v>
      </c>
      <c r="B551">
        <v>16.687999999999999</v>
      </c>
    </row>
    <row r="552" spans="1:2" x14ac:dyDescent="0.25">
      <c r="A552">
        <v>16.111999999999998</v>
      </c>
      <c r="B552">
        <v>9.3699999999999992</v>
      </c>
    </row>
    <row r="553" spans="1:2" x14ac:dyDescent="0.25">
      <c r="A553">
        <v>20.817</v>
      </c>
      <c r="B553">
        <v>18.917000000000002</v>
      </c>
    </row>
    <row r="554" spans="1:2" x14ac:dyDescent="0.25">
      <c r="A554">
        <v>22.24</v>
      </c>
      <c r="B554">
        <v>10.962</v>
      </c>
    </row>
    <row r="555" spans="1:2" x14ac:dyDescent="0.25">
      <c r="A555">
        <v>19.556000000000001</v>
      </c>
      <c r="B555">
        <v>13.61</v>
      </c>
    </row>
    <row r="556" spans="1:2" x14ac:dyDescent="0.25">
      <c r="A556">
        <v>20.713000000000001</v>
      </c>
      <c r="B556">
        <v>17.23</v>
      </c>
    </row>
    <row r="557" spans="1:2" x14ac:dyDescent="0.25">
      <c r="A557">
        <v>22.437000000000001</v>
      </c>
      <c r="B557">
        <v>16.241</v>
      </c>
    </row>
    <row r="558" spans="1:2" x14ac:dyDescent="0.25">
      <c r="A558">
        <v>20.498999999999999</v>
      </c>
      <c r="B558">
        <v>14.811</v>
      </c>
    </row>
    <row r="559" spans="1:2" x14ac:dyDescent="0.25">
      <c r="A559">
        <v>21.645</v>
      </c>
      <c r="B559">
        <v>16.018000000000001</v>
      </c>
    </row>
    <row r="560" spans="1:2" x14ac:dyDescent="0.25">
      <c r="A560">
        <v>19.137</v>
      </c>
      <c r="B560">
        <v>12.074999999999999</v>
      </c>
    </row>
    <row r="561" spans="1:2" x14ac:dyDescent="0.25">
      <c r="A561">
        <v>19.556000000000001</v>
      </c>
      <c r="B561">
        <v>13.116</v>
      </c>
    </row>
    <row r="562" spans="1:2" x14ac:dyDescent="0.25">
      <c r="A562">
        <v>23.1</v>
      </c>
      <c r="B562">
        <v>13.484</v>
      </c>
    </row>
    <row r="563" spans="1:2" x14ac:dyDescent="0.25">
      <c r="A563">
        <v>18.739999999999998</v>
      </c>
      <c r="B563">
        <v>12.906000000000001</v>
      </c>
    </row>
    <row r="564" spans="1:2" x14ac:dyDescent="0.25">
      <c r="A564">
        <v>18.544</v>
      </c>
      <c r="B564">
        <v>11.092000000000001</v>
      </c>
    </row>
    <row r="565" spans="1:2" x14ac:dyDescent="0.25">
      <c r="A565">
        <v>23.699000000000002</v>
      </c>
      <c r="B565">
        <v>15.042</v>
      </c>
    </row>
    <row r="566" spans="1:2" x14ac:dyDescent="0.25">
      <c r="A566">
        <v>21.972999999999999</v>
      </c>
      <c r="B566">
        <v>13.368</v>
      </c>
    </row>
    <row r="567" spans="1:2" x14ac:dyDescent="0.25">
      <c r="A567">
        <v>17.263000000000002</v>
      </c>
      <c r="B567">
        <v>20.736000000000001</v>
      </c>
    </row>
    <row r="568" spans="1:2" x14ac:dyDescent="0.25">
      <c r="A568">
        <v>21.449000000000002</v>
      </c>
      <c r="B568">
        <v>13.855</v>
      </c>
    </row>
    <row r="569" spans="1:2" x14ac:dyDescent="0.25">
      <c r="A569">
        <v>19.751999999999999</v>
      </c>
      <c r="B569">
        <v>14.287000000000001</v>
      </c>
    </row>
    <row r="570" spans="1:2" x14ac:dyDescent="0.25">
      <c r="A570">
        <v>22.474</v>
      </c>
      <c r="B570">
        <v>17.945</v>
      </c>
    </row>
    <row r="571" spans="1:2" x14ac:dyDescent="0.25">
      <c r="A571">
        <v>20.158000000000001</v>
      </c>
      <c r="B571">
        <v>14.118</v>
      </c>
    </row>
    <row r="572" spans="1:2" x14ac:dyDescent="0.25">
      <c r="A572">
        <v>20.895</v>
      </c>
      <c r="B572">
        <v>13.56</v>
      </c>
    </row>
    <row r="573" spans="1:2" x14ac:dyDescent="0.25">
      <c r="A573">
        <v>18.172000000000001</v>
      </c>
      <c r="B573">
        <v>9.5820000000000007</v>
      </c>
    </row>
    <row r="574" spans="1:2" x14ac:dyDescent="0.25">
      <c r="A574">
        <v>18.704000000000001</v>
      </c>
      <c r="B574">
        <v>8.8330000000000002</v>
      </c>
    </row>
    <row r="575" spans="1:2" x14ac:dyDescent="0.25">
      <c r="A575">
        <v>17.835999999999999</v>
      </c>
      <c r="B575">
        <v>15.336</v>
      </c>
    </row>
    <row r="576" spans="1:2" x14ac:dyDescent="0.25">
      <c r="A576">
        <v>23.741</v>
      </c>
      <c r="B576">
        <v>14.744</v>
      </c>
    </row>
    <row r="577" spans="1:2" x14ac:dyDescent="0.25">
      <c r="A577">
        <v>16.248000000000001</v>
      </c>
      <c r="B577">
        <v>9.6509999999999998</v>
      </c>
    </row>
    <row r="578" spans="1:2" x14ac:dyDescent="0.25">
      <c r="A578">
        <v>19.391999999999999</v>
      </c>
      <c r="B578">
        <v>12.962999999999999</v>
      </c>
    </row>
    <row r="579" spans="1:2" x14ac:dyDescent="0.25">
      <c r="A579">
        <v>18.526</v>
      </c>
      <c r="B579">
        <v>17.670999999999999</v>
      </c>
    </row>
    <row r="580" spans="1:2" x14ac:dyDescent="0.25">
      <c r="A580">
        <v>18.957999999999998</v>
      </c>
      <c r="B580">
        <v>15.179</v>
      </c>
    </row>
    <row r="581" spans="1:2" x14ac:dyDescent="0.25">
      <c r="A581">
        <v>19.693999999999999</v>
      </c>
      <c r="B581">
        <v>13.456</v>
      </c>
    </row>
    <row r="582" spans="1:2" x14ac:dyDescent="0.25">
      <c r="A582">
        <v>18.5</v>
      </c>
      <c r="B582">
        <v>16.632999999999999</v>
      </c>
    </row>
    <row r="583" spans="1:2" x14ac:dyDescent="0.25">
      <c r="A583">
        <v>16.622</v>
      </c>
      <c r="B583">
        <v>13.493</v>
      </c>
    </row>
    <row r="584" spans="1:2" x14ac:dyDescent="0.25">
      <c r="A584">
        <v>18.353000000000002</v>
      </c>
      <c r="B584">
        <v>13.964</v>
      </c>
    </row>
    <row r="585" spans="1:2" x14ac:dyDescent="0.25">
      <c r="A585">
        <v>20.844999999999999</v>
      </c>
      <c r="B585">
        <v>9.5280000000000005</v>
      </c>
    </row>
    <row r="586" spans="1:2" x14ac:dyDescent="0.25">
      <c r="A586">
        <v>22.146999999999998</v>
      </c>
      <c r="B586">
        <v>15.064</v>
      </c>
    </row>
    <row r="587" spans="1:2" x14ac:dyDescent="0.25">
      <c r="A587">
        <v>19.736000000000001</v>
      </c>
      <c r="B587">
        <v>11.817</v>
      </c>
    </row>
    <row r="588" spans="1:2" x14ac:dyDescent="0.25">
      <c r="A588">
        <v>17.635000000000002</v>
      </c>
      <c r="B588">
        <v>15.193</v>
      </c>
    </row>
    <row r="589" spans="1:2" x14ac:dyDescent="0.25">
      <c r="A589">
        <v>22.013999999999999</v>
      </c>
      <c r="B589">
        <v>13.991</v>
      </c>
    </row>
    <row r="590" spans="1:2" x14ac:dyDescent="0.25">
      <c r="A590">
        <v>21.904</v>
      </c>
      <c r="B590">
        <v>17.477</v>
      </c>
    </row>
    <row r="591" spans="1:2" x14ac:dyDescent="0.25">
      <c r="A591">
        <v>20.390999999999998</v>
      </c>
      <c r="B591">
        <v>8.7739999999999991</v>
      </c>
    </row>
    <row r="592" spans="1:2" x14ac:dyDescent="0.25">
      <c r="A592">
        <v>23.324000000000002</v>
      </c>
      <c r="B592">
        <v>14.741</v>
      </c>
    </row>
    <row r="593" spans="1:2" x14ac:dyDescent="0.25">
      <c r="A593">
        <v>19.643999999999998</v>
      </c>
      <c r="B593">
        <v>8.9090000000000007</v>
      </c>
    </row>
    <row r="594" spans="1:2" x14ac:dyDescent="0.25">
      <c r="A594">
        <v>18.59</v>
      </c>
      <c r="B594">
        <v>14.23</v>
      </c>
    </row>
    <row r="595" spans="1:2" x14ac:dyDescent="0.25">
      <c r="A595">
        <v>15.04</v>
      </c>
      <c r="B595">
        <v>13.845000000000001</v>
      </c>
    </row>
    <row r="596" spans="1:2" x14ac:dyDescent="0.25">
      <c r="A596">
        <v>18.175000000000001</v>
      </c>
      <c r="B596">
        <v>18.076000000000001</v>
      </c>
    </row>
    <row r="597" spans="1:2" x14ac:dyDescent="0.25">
      <c r="A597">
        <v>18.364999999999998</v>
      </c>
      <c r="B597">
        <v>17.97</v>
      </c>
    </row>
    <row r="598" spans="1:2" x14ac:dyDescent="0.25">
      <c r="A598">
        <v>16.891999999999999</v>
      </c>
      <c r="B598">
        <v>12.111000000000001</v>
      </c>
    </row>
    <row r="599" spans="1:2" x14ac:dyDescent="0.25">
      <c r="A599">
        <v>17.989000000000001</v>
      </c>
      <c r="B599">
        <v>7.577</v>
      </c>
    </row>
    <row r="600" spans="1:2" x14ac:dyDescent="0.25">
      <c r="A600">
        <v>17.346</v>
      </c>
      <c r="B600">
        <v>16.760000000000002</v>
      </c>
    </row>
    <row r="601" spans="1:2" x14ac:dyDescent="0.25">
      <c r="A601">
        <v>21.742999999999999</v>
      </c>
      <c r="B601">
        <v>18.765999999999998</v>
      </c>
    </row>
    <row r="602" spans="1:2" x14ac:dyDescent="0.25">
      <c r="A602">
        <v>20.085000000000001</v>
      </c>
      <c r="B602">
        <v>13.234</v>
      </c>
    </row>
    <row r="603" spans="1:2" x14ac:dyDescent="0.25">
      <c r="A603">
        <v>19.192</v>
      </c>
      <c r="B603">
        <v>12.281000000000001</v>
      </c>
    </row>
    <row r="604" spans="1:2" x14ac:dyDescent="0.25">
      <c r="A604">
        <v>19.498000000000001</v>
      </c>
      <c r="B604">
        <v>11.994999999999999</v>
      </c>
    </row>
    <row r="605" spans="1:2" x14ac:dyDescent="0.25">
      <c r="A605">
        <v>22.643000000000001</v>
      </c>
      <c r="B605">
        <v>16.332000000000001</v>
      </c>
    </row>
    <row r="606" spans="1:2" x14ac:dyDescent="0.25">
      <c r="A606">
        <v>21.818000000000001</v>
      </c>
      <c r="B606">
        <v>13.347</v>
      </c>
    </row>
    <row r="607" spans="1:2" x14ac:dyDescent="0.25">
      <c r="A607">
        <v>18.036999999999999</v>
      </c>
      <c r="B607">
        <v>13.33</v>
      </c>
    </row>
    <row r="608" spans="1:2" x14ac:dyDescent="0.25">
      <c r="A608">
        <v>18.879000000000001</v>
      </c>
      <c r="B608">
        <v>12.81</v>
      </c>
    </row>
    <row r="609" spans="1:2" x14ac:dyDescent="0.25">
      <c r="A609">
        <v>20.041</v>
      </c>
      <c r="B609">
        <v>16.437000000000001</v>
      </c>
    </row>
    <row r="610" spans="1:2" x14ac:dyDescent="0.25">
      <c r="A610">
        <v>20.817</v>
      </c>
      <c r="B610">
        <v>15.061</v>
      </c>
    </row>
    <row r="611" spans="1:2" x14ac:dyDescent="0.25">
      <c r="A611">
        <v>17.113</v>
      </c>
      <c r="B611">
        <v>17.102</v>
      </c>
    </row>
    <row r="612" spans="1:2" x14ac:dyDescent="0.25">
      <c r="A612">
        <v>20.332999999999998</v>
      </c>
      <c r="B612">
        <v>18.622</v>
      </c>
    </row>
    <row r="613" spans="1:2" x14ac:dyDescent="0.25">
      <c r="A613">
        <v>19.774999999999999</v>
      </c>
      <c r="B613">
        <v>11.967000000000001</v>
      </c>
    </row>
    <row r="614" spans="1:2" x14ac:dyDescent="0.25">
      <c r="A614">
        <v>19.199000000000002</v>
      </c>
      <c r="B614">
        <v>16.835999999999999</v>
      </c>
    </row>
    <row r="615" spans="1:2" x14ac:dyDescent="0.25">
      <c r="A615">
        <v>21.07</v>
      </c>
      <c r="B615">
        <v>14.176</v>
      </c>
    </row>
    <row r="616" spans="1:2" x14ac:dyDescent="0.25">
      <c r="A616">
        <v>19.675999999999998</v>
      </c>
      <c r="B616">
        <v>20.404</v>
      </c>
    </row>
    <row r="617" spans="1:2" x14ac:dyDescent="0.25">
      <c r="A617">
        <v>18.164000000000001</v>
      </c>
      <c r="B617">
        <v>19.341999999999999</v>
      </c>
    </row>
    <row r="618" spans="1:2" x14ac:dyDescent="0.25">
      <c r="A618">
        <v>20.855</v>
      </c>
      <c r="B618">
        <v>14.037000000000001</v>
      </c>
    </row>
    <row r="619" spans="1:2" x14ac:dyDescent="0.25">
      <c r="A619">
        <v>17.231999999999999</v>
      </c>
      <c r="B619">
        <v>17.472999999999999</v>
      </c>
    </row>
    <row r="620" spans="1:2" x14ac:dyDescent="0.25">
      <c r="A620">
        <v>16.984999999999999</v>
      </c>
      <c r="B620">
        <v>18.231999999999999</v>
      </c>
    </row>
    <row r="621" spans="1:2" x14ac:dyDescent="0.25">
      <c r="A621">
        <v>19.291</v>
      </c>
      <c r="B621">
        <v>12.685</v>
      </c>
    </row>
    <row r="622" spans="1:2" x14ac:dyDescent="0.25">
      <c r="A622">
        <v>16.949000000000002</v>
      </c>
      <c r="B622">
        <v>15.254</v>
      </c>
    </row>
    <row r="623" spans="1:2" x14ac:dyDescent="0.25">
      <c r="A623">
        <v>21.244</v>
      </c>
      <c r="B623">
        <v>14.496</v>
      </c>
    </row>
    <row r="624" spans="1:2" x14ac:dyDescent="0.25">
      <c r="A624">
        <v>18.164999999999999</v>
      </c>
      <c r="B624">
        <v>14.621</v>
      </c>
    </row>
    <row r="625" spans="1:2" x14ac:dyDescent="0.25">
      <c r="A625">
        <v>23.145</v>
      </c>
      <c r="B625">
        <v>12.629</v>
      </c>
    </row>
    <row r="626" spans="1:2" x14ac:dyDescent="0.25">
      <c r="A626">
        <v>20.869</v>
      </c>
      <c r="B626">
        <v>15.433999999999999</v>
      </c>
    </row>
    <row r="627" spans="1:2" x14ac:dyDescent="0.25">
      <c r="A627">
        <v>19.361999999999998</v>
      </c>
      <c r="B627">
        <v>20.632999999999999</v>
      </c>
    </row>
    <row r="628" spans="1:2" x14ac:dyDescent="0.25">
      <c r="A628">
        <v>19.545999999999999</v>
      </c>
      <c r="B628">
        <v>15.789</v>
      </c>
    </row>
    <row r="629" spans="1:2" x14ac:dyDescent="0.25">
      <c r="A629">
        <v>17.257999999999999</v>
      </c>
      <c r="B629">
        <v>15.409000000000001</v>
      </c>
    </row>
    <row r="630" spans="1:2" x14ac:dyDescent="0.25">
      <c r="A630">
        <v>19.849</v>
      </c>
      <c r="B630">
        <v>17.472000000000001</v>
      </c>
    </row>
    <row r="631" spans="1:2" x14ac:dyDescent="0.25">
      <c r="A631">
        <v>19.114000000000001</v>
      </c>
      <c r="B631">
        <v>14.233000000000001</v>
      </c>
    </row>
    <row r="632" spans="1:2" x14ac:dyDescent="0.25">
      <c r="A632">
        <v>19.795999999999999</v>
      </c>
      <c r="B632">
        <v>14.997999999999999</v>
      </c>
    </row>
    <row r="633" spans="1:2" x14ac:dyDescent="0.25">
      <c r="A633">
        <v>20.731000000000002</v>
      </c>
      <c r="B633">
        <v>17.530999999999999</v>
      </c>
    </row>
    <row r="634" spans="1:2" x14ac:dyDescent="0.25">
      <c r="A634">
        <v>15.624000000000001</v>
      </c>
      <c r="B634">
        <v>11.454000000000001</v>
      </c>
    </row>
    <row r="635" spans="1:2" x14ac:dyDescent="0.25">
      <c r="A635">
        <v>21.04</v>
      </c>
      <c r="B635">
        <v>20.405999999999999</v>
      </c>
    </row>
    <row r="636" spans="1:2" x14ac:dyDescent="0.25">
      <c r="A636">
        <v>20.358000000000001</v>
      </c>
      <c r="B636">
        <v>14.994</v>
      </c>
    </row>
    <row r="637" spans="1:2" x14ac:dyDescent="0.25">
      <c r="A637">
        <v>20.251000000000001</v>
      </c>
      <c r="B637">
        <v>9.7260000000000009</v>
      </c>
    </row>
    <row r="638" spans="1:2" x14ac:dyDescent="0.25">
      <c r="A638">
        <v>19.823</v>
      </c>
      <c r="B638">
        <v>14.631</v>
      </c>
    </row>
    <row r="639" spans="1:2" x14ac:dyDescent="0.25">
      <c r="A639">
        <v>22.547000000000001</v>
      </c>
      <c r="B639">
        <v>14.513</v>
      </c>
    </row>
    <row r="640" spans="1:2" x14ac:dyDescent="0.25">
      <c r="A640">
        <v>20.577999999999999</v>
      </c>
      <c r="B640">
        <v>14.718999999999999</v>
      </c>
    </row>
    <row r="641" spans="1:2" x14ac:dyDescent="0.25">
      <c r="A641">
        <v>18.891999999999999</v>
      </c>
      <c r="B641">
        <v>14.939</v>
      </c>
    </row>
    <row r="642" spans="1:2" x14ac:dyDescent="0.25">
      <c r="A642">
        <v>19.774000000000001</v>
      </c>
      <c r="B642">
        <v>13.262</v>
      </c>
    </row>
    <row r="643" spans="1:2" x14ac:dyDescent="0.25">
      <c r="A643">
        <v>20.748000000000001</v>
      </c>
      <c r="B643">
        <v>18.260000000000002</v>
      </c>
    </row>
    <row r="644" spans="1:2" x14ac:dyDescent="0.25">
      <c r="A644">
        <v>22.108000000000001</v>
      </c>
      <c r="B644">
        <v>16.562999999999999</v>
      </c>
    </row>
    <row r="645" spans="1:2" x14ac:dyDescent="0.25">
      <c r="A645">
        <v>18.087</v>
      </c>
      <c r="B645">
        <v>11.234</v>
      </c>
    </row>
    <row r="646" spans="1:2" x14ac:dyDescent="0.25">
      <c r="A646">
        <v>21.408999999999999</v>
      </c>
      <c r="B646">
        <v>18.71</v>
      </c>
    </row>
    <row r="647" spans="1:2" x14ac:dyDescent="0.25">
      <c r="A647">
        <v>21.053999999999998</v>
      </c>
      <c r="B647">
        <v>12.914999999999999</v>
      </c>
    </row>
    <row r="648" spans="1:2" x14ac:dyDescent="0.25">
      <c r="A648">
        <v>20.733000000000001</v>
      </c>
      <c r="B648">
        <v>19.454999999999998</v>
      </c>
    </row>
    <row r="649" spans="1:2" x14ac:dyDescent="0.25">
      <c r="A649">
        <v>17.184000000000001</v>
      </c>
      <c r="B649">
        <v>13.894</v>
      </c>
    </row>
    <row r="650" spans="1:2" x14ac:dyDescent="0.25">
      <c r="A650">
        <v>20.638999999999999</v>
      </c>
      <c r="B650">
        <v>14.087999999999999</v>
      </c>
    </row>
    <row r="651" spans="1:2" x14ac:dyDescent="0.25">
      <c r="A651">
        <v>22.221</v>
      </c>
      <c r="B651">
        <v>14.282</v>
      </c>
    </row>
    <row r="652" spans="1:2" x14ac:dyDescent="0.25">
      <c r="A652">
        <v>19.215</v>
      </c>
      <c r="B652">
        <v>13.83</v>
      </c>
    </row>
    <row r="653" spans="1:2" x14ac:dyDescent="0.25">
      <c r="A653">
        <v>19.346</v>
      </c>
      <c r="B653">
        <v>10.239000000000001</v>
      </c>
    </row>
    <row r="654" spans="1:2" x14ac:dyDescent="0.25">
      <c r="A654">
        <v>17.797999999999998</v>
      </c>
      <c r="B654">
        <v>13.468</v>
      </c>
    </row>
    <row r="655" spans="1:2" x14ac:dyDescent="0.25">
      <c r="A655">
        <v>21.334</v>
      </c>
      <c r="B655">
        <v>16.253</v>
      </c>
    </row>
    <row r="656" spans="1:2" x14ac:dyDescent="0.25">
      <c r="A656">
        <v>15.141999999999999</v>
      </c>
      <c r="B656">
        <v>7.3949999999999996</v>
      </c>
    </row>
    <row r="657" spans="1:2" x14ac:dyDescent="0.25">
      <c r="A657">
        <v>20.184000000000001</v>
      </c>
      <c r="B657">
        <v>15.861000000000001</v>
      </c>
    </row>
    <row r="658" spans="1:2" x14ac:dyDescent="0.25">
      <c r="A658">
        <v>18.638000000000002</v>
      </c>
      <c r="B658">
        <v>11.118</v>
      </c>
    </row>
    <row r="659" spans="1:2" x14ac:dyDescent="0.25">
      <c r="A659">
        <v>19.245000000000001</v>
      </c>
      <c r="B659">
        <v>16.140999999999998</v>
      </c>
    </row>
    <row r="660" spans="1:2" x14ac:dyDescent="0.25">
      <c r="A660">
        <v>20.95</v>
      </c>
      <c r="B660">
        <v>14.493</v>
      </c>
    </row>
    <row r="661" spans="1:2" x14ac:dyDescent="0.25">
      <c r="A661">
        <v>21.719000000000001</v>
      </c>
      <c r="B661">
        <v>16.010000000000002</v>
      </c>
    </row>
    <row r="662" spans="1:2" x14ac:dyDescent="0.25">
      <c r="A662">
        <v>18.457999999999998</v>
      </c>
      <c r="B662">
        <v>13.502000000000001</v>
      </c>
    </row>
    <row r="663" spans="1:2" x14ac:dyDescent="0.25">
      <c r="A663">
        <v>20.591000000000001</v>
      </c>
      <c r="B663">
        <v>15.648999999999999</v>
      </c>
    </row>
    <row r="664" spans="1:2" x14ac:dyDescent="0.25">
      <c r="A664">
        <v>14.954000000000001</v>
      </c>
      <c r="B664">
        <v>16.427</v>
      </c>
    </row>
    <row r="665" spans="1:2" x14ac:dyDescent="0.25">
      <c r="A665">
        <v>20.940999999999999</v>
      </c>
      <c r="B665">
        <v>7.9779999999999998</v>
      </c>
    </row>
    <row r="666" spans="1:2" x14ac:dyDescent="0.25">
      <c r="A666">
        <v>19.027999999999999</v>
      </c>
      <c r="B666">
        <v>17.495000000000001</v>
      </c>
    </row>
    <row r="667" spans="1:2" x14ac:dyDescent="0.25">
      <c r="A667">
        <v>20.263999999999999</v>
      </c>
      <c r="B667">
        <v>13.202</v>
      </c>
    </row>
    <row r="668" spans="1:2" x14ac:dyDescent="0.25">
      <c r="A668">
        <v>20.318000000000001</v>
      </c>
      <c r="B668">
        <v>16.161999999999999</v>
      </c>
    </row>
    <row r="669" spans="1:2" x14ac:dyDescent="0.25">
      <c r="A669">
        <v>18.501999999999999</v>
      </c>
      <c r="B669">
        <v>15.743</v>
      </c>
    </row>
    <row r="670" spans="1:2" x14ac:dyDescent="0.25">
      <c r="A670">
        <v>23.082999999999998</v>
      </c>
      <c r="B670">
        <v>18.783999999999999</v>
      </c>
    </row>
    <row r="671" spans="1:2" x14ac:dyDescent="0.25">
      <c r="A671">
        <v>20.164999999999999</v>
      </c>
      <c r="B671">
        <v>15.026</v>
      </c>
    </row>
    <row r="672" spans="1:2" x14ac:dyDescent="0.25">
      <c r="A672">
        <v>21.687000000000001</v>
      </c>
      <c r="B672">
        <v>13.573</v>
      </c>
    </row>
    <row r="673" spans="1:2" x14ac:dyDescent="0.25">
      <c r="A673">
        <v>22.591999999999999</v>
      </c>
      <c r="B673">
        <v>18.338999999999999</v>
      </c>
    </row>
    <row r="674" spans="1:2" x14ac:dyDescent="0.25">
      <c r="A674">
        <v>17.277999999999999</v>
      </c>
      <c r="B674">
        <v>13.935</v>
      </c>
    </row>
    <row r="675" spans="1:2" x14ac:dyDescent="0.25">
      <c r="A675">
        <v>21.021000000000001</v>
      </c>
      <c r="B675">
        <v>16.497</v>
      </c>
    </row>
    <row r="676" spans="1:2" x14ac:dyDescent="0.25">
      <c r="A676">
        <v>18.611999999999998</v>
      </c>
      <c r="B676">
        <v>19.722999999999999</v>
      </c>
    </row>
    <row r="677" spans="1:2" x14ac:dyDescent="0.25">
      <c r="A677">
        <v>18.109000000000002</v>
      </c>
      <c r="B677">
        <v>18.134</v>
      </c>
    </row>
    <row r="678" spans="1:2" x14ac:dyDescent="0.25">
      <c r="A678">
        <v>21.879000000000001</v>
      </c>
      <c r="B678">
        <v>14.66</v>
      </c>
    </row>
    <row r="679" spans="1:2" x14ac:dyDescent="0.25">
      <c r="A679">
        <v>18.696000000000002</v>
      </c>
      <c r="B679">
        <v>16.905999999999999</v>
      </c>
    </row>
    <row r="680" spans="1:2" x14ac:dyDescent="0.25">
      <c r="A680">
        <v>20.23</v>
      </c>
      <c r="B680">
        <v>11.581</v>
      </c>
    </row>
    <row r="681" spans="1:2" x14ac:dyDescent="0.25">
      <c r="A681">
        <v>20.315999999999999</v>
      </c>
      <c r="B681">
        <v>15.021000000000001</v>
      </c>
    </row>
    <row r="682" spans="1:2" x14ac:dyDescent="0.25">
      <c r="A682">
        <v>21.704999999999998</v>
      </c>
      <c r="B682">
        <v>15.686</v>
      </c>
    </row>
    <row r="683" spans="1:2" x14ac:dyDescent="0.25">
      <c r="A683">
        <v>19.945</v>
      </c>
      <c r="B683">
        <v>19.169</v>
      </c>
    </row>
    <row r="684" spans="1:2" x14ac:dyDescent="0.25">
      <c r="A684">
        <v>18.565000000000001</v>
      </c>
      <c r="B684">
        <v>15.14</v>
      </c>
    </row>
    <row r="685" spans="1:2" x14ac:dyDescent="0.25">
      <c r="A685">
        <v>21.158999999999999</v>
      </c>
      <c r="B685">
        <v>15.430999999999999</v>
      </c>
    </row>
    <row r="686" spans="1:2" x14ac:dyDescent="0.25">
      <c r="A686">
        <v>20.734000000000002</v>
      </c>
      <c r="B686">
        <v>20.536999999999999</v>
      </c>
    </row>
    <row r="687" spans="1:2" x14ac:dyDescent="0.25">
      <c r="A687">
        <v>18.709</v>
      </c>
      <c r="B687">
        <v>15.206</v>
      </c>
    </row>
    <row r="688" spans="1:2" x14ac:dyDescent="0.25">
      <c r="A688">
        <v>19.797000000000001</v>
      </c>
      <c r="B688">
        <v>18.649999999999999</v>
      </c>
    </row>
    <row r="689" spans="1:2" x14ac:dyDescent="0.25">
      <c r="A689">
        <v>21.637</v>
      </c>
      <c r="B689">
        <v>17.573</v>
      </c>
    </row>
    <row r="690" spans="1:2" x14ac:dyDescent="0.25">
      <c r="A690">
        <v>19.673999999999999</v>
      </c>
      <c r="B690">
        <v>10.978</v>
      </c>
    </row>
    <row r="691" spans="1:2" x14ac:dyDescent="0.25">
      <c r="A691">
        <v>20.934999999999999</v>
      </c>
      <c r="B691">
        <v>17.792000000000002</v>
      </c>
    </row>
    <row r="692" spans="1:2" x14ac:dyDescent="0.25">
      <c r="A692">
        <v>19.431000000000001</v>
      </c>
      <c r="B692">
        <v>13.09</v>
      </c>
    </row>
    <row r="693" spans="1:2" x14ac:dyDescent="0.25">
      <c r="A693">
        <v>21.071999999999999</v>
      </c>
      <c r="B693">
        <v>13.425000000000001</v>
      </c>
    </row>
    <row r="694" spans="1:2" x14ac:dyDescent="0.25">
      <c r="A694">
        <v>16.477</v>
      </c>
      <c r="B694">
        <v>13.355</v>
      </c>
    </row>
    <row r="695" spans="1:2" x14ac:dyDescent="0.25">
      <c r="A695">
        <v>15.321</v>
      </c>
      <c r="B695">
        <v>13.887</v>
      </c>
    </row>
    <row r="696" spans="1:2" x14ac:dyDescent="0.25">
      <c r="A696">
        <v>20.431000000000001</v>
      </c>
      <c r="B696">
        <v>12.455</v>
      </c>
    </row>
    <row r="697" spans="1:2" x14ac:dyDescent="0.25">
      <c r="A697">
        <v>20.94</v>
      </c>
      <c r="B697">
        <v>14.039</v>
      </c>
    </row>
    <row r="698" spans="1:2" x14ac:dyDescent="0.25">
      <c r="A698">
        <v>18.536999999999999</v>
      </c>
      <c r="B698">
        <v>11.332000000000001</v>
      </c>
    </row>
    <row r="699" spans="1:2" x14ac:dyDescent="0.25">
      <c r="A699">
        <v>15.638</v>
      </c>
      <c r="B699">
        <v>17.640999999999998</v>
      </c>
    </row>
    <row r="700" spans="1:2" x14ac:dyDescent="0.25">
      <c r="A700">
        <v>18.474</v>
      </c>
      <c r="B700">
        <v>14.246</v>
      </c>
    </row>
    <row r="701" spans="1:2" x14ac:dyDescent="0.25">
      <c r="A701">
        <v>19.033999999999999</v>
      </c>
      <c r="B701">
        <v>13.148</v>
      </c>
    </row>
    <row r="702" spans="1:2" x14ac:dyDescent="0.25">
      <c r="A702">
        <v>20.315999999999999</v>
      </c>
      <c r="B702">
        <v>15.02</v>
      </c>
    </row>
    <row r="703" spans="1:2" x14ac:dyDescent="0.25">
      <c r="A703">
        <v>17.702000000000002</v>
      </c>
      <c r="B703">
        <v>14.305</v>
      </c>
    </row>
    <row r="704" spans="1:2" x14ac:dyDescent="0.25">
      <c r="A704">
        <v>22.361000000000001</v>
      </c>
      <c r="B704">
        <v>16.398</v>
      </c>
    </row>
    <row r="705" spans="1:2" x14ac:dyDescent="0.25">
      <c r="A705">
        <v>19.248000000000001</v>
      </c>
      <c r="B705">
        <v>9.9480000000000004</v>
      </c>
    </row>
    <row r="706" spans="1:2" x14ac:dyDescent="0.25">
      <c r="A706">
        <v>20.212</v>
      </c>
      <c r="B706">
        <v>16.009</v>
      </c>
    </row>
    <row r="707" spans="1:2" x14ac:dyDescent="0.25">
      <c r="A707">
        <v>24.326000000000001</v>
      </c>
      <c r="B707">
        <v>19.123000000000001</v>
      </c>
    </row>
    <row r="708" spans="1:2" x14ac:dyDescent="0.25">
      <c r="A708">
        <v>22.434000000000001</v>
      </c>
      <c r="B708">
        <v>17.582000000000001</v>
      </c>
    </row>
    <row r="709" spans="1:2" x14ac:dyDescent="0.25">
      <c r="A709">
        <v>18.695</v>
      </c>
      <c r="B709">
        <v>15.734</v>
      </c>
    </row>
    <row r="710" spans="1:2" x14ac:dyDescent="0.25">
      <c r="A710">
        <v>16.567</v>
      </c>
      <c r="B710">
        <v>12.278</v>
      </c>
    </row>
    <row r="711" spans="1:2" x14ac:dyDescent="0.25">
      <c r="A711">
        <v>20.477</v>
      </c>
      <c r="B711">
        <v>8.3729999999999993</v>
      </c>
    </row>
    <row r="712" spans="1:2" x14ac:dyDescent="0.25">
      <c r="A712">
        <v>20.951000000000001</v>
      </c>
      <c r="B712">
        <v>17.204999999999998</v>
      </c>
    </row>
    <row r="713" spans="1:2" x14ac:dyDescent="0.25">
      <c r="A713">
        <v>17.606000000000002</v>
      </c>
      <c r="B713">
        <v>20.763000000000002</v>
      </c>
    </row>
    <row r="714" spans="1:2" x14ac:dyDescent="0.25">
      <c r="A714">
        <v>23.032</v>
      </c>
      <c r="B714">
        <v>11.759</v>
      </c>
    </row>
    <row r="715" spans="1:2" x14ac:dyDescent="0.25">
      <c r="A715">
        <v>18.812000000000001</v>
      </c>
      <c r="B715">
        <v>16.843</v>
      </c>
    </row>
    <row r="716" spans="1:2" x14ac:dyDescent="0.25">
      <c r="A716">
        <v>18.745999999999999</v>
      </c>
      <c r="B716">
        <v>12.308</v>
      </c>
    </row>
    <row r="717" spans="1:2" x14ac:dyDescent="0.25">
      <c r="A717">
        <v>19.341000000000001</v>
      </c>
      <c r="B717">
        <v>15.553000000000001</v>
      </c>
    </row>
    <row r="718" spans="1:2" x14ac:dyDescent="0.25">
      <c r="A718">
        <v>17.984999999999999</v>
      </c>
      <c r="B718">
        <v>11.073</v>
      </c>
    </row>
    <row r="719" spans="1:2" x14ac:dyDescent="0.25">
      <c r="A719">
        <v>21.125</v>
      </c>
      <c r="B719">
        <v>19.015000000000001</v>
      </c>
    </row>
    <row r="720" spans="1:2" x14ac:dyDescent="0.25">
      <c r="A720">
        <v>17.239000000000001</v>
      </c>
      <c r="B720">
        <v>16.376999999999999</v>
      </c>
    </row>
    <row r="721" spans="1:2" x14ac:dyDescent="0.25">
      <c r="A721">
        <v>19.920999999999999</v>
      </c>
      <c r="B721">
        <v>16.763000000000002</v>
      </c>
    </row>
    <row r="722" spans="1:2" x14ac:dyDescent="0.25">
      <c r="A722">
        <v>20.8</v>
      </c>
      <c r="B722">
        <v>11.651999999999999</v>
      </c>
    </row>
    <row r="723" spans="1:2" x14ac:dyDescent="0.25">
      <c r="A723">
        <v>19.547999999999998</v>
      </c>
      <c r="B723">
        <v>14.446</v>
      </c>
    </row>
    <row r="724" spans="1:2" x14ac:dyDescent="0.25">
      <c r="A724">
        <v>19.917000000000002</v>
      </c>
      <c r="B724">
        <v>17.600000000000001</v>
      </c>
    </row>
    <row r="725" spans="1:2" x14ac:dyDescent="0.25">
      <c r="A725">
        <v>24.216999999999999</v>
      </c>
      <c r="B725">
        <v>14.45</v>
      </c>
    </row>
    <row r="726" spans="1:2" x14ac:dyDescent="0.25">
      <c r="A726">
        <v>18.254000000000001</v>
      </c>
      <c r="B726">
        <v>15.531000000000001</v>
      </c>
    </row>
    <row r="727" spans="1:2" x14ac:dyDescent="0.25">
      <c r="A727">
        <v>18.469000000000001</v>
      </c>
      <c r="B727">
        <v>12.769</v>
      </c>
    </row>
    <row r="728" spans="1:2" x14ac:dyDescent="0.25">
      <c r="A728">
        <v>19.207999999999998</v>
      </c>
      <c r="B728">
        <v>17.047999999999998</v>
      </c>
    </row>
    <row r="729" spans="1:2" x14ac:dyDescent="0.25">
      <c r="A729">
        <v>23.163</v>
      </c>
      <c r="B729">
        <v>10.922000000000001</v>
      </c>
    </row>
    <row r="730" spans="1:2" x14ac:dyDescent="0.25">
      <c r="A730">
        <v>18.463999999999999</v>
      </c>
      <c r="B730">
        <v>13.488</v>
      </c>
    </row>
    <row r="731" spans="1:2" x14ac:dyDescent="0.25">
      <c r="A731">
        <v>20.102</v>
      </c>
      <c r="B731">
        <v>18.145</v>
      </c>
    </row>
    <row r="732" spans="1:2" x14ac:dyDescent="0.25">
      <c r="A732">
        <v>21.248999999999999</v>
      </c>
      <c r="B732">
        <v>13.725</v>
      </c>
    </row>
    <row r="733" spans="1:2" x14ac:dyDescent="0.25">
      <c r="A733">
        <v>21.92</v>
      </c>
      <c r="B733">
        <v>14.923999999999999</v>
      </c>
    </row>
    <row r="734" spans="1:2" x14ac:dyDescent="0.25">
      <c r="A734">
        <v>18.940000000000001</v>
      </c>
      <c r="B734">
        <v>17.68</v>
      </c>
    </row>
    <row r="735" spans="1:2" x14ac:dyDescent="0.25">
      <c r="A735">
        <v>20.260999999999999</v>
      </c>
      <c r="B735">
        <v>11.589</v>
      </c>
    </row>
    <row r="736" spans="1:2" x14ac:dyDescent="0.25">
      <c r="A736">
        <v>19.422999999999998</v>
      </c>
      <c r="B736">
        <v>16.41</v>
      </c>
    </row>
    <row r="737" spans="1:2" x14ac:dyDescent="0.25">
      <c r="A737">
        <v>17.675000000000001</v>
      </c>
      <c r="B737">
        <v>9.5399999999999991</v>
      </c>
    </row>
    <row r="738" spans="1:2" x14ac:dyDescent="0.25">
      <c r="A738">
        <v>22.202000000000002</v>
      </c>
      <c r="B738">
        <v>16.352</v>
      </c>
    </row>
    <row r="739" spans="1:2" x14ac:dyDescent="0.25">
      <c r="A739">
        <v>16.52</v>
      </c>
      <c r="B739">
        <v>17.696999999999999</v>
      </c>
    </row>
    <row r="740" spans="1:2" x14ac:dyDescent="0.25">
      <c r="A740">
        <v>19.751000000000001</v>
      </c>
      <c r="B740">
        <v>12.724</v>
      </c>
    </row>
    <row r="741" spans="1:2" x14ac:dyDescent="0.25">
      <c r="A741">
        <v>23.745000000000001</v>
      </c>
      <c r="B741">
        <v>16.792999999999999</v>
      </c>
    </row>
    <row r="742" spans="1:2" x14ac:dyDescent="0.25">
      <c r="A742">
        <v>19.184999999999999</v>
      </c>
      <c r="B742">
        <v>13.798999999999999</v>
      </c>
    </row>
    <row r="743" spans="1:2" x14ac:dyDescent="0.25">
      <c r="A743">
        <v>21.483000000000001</v>
      </c>
      <c r="B743">
        <v>15.96</v>
      </c>
    </row>
    <row r="744" spans="1:2" x14ac:dyDescent="0.25">
      <c r="A744">
        <v>19.571999999999999</v>
      </c>
      <c r="B744">
        <v>13.7</v>
      </c>
    </row>
    <row r="745" spans="1:2" x14ac:dyDescent="0.25">
      <c r="A745">
        <v>21.212</v>
      </c>
      <c r="B745">
        <v>12.875</v>
      </c>
    </row>
    <row r="746" spans="1:2" x14ac:dyDescent="0.25">
      <c r="A746">
        <v>21.992000000000001</v>
      </c>
      <c r="B746">
        <v>17.391999999999999</v>
      </c>
    </row>
    <row r="747" spans="1:2" x14ac:dyDescent="0.25">
      <c r="A747">
        <v>20.332999999999998</v>
      </c>
      <c r="B747">
        <v>16.986999999999998</v>
      </c>
    </row>
    <row r="748" spans="1:2" x14ac:dyDescent="0.25">
      <c r="A748">
        <v>18.248999999999999</v>
      </c>
      <c r="B748">
        <v>15.852</v>
      </c>
    </row>
    <row r="749" spans="1:2" x14ac:dyDescent="0.25">
      <c r="A749">
        <v>17.486999999999998</v>
      </c>
      <c r="B749">
        <v>15.242000000000001</v>
      </c>
    </row>
    <row r="750" spans="1:2" x14ac:dyDescent="0.25">
      <c r="A750">
        <v>21.058</v>
      </c>
      <c r="B750">
        <v>13.170999999999999</v>
      </c>
    </row>
    <row r="751" spans="1:2" x14ac:dyDescent="0.25">
      <c r="A751">
        <v>20.236000000000001</v>
      </c>
      <c r="B751">
        <v>12.472</v>
      </c>
    </row>
    <row r="752" spans="1:2" x14ac:dyDescent="0.25">
      <c r="A752">
        <v>17.824999999999999</v>
      </c>
      <c r="B752">
        <v>11.092000000000001</v>
      </c>
    </row>
    <row r="753" spans="1:2" x14ac:dyDescent="0.25">
      <c r="A753">
        <v>14.215999999999999</v>
      </c>
      <c r="B753">
        <v>11.613</v>
      </c>
    </row>
    <row r="754" spans="1:2" x14ac:dyDescent="0.25">
      <c r="A754">
        <v>16.576000000000001</v>
      </c>
      <c r="B754">
        <v>19.164000000000001</v>
      </c>
    </row>
    <row r="755" spans="1:2" x14ac:dyDescent="0.25">
      <c r="A755">
        <v>19.207000000000001</v>
      </c>
      <c r="B755">
        <v>17.757000000000001</v>
      </c>
    </row>
    <row r="756" spans="1:2" x14ac:dyDescent="0.25">
      <c r="A756">
        <v>16.186</v>
      </c>
      <c r="B756">
        <v>17.748000000000001</v>
      </c>
    </row>
    <row r="757" spans="1:2" x14ac:dyDescent="0.25">
      <c r="A757">
        <v>21.486000000000001</v>
      </c>
      <c r="B757">
        <v>18.216000000000001</v>
      </c>
    </row>
    <row r="758" spans="1:2" x14ac:dyDescent="0.25">
      <c r="A758">
        <v>17.242000000000001</v>
      </c>
      <c r="B758">
        <v>18.315999999999999</v>
      </c>
    </row>
    <row r="759" spans="1:2" x14ac:dyDescent="0.25">
      <c r="A759">
        <v>20.7</v>
      </c>
      <c r="B759">
        <v>18.613</v>
      </c>
    </row>
    <row r="760" spans="1:2" x14ac:dyDescent="0.25">
      <c r="A760">
        <v>18.004999999999999</v>
      </c>
      <c r="B760">
        <v>13.085000000000001</v>
      </c>
    </row>
    <row r="761" spans="1:2" x14ac:dyDescent="0.25">
      <c r="A761">
        <v>19.481000000000002</v>
      </c>
      <c r="B761">
        <v>18.565000000000001</v>
      </c>
    </row>
    <row r="762" spans="1:2" x14ac:dyDescent="0.25">
      <c r="A762">
        <v>21.19</v>
      </c>
      <c r="B762">
        <v>17.863</v>
      </c>
    </row>
    <row r="763" spans="1:2" x14ac:dyDescent="0.25">
      <c r="A763">
        <v>18.812000000000001</v>
      </c>
      <c r="B763">
        <v>19.533000000000001</v>
      </c>
    </row>
    <row r="764" spans="1:2" x14ac:dyDescent="0.25">
      <c r="A764">
        <v>22.053999999999998</v>
      </c>
      <c r="B764">
        <v>17.597000000000001</v>
      </c>
    </row>
    <row r="765" spans="1:2" x14ac:dyDescent="0.25">
      <c r="A765">
        <v>16.312999999999999</v>
      </c>
      <c r="B765">
        <v>17.431999999999999</v>
      </c>
    </row>
    <row r="766" spans="1:2" x14ac:dyDescent="0.25">
      <c r="A766">
        <v>21.460999999999999</v>
      </c>
      <c r="B766">
        <v>11.164</v>
      </c>
    </row>
    <row r="767" spans="1:2" x14ac:dyDescent="0.25">
      <c r="A767">
        <v>15.948</v>
      </c>
      <c r="B767">
        <v>17.613</v>
      </c>
    </row>
    <row r="768" spans="1:2" x14ac:dyDescent="0.25">
      <c r="A768">
        <v>19.523</v>
      </c>
      <c r="B768">
        <v>15.237</v>
      </c>
    </row>
    <row r="769" spans="1:2" x14ac:dyDescent="0.25">
      <c r="A769">
        <v>21.969000000000001</v>
      </c>
      <c r="B769">
        <v>18.251000000000001</v>
      </c>
    </row>
    <row r="770" spans="1:2" x14ac:dyDescent="0.25">
      <c r="A770">
        <v>17.553000000000001</v>
      </c>
      <c r="B770">
        <v>17.872</v>
      </c>
    </row>
    <row r="771" spans="1:2" x14ac:dyDescent="0.25">
      <c r="A771">
        <v>18.262</v>
      </c>
      <c r="B771">
        <v>9.5169999999999995</v>
      </c>
    </row>
    <row r="772" spans="1:2" x14ac:dyDescent="0.25">
      <c r="A772">
        <v>23.149000000000001</v>
      </c>
      <c r="B772">
        <v>13.353</v>
      </c>
    </row>
    <row r="773" spans="1:2" x14ac:dyDescent="0.25">
      <c r="A773">
        <v>21.928000000000001</v>
      </c>
      <c r="B773">
        <v>13.942</v>
      </c>
    </row>
    <row r="774" spans="1:2" x14ac:dyDescent="0.25">
      <c r="A774">
        <v>21.844999999999999</v>
      </c>
      <c r="B774">
        <v>18.635000000000002</v>
      </c>
    </row>
    <row r="775" spans="1:2" x14ac:dyDescent="0.25">
      <c r="A775">
        <v>18.686</v>
      </c>
      <c r="B775">
        <v>19.923999999999999</v>
      </c>
    </row>
    <row r="776" spans="1:2" x14ac:dyDescent="0.25">
      <c r="A776">
        <v>20.675999999999998</v>
      </c>
      <c r="B776">
        <v>13.975</v>
      </c>
    </row>
    <row r="777" spans="1:2" x14ac:dyDescent="0.25">
      <c r="A777">
        <v>19.297999999999998</v>
      </c>
      <c r="B777">
        <v>19.231000000000002</v>
      </c>
    </row>
    <row r="778" spans="1:2" x14ac:dyDescent="0.25">
      <c r="A778">
        <v>18.533000000000001</v>
      </c>
      <c r="B778">
        <v>15.693</v>
      </c>
    </row>
    <row r="779" spans="1:2" x14ac:dyDescent="0.25">
      <c r="A779">
        <v>22.495999999999999</v>
      </c>
      <c r="B779">
        <v>15.324999999999999</v>
      </c>
    </row>
    <row r="780" spans="1:2" x14ac:dyDescent="0.25">
      <c r="A780">
        <v>18.986000000000001</v>
      </c>
      <c r="B780">
        <v>19.268999999999998</v>
      </c>
    </row>
    <row r="781" spans="1:2" x14ac:dyDescent="0.25">
      <c r="A781">
        <v>21.742000000000001</v>
      </c>
      <c r="B781">
        <v>14.977</v>
      </c>
    </row>
    <row r="782" spans="1:2" x14ac:dyDescent="0.25">
      <c r="A782">
        <v>19.481000000000002</v>
      </c>
      <c r="B782">
        <v>18.791</v>
      </c>
    </row>
    <row r="783" spans="1:2" x14ac:dyDescent="0.25">
      <c r="A783">
        <v>19.459</v>
      </c>
      <c r="B783">
        <v>12.872</v>
      </c>
    </row>
    <row r="784" spans="1:2" x14ac:dyDescent="0.25">
      <c r="A784">
        <v>18.341000000000001</v>
      </c>
      <c r="B784">
        <v>15.849</v>
      </c>
    </row>
    <row r="785" spans="1:2" x14ac:dyDescent="0.25">
      <c r="A785">
        <v>17.709</v>
      </c>
      <c r="B785">
        <v>10.646000000000001</v>
      </c>
    </row>
    <row r="786" spans="1:2" x14ac:dyDescent="0.25">
      <c r="A786">
        <v>24.274999999999999</v>
      </c>
      <c r="B786">
        <v>18.396000000000001</v>
      </c>
    </row>
    <row r="787" spans="1:2" x14ac:dyDescent="0.25">
      <c r="A787">
        <v>18.632000000000001</v>
      </c>
      <c r="B787">
        <v>10.234999999999999</v>
      </c>
    </row>
    <row r="788" spans="1:2" x14ac:dyDescent="0.25">
      <c r="A788">
        <v>18.811</v>
      </c>
      <c r="B788">
        <v>12.938000000000001</v>
      </c>
    </row>
    <row r="789" spans="1:2" x14ac:dyDescent="0.25">
      <c r="A789">
        <v>21.934000000000001</v>
      </c>
      <c r="B789">
        <v>14.243</v>
      </c>
    </row>
    <row r="790" spans="1:2" x14ac:dyDescent="0.25">
      <c r="A790">
        <v>17.271999999999998</v>
      </c>
      <c r="B790">
        <v>16.742999999999999</v>
      </c>
    </row>
    <row r="791" spans="1:2" x14ac:dyDescent="0.25">
      <c r="A791">
        <v>20.597000000000001</v>
      </c>
      <c r="B791">
        <v>14.68</v>
      </c>
    </row>
    <row r="792" spans="1:2" x14ac:dyDescent="0.25">
      <c r="A792">
        <v>16.940000000000001</v>
      </c>
      <c r="B792">
        <v>9.17</v>
      </c>
    </row>
    <row r="793" spans="1:2" x14ac:dyDescent="0.25">
      <c r="A793">
        <v>19.681000000000001</v>
      </c>
      <c r="B793">
        <v>16.251999999999999</v>
      </c>
    </row>
    <row r="794" spans="1:2" x14ac:dyDescent="0.25">
      <c r="A794">
        <v>21.997</v>
      </c>
      <c r="B794">
        <v>15.015000000000001</v>
      </c>
    </row>
    <row r="795" spans="1:2" x14ac:dyDescent="0.25">
      <c r="A795">
        <v>19.009</v>
      </c>
      <c r="B795">
        <v>16.010000000000002</v>
      </c>
    </row>
    <row r="796" spans="1:2" x14ac:dyDescent="0.25">
      <c r="A796">
        <v>19.367000000000001</v>
      </c>
      <c r="B796">
        <v>16.510999999999999</v>
      </c>
    </row>
    <row r="797" spans="1:2" x14ac:dyDescent="0.25">
      <c r="A797">
        <v>18.824000000000002</v>
      </c>
      <c r="B797">
        <v>17.402999999999999</v>
      </c>
    </row>
    <row r="798" spans="1:2" x14ac:dyDescent="0.25">
      <c r="A798">
        <v>20.12</v>
      </c>
      <c r="B798">
        <v>17.646999999999998</v>
      </c>
    </row>
    <row r="799" spans="1:2" x14ac:dyDescent="0.25">
      <c r="A799">
        <v>19.831</v>
      </c>
      <c r="B799">
        <v>18.869</v>
      </c>
    </row>
    <row r="800" spans="1:2" x14ac:dyDescent="0.25">
      <c r="A800">
        <v>21.263999999999999</v>
      </c>
      <c r="B800">
        <v>19.545999999999999</v>
      </c>
    </row>
    <row r="801" spans="1:2" x14ac:dyDescent="0.25">
      <c r="A801">
        <v>21.59</v>
      </c>
      <c r="B801">
        <v>16.908000000000001</v>
      </c>
    </row>
    <row r="802" spans="1:2" x14ac:dyDescent="0.25">
      <c r="A802">
        <v>19.693000000000001</v>
      </c>
      <c r="B802">
        <v>11.802</v>
      </c>
    </row>
    <row r="803" spans="1:2" x14ac:dyDescent="0.25">
      <c r="A803">
        <v>20.113</v>
      </c>
      <c r="B803">
        <v>12.1</v>
      </c>
    </row>
    <row r="804" spans="1:2" x14ac:dyDescent="0.25">
      <c r="A804">
        <v>19.635000000000002</v>
      </c>
      <c r="B804">
        <v>14.907999999999999</v>
      </c>
    </row>
    <row r="805" spans="1:2" x14ac:dyDescent="0.25">
      <c r="A805">
        <v>25.603000000000002</v>
      </c>
      <c r="B805">
        <v>17.317</v>
      </c>
    </row>
    <row r="806" spans="1:2" x14ac:dyDescent="0.25">
      <c r="A806">
        <v>20.541</v>
      </c>
      <c r="B806">
        <v>17.263999999999999</v>
      </c>
    </row>
    <row r="807" spans="1:2" x14ac:dyDescent="0.25">
      <c r="A807">
        <v>21.73</v>
      </c>
      <c r="B807">
        <v>14.999000000000001</v>
      </c>
    </row>
    <row r="808" spans="1:2" x14ac:dyDescent="0.25">
      <c r="A808">
        <v>20.981000000000002</v>
      </c>
      <c r="B808">
        <v>15.016999999999999</v>
      </c>
    </row>
    <row r="809" spans="1:2" x14ac:dyDescent="0.25">
      <c r="A809">
        <v>21.387</v>
      </c>
      <c r="B809">
        <v>15.584</v>
      </c>
    </row>
    <row r="810" spans="1:2" x14ac:dyDescent="0.25">
      <c r="A810">
        <v>22.768000000000001</v>
      </c>
      <c r="B810">
        <v>19.372</v>
      </c>
    </row>
    <row r="811" spans="1:2" x14ac:dyDescent="0.25">
      <c r="A811">
        <v>17.183</v>
      </c>
      <c r="B811">
        <v>13.12</v>
      </c>
    </row>
    <row r="812" spans="1:2" x14ac:dyDescent="0.25">
      <c r="A812">
        <v>18.407</v>
      </c>
      <c r="B812">
        <v>18.143999999999998</v>
      </c>
    </row>
    <row r="813" spans="1:2" x14ac:dyDescent="0.25">
      <c r="A813">
        <v>16.222000000000001</v>
      </c>
      <c r="B813">
        <v>16.855</v>
      </c>
    </row>
    <row r="814" spans="1:2" x14ac:dyDescent="0.25">
      <c r="A814">
        <v>20.302</v>
      </c>
      <c r="B814">
        <v>9.0809999999999995</v>
      </c>
    </row>
    <row r="815" spans="1:2" x14ac:dyDescent="0.25">
      <c r="A815">
        <v>19.286999999999999</v>
      </c>
      <c r="B815">
        <v>16.606999999999999</v>
      </c>
    </row>
    <row r="816" spans="1:2" x14ac:dyDescent="0.25">
      <c r="A816">
        <v>19.643999999999998</v>
      </c>
      <c r="B816">
        <v>19.8</v>
      </c>
    </row>
    <row r="817" spans="1:2" x14ac:dyDescent="0.25">
      <c r="A817">
        <v>16.853000000000002</v>
      </c>
      <c r="B817">
        <v>17.390999999999998</v>
      </c>
    </row>
    <row r="818" spans="1:2" x14ac:dyDescent="0.25">
      <c r="A818">
        <v>22.539000000000001</v>
      </c>
      <c r="B818">
        <v>13.311</v>
      </c>
    </row>
    <row r="819" spans="1:2" x14ac:dyDescent="0.25">
      <c r="A819">
        <v>23.308</v>
      </c>
      <c r="B819">
        <v>16.497</v>
      </c>
    </row>
    <row r="820" spans="1:2" x14ac:dyDescent="0.25">
      <c r="A820">
        <v>20.992000000000001</v>
      </c>
      <c r="B820">
        <v>12.411</v>
      </c>
    </row>
    <row r="821" spans="1:2" x14ac:dyDescent="0.25">
      <c r="A821">
        <v>17.905000000000001</v>
      </c>
      <c r="B821">
        <v>18.331</v>
      </c>
    </row>
    <row r="822" spans="1:2" x14ac:dyDescent="0.25">
      <c r="A822">
        <v>18.224</v>
      </c>
      <c r="B822">
        <v>9.3409999999999993</v>
      </c>
    </row>
    <row r="823" spans="1:2" x14ac:dyDescent="0.25">
      <c r="A823">
        <v>18.724</v>
      </c>
      <c r="B823">
        <v>16.48</v>
      </c>
    </row>
    <row r="824" spans="1:2" x14ac:dyDescent="0.25">
      <c r="A824">
        <v>17.521999999999998</v>
      </c>
      <c r="B824">
        <v>17.489999999999998</v>
      </c>
    </row>
    <row r="825" spans="1:2" x14ac:dyDescent="0.25">
      <c r="A825">
        <v>16.934999999999999</v>
      </c>
      <c r="B825">
        <v>15.776999999999999</v>
      </c>
    </row>
    <row r="826" spans="1:2" x14ac:dyDescent="0.25">
      <c r="A826">
        <v>14.901999999999999</v>
      </c>
      <c r="B826">
        <v>11.88</v>
      </c>
    </row>
    <row r="827" spans="1:2" x14ac:dyDescent="0.25">
      <c r="A827">
        <v>17.350999999999999</v>
      </c>
      <c r="B827">
        <v>18.925000000000001</v>
      </c>
    </row>
    <row r="828" spans="1:2" x14ac:dyDescent="0.25">
      <c r="A828">
        <v>19.776</v>
      </c>
      <c r="B828">
        <v>17.082000000000001</v>
      </c>
    </row>
    <row r="829" spans="1:2" x14ac:dyDescent="0.25">
      <c r="A829">
        <v>22.28</v>
      </c>
      <c r="B829">
        <v>13.576000000000001</v>
      </c>
    </row>
    <row r="830" spans="1:2" x14ac:dyDescent="0.25">
      <c r="A830">
        <v>16.292000000000002</v>
      </c>
      <c r="B830">
        <v>14.786</v>
      </c>
    </row>
    <row r="831" spans="1:2" x14ac:dyDescent="0.25">
      <c r="A831">
        <v>22.518999999999998</v>
      </c>
      <c r="B831">
        <v>13.753</v>
      </c>
    </row>
    <row r="832" spans="1:2" x14ac:dyDescent="0.25">
      <c r="A832">
        <v>20.846</v>
      </c>
      <c r="B832">
        <v>11.696999999999999</v>
      </c>
    </row>
    <row r="833" spans="1:2" x14ac:dyDescent="0.25">
      <c r="A833">
        <v>24.079000000000001</v>
      </c>
      <c r="B833">
        <v>13.127000000000001</v>
      </c>
    </row>
    <row r="834" spans="1:2" x14ac:dyDescent="0.25">
      <c r="A834">
        <v>21.462</v>
      </c>
      <c r="B834">
        <v>15.205</v>
      </c>
    </row>
    <row r="835" spans="1:2" x14ac:dyDescent="0.25">
      <c r="A835">
        <v>20.138999999999999</v>
      </c>
      <c r="B835">
        <v>16.268000000000001</v>
      </c>
    </row>
    <row r="836" spans="1:2" x14ac:dyDescent="0.25">
      <c r="A836">
        <v>16.384</v>
      </c>
      <c r="B836">
        <v>20.57</v>
      </c>
    </row>
    <row r="837" spans="1:2" x14ac:dyDescent="0.25">
      <c r="A837">
        <v>17.154</v>
      </c>
      <c r="B837">
        <v>11.103</v>
      </c>
    </row>
    <row r="838" spans="1:2" x14ac:dyDescent="0.25">
      <c r="A838">
        <v>18.228000000000002</v>
      </c>
      <c r="B838">
        <v>17.393999999999998</v>
      </c>
    </row>
    <row r="839" spans="1:2" x14ac:dyDescent="0.25">
      <c r="A839">
        <v>16.744</v>
      </c>
      <c r="B839">
        <v>14.301</v>
      </c>
    </row>
    <row r="840" spans="1:2" x14ac:dyDescent="0.25">
      <c r="A840">
        <v>19.788</v>
      </c>
      <c r="B840">
        <v>15.593999999999999</v>
      </c>
    </row>
    <row r="841" spans="1:2" x14ac:dyDescent="0.25">
      <c r="A841">
        <v>21.861999999999998</v>
      </c>
      <c r="B841">
        <v>12.651</v>
      </c>
    </row>
    <row r="842" spans="1:2" x14ac:dyDescent="0.25">
      <c r="A842">
        <v>15.91</v>
      </c>
      <c r="B842">
        <v>12.452</v>
      </c>
    </row>
    <row r="843" spans="1:2" x14ac:dyDescent="0.25">
      <c r="A843">
        <v>21.486000000000001</v>
      </c>
      <c r="B843">
        <v>17.553000000000001</v>
      </c>
    </row>
    <row r="844" spans="1:2" x14ac:dyDescent="0.25">
      <c r="A844">
        <v>20.725000000000001</v>
      </c>
      <c r="B844">
        <v>16.417999999999999</v>
      </c>
    </row>
    <row r="845" spans="1:2" x14ac:dyDescent="0.25">
      <c r="A845">
        <v>22.366</v>
      </c>
      <c r="B845">
        <v>18.744</v>
      </c>
    </row>
    <row r="846" spans="1:2" x14ac:dyDescent="0.25">
      <c r="A846">
        <v>20.399000000000001</v>
      </c>
      <c r="B846">
        <v>16.361000000000001</v>
      </c>
    </row>
    <row r="847" spans="1:2" x14ac:dyDescent="0.25">
      <c r="A847">
        <v>16.937000000000001</v>
      </c>
      <c r="B847">
        <v>11.002000000000001</v>
      </c>
    </row>
    <row r="848" spans="1:2" x14ac:dyDescent="0.25">
      <c r="A848">
        <v>17.082999999999998</v>
      </c>
      <c r="B848">
        <v>10.218</v>
      </c>
    </row>
    <row r="849" spans="1:2" x14ac:dyDescent="0.25">
      <c r="A849">
        <v>19.779</v>
      </c>
      <c r="B849">
        <v>12.313000000000001</v>
      </c>
    </row>
    <row r="850" spans="1:2" x14ac:dyDescent="0.25">
      <c r="A850">
        <v>21.420999999999999</v>
      </c>
      <c r="B850">
        <v>15.337999999999999</v>
      </c>
    </row>
    <row r="851" spans="1:2" x14ac:dyDescent="0.25">
      <c r="A851">
        <v>18.584</v>
      </c>
      <c r="B851">
        <v>14.455</v>
      </c>
    </row>
    <row r="852" spans="1:2" x14ac:dyDescent="0.25">
      <c r="A852">
        <v>25.204000000000001</v>
      </c>
      <c r="B852">
        <v>14.885999999999999</v>
      </c>
    </row>
    <row r="853" spans="1:2" x14ac:dyDescent="0.25">
      <c r="A853">
        <v>22.097999999999999</v>
      </c>
      <c r="B853">
        <v>16.527999999999999</v>
      </c>
    </row>
    <row r="854" spans="1:2" x14ac:dyDescent="0.25">
      <c r="A854">
        <v>18.978000000000002</v>
      </c>
      <c r="B854">
        <v>12.736000000000001</v>
      </c>
    </row>
    <row r="855" spans="1:2" x14ac:dyDescent="0.25">
      <c r="A855">
        <v>22.494</v>
      </c>
      <c r="B855">
        <v>16.05</v>
      </c>
    </row>
    <row r="856" spans="1:2" x14ac:dyDescent="0.25">
      <c r="A856">
        <v>17.806000000000001</v>
      </c>
      <c r="B856">
        <v>13.398999999999999</v>
      </c>
    </row>
    <row r="857" spans="1:2" x14ac:dyDescent="0.25">
      <c r="A857">
        <v>19.372</v>
      </c>
      <c r="B857">
        <v>12.449</v>
      </c>
    </row>
    <row r="858" spans="1:2" x14ac:dyDescent="0.25">
      <c r="A858">
        <v>25.039000000000001</v>
      </c>
      <c r="B858">
        <v>11.757999999999999</v>
      </c>
    </row>
    <row r="859" spans="1:2" x14ac:dyDescent="0.25">
      <c r="A859">
        <v>17.338999999999999</v>
      </c>
      <c r="B859">
        <v>16.440000000000001</v>
      </c>
    </row>
    <row r="860" spans="1:2" x14ac:dyDescent="0.25">
      <c r="A860">
        <v>22.315999999999999</v>
      </c>
      <c r="B860">
        <v>17.818999999999999</v>
      </c>
    </row>
    <row r="861" spans="1:2" x14ac:dyDescent="0.25">
      <c r="A861">
        <v>19.667999999999999</v>
      </c>
      <c r="B861">
        <v>15.358000000000001</v>
      </c>
    </row>
    <row r="862" spans="1:2" x14ac:dyDescent="0.25">
      <c r="A862">
        <v>15.923</v>
      </c>
      <c r="B862">
        <v>15.047000000000001</v>
      </c>
    </row>
    <row r="863" spans="1:2" x14ac:dyDescent="0.25">
      <c r="A863">
        <v>19.689</v>
      </c>
      <c r="B863">
        <v>18.786000000000001</v>
      </c>
    </row>
    <row r="864" spans="1:2" x14ac:dyDescent="0.25">
      <c r="A864">
        <v>21.312000000000001</v>
      </c>
      <c r="B864">
        <v>13.818</v>
      </c>
    </row>
    <row r="865" spans="1:2" x14ac:dyDescent="0.25">
      <c r="A865">
        <v>17.228000000000002</v>
      </c>
      <c r="B865">
        <v>9.7919999999999998</v>
      </c>
    </row>
    <row r="866" spans="1:2" x14ac:dyDescent="0.25">
      <c r="A866">
        <v>21.616</v>
      </c>
      <c r="B866">
        <v>16.021999999999998</v>
      </c>
    </row>
    <row r="867" spans="1:2" x14ac:dyDescent="0.25">
      <c r="A867">
        <v>18.88</v>
      </c>
      <c r="B867">
        <v>17.646999999999998</v>
      </c>
    </row>
    <row r="868" spans="1:2" x14ac:dyDescent="0.25">
      <c r="A868">
        <v>15.731999999999999</v>
      </c>
      <c r="B868">
        <v>15.879</v>
      </c>
    </row>
    <row r="869" spans="1:2" x14ac:dyDescent="0.25">
      <c r="A869">
        <v>19.759</v>
      </c>
      <c r="B869">
        <v>13.291</v>
      </c>
    </row>
    <row r="870" spans="1:2" x14ac:dyDescent="0.25">
      <c r="A870">
        <v>21.384</v>
      </c>
      <c r="B870">
        <v>14.754</v>
      </c>
    </row>
    <row r="871" spans="1:2" x14ac:dyDescent="0.25">
      <c r="A871">
        <v>19.858000000000001</v>
      </c>
      <c r="B871">
        <v>15.202</v>
      </c>
    </row>
    <row r="872" spans="1:2" x14ac:dyDescent="0.25">
      <c r="A872">
        <v>17.337</v>
      </c>
      <c r="B872">
        <v>15.275</v>
      </c>
    </row>
    <row r="873" spans="1:2" x14ac:dyDescent="0.25">
      <c r="A873">
        <v>22.033999999999999</v>
      </c>
      <c r="B873">
        <v>12.95</v>
      </c>
    </row>
    <row r="874" spans="1:2" x14ac:dyDescent="0.25">
      <c r="A874">
        <v>18.622</v>
      </c>
      <c r="B874">
        <v>12.442</v>
      </c>
    </row>
    <row r="875" spans="1:2" x14ac:dyDescent="0.25">
      <c r="A875">
        <v>22.099</v>
      </c>
      <c r="B875">
        <v>12.613</v>
      </c>
    </row>
    <row r="876" spans="1:2" x14ac:dyDescent="0.25">
      <c r="A876">
        <v>19.858000000000001</v>
      </c>
      <c r="B876">
        <v>13.054</v>
      </c>
    </row>
    <row r="877" spans="1:2" x14ac:dyDescent="0.25">
      <c r="A877">
        <v>23.734999999999999</v>
      </c>
      <c r="B877">
        <v>12.472</v>
      </c>
    </row>
    <row r="878" spans="1:2" x14ac:dyDescent="0.25">
      <c r="A878">
        <v>21.710999999999999</v>
      </c>
      <c r="B878">
        <v>10.417999999999999</v>
      </c>
    </row>
    <row r="879" spans="1:2" x14ac:dyDescent="0.25">
      <c r="A879">
        <v>19.577000000000002</v>
      </c>
      <c r="B879">
        <v>21.375</v>
      </c>
    </row>
    <row r="880" spans="1:2" x14ac:dyDescent="0.25">
      <c r="A880">
        <v>18.454999999999998</v>
      </c>
      <c r="B880">
        <v>18.535</v>
      </c>
    </row>
    <row r="881" spans="1:2" x14ac:dyDescent="0.25">
      <c r="A881">
        <v>17.582000000000001</v>
      </c>
      <c r="B881">
        <v>17.161999999999999</v>
      </c>
    </row>
    <row r="882" spans="1:2" x14ac:dyDescent="0.25">
      <c r="A882">
        <v>22.347000000000001</v>
      </c>
      <c r="B882">
        <v>11.446</v>
      </c>
    </row>
    <row r="883" spans="1:2" x14ac:dyDescent="0.25">
      <c r="A883">
        <v>17.486999999999998</v>
      </c>
      <c r="B883">
        <v>12.093</v>
      </c>
    </row>
    <row r="884" spans="1:2" x14ac:dyDescent="0.25">
      <c r="A884">
        <v>19.645</v>
      </c>
      <c r="B884">
        <v>14.973000000000001</v>
      </c>
    </row>
    <row r="885" spans="1:2" x14ac:dyDescent="0.25">
      <c r="A885">
        <v>18.873999999999999</v>
      </c>
      <c r="B885">
        <v>18.236000000000001</v>
      </c>
    </row>
    <row r="886" spans="1:2" x14ac:dyDescent="0.25">
      <c r="A886">
        <v>21.283000000000001</v>
      </c>
      <c r="B886">
        <v>11.401999999999999</v>
      </c>
    </row>
    <row r="887" spans="1:2" x14ac:dyDescent="0.25">
      <c r="A887">
        <v>23.305</v>
      </c>
      <c r="B887">
        <v>13.166</v>
      </c>
    </row>
    <row r="888" spans="1:2" x14ac:dyDescent="0.25">
      <c r="A888">
        <v>17.233000000000001</v>
      </c>
      <c r="B888">
        <v>15.161</v>
      </c>
    </row>
    <row r="889" spans="1:2" x14ac:dyDescent="0.25">
      <c r="A889">
        <v>19.151</v>
      </c>
      <c r="B889">
        <v>15.098000000000001</v>
      </c>
    </row>
    <row r="890" spans="1:2" x14ac:dyDescent="0.25">
      <c r="A890">
        <v>23.314</v>
      </c>
      <c r="B890">
        <v>19.599</v>
      </c>
    </row>
    <row r="891" spans="1:2" x14ac:dyDescent="0.25">
      <c r="A891">
        <v>18.483000000000001</v>
      </c>
      <c r="B891">
        <v>16.702999999999999</v>
      </c>
    </row>
    <row r="892" spans="1:2" x14ac:dyDescent="0.25">
      <c r="A892">
        <v>21.553999999999998</v>
      </c>
      <c r="B892">
        <v>15.137</v>
      </c>
    </row>
    <row r="893" spans="1:2" x14ac:dyDescent="0.25">
      <c r="A893">
        <v>20.274000000000001</v>
      </c>
      <c r="B893">
        <v>14.452999999999999</v>
      </c>
    </row>
    <row r="894" spans="1:2" x14ac:dyDescent="0.25">
      <c r="A894">
        <v>22.231999999999999</v>
      </c>
      <c r="B894">
        <v>10.826000000000001</v>
      </c>
    </row>
    <row r="895" spans="1:2" x14ac:dyDescent="0.25">
      <c r="A895">
        <v>19.844000000000001</v>
      </c>
      <c r="B895">
        <v>14.502000000000001</v>
      </c>
    </row>
    <row r="896" spans="1:2" x14ac:dyDescent="0.25">
      <c r="A896">
        <v>16.606999999999999</v>
      </c>
      <c r="B896">
        <v>14.002000000000001</v>
      </c>
    </row>
    <row r="897" spans="1:2" x14ac:dyDescent="0.25">
      <c r="A897">
        <v>20.88</v>
      </c>
      <c r="B897">
        <v>16.305</v>
      </c>
    </row>
    <row r="898" spans="1:2" x14ac:dyDescent="0.25">
      <c r="A898">
        <v>22.669</v>
      </c>
      <c r="B898">
        <v>17.734999999999999</v>
      </c>
    </row>
    <row r="899" spans="1:2" x14ac:dyDescent="0.25">
      <c r="A899">
        <v>20.27</v>
      </c>
      <c r="B899">
        <v>12.276999999999999</v>
      </c>
    </row>
    <row r="900" spans="1:2" x14ac:dyDescent="0.25">
      <c r="A900">
        <v>20.991</v>
      </c>
      <c r="B900">
        <v>15.776999999999999</v>
      </c>
    </row>
    <row r="901" spans="1:2" x14ac:dyDescent="0.25">
      <c r="A901">
        <v>24.678000000000001</v>
      </c>
      <c r="B901">
        <v>13.5</v>
      </c>
    </row>
    <row r="902" spans="1:2" x14ac:dyDescent="0.25">
      <c r="A902">
        <v>24.907</v>
      </c>
      <c r="B902">
        <v>13.704000000000001</v>
      </c>
    </row>
    <row r="903" spans="1:2" x14ac:dyDescent="0.25">
      <c r="A903">
        <v>20.306999999999999</v>
      </c>
      <c r="B903">
        <v>18.222000000000001</v>
      </c>
    </row>
    <row r="904" spans="1:2" x14ac:dyDescent="0.25">
      <c r="A904">
        <v>20.042000000000002</v>
      </c>
      <c r="B904">
        <v>14.851000000000001</v>
      </c>
    </row>
    <row r="905" spans="1:2" x14ac:dyDescent="0.25">
      <c r="A905">
        <v>19.821000000000002</v>
      </c>
      <c r="B905">
        <v>15.035</v>
      </c>
    </row>
    <row r="906" spans="1:2" x14ac:dyDescent="0.25">
      <c r="A906">
        <v>19.681000000000001</v>
      </c>
      <c r="B906">
        <v>12.903</v>
      </c>
    </row>
    <row r="907" spans="1:2" x14ac:dyDescent="0.25">
      <c r="A907">
        <v>21.084</v>
      </c>
      <c r="B907">
        <v>17.635000000000002</v>
      </c>
    </row>
    <row r="908" spans="1:2" x14ac:dyDescent="0.25">
      <c r="A908">
        <v>23.265000000000001</v>
      </c>
      <c r="B908">
        <v>16.411999999999999</v>
      </c>
    </row>
    <row r="909" spans="1:2" x14ac:dyDescent="0.25">
      <c r="A909">
        <v>21.771000000000001</v>
      </c>
      <c r="B909">
        <v>17.14</v>
      </c>
    </row>
    <row r="910" spans="1:2" x14ac:dyDescent="0.25">
      <c r="A910">
        <v>18.029</v>
      </c>
      <c r="B910">
        <v>11.853</v>
      </c>
    </row>
    <row r="911" spans="1:2" x14ac:dyDescent="0.25">
      <c r="A911">
        <v>20.094999999999999</v>
      </c>
      <c r="B911">
        <v>13.055</v>
      </c>
    </row>
    <row r="912" spans="1:2" x14ac:dyDescent="0.25">
      <c r="A912">
        <v>22.289000000000001</v>
      </c>
      <c r="B912">
        <v>19.056000000000001</v>
      </c>
    </row>
    <row r="913" spans="1:2" x14ac:dyDescent="0.25">
      <c r="A913">
        <v>19.143000000000001</v>
      </c>
      <c r="B913">
        <v>19.134</v>
      </c>
    </row>
    <row r="914" spans="1:2" x14ac:dyDescent="0.25">
      <c r="A914">
        <v>18.370999999999999</v>
      </c>
      <c r="B914">
        <v>14.441000000000001</v>
      </c>
    </row>
    <row r="915" spans="1:2" x14ac:dyDescent="0.25">
      <c r="A915">
        <v>18.428000000000001</v>
      </c>
      <c r="B915">
        <v>14.446</v>
      </c>
    </row>
    <row r="916" spans="1:2" x14ac:dyDescent="0.25">
      <c r="A916">
        <v>21.997</v>
      </c>
      <c r="B916">
        <v>16.173999999999999</v>
      </c>
    </row>
    <row r="917" spans="1:2" x14ac:dyDescent="0.25">
      <c r="A917">
        <v>21.302</v>
      </c>
      <c r="B917">
        <v>15.496</v>
      </c>
    </row>
    <row r="918" spans="1:2" x14ac:dyDescent="0.25">
      <c r="A918">
        <v>17.597999999999999</v>
      </c>
      <c r="B918">
        <v>14.768000000000001</v>
      </c>
    </row>
    <row r="919" spans="1:2" x14ac:dyDescent="0.25">
      <c r="A919">
        <v>18.111999999999998</v>
      </c>
      <c r="B919">
        <v>12.737</v>
      </c>
    </row>
    <row r="920" spans="1:2" x14ac:dyDescent="0.25">
      <c r="A920">
        <v>21.766999999999999</v>
      </c>
      <c r="B920">
        <v>18.111000000000001</v>
      </c>
    </row>
    <row r="921" spans="1:2" x14ac:dyDescent="0.25">
      <c r="A921">
        <v>18.145</v>
      </c>
      <c r="B921">
        <v>13.275</v>
      </c>
    </row>
    <row r="922" spans="1:2" x14ac:dyDescent="0.25">
      <c r="A922">
        <v>20.343</v>
      </c>
      <c r="B922">
        <v>15.914</v>
      </c>
    </row>
    <row r="923" spans="1:2" x14ac:dyDescent="0.25">
      <c r="A923">
        <v>21.617999999999999</v>
      </c>
      <c r="B923">
        <v>14.231999999999999</v>
      </c>
    </row>
    <row r="924" spans="1:2" x14ac:dyDescent="0.25">
      <c r="A924">
        <v>20.818999999999999</v>
      </c>
      <c r="B924">
        <v>16.818999999999999</v>
      </c>
    </row>
    <row r="925" spans="1:2" x14ac:dyDescent="0.25">
      <c r="A925">
        <v>19.353000000000002</v>
      </c>
      <c r="B925">
        <v>13.164999999999999</v>
      </c>
    </row>
    <row r="926" spans="1:2" x14ac:dyDescent="0.25">
      <c r="A926">
        <v>20.372</v>
      </c>
      <c r="B926">
        <v>15.195</v>
      </c>
    </row>
    <row r="927" spans="1:2" x14ac:dyDescent="0.25">
      <c r="A927">
        <v>20.655999999999999</v>
      </c>
      <c r="B927">
        <v>8.8119999999999994</v>
      </c>
    </row>
    <row r="928" spans="1:2" x14ac:dyDescent="0.25">
      <c r="A928">
        <v>20.195</v>
      </c>
      <c r="B928">
        <v>14.622999999999999</v>
      </c>
    </row>
    <row r="929" spans="1:2" x14ac:dyDescent="0.25">
      <c r="A929">
        <v>19.303000000000001</v>
      </c>
      <c r="B929">
        <v>15.462</v>
      </c>
    </row>
    <row r="930" spans="1:2" x14ac:dyDescent="0.25">
      <c r="A930">
        <v>20.023</v>
      </c>
      <c r="B930">
        <v>16.140999999999998</v>
      </c>
    </row>
    <row r="931" spans="1:2" x14ac:dyDescent="0.25">
      <c r="A931">
        <v>18.425999999999998</v>
      </c>
      <c r="B931">
        <v>14.638999999999999</v>
      </c>
    </row>
    <row r="932" spans="1:2" x14ac:dyDescent="0.25">
      <c r="A932">
        <v>21.844000000000001</v>
      </c>
      <c r="B932">
        <v>11.603</v>
      </c>
    </row>
    <row r="933" spans="1:2" x14ac:dyDescent="0.25">
      <c r="A933">
        <v>23.561</v>
      </c>
      <c r="B933">
        <v>18.489999999999998</v>
      </c>
    </row>
    <row r="934" spans="1:2" x14ac:dyDescent="0.25">
      <c r="A934">
        <v>19.893000000000001</v>
      </c>
      <c r="B934">
        <v>13.084</v>
      </c>
    </row>
    <row r="935" spans="1:2" x14ac:dyDescent="0.25">
      <c r="A935">
        <v>18.327000000000002</v>
      </c>
      <c r="B935">
        <v>12.622999999999999</v>
      </c>
    </row>
    <row r="936" spans="1:2" x14ac:dyDescent="0.25">
      <c r="A936">
        <v>17.966999999999999</v>
      </c>
      <c r="B936">
        <v>19.332999999999998</v>
      </c>
    </row>
    <row r="937" spans="1:2" x14ac:dyDescent="0.25">
      <c r="A937">
        <v>20.856999999999999</v>
      </c>
      <c r="B937">
        <v>9.7940000000000005</v>
      </c>
    </row>
    <row r="938" spans="1:2" x14ac:dyDescent="0.25">
      <c r="A938">
        <v>20.364999999999998</v>
      </c>
      <c r="B938">
        <v>18.446999999999999</v>
      </c>
    </row>
    <row r="939" spans="1:2" x14ac:dyDescent="0.25">
      <c r="A939">
        <v>20.38</v>
      </c>
      <c r="B939">
        <v>19.45</v>
      </c>
    </row>
    <row r="940" spans="1:2" x14ac:dyDescent="0.25">
      <c r="A940">
        <v>19.695</v>
      </c>
      <c r="B940">
        <v>15.1</v>
      </c>
    </row>
    <row r="941" spans="1:2" x14ac:dyDescent="0.25">
      <c r="A941">
        <v>17.061</v>
      </c>
      <c r="B941">
        <v>16.39</v>
      </c>
    </row>
    <row r="942" spans="1:2" x14ac:dyDescent="0.25">
      <c r="A942">
        <v>18.423999999999999</v>
      </c>
      <c r="B942">
        <v>13.705</v>
      </c>
    </row>
    <row r="943" spans="1:2" x14ac:dyDescent="0.25">
      <c r="A943">
        <v>21.832000000000001</v>
      </c>
      <c r="B943">
        <v>16.591999999999999</v>
      </c>
    </row>
    <row r="944" spans="1:2" x14ac:dyDescent="0.25">
      <c r="A944">
        <v>18.878</v>
      </c>
      <c r="B944">
        <v>12.734999999999999</v>
      </c>
    </row>
    <row r="945" spans="1:2" x14ac:dyDescent="0.25">
      <c r="A945">
        <v>18.707000000000001</v>
      </c>
      <c r="B945">
        <v>18.5</v>
      </c>
    </row>
    <row r="946" spans="1:2" x14ac:dyDescent="0.25">
      <c r="A946">
        <v>22.584</v>
      </c>
      <c r="B946">
        <v>13.009</v>
      </c>
    </row>
    <row r="947" spans="1:2" x14ac:dyDescent="0.25">
      <c r="A947">
        <v>22.225000000000001</v>
      </c>
      <c r="B947">
        <v>13.648999999999999</v>
      </c>
    </row>
    <row r="948" spans="1:2" x14ac:dyDescent="0.25">
      <c r="A948">
        <v>19.704999999999998</v>
      </c>
      <c r="B948">
        <v>12.19</v>
      </c>
    </row>
    <row r="949" spans="1:2" x14ac:dyDescent="0.25">
      <c r="A949">
        <v>20.588000000000001</v>
      </c>
      <c r="B949">
        <v>16.603000000000002</v>
      </c>
    </row>
    <row r="950" spans="1:2" x14ac:dyDescent="0.25">
      <c r="A950">
        <v>19.867999999999999</v>
      </c>
      <c r="B950">
        <v>12.749000000000001</v>
      </c>
    </row>
    <row r="951" spans="1:2" x14ac:dyDescent="0.25">
      <c r="A951">
        <v>19.367999999999999</v>
      </c>
      <c r="B951">
        <v>14.99</v>
      </c>
    </row>
    <row r="952" spans="1:2" x14ac:dyDescent="0.25">
      <c r="A952">
        <v>19.355</v>
      </c>
      <c r="B952">
        <v>15.183</v>
      </c>
    </row>
    <row r="953" spans="1:2" x14ac:dyDescent="0.25">
      <c r="A953">
        <v>18.388000000000002</v>
      </c>
      <c r="B953">
        <v>13.51</v>
      </c>
    </row>
    <row r="954" spans="1:2" x14ac:dyDescent="0.25">
      <c r="A954">
        <v>19.154</v>
      </c>
      <c r="B954">
        <v>9.26</v>
      </c>
    </row>
    <row r="955" spans="1:2" x14ac:dyDescent="0.25">
      <c r="A955">
        <v>20.251999999999999</v>
      </c>
      <c r="B955">
        <v>17.875</v>
      </c>
    </row>
    <row r="956" spans="1:2" x14ac:dyDescent="0.25">
      <c r="A956">
        <v>18.196000000000002</v>
      </c>
      <c r="B956">
        <v>20.638000000000002</v>
      </c>
    </row>
    <row r="957" spans="1:2" x14ac:dyDescent="0.25">
      <c r="A957">
        <v>19.940000000000001</v>
      </c>
      <c r="B957">
        <v>11.83</v>
      </c>
    </row>
    <row r="958" spans="1:2" x14ac:dyDescent="0.25">
      <c r="A958">
        <v>21.236000000000001</v>
      </c>
      <c r="B958">
        <v>9.5380000000000003</v>
      </c>
    </row>
    <row r="959" spans="1:2" x14ac:dyDescent="0.25">
      <c r="A959">
        <v>15.994</v>
      </c>
      <c r="B959">
        <v>11.27</v>
      </c>
    </row>
    <row r="960" spans="1:2" x14ac:dyDescent="0.25">
      <c r="A960">
        <v>16.670000000000002</v>
      </c>
      <c r="B960">
        <v>17.212</v>
      </c>
    </row>
    <row r="961" spans="1:2" x14ac:dyDescent="0.25">
      <c r="A961">
        <v>16.716000000000001</v>
      </c>
      <c r="B961">
        <v>15.547000000000001</v>
      </c>
    </row>
    <row r="962" spans="1:2" x14ac:dyDescent="0.25">
      <c r="A962">
        <v>16.966999999999999</v>
      </c>
      <c r="B962">
        <v>14.127000000000001</v>
      </c>
    </row>
    <row r="963" spans="1:2" x14ac:dyDescent="0.25">
      <c r="A963">
        <v>20.756</v>
      </c>
      <c r="B963">
        <v>11.946999999999999</v>
      </c>
    </row>
    <row r="964" spans="1:2" x14ac:dyDescent="0.25">
      <c r="A964">
        <v>19.577999999999999</v>
      </c>
      <c r="B964">
        <v>16.210999999999999</v>
      </c>
    </row>
    <row r="965" spans="1:2" x14ac:dyDescent="0.25">
      <c r="A965">
        <v>23.443000000000001</v>
      </c>
      <c r="B965">
        <v>15.725</v>
      </c>
    </row>
    <row r="966" spans="1:2" x14ac:dyDescent="0.25">
      <c r="A966">
        <v>19.221</v>
      </c>
      <c r="B966">
        <v>16.245000000000001</v>
      </c>
    </row>
    <row r="967" spans="1:2" x14ac:dyDescent="0.25">
      <c r="A967">
        <v>18.866</v>
      </c>
      <c r="B967">
        <v>20.959</v>
      </c>
    </row>
    <row r="968" spans="1:2" x14ac:dyDescent="0.25">
      <c r="A968">
        <v>22.300999999999998</v>
      </c>
      <c r="B968">
        <v>13.743</v>
      </c>
    </row>
    <row r="969" spans="1:2" x14ac:dyDescent="0.25">
      <c r="A969">
        <v>20.734000000000002</v>
      </c>
      <c r="B969">
        <v>13.304</v>
      </c>
    </row>
    <row r="970" spans="1:2" x14ac:dyDescent="0.25">
      <c r="A970">
        <v>20.198</v>
      </c>
      <c r="B970">
        <v>9.5869999999999997</v>
      </c>
    </row>
    <row r="971" spans="1:2" x14ac:dyDescent="0.25">
      <c r="A971">
        <v>20.053000000000001</v>
      </c>
      <c r="B971">
        <v>14.098000000000001</v>
      </c>
    </row>
    <row r="972" spans="1:2" x14ac:dyDescent="0.25">
      <c r="A972">
        <v>23.728000000000002</v>
      </c>
      <c r="B972">
        <v>16.629000000000001</v>
      </c>
    </row>
    <row r="973" spans="1:2" x14ac:dyDescent="0.25">
      <c r="A973">
        <v>19.312000000000001</v>
      </c>
      <c r="B973">
        <v>10.807</v>
      </c>
    </row>
    <row r="974" spans="1:2" x14ac:dyDescent="0.25">
      <c r="A974">
        <v>20.312000000000001</v>
      </c>
      <c r="B974">
        <v>14.742000000000001</v>
      </c>
    </row>
    <row r="975" spans="1:2" x14ac:dyDescent="0.25">
      <c r="A975">
        <v>18.416</v>
      </c>
      <c r="B975">
        <v>18.225999999999999</v>
      </c>
    </row>
    <row r="976" spans="1:2" x14ac:dyDescent="0.25">
      <c r="A976">
        <v>21.875</v>
      </c>
      <c r="B976">
        <v>15.606</v>
      </c>
    </row>
    <row r="977" spans="1:2" x14ac:dyDescent="0.25">
      <c r="A977">
        <v>19.837</v>
      </c>
      <c r="B977">
        <v>13.082000000000001</v>
      </c>
    </row>
    <row r="978" spans="1:2" x14ac:dyDescent="0.25">
      <c r="A978">
        <v>23.12</v>
      </c>
      <c r="B978">
        <v>15.553000000000001</v>
      </c>
    </row>
    <row r="979" spans="1:2" x14ac:dyDescent="0.25">
      <c r="A979">
        <v>18.670000000000002</v>
      </c>
      <c r="B979">
        <v>10.803000000000001</v>
      </c>
    </row>
    <row r="980" spans="1:2" x14ac:dyDescent="0.25">
      <c r="A980">
        <v>18.277999999999999</v>
      </c>
      <c r="B980">
        <v>15.861000000000001</v>
      </c>
    </row>
    <row r="981" spans="1:2" x14ac:dyDescent="0.25">
      <c r="A981">
        <v>21.218</v>
      </c>
      <c r="B981">
        <v>16.300999999999998</v>
      </c>
    </row>
    <row r="982" spans="1:2" x14ac:dyDescent="0.25">
      <c r="A982">
        <v>20.648</v>
      </c>
      <c r="B982">
        <v>16.698</v>
      </c>
    </row>
    <row r="983" spans="1:2" x14ac:dyDescent="0.25">
      <c r="A983">
        <v>16.774000000000001</v>
      </c>
      <c r="B983">
        <v>12.617000000000001</v>
      </c>
    </row>
    <row r="984" spans="1:2" x14ac:dyDescent="0.25">
      <c r="A984">
        <v>17.838999999999999</v>
      </c>
      <c r="B984">
        <v>16.588000000000001</v>
      </c>
    </row>
    <row r="985" spans="1:2" x14ac:dyDescent="0.25">
      <c r="A985">
        <v>23.905999999999999</v>
      </c>
      <c r="B985">
        <v>12.15</v>
      </c>
    </row>
    <row r="986" spans="1:2" x14ac:dyDescent="0.25">
      <c r="A986">
        <v>20.574000000000002</v>
      </c>
      <c r="B986">
        <v>13.553000000000001</v>
      </c>
    </row>
    <row r="987" spans="1:2" x14ac:dyDescent="0.25">
      <c r="A987">
        <v>20.774999999999999</v>
      </c>
      <c r="B987">
        <v>11.903</v>
      </c>
    </row>
    <row r="988" spans="1:2" x14ac:dyDescent="0.25">
      <c r="A988">
        <v>20.138000000000002</v>
      </c>
      <c r="B988">
        <v>16.513999999999999</v>
      </c>
    </row>
    <row r="989" spans="1:2" x14ac:dyDescent="0.25">
      <c r="A989">
        <v>18.821999999999999</v>
      </c>
      <c r="B989">
        <v>14.631</v>
      </c>
    </row>
    <row r="990" spans="1:2" x14ac:dyDescent="0.25">
      <c r="A990">
        <v>16.829000000000001</v>
      </c>
      <c r="B990">
        <v>12.156000000000001</v>
      </c>
    </row>
    <row r="991" spans="1:2" x14ac:dyDescent="0.25">
      <c r="A991">
        <v>20.486999999999998</v>
      </c>
      <c r="B991">
        <v>17.756</v>
      </c>
    </row>
    <row r="992" spans="1:2" x14ac:dyDescent="0.25">
      <c r="A992">
        <v>20.678999999999998</v>
      </c>
      <c r="B992">
        <v>21.234000000000002</v>
      </c>
    </row>
    <row r="993" spans="1:2" x14ac:dyDescent="0.25">
      <c r="A993">
        <v>19.484999999999999</v>
      </c>
      <c r="B993">
        <v>15.856</v>
      </c>
    </row>
    <row r="994" spans="1:2" x14ac:dyDescent="0.25">
      <c r="A994">
        <v>19.212</v>
      </c>
      <c r="B994">
        <v>14.083</v>
      </c>
    </row>
    <row r="995" spans="1:2" x14ac:dyDescent="0.25">
      <c r="A995">
        <v>18.920999999999999</v>
      </c>
      <c r="B995">
        <v>9.8019999999999996</v>
      </c>
    </row>
    <row r="996" spans="1:2" x14ac:dyDescent="0.25">
      <c r="A996">
        <v>19.757999999999999</v>
      </c>
      <c r="B996">
        <v>13.988</v>
      </c>
    </row>
    <row r="997" spans="1:2" x14ac:dyDescent="0.25">
      <c r="A997">
        <v>17.786000000000001</v>
      </c>
      <c r="B997">
        <v>12.612</v>
      </c>
    </row>
    <row r="998" spans="1:2" x14ac:dyDescent="0.25">
      <c r="A998">
        <v>16.282</v>
      </c>
      <c r="B998">
        <v>13.169</v>
      </c>
    </row>
    <row r="999" spans="1:2" x14ac:dyDescent="0.25">
      <c r="A999">
        <v>19.219000000000001</v>
      </c>
      <c r="B999">
        <v>15.436999999999999</v>
      </c>
    </row>
    <row r="1000" spans="1:2" x14ac:dyDescent="0.25">
      <c r="A1000">
        <v>20.22</v>
      </c>
      <c r="B1000">
        <v>13.121</v>
      </c>
    </row>
    <row r="1001" spans="1:2" x14ac:dyDescent="0.25">
      <c r="A1001">
        <v>20.751000000000001</v>
      </c>
      <c r="B1001">
        <v>22.850999999999999</v>
      </c>
    </row>
  </sheetData>
  <mergeCells count="2">
    <mergeCell ref="H3:I3"/>
    <mergeCell ref="N3:O3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D0E0F-A552-4F29-AD48-830E10299942}">
  <dimension ref="A1:H1001"/>
  <sheetViews>
    <sheetView tabSelected="1" workbookViewId="0">
      <selection activeCell="F14" sqref="F14"/>
    </sheetView>
  </sheetViews>
  <sheetFormatPr defaultRowHeight="15" x14ac:dyDescent="0.25"/>
  <cols>
    <col min="3" max="3" width="22.5703125" bestFit="1" customWidth="1"/>
    <col min="6" max="6" width="11.5703125" customWidth="1"/>
  </cols>
  <sheetData>
    <row r="1" spans="1:8" x14ac:dyDescent="0.25">
      <c r="A1" t="s">
        <v>0</v>
      </c>
      <c r="B1" t="s">
        <v>1</v>
      </c>
      <c r="C1" t="s">
        <v>33</v>
      </c>
      <c r="F1" s="20" t="s">
        <v>35</v>
      </c>
      <c r="G1" s="21">
        <f>AVERAGE(Tabella_DB_tempi_txt4567[taglio])</f>
        <v>19.915100000000013</v>
      </c>
    </row>
    <row r="2" spans="1:8" x14ac:dyDescent="0.25">
      <c r="A2">
        <v>19.303999999999998</v>
      </c>
      <c r="B2">
        <v>14.115</v>
      </c>
      <c r="C2">
        <f>Tabella_DB_tempi_txt4567[[#This Row],[taglio]]+Tabella_DB_tempi_txt4567[[#This Row],[orlatura]]</f>
        <v>33.418999999999997</v>
      </c>
      <c r="F2" s="20" t="s">
        <v>34</v>
      </c>
      <c r="G2" s="21">
        <f>AVERAGE(Tabella_DB_tempi_txt4567[orlatura])</f>
        <v>15.027443000000011</v>
      </c>
    </row>
    <row r="3" spans="1:8" x14ac:dyDescent="0.25">
      <c r="A3">
        <v>20.123999999999999</v>
      </c>
      <c r="B3">
        <v>14.622999999999999</v>
      </c>
      <c r="C3">
        <f>Tabella_DB_tempi_txt4567[[#This Row],[taglio]]+Tabella_DB_tempi_txt4567[[#This Row],[orlatura]]</f>
        <v>34.747</v>
      </c>
      <c r="F3" s="20" t="s">
        <v>36</v>
      </c>
      <c r="G3" s="21">
        <f>AVERAGE(Tabella_DB_tempi_txt4567[S Tempo complessivo])</f>
        <v>34.942542999999972</v>
      </c>
    </row>
    <row r="4" spans="1:8" x14ac:dyDescent="0.25">
      <c r="A4">
        <v>19.497</v>
      </c>
      <c r="B4">
        <v>8.3989999999999991</v>
      </c>
      <c r="C4">
        <f>Tabella_DB_tempi_txt4567[[#This Row],[taglio]]+Tabella_DB_tempi_txt4567[[#This Row],[orlatura]]</f>
        <v>27.896000000000001</v>
      </c>
    </row>
    <row r="5" spans="1:8" x14ac:dyDescent="0.25">
      <c r="A5">
        <v>20.341000000000001</v>
      </c>
      <c r="B5">
        <v>19.361000000000001</v>
      </c>
      <c r="C5">
        <f>Tabella_DB_tempi_txt4567[[#This Row],[taglio]]+Tabella_DB_tempi_txt4567[[#This Row],[orlatura]]</f>
        <v>39.701999999999998</v>
      </c>
      <c r="F5" s="20" t="s">
        <v>37</v>
      </c>
      <c r="G5" s="21">
        <f>_xlfn.STDEV.S(Tabella_DB_tempi_txt4567[taglio])</f>
        <v>2.0487108327131773</v>
      </c>
    </row>
    <row r="6" spans="1:8" x14ac:dyDescent="0.25">
      <c r="A6">
        <v>15.558999999999999</v>
      </c>
      <c r="B6">
        <v>12.097</v>
      </c>
      <c r="C6">
        <f>Tabella_DB_tempi_txt4567[[#This Row],[taglio]]+Tabella_DB_tempi_txt4567[[#This Row],[orlatura]]</f>
        <v>27.655999999999999</v>
      </c>
      <c r="F6" s="20" t="s">
        <v>38</v>
      </c>
      <c r="G6" s="21">
        <f>_xlfn.STDEV.S(Tabella_DB_tempi_txt4567[orlatura])</f>
        <v>2.8940841805301676</v>
      </c>
    </row>
    <row r="7" spans="1:8" x14ac:dyDescent="0.25">
      <c r="A7">
        <v>21.408999999999999</v>
      </c>
      <c r="B7">
        <v>13.712999999999999</v>
      </c>
      <c r="C7">
        <f>Tabella_DB_tempi_txt4567[[#This Row],[taglio]]+Tabella_DB_tempi_txt4567[[#This Row],[orlatura]]</f>
        <v>35.122</v>
      </c>
      <c r="F7" s="20" t="s">
        <v>39</v>
      </c>
      <c r="G7" s="21">
        <f>_xlfn.STDEV.S(Tabella_DB_tempi_txt4567[S Tempo complessivo])</f>
        <v>3.533606486432213</v>
      </c>
    </row>
    <row r="8" spans="1:8" x14ac:dyDescent="0.25">
      <c r="A8">
        <v>23.927</v>
      </c>
      <c r="B8">
        <v>16.515000000000001</v>
      </c>
      <c r="C8">
        <f>Tabella_DB_tempi_txt4567[[#This Row],[taglio]]+Tabella_DB_tempi_txt4567[[#This Row],[orlatura]]</f>
        <v>40.442</v>
      </c>
    </row>
    <row r="9" spans="1:8" x14ac:dyDescent="0.25">
      <c r="A9">
        <v>19.776</v>
      </c>
      <c r="B9">
        <v>17.34</v>
      </c>
      <c r="C9">
        <f>Tabella_DB_tempi_txt4567[[#This Row],[taglio]]+Tabella_DB_tempi_txt4567[[#This Row],[orlatura]]</f>
        <v>37.116</v>
      </c>
    </row>
    <row r="10" spans="1:8" x14ac:dyDescent="0.25">
      <c r="A10">
        <v>23.773</v>
      </c>
      <c r="B10">
        <v>9.9909999999999997</v>
      </c>
      <c r="C10">
        <f>Tabella_DB_tempi_txt4567[[#This Row],[taglio]]+Tabella_DB_tempi_txt4567[[#This Row],[orlatura]]</f>
        <v>33.763999999999996</v>
      </c>
      <c r="F10" s="20" t="s">
        <v>40</v>
      </c>
      <c r="G10" s="12" t="s">
        <v>41</v>
      </c>
      <c r="H10" s="22">
        <f>1-(_xlfn.NORM.DIST(40,G3,G7,TRUE))</f>
        <v>7.6179989784314506E-2</v>
      </c>
    </row>
    <row r="11" spans="1:8" x14ac:dyDescent="0.25">
      <c r="A11">
        <v>19.568000000000001</v>
      </c>
      <c r="B11">
        <v>15.135</v>
      </c>
      <c r="C11">
        <f>Tabella_DB_tempi_txt4567[[#This Row],[taglio]]+Tabella_DB_tempi_txt4567[[#This Row],[orlatura]]</f>
        <v>34.703000000000003</v>
      </c>
    </row>
    <row r="12" spans="1:8" x14ac:dyDescent="0.25">
      <c r="A12">
        <v>18.076000000000001</v>
      </c>
      <c r="B12">
        <v>19.888000000000002</v>
      </c>
      <c r="C12">
        <f>Tabella_DB_tempi_txt4567[[#This Row],[taglio]]+Tabella_DB_tempi_txt4567[[#This Row],[orlatura]]</f>
        <v>37.963999999999999</v>
      </c>
    </row>
    <row r="13" spans="1:8" x14ac:dyDescent="0.25">
      <c r="A13">
        <v>20.603000000000002</v>
      </c>
      <c r="B13">
        <v>15.551</v>
      </c>
      <c r="C13">
        <f>Tabella_DB_tempi_txt4567[[#This Row],[taglio]]+Tabella_DB_tempi_txt4567[[#This Row],[orlatura]]</f>
        <v>36.154000000000003</v>
      </c>
    </row>
    <row r="14" spans="1:8" x14ac:dyDescent="0.25">
      <c r="A14">
        <v>19.722999999999999</v>
      </c>
      <c r="B14">
        <v>14.757999999999999</v>
      </c>
      <c r="C14">
        <f>Tabella_DB_tempi_txt4567[[#This Row],[taglio]]+Tabella_DB_tempi_txt4567[[#This Row],[orlatura]]</f>
        <v>34.480999999999995</v>
      </c>
    </row>
    <row r="15" spans="1:8" x14ac:dyDescent="0.25">
      <c r="A15">
        <v>19.678000000000001</v>
      </c>
      <c r="B15">
        <v>9.1259999999999994</v>
      </c>
      <c r="C15">
        <f>Tabella_DB_tempi_txt4567[[#This Row],[taglio]]+Tabella_DB_tempi_txt4567[[#This Row],[orlatura]]</f>
        <v>28.804000000000002</v>
      </c>
    </row>
    <row r="16" spans="1:8" x14ac:dyDescent="0.25">
      <c r="A16">
        <v>18.521999999999998</v>
      </c>
      <c r="B16">
        <v>16.047000000000001</v>
      </c>
      <c r="C16">
        <f>Tabella_DB_tempi_txt4567[[#This Row],[taglio]]+Tabella_DB_tempi_txt4567[[#This Row],[orlatura]]</f>
        <v>34.569000000000003</v>
      </c>
    </row>
    <row r="17" spans="1:3" x14ac:dyDescent="0.25">
      <c r="A17">
        <v>18.72</v>
      </c>
      <c r="B17">
        <v>14.161</v>
      </c>
      <c r="C17">
        <f>Tabella_DB_tempi_txt4567[[#This Row],[taglio]]+Tabella_DB_tempi_txt4567[[#This Row],[orlatura]]</f>
        <v>32.881</v>
      </c>
    </row>
    <row r="18" spans="1:3" x14ac:dyDescent="0.25">
      <c r="A18">
        <v>23.742999999999999</v>
      </c>
      <c r="B18">
        <v>18.276</v>
      </c>
      <c r="C18">
        <f>Tabella_DB_tempi_txt4567[[#This Row],[taglio]]+Tabella_DB_tempi_txt4567[[#This Row],[orlatura]]</f>
        <v>42.018999999999998</v>
      </c>
    </row>
    <row r="19" spans="1:3" x14ac:dyDescent="0.25">
      <c r="A19">
        <v>18.478000000000002</v>
      </c>
      <c r="B19">
        <v>12.393000000000001</v>
      </c>
      <c r="C19">
        <f>Tabella_DB_tempi_txt4567[[#This Row],[taglio]]+Tabella_DB_tempi_txt4567[[#This Row],[orlatura]]</f>
        <v>30.871000000000002</v>
      </c>
    </row>
    <row r="20" spans="1:3" x14ac:dyDescent="0.25">
      <c r="A20">
        <v>21.681000000000001</v>
      </c>
      <c r="B20">
        <v>10.832000000000001</v>
      </c>
      <c r="C20">
        <f>Tabella_DB_tempi_txt4567[[#This Row],[taglio]]+Tabella_DB_tempi_txt4567[[#This Row],[orlatura]]</f>
        <v>32.513000000000005</v>
      </c>
    </row>
    <row r="21" spans="1:3" x14ac:dyDescent="0.25">
      <c r="A21">
        <v>21.035</v>
      </c>
      <c r="B21">
        <v>12.746</v>
      </c>
      <c r="C21">
        <f>Tabella_DB_tempi_txt4567[[#This Row],[taglio]]+Tabella_DB_tempi_txt4567[[#This Row],[orlatura]]</f>
        <v>33.780999999999999</v>
      </c>
    </row>
    <row r="22" spans="1:3" x14ac:dyDescent="0.25">
      <c r="A22">
        <v>21.687999999999999</v>
      </c>
      <c r="B22">
        <v>18.167999999999999</v>
      </c>
      <c r="C22">
        <f>Tabella_DB_tempi_txt4567[[#This Row],[taglio]]+Tabella_DB_tempi_txt4567[[#This Row],[orlatura]]</f>
        <v>39.855999999999995</v>
      </c>
    </row>
    <row r="23" spans="1:3" x14ac:dyDescent="0.25">
      <c r="A23">
        <v>21.344999999999999</v>
      </c>
      <c r="B23">
        <v>17.888000000000002</v>
      </c>
      <c r="C23">
        <f>Tabella_DB_tempi_txt4567[[#This Row],[taglio]]+Tabella_DB_tempi_txt4567[[#This Row],[orlatura]]</f>
        <v>39.233000000000004</v>
      </c>
    </row>
    <row r="24" spans="1:3" x14ac:dyDescent="0.25">
      <c r="A24">
        <v>20.652999999999999</v>
      </c>
      <c r="B24">
        <v>8.9090000000000007</v>
      </c>
      <c r="C24">
        <f>Tabella_DB_tempi_txt4567[[#This Row],[taglio]]+Tabella_DB_tempi_txt4567[[#This Row],[orlatura]]</f>
        <v>29.561999999999998</v>
      </c>
    </row>
    <row r="25" spans="1:3" x14ac:dyDescent="0.25">
      <c r="A25">
        <v>22.207000000000001</v>
      </c>
      <c r="B25">
        <v>7.0449999999999999</v>
      </c>
      <c r="C25">
        <f>Tabella_DB_tempi_txt4567[[#This Row],[taglio]]+Tabella_DB_tempi_txt4567[[#This Row],[orlatura]]</f>
        <v>29.252000000000002</v>
      </c>
    </row>
    <row r="26" spans="1:3" x14ac:dyDescent="0.25">
      <c r="A26">
        <v>18.462</v>
      </c>
      <c r="B26">
        <v>16.045000000000002</v>
      </c>
      <c r="C26">
        <f>Tabella_DB_tempi_txt4567[[#This Row],[taglio]]+Tabella_DB_tempi_txt4567[[#This Row],[orlatura]]</f>
        <v>34.507000000000005</v>
      </c>
    </row>
    <row r="27" spans="1:3" x14ac:dyDescent="0.25">
      <c r="A27">
        <v>20.581</v>
      </c>
      <c r="B27">
        <v>13.577999999999999</v>
      </c>
      <c r="C27">
        <f>Tabella_DB_tempi_txt4567[[#This Row],[taglio]]+Tabella_DB_tempi_txt4567[[#This Row],[orlatura]]</f>
        <v>34.158999999999999</v>
      </c>
    </row>
    <row r="28" spans="1:3" x14ac:dyDescent="0.25">
      <c r="A28">
        <v>22.992999999999999</v>
      </c>
      <c r="B28">
        <v>15.228</v>
      </c>
      <c r="C28">
        <f>Tabella_DB_tempi_txt4567[[#This Row],[taglio]]+Tabella_DB_tempi_txt4567[[#This Row],[orlatura]]</f>
        <v>38.220999999999997</v>
      </c>
    </row>
    <row r="29" spans="1:3" x14ac:dyDescent="0.25">
      <c r="A29">
        <v>20.588999999999999</v>
      </c>
      <c r="B29">
        <v>9.8249999999999993</v>
      </c>
      <c r="C29">
        <f>Tabella_DB_tempi_txt4567[[#This Row],[taglio]]+Tabella_DB_tempi_txt4567[[#This Row],[orlatura]]</f>
        <v>30.413999999999998</v>
      </c>
    </row>
    <row r="30" spans="1:3" x14ac:dyDescent="0.25">
      <c r="A30">
        <v>19.373000000000001</v>
      </c>
      <c r="B30">
        <v>18.495999999999999</v>
      </c>
      <c r="C30">
        <f>Tabella_DB_tempi_txt4567[[#This Row],[taglio]]+Tabella_DB_tempi_txt4567[[#This Row],[orlatura]]</f>
        <v>37.869</v>
      </c>
    </row>
    <row r="31" spans="1:3" x14ac:dyDescent="0.25">
      <c r="A31">
        <v>18.847999999999999</v>
      </c>
      <c r="B31">
        <v>16.117999999999999</v>
      </c>
      <c r="C31">
        <f>Tabella_DB_tempi_txt4567[[#This Row],[taglio]]+Tabella_DB_tempi_txt4567[[#This Row],[orlatura]]</f>
        <v>34.965999999999994</v>
      </c>
    </row>
    <row r="32" spans="1:3" x14ac:dyDescent="0.25">
      <c r="A32">
        <v>25.077999999999999</v>
      </c>
      <c r="B32">
        <v>15.259</v>
      </c>
      <c r="C32">
        <f>Tabella_DB_tempi_txt4567[[#This Row],[taglio]]+Tabella_DB_tempi_txt4567[[#This Row],[orlatura]]</f>
        <v>40.337000000000003</v>
      </c>
    </row>
    <row r="33" spans="1:3" x14ac:dyDescent="0.25">
      <c r="A33">
        <v>21.402999999999999</v>
      </c>
      <c r="B33">
        <v>20.318999999999999</v>
      </c>
      <c r="C33">
        <f>Tabella_DB_tempi_txt4567[[#This Row],[taglio]]+Tabella_DB_tempi_txt4567[[#This Row],[orlatura]]</f>
        <v>41.721999999999994</v>
      </c>
    </row>
    <row r="34" spans="1:3" x14ac:dyDescent="0.25">
      <c r="A34">
        <v>21.288</v>
      </c>
      <c r="B34">
        <v>18.937000000000001</v>
      </c>
      <c r="C34">
        <f>Tabella_DB_tempi_txt4567[[#This Row],[taglio]]+Tabella_DB_tempi_txt4567[[#This Row],[orlatura]]</f>
        <v>40.225000000000001</v>
      </c>
    </row>
    <row r="35" spans="1:3" x14ac:dyDescent="0.25">
      <c r="A35">
        <v>20.045000000000002</v>
      </c>
      <c r="B35">
        <v>15.779</v>
      </c>
      <c r="C35">
        <f>Tabella_DB_tempi_txt4567[[#This Row],[taglio]]+Tabella_DB_tempi_txt4567[[#This Row],[orlatura]]</f>
        <v>35.823999999999998</v>
      </c>
    </row>
    <row r="36" spans="1:3" x14ac:dyDescent="0.25">
      <c r="A36">
        <v>18.361000000000001</v>
      </c>
      <c r="B36">
        <v>14.281000000000001</v>
      </c>
      <c r="C36">
        <f>Tabella_DB_tempi_txt4567[[#This Row],[taglio]]+Tabella_DB_tempi_txt4567[[#This Row],[orlatura]]</f>
        <v>32.642000000000003</v>
      </c>
    </row>
    <row r="37" spans="1:3" x14ac:dyDescent="0.25">
      <c r="A37">
        <v>22.004999999999999</v>
      </c>
      <c r="B37">
        <v>18.626000000000001</v>
      </c>
      <c r="C37">
        <f>Tabella_DB_tempi_txt4567[[#This Row],[taglio]]+Tabella_DB_tempi_txt4567[[#This Row],[orlatura]]</f>
        <v>40.631</v>
      </c>
    </row>
    <row r="38" spans="1:3" x14ac:dyDescent="0.25">
      <c r="A38">
        <v>17.231999999999999</v>
      </c>
      <c r="B38">
        <v>18.827000000000002</v>
      </c>
      <c r="C38">
        <f>Tabella_DB_tempi_txt4567[[#This Row],[taglio]]+Tabella_DB_tempi_txt4567[[#This Row],[orlatura]]</f>
        <v>36.058999999999997</v>
      </c>
    </row>
    <row r="39" spans="1:3" x14ac:dyDescent="0.25">
      <c r="A39">
        <v>21.344000000000001</v>
      </c>
      <c r="B39">
        <v>19.568999999999999</v>
      </c>
      <c r="C39">
        <f>Tabella_DB_tempi_txt4567[[#This Row],[taglio]]+Tabella_DB_tempi_txt4567[[#This Row],[orlatura]]</f>
        <v>40.912999999999997</v>
      </c>
    </row>
    <row r="40" spans="1:3" x14ac:dyDescent="0.25">
      <c r="A40">
        <v>18.917000000000002</v>
      </c>
      <c r="B40">
        <v>17.577000000000002</v>
      </c>
      <c r="C40">
        <f>Tabella_DB_tempi_txt4567[[#This Row],[taglio]]+Tabella_DB_tempi_txt4567[[#This Row],[orlatura]]</f>
        <v>36.494</v>
      </c>
    </row>
    <row r="41" spans="1:3" x14ac:dyDescent="0.25">
      <c r="A41">
        <v>18.157</v>
      </c>
      <c r="B41">
        <v>12.484999999999999</v>
      </c>
      <c r="C41">
        <f>Tabella_DB_tempi_txt4567[[#This Row],[taglio]]+Tabella_DB_tempi_txt4567[[#This Row],[orlatura]]</f>
        <v>30.641999999999999</v>
      </c>
    </row>
    <row r="42" spans="1:3" x14ac:dyDescent="0.25">
      <c r="A42">
        <v>19.332999999999998</v>
      </c>
      <c r="B42">
        <v>15.196999999999999</v>
      </c>
      <c r="C42">
        <f>Tabella_DB_tempi_txt4567[[#This Row],[taglio]]+Tabella_DB_tempi_txt4567[[#This Row],[orlatura]]</f>
        <v>34.53</v>
      </c>
    </row>
    <row r="43" spans="1:3" x14ac:dyDescent="0.25">
      <c r="A43">
        <v>21.577999999999999</v>
      </c>
      <c r="B43">
        <v>12.946</v>
      </c>
      <c r="C43">
        <f>Tabella_DB_tempi_txt4567[[#This Row],[taglio]]+Tabella_DB_tempi_txt4567[[#This Row],[orlatura]]</f>
        <v>34.524000000000001</v>
      </c>
    </row>
    <row r="44" spans="1:3" x14ac:dyDescent="0.25">
      <c r="A44">
        <v>18.678999999999998</v>
      </c>
      <c r="B44">
        <v>16.62</v>
      </c>
      <c r="C44">
        <f>Tabella_DB_tempi_txt4567[[#This Row],[taglio]]+Tabella_DB_tempi_txt4567[[#This Row],[orlatura]]</f>
        <v>35.298999999999999</v>
      </c>
    </row>
    <row r="45" spans="1:3" x14ac:dyDescent="0.25">
      <c r="A45">
        <v>22.04</v>
      </c>
      <c r="B45">
        <v>14.259</v>
      </c>
      <c r="C45">
        <f>Tabella_DB_tempi_txt4567[[#This Row],[taglio]]+Tabella_DB_tempi_txt4567[[#This Row],[orlatura]]</f>
        <v>36.298999999999999</v>
      </c>
    </row>
    <row r="46" spans="1:3" x14ac:dyDescent="0.25">
      <c r="A46">
        <v>19.193000000000001</v>
      </c>
      <c r="B46">
        <v>19.489999999999998</v>
      </c>
      <c r="C46">
        <f>Tabella_DB_tempi_txt4567[[#This Row],[taglio]]+Tabella_DB_tempi_txt4567[[#This Row],[orlatura]]</f>
        <v>38.683</v>
      </c>
    </row>
    <row r="47" spans="1:3" x14ac:dyDescent="0.25">
      <c r="A47">
        <v>18.754999999999999</v>
      </c>
      <c r="B47">
        <v>16.620999999999999</v>
      </c>
      <c r="C47">
        <f>Tabella_DB_tempi_txt4567[[#This Row],[taglio]]+Tabella_DB_tempi_txt4567[[#This Row],[orlatura]]</f>
        <v>35.375999999999998</v>
      </c>
    </row>
    <row r="48" spans="1:3" x14ac:dyDescent="0.25">
      <c r="A48">
        <v>21.927</v>
      </c>
      <c r="B48">
        <v>13.57</v>
      </c>
      <c r="C48">
        <f>Tabella_DB_tempi_txt4567[[#This Row],[taglio]]+Tabella_DB_tempi_txt4567[[#This Row],[orlatura]]</f>
        <v>35.497</v>
      </c>
    </row>
    <row r="49" spans="1:3" x14ac:dyDescent="0.25">
      <c r="A49">
        <v>20.241</v>
      </c>
      <c r="B49">
        <v>12.266999999999999</v>
      </c>
      <c r="C49">
        <f>Tabella_DB_tempi_txt4567[[#This Row],[taglio]]+Tabella_DB_tempi_txt4567[[#This Row],[orlatura]]</f>
        <v>32.507999999999996</v>
      </c>
    </row>
    <row r="50" spans="1:3" x14ac:dyDescent="0.25">
      <c r="A50">
        <v>19.504999999999999</v>
      </c>
      <c r="B50">
        <v>14.148</v>
      </c>
      <c r="C50">
        <f>Tabella_DB_tempi_txt4567[[#This Row],[taglio]]+Tabella_DB_tempi_txt4567[[#This Row],[orlatura]]</f>
        <v>33.652999999999999</v>
      </c>
    </row>
    <row r="51" spans="1:3" x14ac:dyDescent="0.25">
      <c r="A51">
        <v>18.454999999999998</v>
      </c>
      <c r="B51">
        <v>11.663</v>
      </c>
      <c r="C51">
        <f>Tabella_DB_tempi_txt4567[[#This Row],[taglio]]+Tabella_DB_tempi_txt4567[[#This Row],[orlatura]]</f>
        <v>30.117999999999999</v>
      </c>
    </row>
    <row r="52" spans="1:3" x14ac:dyDescent="0.25">
      <c r="A52">
        <v>19.593</v>
      </c>
      <c r="B52">
        <v>14.474</v>
      </c>
      <c r="C52">
        <f>Tabella_DB_tempi_txt4567[[#This Row],[taglio]]+Tabella_DB_tempi_txt4567[[#This Row],[orlatura]]</f>
        <v>34.067</v>
      </c>
    </row>
    <row r="53" spans="1:3" x14ac:dyDescent="0.25">
      <c r="A53">
        <v>16.068999999999999</v>
      </c>
      <c r="B53">
        <v>17.414000000000001</v>
      </c>
      <c r="C53">
        <f>Tabella_DB_tempi_txt4567[[#This Row],[taglio]]+Tabella_DB_tempi_txt4567[[#This Row],[orlatura]]</f>
        <v>33.483000000000004</v>
      </c>
    </row>
    <row r="54" spans="1:3" x14ac:dyDescent="0.25">
      <c r="A54">
        <v>20.344000000000001</v>
      </c>
      <c r="B54">
        <v>15.595000000000001</v>
      </c>
      <c r="C54">
        <f>Tabella_DB_tempi_txt4567[[#This Row],[taglio]]+Tabella_DB_tempi_txt4567[[#This Row],[orlatura]]</f>
        <v>35.939</v>
      </c>
    </row>
    <row r="55" spans="1:3" x14ac:dyDescent="0.25">
      <c r="A55">
        <v>20.902999999999999</v>
      </c>
      <c r="B55">
        <v>16.532</v>
      </c>
      <c r="C55">
        <f>Tabella_DB_tempi_txt4567[[#This Row],[taglio]]+Tabella_DB_tempi_txt4567[[#This Row],[orlatura]]</f>
        <v>37.435000000000002</v>
      </c>
    </row>
    <row r="56" spans="1:3" x14ac:dyDescent="0.25">
      <c r="A56">
        <v>18.158999999999999</v>
      </c>
      <c r="B56">
        <v>14.714</v>
      </c>
      <c r="C56">
        <f>Tabella_DB_tempi_txt4567[[#This Row],[taglio]]+Tabella_DB_tempi_txt4567[[#This Row],[orlatura]]</f>
        <v>32.872999999999998</v>
      </c>
    </row>
    <row r="57" spans="1:3" x14ac:dyDescent="0.25">
      <c r="A57">
        <v>22.434000000000001</v>
      </c>
      <c r="B57">
        <v>15.143000000000001</v>
      </c>
      <c r="C57">
        <f>Tabella_DB_tempi_txt4567[[#This Row],[taglio]]+Tabella_DB_tempi_txt4567[[#This Row],[orlatura]]</f>
        <v>37.576999999999998</v>
      </c>
    </row>
    <row r="58" spans="1:3" x14ac:dyDescent="0.25">
      <c r="A58">
        <v>16.594000000000001</v>
      </c>
      <c r="B58">
        <v>16.09</v>
      </c>
      <c r="C58">
        <f>Tabella_DB_tempi_txt4567[[#This Row],[taglio]]+Tabella_DB_tempi_txt4567[[#This Row],[orlatura]]</f>
        <v>32.683999999999997</v>
      </c>
    </row>
    <row r="59" spans="1:3" x14ac:dyDescent="0.25">
      <c r="A59">
        <v>20.681999999999999</v>
      </c>
      <c r="B59">
        <v>12.641</v>
      </c>
      <c r="C59">
        <f>Tabella_DB_tempi_txt4567[[#This Row],[taglio]]+Tabella_DB_tempi_txt4567[[#This Row],[orlatura]]</f>
        <v>33.323</v>
      </c>
    </row>
    <row r="60" spans="1:3" x14ac:dyDescent="0.25">
      <c r="A60">
        <v>20.087</v>
      </c>
      <c r="B60">
        <v>15.894</v>
      </c>
      <c r="C60">
        <f>Tabella_DB_tempi_txt4567[[#This Row],[taglio]]+Tabella_DB_tempi_txt4567[[#This Row],[orlatura]]</f>
        <v>35.981000000000002</v>
      </c>
    </row>
    <row r="61" spans="1:3" x14ac:dyDescent="0.25">
      <c r="A61">
        <v>18.913</v>
      </c>
      <c r="B61">
        <v>17.815999999999999</v>
      </c>
      <c r="C61">
        <f>Tabella_DB_tempi_txt4567[[#This Row],[taglio]]+Tabella_DB_tempi_txt4567[[#This Row],[orlatura]]</f>
        <v>36.728999999999999</v>
      </c>
    </row>
    <row r="62" spans="1:3" x14ac:dyDescent="0.25">
      <c r="A62">
        <v>22.488</v>
      </c>
      <c r="B62">
        <v>15.891</v>
      </c>
      <c r="C62">
        <f>Tabella_DB_tempi_txt4567[[#This Row],[taglio]]+Tabella_DB_tempi_txt4567[[#This Row],[orlatura]]</f>
        <v>38.378999999999998</v>
      </c>
    </row>
    <row r="63" spans="1:3" x14ac:dyDescent="0.25">
      <c r="A63">
        <v>19.725000000000001</v>
      </c>
      <c r="B63">
        <v>16.992000000000001</v>
      </c>
      <c r="C63">
        <f>Tabella_DB_tempi_txt4567[[#This Row],[taglio]]+Tabella_DB_tempi_txt4567[[#This Row],[orlatura]]</f>
        <v>36.716999999999999</v>
      </c>
    </row>
    <row r="64" spans="1:3" x14ac:dyDescent="0.25">
      <c r="A64">
        <v>18.599</v>
      </c>
      <c r="B64">
        <v>20.309999999999999</v>
      </c>
      <c r="C64">
        <f>Tabella_DB_tempi_txt4567[[#This Row],[taglio]]+Tabella_DB_tempi_txt4567[[#This Row],[orlatura]]</f>
        <v>38.908999999999999</v>
      </c>
    </row>
    <row r="65" spans="1:3" x14ac:dyDescent="0.25">
      <c r="A65">
        <v>18.7</v>
      </c>
      <c r="B65">
        <v>12.414</v>
      </c>
      <c r="C65">
        <f>Tabella_DB_tempi_txt4567[[#This Row],[taglio]]+Tabella_DB_tempi_txt4567[[#This Row],[orlatura]]</f>
        <v>31.113999999999997</v>
      </c>
    </row>
    <row r="66" spans="1:3" x14ac:dyDescent="0.25">
      <c r="A66">
        <v>18.407</v>
      </c>
      <c r="B66">
        <v>18.907</v>
      </c>
      <c r="C66">
        <f>Tabella_DB_tempi_txt4567[[#This Row],[taglio]]+Tabella_DB_tempi_txt4567[[#This Row],[orlatura]]</f>
        <v>37.314</v>
      </c>
    </row>
    <row r="67" spans="1:3" x14ac:dyDescent="0.25">
      <c r="A67">
        <v>21.614999999999998</v>
      </c>
      <c r="B67">
        <v>14.231</v>
      </c>
      <c r="C67">
        <f>Tabella_DB_tempi_txt4567[[#This Row],[taglio]]+Tabella_DB_tempi_txt4567[[#This Row],[orlatura]]</f>
        <v>35.845999999999997</v>
      </c>
    </row>
    <row r="68" spans="1:3" x14ac:dyDescent="0.25">
      <c r="A68">
        <v>18.34</v>
      </c>
      <c r="B68">
        <v>15.403</v>
      </c>
      <c r="C68">
        <f>Tabella_DB_tempi_txt4567[[#This Row],[taglio]]+Tabella_DB_tempi_txt4567[[#This Row],[orlatura]]</f>
        <v>33.743000000000002</v>
      </c>
    </row>
    <row r="69" spans="1:3" x14ac:dyDescent="0.25">
      <c r="A69">
        <v>20.059000000000001</v>
      </c>
      <c r="B69">
        <v>13.034000000000001</v>
      </c>
      <c r="C69">
        <f>Tabella_DB_tempi_txt4567[[#This Row],[taglio]]+Tabella_DB_tempi_txt4567[[#This Row],[orlatura]]</f>
        <v>33.093000000000004</v>
      </c>
    </row>
    <row r="70" spans="1:3" x14ac:dyDescent="0.25">
      <c r="A70">
        <v>20.379000000000001</v>
      </c>
      <c r="B70">
        <v>17.32</v>
      </c>
      <c r="C70">
        <f>Tabella_DB_tempi_txt4567[[#This Row],[taglio]]+Tabella_DB_tempi_txt4567[[#This Row],[orlatura]]</f>
        <v>37.698999999999998</v>
      </c>
    </row>
    <row r="71" spans="1:3" x14ac:dyDescent="0.25">
      <c r="A71">
        <v>23.591000000000001</v>
      </c>
      <c r="B71">
        <v>14.5</v>
      </c>
      <c r="C71">
        <f>Tabella_DB_tempi_txt4567[[#This Row],[taglio]]+Tabella_DB_tempi_txt4567[[#This Row],[orlatura]]</f>
        <v>38.091000000000001</v>
      </c>
    </row>
    <row r="72" spans="1:3" x14ac:dyDescent="0.25">
      <c r="A72">
        <v>19.265999999999998</v>
      </c>
      <c r="B72">
        <v>8.0500000000000007</v>
      </c>
      <c r="C72">
        <f>Tabella_DB_tempi_txt4567[[#This Row],[taglio]]+Tabella_DB_tempi_txt4567[[#This Row],[orlatura]]</f>
        <v>27.315999999999999</v>
      </c>
    </row>
    <row r="73" spans="1:3" x14ac:dyDescent="0.25">
      <c r="A73">
        <v>17.212</v>
      </c>
      <c r="B73">
        <v>14.692</v>
      </c>
      <c r="C73">
        <f>Tabella_DB_tempi_txt4567[[#This Row],[taglio]]+Tabella_DB_tempi_txt4567[[#This Row],[orlatura]]</f>
        <v>31.904</v>
      </c>
    </row>
    <row r="74" spans="1:3" x14ac:dyDescent="0.25">
      <c r="A74">
        <v>23.065000000000001</v>
      </c>
      <c r="B74">
        <v>17.324000000000002</v>
      </c>
      <c r="C74">
        <f>Tabella_DB_tempi_txt4567[[#This Row],[taglio]]+Tabella_DB_tempi_txt4567[[#This Row],[orlatura]]</f>
        <v>40.389000000000003</v>
      </c>
    </row>
    <row r="75" spans="1:3" x14ac:dyDescent="0.25">
      <c r="A75">
        <v>21.513999999999999</v>
      </c>
      <c r="B75">
        <v>10.680999999999999</v>
      </c>
      <c r="C75">
        <f>Tabella_DB_tempi_txt4567[[#This Row],[taglio]]+Tabella_DB_tempi_txt4567[[#This Row],[orlatura]]</f>
        <v>32.195</v>
      </c>
    </row>
    <row r="76" spans="1:3" x14ac:dyDescent="0.25">
      <c r="A76">
        <v>20.065999999999999</v>
      </c>
      <c r="B76">
        <v>17.661999999999999</v>
      </c>
      <c r="C76">
        <f>Tabella_DB_tempi_txt4567[[#This Row],[taglio]]+Tabella_DB_tempi_txt4567[[#This Row],[orlatura]]</f>
        <v>37.727999999999994</v>
      </c>
    </row>
    <row r="77" spans="1:3" x14ac:dyDescent="0.25">
      <c r="A77">
        <v>21.19</v>
      </c>
      <c r="B77">
        <v>15.433999999999999</v>
      </c>
      <c r="C77">
        <f>Tabella_DB_tempi_txt4567[[#This Row],[taglio]]+Tabella_DB_tempi_txt4567[[#This Row],[orlatura]]</f>
        <v>36.624000000000002</v>
      </c>
    </row>
    <row r="78" spans="1:3" x14ac:dyDescent="0.25">
      <c r="A78">
        <v>22.474</v>
      </c>
      <c r="B78">
        <v>15.747</v>
      </c>
      <c r="C78">
        <f>Tabella_DB_tempi_txt4567[[#This Row],[taglio]]+Tabella_DB_tempi_txt4567[[#This Row],[orlatura]]</f>
        <v>38.221000000000004</v>
      </c>
    </row>
    <row r="79" spans="1:3" x14ac:dyDescent="0.25">
      <c r="A79">
        <v>22.375</v>
      </c>
      <c r="B79">
        <v>9.7409999999999997</v>
      </c>
      <c r="C79">
        <f>Tabella_DB_tempi_txt4567[[#This Row],[taglio]]+Tabella_DB_tempi_txt4567[[#This Row],[orlatura]]</f>
        <v>32.116</v>
      </c>
    </row>
    <row r="80" spans="1:3" x14ac:dyDescent="0.25">
      <c r="A80">
        <v>13.801</v>
      </c>
      <c r="B80">
        <v>14.279</v>
      </c>
      <c r="C80">
        <f>Tabella_DB_tempi_txt4567[[#This Row],[taglio]]+Tabella_DB_tempi_txt4567[[#This Row],[orlatura]]</f>
        <v>28.08</v>
      </c>
    </row>
    <row r="81" spans="1:3" x14ac:dyDescent="0.25">
      <c r="A81">
        <v>20.513999999999999</v>
      </c>
      <c r="B81">
        <v>21.72</v>
      </c>
      <c r="C81">
        <f>Tabella_DB_tempi_txt4567[[#This Row],[taglio]]+Tabella_DB_tempi_txt4567[[#This Row],[orlatura]]</f>
        <v>42.233999999999995</v>
      </c>
    </row>
    <row r="82" spans="1:3" x14ac:dyDescent="0.25">
      <c r="A82">
        <v>20.131</v>
      </c>
      <c r="B82">
        <v>21.198</v>
      </c>
      <c r="C82">
        <f>Tabella_DB_tempi_txt4567[[#This Row],[taglio]]+Tabella_DB_tempi_txt4567[[#This Row],[orlatura]]</f>
        <v>41.329000000000001</v>
      </c>
    </row>
    <row r="83" spans="1:3" x14ac:dyDescent="0.25">
      <c r="A83">
        <v>18.553999999999998</v>
      </c>
      <c r="B83">
        <v>13.772</v>
      </c>
      <c r="C83">
        <f>Tabella_DB_tempi_txt4567[[#This Row],[taglio]]+Tabella_DB_tempi_txt4567[[#This Row],[orlatura]]</f>
        <v>32.326000000000001</v>
      </c>
    </row>
    <row r="84" spans="1:3" x14ac:dyDescent="0.25">
      <c r="A84">
        <v>21.37</v>
      </c>
      <c r="B84">
        <v>12.032999999999999</v>
      </c>
      <c r="C84">
        <f>Tabella_DB_tempi_txt4567[[#This Row],[taglio]]+Tabella_DB_tempi_txt4567[[#This Row],[orlatura]]</f>
        <v>33.402999999999999</v>
      </c>
    </row>
    <row r="85" spans="1:3" x14ac:dyDescent="0.25">
      <c r="A85">
        <v>23.852</v>
      </c>
      <c r="B85">
        <v>12.749000000000001</v>
      </c>
      <c r="C85">
        <f>Tabella_DB_tempi_txt4567[[#This Row],[taglio]]+Tabella_DB_tempi_txt4567[[#This Row],[orlatura]]</f>
        <v>36.600999999999999</v>
      </c>
    </row>
    <row r="86" spans="1:3" x14ac:dyDescent="0.25">
      <c r="A86">
        <v>18.253</v>
      </c>
      <c r="B86">
        <v>6.2619999999999996</v>
      </c>
      <c r="C86">
        <f>Tabella_DB_tempi_txt4567[[#This Row],[taglio]]+Tabella_DB_tempi_txt4567[[#This Row],[orlatura]]</f>
        <v>24.515000000000001</v>
      </c>
    </row>
    <row r="87" spans="1:3" x14ac:dyDescent="0.25">
      <c r="A87">
        <v>20.56</v>
      </c>
      <c r="B87">
        <v>17.815000000000001</v>
      </c>
      <c r="C87">
        <f>Tabella_DB_tempi_txt4567[[#This Row],[taglio]]+Tabella_DB_tempi_txt4567[[#This Row],[orlatura]]</f>
        <v>38.375</v>
      </c>
    </row>
    <row r="88" spans="1:3" x14ac:dyDescent="0.25">
      <c r="A88">
        <v>22.27</v>
      </c>
      <c r="B88">
        <v>15.827999999999999</v>
      </c>
      <c r="C88">
        <f>Tabella_DB_tempi_txt4567[[#This Row],[taglio]]+Tabella_DB_tempi_txt4567[[#This Row],[orlatura]]</f>
        <v>38.097999999999999</v>
      </c>
    </row>
    <row r="89" spans="1:3" x14ac:dyDescent="0.25">
      <c r="A89">
        <v>23.817</v>
      </c>
      <c r="B89">
        <v>9.6039999999999992</v>
      </c>
      <c r="C89">
        <f>Tabella_DB_tempi_txt4567[[#This Row],[taglio]]+Tabella_DB_tempi_txt4567[[#This Row],[orlatura]]</f>
        <v>33.420999999999999</v>
      </c>
    </row>
    <row r="90" spans="1:3" x14ac:dyDescent="0.25">
      <c r="A90">
        <v>23.495999999999999</v>
      </c>
      <c r="B90">
        <v>15.122999999999999</v>
      </c>
      <c r="C90">
        <f>Tabella_DB_tempi_txt4567[[#This Row],[taglio]]+Tabella_DB_tempi_txt4567[[#This Row],[orlatura]]</f>
        <v>38.619</v>
      </c>
    </row>
    <row r="91" spans="1:3" x14ac:dyDescent="0.25">
      <c r="A91">
        <v>21.059000000000001</v>
      </c>
      <c r="B91">
        <v>12.59</v>
      </c>
      <c r="C91">
        <f>Tabella_DB_tempi_txt4567[[#This Row],[taglio]]+Tabella_DB_tempi_txt4567[[#This Row],[orlatura]]</f>
        <v>33.649000000000001</v>
      </c>
    </row>
    <row r="92" spans="1:3" x14ac:dyDescent="0.25">
      <c r="A92">
        <v>18.318999999999999</v>
      </c>
      <c r="B92">
        <v>9.8989999999999991</v>
      </c>
      <c r="C92">
        <f>Tabella_DB_tempi_txt4567[[#This Row],[taglio]]+Tabella_DB_tempi_txt4567[[#This Row],[orlatura]]</f>
        <v>28.217999999999996</v>
      </c>
    </row>
    <row r="93" spans="1:3" x14ac:dyDescent="0.25">
      <c r="A93">
        <v>21.33</v>
      </c>
      <c r="B93">
        <v>14.013999999999999</v>
      </c>
      <c r="C93">
        <f>Tabella_DB_tempi_txt4567[[#This Row],[taglio]]+Tabella_DB_tempi_txt4567[[#This Row],[orlatura]]</f>
        <v>35.343999999999994</v>
      </c>
    </row>
    <row r="94" spans="1:3" x14ac:dyDescent="0.25">
      <c r="A94">
        <v>25.114999999999998</v>
      </c>
      <c r="B94">
        <v>12.115</v>
      </c>
      <c r="C94">
        <f>Tabella_DB_tempi_txt4567[[#This Row],[taglio]]+Tabella_DB_tempi_txt4567[[#This Row],[orlatura]]</f>
        <v>37.229999999999997</v>
      </c>
    </row>
    <row r="95" spans="1:3" x14ac:dyDescent="0.25">
      <c r="A95">
        <v>21.661999999999999</v>
      </c>
      <c r="B95">
        <v>15.125999999999999</v>
      </c>
      <c r="C95">
        <f>Tabella_DB_tempi_txt4567[[#This Row],[taglio]]+Tabella_DB_tempi_txt4567[[#This Row],[orlatura]]</f>
        <v>36.787999999999997</v>
      </c>
    </row>
    <row r="96" spans="1:3" x14ac:dyDescent="0.25">
      <c r="A96">
        <v>20.765999999999998</v>
      </c>
      <c r="B96">
        <v>17.212</v>
      </c>
      <c r="C96">
        <f>Tabella_DB_tempi_txt4567[[#This Row],[taglio]]+Tabella_DB_tempi_txt4567[[#This Row],[orlatura]]</f>
        <v>37.977999999999994</v>
      </c>
    </row>
    <row r="97" spans="1:3" x14ac:dyDescent="0.25">
      <c r="A97">
        <v>21.477</v>
      </c>
      <c r="B97">
        <v>12.183999999999999</v>
      </c>
      <c r="C97">
        <f>Tabella_DB_tempi_txt4567[[#This Row],[taglio]]+Tabella_DB_tempi_txt4567[[#This Row],[orlatura]]</f>
        <v>33.661000000000001</v>
      </c>
    </row>
    <row r="98" spans="1:3" x14ac:dyDescent="0.25">
      <c r="A98">
        <v>19.103999999999999</v>
      </c>
      <c r="B98">
        <v>13.01</v>
      </c>
      <c r="C98">
        <f>Tabella_DB_tempi_txt4567[[#This Row],[taglio]]+Tabella_DB_tempi_txt4567[[#This Row],[orlatura]]</f>
        <v>32.113999999999997</v>
      </c>
    </row>
    <row r="99" spans="1:3" x14ac:dyDescent="0.25">
      <c r="A99">
        <v>19.068999999999999</v>
      </c>
      <c r="B99">
        <v>14.343</v>
      </c>
      <c r="C99">
        <f>Tabella_DB_tempi_txt4567[[#This Row],[taglio]]+Tabella_DB_tempi_txt4567[[#This Row],[orlatura]]</f>
        <v>33.411999999999999</v>
      </c>
    </row>
    <row r="100" spans="1:3" x14ac:dyDescent="0.25">
      <c r="A100">
        <v>22.463999999999999</v>
      </c>
      <c r="B100">
        <v>8.8940000000000001</v>
      </c>
      <c r="C100">
        <f>Tabella_DB_tempi_txt4567[[#This Row],[taglio]]+Tabella_DB_tempi_txt4567[[#This Row],[orlatura]]</f>
        <v>31.357999999999997</v>
      </c>
    </row>
    <row r="101" spans="1:3" x14ac:dyDescent="0.25">
      <c r="A101">
        <v>22.745000000000001</v>
      </c>
      <c r="B101">
        <v>19.971</v>
      </c>
      <c r="C101">
        <f>Tabella_DB_tempi_txt4567[[#This Row],[taglio]]+Tabella_DB_tempi_txt4567[[#This Row],[orlatura]]</f>
        <v>42.716000000000001</v>
      </c>
    </row>
    <row r="102" spans="1:3" x14ac:dyDescent="0.25">
      <c r="A102">
        <v>18.387</v>
      </c>
      <c r="B102">
        <v>18.23</v>
      </c>
      <c r="C102">
        <f>Tabella_DB_tempi_txt4567[[#This Row],[taglio]]+Tabella_DB_tempi_txt4567[[#This Row],[orlatura]]</f>
        <v>36.617000000000004</v>
      </c>
    </row>
    <row r="103" spans="1:3" x14ac:dyDescent="0.25">
      <c r="A103">
        <v>20.018999999999998</v>
      </c>
      <c r="B103">
        <v>15.326000000000001</v>
      </c>
      <c r="C103">
        <f>Tabella_DB_tempi_txt4567[[#This Row],[taglio]]+Tabella_DB_tempi_txt4567[[#This Row],[orlatura]]</f>
        <v>35.344999999999999</v>
      </c>
    </row>
    <row r="104" spans="1:3" x14ac:dyDescent="0.25">
      <c r="A104">
        <v>21.645</v>
      </c>
      <c r="B104">
        <v>11.167999999999999</v>
      </c>
      <c r="C104">
        <f>Tabella_DB_tempi_txt4567[[#This Row],[taglio]]+Tabella_DB_tempi_txt4567[[#This Row],[orlatura]]</f>
        <v>32.813000000000002</v>
      </c>
    </row>
    <row r="105" spans="1:3" x14ac:dyDescent="0.25">
      <c r="A105">
        <v>21.184000000000001</v>
      </c>
      <c r="B105">
        <v>12.843999999999999</v>
      </c>
      <c r="C105">
        <f>Tabella_DB_tempi_txt4567[[#This Row],[taglio]]+Tabella_DB_tempi_txt4567[[#This Row],[orlatura]]</f>
        <v>34.027999999999999</v>
      </c>
    </row>
    <row r="106" spans="1:3" x14ac:dyDescent="0.25">
      <c r="A106">
        <v>20.617000000000001</v>
      </c>
      <c r="B106">
        <v>17.181999999999999</v>
      </c>
      <c r="C106">
        <f>Tabella_DB_tempi_txt4567[[#This Row],[taglio]]+Tabella_DB_tempi_txt4567[[#This Row],[orlatura]]</f>
        <v>37.798999999999999</v>
      </c>
    </row>
    <row r="107" spans="1:3" x14ac:dyDescent="0.25">
      <c r="A107">
        <v>20.565000000000001</v>
      </c>
      <c r="B107">
        <v>15.042999999999999</v>
      </c>
      <c r="C107">
        <f>Tabella_DB_tempi_txt4567[[#This Row],[taglio]]+Tabella_DB_tempi_txt4567[[#This Row],[orlatura]]</f>
        <v>35.608000000000004</v>
      </c>
    </row>
    <row r="108" spans="1:3" x14ac:dyDescent="0.25">
      <c r="A108">
        <v>19.344000000000001</v>
      </c>
      <c r="B108">
        <v>15.862</v>
      </c>
      <c r="C108">
        <f>Tabella_DB_tempi_txt4567[[#This Row],[taglio]]+Tabella_DB_tempi_txt4567[[#This Row],[orlatura]]</f>
        <v>35.206000000000003</v>
      </c>
    </row>
    <row r="109" spans="1:3" x14ac:dyDescent="0.25">
      <c r="A109">
        <v>20.138000000000002</v>
      </c>
      <c r="B109">
        <v>16.727</v>
      </c>
      <c r="C109">
        <f>Tabella_DB_tempi_txt4567[[#This Row],[taglio]]+Tabella_DB_tempi_txt4567[[#This Row],[orlatura]]</f>
        <v>36.865000000000002</v>
      </c>
    </row>
    <row r="110" spans="1:3" x14ac:dyDescent="0.25">
      <c r="A110">
        <v>19.831</v>
      </c>
      <c r="B110">
        <v>13.824999999999999</v>
      </c>
      <c r="C110">
        <f>Tabella_DB_tempi_txt4567[[#This Row],[taglio]]+Tabella_DB_tempi_txt4567[[#This Row],[orlatura]]</f>
        <v>33.655999999999999</v>
      </c>
    </row>
    <row r="111" spans="1:3" x14ac:dyDescent="0.25">
      <c r="A111">
        <v>20.367999999999999</v>
      </c>
      <c r="B111">
        <v>16.736000000000001</v>
      </c>
      <c r="C111">
        <f>Tabella_DB_tempi_txt4567[[#This Row],[taglio]]+Tabella_DB_tempi_txt4567[[#This Row],[orlatura]]</f>
        <v>37.103999999999999</v>
      </c>
    </row>
    <row r="112" spans="1:3" x14ac:dyDescent="0.25">
      <c r="A112">
        <v>14.836</v>
      </c>
      <c r="B112">
        <v>13.023999999999999</v>
      </c>
      <c r="C112">
        <f>Tabella_DB_tempi_txt4567[[#This Row],[taglio]]+Tabella_DB_tempi_txt4567[[#This Row],[orlatura]]</f>
        <v>27.86</v>
      </c>
    </row>
    <row r="113" spans="1:3" x14ac:dyDescent="0.25">
      <c r="A113">
        <v>17.927</v>
      </c>
      <c r="B113">
        <v>11.991</v>
      </c>
      <c r="C113">
        <f>Tabella_DB_tempi_txt4567[[#This Row],[taglio]]+Tabella_DB_tempi_txt4567[[#This Row],[orlatura]]</f>
        <v>29.917999999999999</v>
      </c>
    </row>
    <row r="114" spans="1:3" x14ac:dyDescent="0.25">
      <c r="A114">
        <v>18.843</v>
      </c>
      <c r="B114">
        <v>16.606999999999999</v>
      </c>
      <c r="C114">
        <f>Tabella_DB_tempi_txt4567[[#This Row],[taglio]]+Tabella_DB_tempi_txt4567[[#This Row],[orlatura]]</f>
        <v>35.450000000000003</v>
      </c>
    </row>
    <row r="115" spans="1:3" x14ac:dyDescent="0.25">
      <c r="A115">
        <v>19.995000000000001</v>
      </c>
      <c r="B115">
        <v>14.59</v>
      </c>
      <c r="C115">
        <f>Tabella_DB_tempi_txt4567[[#This Row],[taglio]]+Tabella_DB_tempi_txt4567[[#This Row],[orlatura]]</f>
        <v>34.585000000000001</v>
      </c>
    </row>
    <row r="116" spans="1:3" x14ac:dyDescent="0.25">
      <c r="A116">
        <v>19.242999999999999</v>
      </c>
      <c r="B116">
        <v>13.814</v>
      </c>
      <c r="C116">
        <f>Tabella_DB_tempi_txt4567[[#This Row],[taglio]]+Tabella_DB_tempi_txt4567[[#This Row],[orlatura]]</f>
        <v>33.057000000000002</v>
      </c>
    </row>
    <row r="117" spans="1:3" x14ac:dyDescent="0.25">
      <c r="A117">
        <v>17.855</v>
      </c>
      <c r="B117">
        <v>17.474</v>
      </c>
      <c r="C117">
        <f>Tabella_DB_tempi_txt4567[[#This Row],[taglio]]+Tabella_DB_tempi_txt4567[[#This Row],[orlatura]]</f>
        <v>35.329000000000001</v>
      </c>
    </row>
    <row r="118" spans="1:3" x14ac:dyDescent="0.25">
      <c r="A118">
        <v>17.599</v>
      </c>
      <c r="B118">
        <v>16.861000000000001</v>
      </c>
      <c r="C118">
        <f>Tabella_DB_tempi_txt4567[[#This Row],[taglio]]+Tabella_DB_tempi_txt4567[[#This Row],[orlatura]]</f>
        <v>34.46</v>
      </c>
    </row>
    <row r="119" spans="1:3" x14ac:dyDescent="0.25">
      <c r="A119">
        <v>19.414000000000001</v>
      </c>
      <c r="B119">
        <v>17.236999999999998</v>
      </c>
      <c r="C119">
        <f>Tabella_DB_tempi_txt4567[[#This Row],[taglio]]+Tabella_DB_tempi_txt4567[[#This Row],[orlatura]]</f>
        <v>36.650999999999996</v>
      </c>
    </row>
    <row r="120" spans="1:3" x14ac:dyDescent="0.25">
      <c r="A120">
        <v>17.283000000000001</v>
      </c>
      <c r="B120">
        <v>15.24</v>
      </c>
      <c r="C120">
        <f>Tabella_DB_tempi_txt4567[[#This Row],[taglio]]+Tabella_DB_tempi_txt4567[[#This Row],[orlatura]]</f>
        <v>32.523000000000003</v>
      </c>
    </row>
    <row r="121" spans="1:3" x14ac:dyDescent="0.25">
      <c r="A121">
        <v>21.901</v>
      </c>
      <c r="B121">
        <v>10.039999999999999</v>
      </c>
      <c r="C121">
        <f>Tabella_DB_tempi_txt4567[[#This Row],[taglio]]+Tabella_DB_tempi_txt4567[[#This Row],[orlatura]]</f>
        <v>31.940999999999999</v>
      </c>
    </row>
    <row r="122" spans="1:3" x14ac:dyDescent="0.25">
      <c r="A122">
        <v>20.905999999999999</v>
      </c>
      <c r="B122">
        <v>13.26</v>
      </c>
      <c r="C122">
        <f>Tabella_DB_tempi_txt4567[[#This Row],[taglio]]+Tabella_DB_tempi_txt4567[[#This Row],[orlatura]]</f>
        <v>34.165999999999997</v>
      </c>
    </row>
    <row r="123" spans="1:3" x14ac:dyDescent="0.25">
      <c r="A123">
        <v>23.402000000000001</v>
      </c>
      <c r="B123">
        <v>16.864000000000001</v>
      </c>
      <c r="C123">
        <f>Tabella_DB_tempi_txt4567[[#This Row],[taglio]]+Tabella_DB_tempi_txt4567[[#This Row],[orlatura]]</f>
        <v>40.266000000000005</v>
      </c>
    </row>
    <row r="124" spans="1:3" x14ac:dyDescent="0.25">
      <c r="A124">
        <v>17.605</v>
      </c>
      <c r="B124">
        <v>13.699</v>
      </c>
      <c r="C124">
        <f>Tabella_DB_tempi_txt4567[[#This Row],[taglio]]+Tabella_DB_tempi_txt4567[[#This Row],[orlatura]]</f>
        <v>31.304000000000002</v>
      </c>
    </row>
    <row r="125" spans="1:3" x14ac:dyDescent="0.25">
      <c r="A125">
        <v>21.363</v>
      </c>
      <c r="B125">
        <v>22.146999999999998</v>
      </c>
      <c r="C125">
        <f>Tabella_DB_tempi_txt4567[[#This Row],[taglio]]+Tabella_DB_tempi_txt4567[[#This Row],[orlatura]]</f>
        <v>43.51</v>
      </c>
    </row>
    <row r="126" spans="1:3" x14ac:dyDescent="0.25">
      <c r="A126">
        <v>20.146999999999998</v>
      </c>
      <c r="B126">
        <v>15.417</v>
      </c>
      <c r="C126">
        <f>Tabella_DB_tempi_txt4567[[#This Row],[taglio]]+Tabella_DB_tempi_txt4567[[#This Row],[orlatura]]</f>
        <v>35.564</v>
      </c>
    </row>
    <row r="127" spans="1:3" x14ac:dyDescent="0.25">
      <c r="A127">
        <v>22.68</v>
      </c>
      <c r="B127">
        <v>12.743</v>
      </c>
      <c r="C127">
        <f>Tabella_DB_tempi_txt4567[[#This Row],[taglio]]+Tabella_DB_tempi_txt4567[[#This Row],[orlatura]]</f>
        <v>35.423000000000002</v>
      </c>
    </row>
    <row r="128" spans="1:3" x14ac:dyDescent="0.25">
      <c r="A128">
        <v>15.41</v>
      </c>
      <c r="B128">
        <v>18.670000000000002</v>
      </c>
      <c r="C128">
        <f>Tabella_DB_tempi_txt4567[[#This Row],[taglio]]+Tabella_DB_tempi_txt4567[[#This Row],[orlatura]]</f>
        <v>34.08</v>
      </c>
    </row>
    <row r="129" spans="1:3" x14ac:dyDescent="0.25">
      <c r="A129">
        <v>19.388000000000002</v>
      </c>
      <c r="B129">
        <v>11.108000000000001</v>
      </c>
      <c r="C129">
        <f>Tabella_DB_tempi_txt4567[[#This Row],[taglio]]+Tabella_DB_tempi_txt4567[[#This Row],[orlatura]]</f>
        <v>30.496000000000002</v>
      </c>
    </row>
    <row r="130" spans="1:3" x14ac:dyDescent="0.25">
      <c r="A130">
        <v>17.876000000000001</v>
      </c>
      <c r="B130">
        <v>12.548999999999999</v>
      </c>
      <c r="C130">
        <f>Tabella_DB_tempi_txt4567[[#This Row],[taglio]]+Tabella_DB_tempi_txt4567[[#This Row],[orlatura]]</f>
        <v>30.425000000000001</v>
      </c>
    </row>
    <row r="131" spans="1:3" x14ac:dyDescent="0.25">
      <c r="A131">
        <v>18.015000000000001</v>
      </c>
      <c r="B131">
        <v>18.959</v>
      </c>
      <c r="C131">
        <f>Tabella_DB_tempi_txt4567[[#This Row],[taglio]]+Tabella_DB_tempi_txt4567[[#This Row],[orlatura]]</f>
        <v>36.974000000000004</v>
      </c>
    </row>
    <row r="132" spans="1:3" x14ac:dyDescent="0.25">
      <c r="A132">
        <v>18.138999999999999</v>
      </c>
      <c r="B132">
        <v>13.657</v>
      </c>
      <c r="C132">
        <f>Tabella_DB_tempi_txt4567[[#This Row],[taglio]]+Tabella_DB_tempi_txt4567[[#This Row],[orlatura]]</f>
        <v>31.795999999999999</v>
      </c>
    </row>
    <row r="133" spans="1:3" x14ac:dyDescent="0.25">
      <c r="A133">
        <v>17.042000000000002</v>
      </c>
      <c r="B133">
        <v>16.073</v>
      </c>
      <c r="C133">
        <f>Tabella_DB_tempi_txt4567[[#This Row],[taglio]]+Tabella_DB_tempi_txt4567[[#This Row],[orlatura]]</f>
        <v>33.115000000000002</v>
      </c>
    </row>
    <row r="134" spans="1:3" x14ac:dyDescent="0.25">
      <c r="A134">
        <v>24.893999999999998</v>
      </c>
      <c r="B134">
        <v>19.62</v>
      </c>
      <c r="C134">
        <f>Tabella_DB_tempi_txt4567[[#This Row],[taglio]]+Tabella_DB_tempi_txt4567[[#This Row],[orlatura]]</f>
        <v>44.513999999999996</v>
      </c>
    </row>
    <row r="135" spans="1:3" x14ac:dyDescent="0.25">
      <c r="A135">
        <v>20.228999999999999</v>
      </c>
      <c r="B135">
        <v>16.498999999999999</v>
      </c>
      <c r="C135">
        <f>Tabella_DB_tempi_txt4567[[#This Row],[taglio]]+Tabella_DB_tempi_txt4567[[#This Row],[orlatura]]</f>
        <v>36.727999999999994</v>
      </c>
    </row>
    <row r="136" spans="1:3" x14ac:dyDescent="0.25">
      <c r="A136">
        <v>21.402000000000001</v>
      </c>
      <c r="B136">
        <v>16.062000000000001</v>
      </c>
      <c r="C136">
        <f>Tabella_DB_tempi_txt4567[[#This Row],[taglio]]+Tabella_DB_tempi_txt4567[[#This Row],[orlatura]]</f>
        <v>37.463999999999999</v>
      </c>
    </row>
    <row r="137" spans="1:3" x14ac:dyDescent="0.25">
      <c r="A137">
        <v>18.408000000000001</v>
      </c>
      <c r="B137">
        <v>13.456</v>
      </c>
      <c r="C137">
        <f>Tabella_DB_tempi_txt4567[[#This Row],[taglio]]+Tabella_DB_tempi_txt4567[[#This Row],[orlatura]]</f>
        <v>31.864000000000001</v>
      </c>
    </row>
    <row r="138" spans="1:3" x14ac:dyDescent="0.25">
      <c r="A138">
        <v>17.335000000000001</v>
      </c>
      <c r="B138">
        <v>16.263000000000002</v>
      </c>
      <c r="C138">
        <f>Tabella_DB_tempi_txt4567[[#This Row],[taglio]]+Tabella_DB_tempi_txt4567[[#This Row],[orlatura]]</f>
        <v>33.597999999999999</v>
      </c>
    </row>
    <row r="139" spans="1:3" x14ac:dyDescent="0.25">
      <c r="A139">
        <v>21.364000000000001</v>
      </c>
      <c r="B139">
        <v>16.225000000000001</v>
      </c>
      <c r="C139">
        <f>Tabella_DB_tempi_txt4567[[#This Row],[taglio]]+Tabella_DB_tempi_txt4567[[#This Row],[orlatura]]</f>
        <v>37.588999999999999</v>
      </c>
    </row>
    <row r="140" spans="1:3" x14ac:dyDescent="0.25">
      <c r="A140">
        <v>20.911999999999999</v>
      </c>
      <c r="B140">
        <v>12.92</v>
      </c>
      <c r="C140">
        <f>Tabella_DB_tempi_txt4567[[#This Row],[taglio]]+Tabella_DB_tempi_txt4567[[#This Row],[orlatura]]</f>
        <v>33.832000000000001</v>
      </c>
    </row>
    <row r="141" spans="1:3" x14ac:dyDescent="0.25">
      <c r="A141">
        <v>19.532</v>
      </c>
      <c r="B141">
        <v>15.252000000000001</v>
      </c>
      <c r="C141">
        <f>Tabella_DB_tempi_txt4567[[#This Row],[taglio]]+Tabella_DB_tempi_txt4567[[#This Row],[orlatura]]</f>
        <v>34.783999999999999</v>
      </c>
    </row>
    <row r="142" spans="1:3" x14ac:dyDescent="0.25">
      <c r="A142">
        <v>20.236999999999998</v>
      </c>
      <c r="B142">
        <v>13.226000000000001</v>
      </c>
      <c r="C142">
        <f>Tabella_DB_tempi_txt4567[[#This Row],[taglio]]+Tabella_DB_tempi_txt4567[[#This Row],[orlatura]]</f>
        <v>33.463000000000001</v>
      </c>
    </row>
    <row r="143" spans="1:3" x14ac:dyDescent="0.25">
      <c r="A143">
        <v>24.460999999999999</v>
      </c>
      <c r="B143">
        <v>10.084</v>
      </c>
      <c r="C143">
        <f>Tabella_DB_tempi_txt4567[[#This Row],[taglio]]+Tabella_DB_tempi_txt4567[[#This Row],[orlatura]]</f>
        <v>34.545000000000002</v>
      </c>
    </row>
    <row r="144" spans="1:3" x14ac:dyDescent="0.25">
      <c r="A144">
        <v>20.382999999999999</v>
      </c>
      <c r="B144">
        <v>14.186999999999999</v>
      </c>
      <c r="C144">
        <f>Tabella_DB_tempi_txt4567[[#This Row],[taglio]]+Tabella_DB_tempi_txt4567[[#This Row],[orlatura]]</f>
        <v>34.57</v>
      </c>
    </row>
    <row r="145" spans="1:3" x14ac:dyDescent="0.25">
      <c r="A145">
        <v>19.454999999999998</v>
      </c>
      <c r="B145">
        <v>12.619</v>
      </c>
      <c r="C145">
        <f>Tabella_DB_tempi_txt4567[[#This Row],[taglio]]+Tabella_DB_tempi_txt4567[[#This Row],[orlatura]]</f>
        <v>32.073999999999998</v>
      </c>
    </row>
    <row r="146" spans="1:3" x14ac:dyDescent="0.25">
      <c r="A146">
        <v>21.181000000000001</v>
      </c>
      <c r="B146">
        <v>15.537000000000001</v>
      </c>
      <c r="C146">
        <f>Tabella_DB_tempi_txt4567[[#This Row],[taglio]]+Tabella_DB_tempi_txt4567[[#This Row],[orlatura]]</f>
        <v>36.718000000000004</v>
      </c>
    </row>
    <row r="147" spans="1:3" x14ac:dyDescent="0.25">
      <c r="A147">
        <v>16.815999999999999</v>
      </c>
      <c r="B147">
        <v>15.625</v>
      </c>
      <c r="C147">
        <f>Tabella_DB_tempi_txt4567[[#This Row],[taglio]]+Tabella_DB_tempi_txt4567[[#This Row],[orlatura]]</f>
        <v>32.441000000000003</v>
      </c>
    </row>
    <row r="148" spans="1:3" x14ac:dyDescent="0.25">
      <c r="A148">
        <v>19.509</v>
      </c>
      <c r="B148">
        <v>14.37</v>
      </c>
      <c r="C148">
        <f>Tabella_DB_tempi_txt4567[[#This Row],[taglio]]+Tabella_DB_tempi_txt4567[[#This Row],[orlatura]]</f>
        <v>33.878999999999998</v>
      </c>
    </row>
    <row r="149" spans="1:3" x14ac:dyDescent="0.25">
      <c r="A149">
        <v>17.326000000000001</v>
      </c>
      <c r="B149">
        <v>12.733000000000001</v>
      </c>
      <c r="C149">
        <f>Tabella_DB_tempi_txt4567[[#This Row],[taglio]]+Tabella_DB_tempi_txt4567[[#This Row],[orlatura]]</f>
        <v>30.059000000000001</v>
      </c>
    </row>
    <row r="150" spans="1:3" x14ac:dyDescent="0.25">
      <c r="A150">
        <v>18.873000000000001</v>
      </c>
      <c r="B150">
        <v>16.074000000000002</v>
      </c>
      <c r="C150">
        <f>Tabella_DB_tempi_txt4567[[#This Row],[taglio]]+Tabella_DB_tempi_txt4567[[#This Row],[orlatura]]</f>
        <v>34.947000000000003</v>
      </c>
    </row>
    <row r="151" spans="1:3" x14ac:dyDescent="0.25">
      <c r="A151">
        <v>19.881</v>
      </c>
      <c r="B151">
        <v>18.414000000000001</v>
      </c>
      <c r="C151">
        <f>Tabella_DB_tempi_txt4567[[#This Row],[taglio]]+Tabella_DB_tempi_txt4567[[#This Row],[orlatura]]</f>
        <v>38.295000000000002</v>
      </c>
    </row>
    <row r="152" spans="1:3" x14ac:dyDescent="0.25">
      <c r="A152">
        <v>23.49</v>
      </c>
      <c r="B152">
        <v>16.981000000000002</v>
      </c>
      <c r="C152">
        <f>Tabella_DB_tempi_txt4567[[#This Row],[taglio]]+Tabella_DB_tempi_txt4567[[#This Row],[orlatura]]</f>
        <v>40.471000000000004</v>
      </c>
    </row>
    <row r="153" spans="1:3" x14ac:dyDescent="0.25">
      <c r="A153">
        <v>20.952999999999999</v>
      </c>
      <c r="B153">
        <v>12.706</v>
      </c>
      <c r="C153">
        <f>Tabella_DB_tempi_txt4567[[#This Row],[taglio]]+Tabella_DB_tempi_txt4567[[#This Row],[orlatura]]</f>
        <v>33.658999999999999</v>
      </c>
    </row>
    <row r="154" spans="1:3" x14ac:dyDescent="0.25">
      <c r="A154">
        <v>21.832999999999998</v>
      </c>
      <c r="B154">
        <v>14.167</v>
      </c>
      <c r="C154">
        <f>Tabella_DB_tempi_txt4567[[#This Row],[taglio]]+Tabella_DB_tempi_txt4567[[#This Row],[orlatura]]</f>
        <v>36</v>
      </c>
    </row>
    <row r="155" spans="1:3" x14ac:dyDescent="0.25">
      <c r="A155">
        <v>20.756</v>
      </c>
      <c r="B155">
        <v>11.555</v>
      </c>
      <c r="C155">
        <f>Tabella_DB_tempi_txt4567[[#This Row],[taglio]]+Tabella_DB_tempi_txt4567[[#This Row],[orlatura]]</f>
        <v>32.311</v>
      </c>
    </row>
    <row r="156" spans="1:3" x14ac:dyDescent="0.25">
      <c r="A156">
        <v>23.114000000000001</v>
      </c>
      <c r="B156">
        <v>20.036999999999999</v>
      </c>
      <c r="C156">
        <f>Tabella_DB_tempi_txt4567[[#This Row],[taglio]]+Tabella_DB_tempi_txt4567[[#This Row],[orlatura]]</f>
        <v>43.150999999999996</v>
      </c>
    </row>
    <row r="157" spans="1:3" x14ac:dyDescent="0.25">
      <c r="A157">
        <v>20.28</v>
      </c>
      <c r="B157">
        <v>12.683999999999999</v>
      </c>
      <c r="C157">
        <f>Tabella_DB_tempi_txt4567[[#This Row],[taglio]]+Tabella_DB_tempi_txt4567[[#This Row],[orlatura]]</f>
        <v>32.963999999999999</v>
      </c>
    </row>
    <row r="158" spans="1:3" x14ac:dyDescent="0.25">
      <c r="A158">
        <v>19.286000000000001</v>
      </c>
      <c r="B158">
        <v>12.246</v>
      </c>
      <c r="C158">
        <f>Tabella_DB_tempi_txt4567[[#This Row],[taglio]]+Tabella_DB_tempi_txt4567[[#This Row],[orlatura]]</f>
        <v>31.532000000000004</v>
      </c>
    </row>
    <row r="159" spans="1:3" x14ac:dyDescent="0.25">
      <c r="A159">
        <v>18.262</v>
      </c>
      <c r="B159">
        <v>18.975000000000001</v>
      </c>
      <c r="C159">
        <f>Tabella_DB_tempi_txt4567[[#This Row],[taglio]]+Tabella_DB_tempi_txt4567[[#This Row],[orlatura]]</f>
        <v>37.237000000000002</v>
      </c>
    </row>
    <row r="160" spans="1:3" x14ac:dyDescent="0.25">
      <c r="A160">
        <v>20.231000000000002</v>
      </c>
      <c r="B160">
        <v>18.791</v>
      </c>
      <c r="C160">
        <f>Tabella_DB_tempi_txt4567[[#This Row],[taglio]]+Tabella_DB_tempi_txt4567[[#This Row],[orlatura]]</f>
        <v>39.022000000000006</v>
      </c>
    </row>
    <row r="161" spans="1:3" x14ac:dyDescent="0.25">
      <c r="A161">
        <v>21.785</v>
      </c>
      <c r="B161">
        <v>14.297000000000001</v>
      </c>
      <c r="C161">
        <f>Tabella_DB_tempi_txt4567[[#This Row],[taglio]]+Tabella_DB_tempi_txt4567[[#This Row],[orlatura]]</f>
        <v>36.082000000000001</v>
      </c>
    </row>
    <row r="162" spans="1:3" x14ac:dyDescent="0.25">
      <c r="A162">
        <v>17.62</v>
      </c>
      <c r="B162">
        <v>20.533999999999999</v>
      </c>
      <c r="C162">
        <f>Tabella_DB_tempi_txt4567[[#This Row],[taglio]]+Tabella_DB_tempi_txt4567[[#This Row],[orlatura]]</f>
        <v>38.153999999999996</v>
      </c>
    </row>
    <row r="163" spans="1:3" x14ac:dyDescent="0.25">
      <c r="A163">
        <v>18.114000000000001</v>
      </c>
      <c r="B163">
        <v>17.343</v>
      </c>
      <c r="C163">
        <f>Tabella_DB_tempi_txt4567[[#This Row],[taglio]]+Tabella_DB_tempi_txt4567[[#This Row],[orlatura]]</f>
        <v>35.457000000000001</v>
      </c>
    </row>
    <row r="164" spans="1:3" x14ac:dyDescent="0.25">
      <c r="A164">
        <v>17.565999999999999</v>
      </c>
      <c r="B164">
        <v>15.667</v>
      </c>
      <c r="C164">
        <f>Tabella_DB_tempi_txt4567[[#This Row],[taglio]]+Tabella_DB_tempi_txt4567[[#This Row],[orlatura]]</f>
        <v>33.232999999999997</v>
      </c>
    </row>
    <row r="165" spans="1:3" x14ac:dyDescent="0.25">
      <c r="A165">
        <v>22.309000000000001</v>
      </c>
      <c r="B165">
        <v>18.623999999999999</v>
      </c>
      <c r="C165">
        <f>Tabella_DB_tempi_txt4567[[#This Row],[taglio]]+Tabella_DB_tempi_txt4567[[#This Row],[orlatura]]</f>
        <v>40.933</v>
      </c>
    </row>
    <row r="166" spans="1:3" x14ac:dyDescent="0.25">
      <c r="A166">
        <v>22.952999999999999</v>
      </c>
      <c r="B166">
        <v>12.443</v>
      </c>
      <c r="C166">
        <f>Tabella_DB_tempi_txt4567[[#This Row],[taglio]]+Tabella_DB_tempi_txt4567[[#This Row],[orlatura]]</f>
        <v>35.396000000000001</v>
      </c>
    </row>
    <row r="167" spans="1:3" x14ac:dyDescent="0.25">
      <c r="A167">
        <v>20.718</v>
      </c>
      <c r="B167">
        <v>14.417999999999999</v>
      </c>
      <c r="C167">
        <f>Tabella_DB_tempi_txt4567[[#This Row],[taglio]]+Tabella_DB_tempi_txt4567[[#This Row],[orlatura]]</f>
        <v>35.135999999999996</v>
      </c>
    </row>
    <row r="168" spans="1:3" x14ac:dyDescent="0.25">
      <c r="A168">
        <v>18.074000000000002</v>
      </c>
      <c r="B168">
        <v>13.563000000000001</v>
      </c>
      <c r="C168">
        <f>Tabella_DB_tempi_txt4567[[#This Row],[taglio]]+Tabella_DB_tempi_txt4567[[#This Row],[orlatura]]</f>
        <v>31.637</v>
      </c>
    </row>
    <row r="169" spans="1:3" x14ac:dyDescent="0.25">
      <c r="A169">
        <v>14.318</v>
      </c>
      <c r="B169">
        <v>18.202999999999999</v>
      </c>
      <c r="C169">
        <f>Tabella_DB_tempi_txt4567[[#This Row],[taglio]]+Tabella_DB_tempi_txt4567[[#This Row],[orlatura]]</f>
        <v>32.521000000000001</v>
      </c>
    </row>
    <row r="170" spans="1:3" x14ac:dyDescent="0.25">
      <c r="A170">
        <v>21.012</v>
      </c>
      <c r="B170">
        <v>12.585000000000001</v>
      </c>
      <c r="C170">
        <f>Tabella_DB_tempi_txt4567[[#This Row],[taglio]]+Tabella_DB_tempi_txt4567[[#This Row],[orlatura]]</f>
        <v>33.597000000000001</v>
      </c>
    </row>
    <row r="171" spans="1:3" x14ac:dyDescent="0.25">
      <c r="A171">
        <v>21.547999999999998</v>
      </c>
      <c r="B171">
        <v>17.367999999999999</v>
      </c>
      <c r="C171">
        <f>Tabella_DB_tempi_txt4567[[#This Row],[taglio]]+Tabella_DB_tempi_txt4567[[#This Row],[orlatura]]</f>
        <v>38.915999999999997</v>
      </c>
    </row>
    <row r="172" spans="1:3" x14ac:dyDescent="0.25">
      <c r="A172">
        <v>20.361999999999998</v>
      </c>
      <c r="B172">
        <v>15.385999999999999</v>
      </c>
      <c r="C172">
        <f>Tabella_DB_tempi_txt4567[[#This Row],[taglio]]+Tabella_DB_tempi_txt4567[[#This Row],[orlatura]]</f>
        <v>35.747999999999998</v>
      </c>
    </row>
    <row r="173" spans="1:3" x14ac:dyDescent="0.25">
      <c r="A173">
        <v>18.263999999999999</v>
      </c>
      <c r="B173">
        <v>18.227</v>
      </c>
      <c r="C173">
        <f>Tabella_DB_tempi_txt4567[[#This Row],[taglio]]+Tabella_DB_tempi_txt4567[[#This Row],[orlatura]]</f>
        <v>36.491</v>
      </c>
    </row>
    <row r="174" spans="1:3" x14ac:dyDescent="0.25">
      <c r="A174">
        <v>18.931000000000001</v>
      </c>
      <c r="B174">
        <v>14.331</v>
      </c>
      <c r="C174">
        <f>Tabella_DB_tempi_txt4567[[#This Row],[taglio]]+Tabella_DB_tempi_txt4567[[#This Row],[orlatura]]</f>
        <v>33.262</v>
      </c>
    </row>
    <row r="175" spans="1:3" x14ac:dyDescent="0.25">
      <c r="A175">
        <v>18.186</v>
      </c>
      <c r="B175">
        <v>12.669</v>
      </c>
      <c r="C175">
        <f>Tabella_DB_tempi_txt4567[[#This Row],[taglio]]+Tabella_DB_tempi_txt4567[[#This Row],[orlatura]]</f>
        <v>30.855</v>
      </c>
    </row>
    <row r="176" spans="1:3" x14ac:dyDescent="0.25">
      <c r="A176">
        <v>18.800999999999998</v>
      </c>
      <c r="B176">
        <v>17.863</v>
      </c>
      <c r="C176">
        <f>Tabella_DB_tempi_txt4567[[#This Row],[taglio]]+Tabella_DB_tempi_txt4567[[#This Row],[orlatura]]</f>
        <v>36.664000000000001</v>
      </c>
    </row>
    <row r="177" spans="1:3" x14ac:dyDescent="0.25">
      <c r="A177">
        <v>21.137</v>
      </c>
      <c r="B177">
        <v>14.382999999999999</v>
      </c>
      <c r="C177">
        <f>Tabella_DB_tempi_txt4567[[#This Row],[taglio]]+Tabella_DB_tempi_txt4567[[#This Row],[orlatura]]</f>
        <v>35.519999999999996</v>
      </c>
    </row>
    <row r="178" spans="1:3" x14ac:dyDescent="0.25">
      <c r="A178">
        <v>20.914999999999999</v>
      </c>
      <c r="B178">
        <v>14.461</v>
      </c>
      <c r="C178">
        <f>Tabella_DB_tempi_txt4567[[#This Row],[taglio]]+Tabella_DB_tempi_txt4567[[#This Row],[orlatura]]</f>
        <v>35.375999999999998</v>
      </c>
    </row>
    <row r="179" spans="1:3" x14ac:dyDescent="0.25">
      <c r="A179">
        <v>20.085000000000001</v>
      </c>
      <c r="B179">
        <v>20.036999999999999</v>
      </c>
      <c r="C179">
        <f>Tabella_DB_tempi_txt4567[[#This Row],[taglio]]+Tabella_DB_tempi_txt4567[[#This Row],[orlatura]]</f>
        <v>40.122</v>
      </c>
    </row>
    <row r="180" spans="1:3" x14ac:dyDescent="0.25">
      <c r="A180">
        <v>19.965</v>
      </c>
      <c r="B180">
        <v>15.673</v>
      </c>
      <c r="C180">
        <f>Tabella_DB_tempi_txt4567[[#This Row],[taglio]]+Tabella_DB_tempi_txt4567[[#This Row],[orlatura]]</f>
        <v>35.637999999999998</v>
      </c>
    </row>
    <row r="181" spans="1:3" x14ac:dyDescent="0.25">
      <c r="A181">
        <v>19.048999999999999</v>
      </c>
      <c r="B181">
        <v>19.001000000000001</v>
      </c>
      <c r="C181">
        <f>Tabella_DB_tempi_txt4567[[#This Row],[taglio]]+Tabella_DB_tempi_txt4567[[#This Row],[orlatura]]</f>
        <v>38.049999999999997</v>
      </c>
    </row>
    <row r="182" spans="1:3" x14ac:dyDescent="0.25">
      <c r="A182">
        <v>13.08</v>
      </c>
      <c r="B182">
        <v>15.484</v>
      </c>
      <c r="C182">
        <f>Tabella_DB_tempi_txt4567[[#This Row],[taglio]]+Tabella_DB_tempi_txt4567[[#This Row],[orlatura]]</f>
        <v>28.564</v>
      </c>
    </row>
    <row r="183" spans="1:3" x14ac:dyDescent="0.25">
      <c r="A183">
        <v>17.832999999999998</v>
      </c>
      <c r="B183">
        <v>13.539</v>
      </c>
      <c r="C183">
        <f>Tabella_DB_tempi_txt4567[[#This Row],[taglio]]+Tabella_DB_tempi_txt4567[[#This Row],[orlatura]]</f>
        <v>31.372</v>
      </c>
    </row>
    <row r="184" spans="1:3" x14ac:dyDescent="0.25">
      <c r="A184">
        <v>19.02</v>
      </c>
      <c r="B184">
        <v>18.866</v>
      </c>
      <c r="C184">
        <f>Tabella_DB_tempi_txt4567[[#This Row],[taglio]]+Tabella_DB_tempi_txt4567[[#This Row],[orlatura]]</f>
        <v>37.885999999999996</v>
      </c>
    </row>
    <row r="185" spans="1:3" x14ac:dyDescent="0.25">
      <c r="A185">
        <v>21.837</v>
      </c>
      <c r="B185">
        <v>15.778</v>
      </c>
      <c r="C185">
        <f>Tabella_DB_tempi_txt4567[[#This Row],[taglio]]+Tabella_DB_tempi_txt4567[[#This Row],[orlatura]]</f>
        <v>37.615000000000002</v>
      </c>
    </row>
    <row r="186" spans="1:3" x14ac:dyDescent="0.25">
      <c r="A186">
        <v>22.600999999999999</v>
      </c>
      <c r="B186">
        <v>15.814</v>
      </c>
      <c r="C186">
        <f>Tabella_DB_tempi_txt4567[[#This Row],[taglio]]+Tabella_DB_tempi_txt4567[[#This Row],[orlatura]]</f>
        <v>38.414999999999999</v>
      </c>
    </row>
    <row r="187" spans="1:3" x14ac:dyDescent="0.25">
      <c r="A187">
        <v>23.933</v>
      </c>
      <c r="B187">
        <v>16.074000000000002</v>
      </c>
      <c r="C187">
        <f>Tabella_DB_tempi_txt4567[[#This Row],[taglio]]+Tabella_DB_tempi_txt4567[[#This Row],[orlatura]]</f>
        <v>40.007000000000005</v>
      </c>
    </row>
    <row r="188" spans="1:3" x14ac:dyDescent="0.25">
      <c r="A188">
        <v>18.335999999999999</v>
      </c>
      <c r="B188">
        <v>17.227</v>
      </c>
      <c r="C188">
        <f>Tabella_DB_tempi_txt4567[[#This Row],[taglio]]+Tabella_DB_tempi_txt4567[[#This Row],[orlatura]]</f>
        <v>35.563000000000002</v>
      </c>
    </row>
    <row r="189" spans="1:3" x14ac:dyDescent="0.25">
      <c r="A189">
        <v>20.526</v>
      </c>
      <c r="B189">
        <v>14.737</v>
      </c>
      <c r="C189">
        <f>Tabella_DB_tempi_txt4567[[#This Row],[taglio]]+Tabella_DB_tempi_txt4567[[#This Row],[orlatura]]</f>
        <v>35.262999999999998</v>
      </c>
    </row>
    <row r="190" spans="1:3" x14ac:dyDescent="0.25">
      <c r="A190">
        <v>19.488</v>
      </c>
      <c r="B190">
        <v>13.063000000000001</v>
      </c>
      <c r="C190">
        <f>Tabella_DB_tempi_txt4567[[#This Row],[taglio]]+Tabella_DB_tempi_txt4567[[#This Row],[orlatura]]</f>
        <v>32.551000000000002</v>
      </c>
    </row>
    <row r="191" spans="1:3" x14ac:dyDescent="0.25">
      <c r="A191">
        <v>18.556999999999999</v>
      </c>
      <c r="B191">
        <v>15.923</v>
      </c>
      <c r="C191">
        <f>Tabella_DB_tempi_txt4567[[#This Row],[taglio]]+Tabella_DB_tempi_txt4567[[#This Row],[orlatura]]</f>
        <v>34.479999999999997</v>
      </c>
    </row>
    <row r="192" spans="1:3" x14ac:dyDescent="0.25">
      <c r="A192">
        <v>19.352</v>
      </c>
      <c r="B192">
        <v>15.683</v>
      </c>
      <c r="C192">
        <f>Tabella_DB_tempi_txt4567[[#This Row],[taglio]]+Tabella_DB_tempi_txt4567[[#This Row],[orlatura]]</f>
        <v>35.034999999999997</v>
      </c>
    </row>
    <row r="193" spans="1:3" x14ac:dyDescent="0.25">
      <c r="A193">
        <v>20.288</v>
      </c>
      <c r="B193">
        <v>10.423</v>
      </c>
      <c r="C193">
        <f>Tabella_DB_tempi_txt4567[[#This Row],[taglio]]+Tabella_DB_tempi_txt4567[[#This Row],[orlatura]]</f>
        <v>30.710999999999999</v>
      </c>
    </row>
    <row r="194" spans="1:3" x14ac:dyDescent="0.25">
      <c r="A194">
        <v>16.629000000000001</v>
      </c>
      <c r="B194">
        <v>17.401</v>
      </c>
      <c r="C194">
        <f>Tabella_DB_tempi_txt4567[[#This Row],[taglio]]+Tabella_DB_tempi_txt4567[[#This Row],[orlatura]]</f>
        <v>34.03</v>
      </c>
    </row>
    <row r="195" spans="1:3" x14ac:dyDescent="0.25">
      <c r="A195">
        <v>17.53</v>
      </c>
      <c r="B195">
        <v>15.153</v>
      </c>
      <c r="C195">
        <f>Tabella_DB_tempi_txt4567[[#This Row],[taglio]]+Tabella_DB_tempi_txt4567[[#This Row],[orlatura]]</f>
        <v>32.683</v>
      </c>
    </row>
    <row r="196" spans="1:3" x14ac:dyDescent="0.25">
      <c r="A196">
        <v>19.388999999999999</v>
      </c>
      <c r="B196">
        <v>9.5380000000000003</v>
      </c>
      <c r="C196">
        <f>Tabella_DB_tempi_txt4567[[#This Row],[taglio]]+Tabella_DB_tempi_txt4567[[#This Row],[orlatura]]</f>
        <v>28.927</v>
      </c>
    </row>
    <row r="197" spans="1:3" x14ac:dyDescent="0.25">
      <c r="A197">
        <v>19.503</v>
      </c>
      <c r="B197">
        <v>17.922000000000001</v>
      </c>
      <c r="C197">
        <f>Tabella_DB_tempi_txt4567[[#This Row],[taglio]]+Tabella_DB_tempi_txt4567[[#This Row],[orlatura]]</f>
        <v>37.424999999999997</v>
      </c>
    </row>
    <row r="198" spans="1:3" x14ac:dyDescent="0.25">
      <c r="A198">
        <v>21.279</v>
      </c>
      <c r="B198">
        <v>16.846</v>
      </c>
      <c r="C198">
        <f>Tabella_DB_tempi_txt4567[[#This Row],[taglio]]+Tabella_DB_tempi_txt4567[[#This Row],[orlatura]]</f>
        <v>38.125</v>
      </c>
    </row>
    <row r="199" spans="1:3" x14ac:dyDescent="0.25">
      <c r="A199">
        <v>17.821000000000002</v>
      </c>
      <c r="B199">
        <v>15.946999999999999</v>
      </c>
      <c r="C199">
        <f>Tabella_DB_tempi_txt4567[[#This Row],[taglio]]+Tabella_DB_tempi_txt4567[[#This Row],[orlatura]]</f>
        <v>33.768000000000001</v>
      </c>
    </row>
    <row r="200" spans="1:3" x14ac:dyDescent="0.25">
      <c r="A200">
        <v>19.821000000000002</v>
      </c>
      <c r="B200">
        <v>17.015999999999998</v>
      </c>
      <c r="C200">
        <f>Tabella_DB_tempi_txt4567[[#This Row],[taglio]]+Tabella_DB_tempi_txt4567[[#This Row],[orlatura]]</f>
        <v>36.837000000000003</v>
      </c>
    </row>
    <row r="201" spans="1:3" x14ac:dyDescent="0.25">
      <c r="A201">
        <v>21.047000000000001</v>
      </c>
      <c r="B201">
        <v>13.709</v>
      </c>
      <c r="C201">
        <f>Tabella_DB_tempi_txt4567[[#This Row],[taglio]]+Tabella_DB_tempi_txt4567[[#This Row],[orlatura]]</f>
        <v>34.756</v>
      </c>
    </row>
    <row r="202" spans="1:3" x14ac:dyDescent="0.25">
      <c r="A202">
        <v>18.446000000000002</v>
      </c>
      <c r="B202">
        <v>21.378</v>
      </c>
      <c r="C202">
        <f>Tabella_DB_tempi_txt4567[[#This Row],[taglio]]+Tabella_DB_tempi_txt4567[[#This Row],[orlatura]]</f>
        <v>39.823999999999998</v>
      </c>
    </row>
    <row r="203" spans="1:3" x14ac:dyDescent="0.25">
      <c r="A203">
        <v>18.466000000000001</v>
      </c>
      <c r="B203">
        <v>12.949</v>
      </c>
      <c r="C203">
        <f>Tabella_DB_tempi_txt4567[[#This Row],[taglio]]+Tabella_DB_tempi_txt4567[[#This Row],[orlatura]]</f>
        <v>31.414999999999999</v>
      </c>
    </row>
    <row r="204" spans="1:3" x14ac:dyDescent="0.25">
      <c r="A204">
        <v>18.712</v>
      </c>
      <c r="B204">
        <v>10.55</v>
      </c>
      <c r="C204">
        <f>Tabella_DB_tempi_txt4567[[#This Row],[taglio]]+Tabella_DB_tempi_txt4567[[#This Row],[orlatura]]</f>
        <v>29.262</v>
      </c>
    </row>
    <row r="205" spans="1:3" x14ac:dyDescent="0.25">
      <c r="A205">
        <v>20.024000000000001</v>
      </c>
      <c r="B205">
        <v>15.358000000000001</v>
      </c>
      <c r="C205">
        <f>Tabella_DB_tempi_txt4567[[#This Row],[taglio]]+Tabella_DB_tempi_txt4567[[#This Row],[orlatura]]</f>
        <v>35.382000000000005</v>
      </c>
    </row>
    <row r="206" spans="1:3" x14ac:dyDescent="0.25">
      <c r="A206">
        <v>20.677</v>
      </c>
      <c r="B206">
        <v>11.548999999999999</v>
      </c>
      <c r="C206">
        <f>Tabella_DB_tempi_txt4567[[#This Row],[taglio]]+Tabella_DB_tempi_txt4567[[#This Row],[orlatura]]</f>
        <v>32.225999999999999</v>
      </c>
    </row>
    <row r="207" spans="1:3" x14ac:dyDescent="0.25">
      <c r="A207">
        <v>21.457999999999998</v>
      </c>
      <c r="B207">
        <v>21.574000000000002</v>
      </c>
      <c r="C207">
        <f>Tabella_DB_tempi_txt4567[[#This Row],[taglio]]+Tabella_DB_tempi_txt4567[[#This Row],[orlatura]]</f>
        <v>43.031999999999996</v>
      </c>
    </row>
    <row r="208" spans="1:3" x14ac:dyDescent="0.25">
      <c r="A208">
        <v>17.143999999999998</v>
      </c>
      <c r="B208">
        <v>13.776999999999999</v>
      </c>
      <c r="C208">
        <f>Tabella_DB_tempi_txt4567[[#This Row],[taglio]]+Tabella_DB_tempi_txt4567[[#This Row],[orlatura]]</f>
        <v>30.920999999999999</v>
      </c>
    </row>
    <row r="209" spans="1:3" x14ac:dyDescent="0.25">
      <c r="A209">
        <v>17.57</v>
      </c>
      <c r="B209">
        <v>16.347000000000001</v>
      </c>
      <c r="C209">
        <f>Tabella_DB_tempi_txt4567[[#This Row],[taglio]]+Tabella_DB_tempi_txt4567[[#This Row],[orlatura]]</f>
        <v>33.917000000000002</v>
      </c>
    </row>
    <row r="210" spans="1:3" x14ac:dyDescent="0.25">
      <c r="A210">
        <v>22.69</v>
      </c>
      <c r="B210">
        <v>11.276999999999999</v>
      </c>
      <c r="C210">
        <f>Tabella_DB_tempi_txt4567[[#This Row],[taglio]]+Tabella_DB_tempi_txt4567[[#This Row],[orlatura]]</f>
        <v>33.966999999999999</v>
      </c>
    </row>
    <row r="211" spans="1:3" x14ac:dyDescent="0.25">
      <c r="A211">
        <v>18.056000000000001</v>
      </c>
      <c r="B211">
        <v>16.808</v>
      </c>
      <c r="C211">
        <f>Tabella_DB_tempi_txt4567[[#This Row],[taglio]]+Tabella_DB_tempi_txt4567[[#This Row],[orlatura]]</f>
        <v>34.864000000000004</v>
      </c>
    </row>
    <row r="212" spans="1:3" x14ac:dyDescent="0.25">
      <c r="A212">
        <v>21.344000000000001</v>
      </c>
      <c r="B212">
        <v>15.977</v>
      </c>
      <c r="C212">
        <f>Tabella_DB_tempi_txt4567[[#This Row],[taglio]]+Tabella_DB_tempi_txt4567[[#This Row],[orlatura]]</f>
        <v>37.320999999999998</v>
      </c>
    </row>
    <row r="213" spans="1:3" x14ac:dyDescent="0.25">
      <c r="A213">
        <v>17.477</v>
      </c>
      <c r="B213">
        <v>10.577</v>
      </c>
      <c r="C213">
        <f>Tabella_DB_tempi_txt4567[[#This Row],[taglio]]+Tabella_DB_tempi_txt4567[[#This Row],[orlatura]]</f>
        <v>28.054000000000002</v>
      </c>
    </row>
    <row r="214" spans="1:3" x14ac:dyDescent="0.25">
      <c r="A214">
        <v>15.962</v>
      </c>
      <c r="B214">
        <v>16.693999999999999</v>
      </c>
      <c r="C214">
        <f>Tabella_DB_tempi_txt4567[[#This Row],[taglio]]+Tabella_DB_tempi_txt4567[[#This Row],[orlatura]]</f>
        <v>32.655999999999999</v>
      </c>
    </row>
    <row r="215" spans="1:3" x14ac:dyDescent="0.25">
      <c r="A215">
        <v>18.292999999999999</v>
      </c>
      <c r="B215">
        <v>16.59</v>
      </c>
      <c r="C215">
        <f>Tabella_DB_tempi_txt4567[[#This Row],[taglio]]+Tabella_DB_tempi_txt4567[[#This Row],[orlatura]]</f>
        <v>34.882999999999996</v>
      </c>
    </row>
    <row r="216" spans="1:3" x14ac:dyDescent="0.25">
      <c r="A216">
        <v>19.265000000000001</v>
      </c>
      <c r="B216">
        <v>11.968999999999999</v>
      </c>
      <c r="C216">
        <f>Tabella_DB_tempi_txt4567[[#This Row],[taglio]]+Tabella_DB_tempi_txt4567[[#This Row],[orlatura]]</f>
        <v>31.234000000000002</v>
      </c>
    </row>
    <row r="217" spans="1:3" x14ac:dyDescent="0.25">
      <c r="A217">
        <v>18.067</v>
      </c>
      <c r="B217">
        <v>17.309000000000001</v>
      </c>
      <c r="C217">
        <f>Tabella_DB_tempi_txt4567[[#This Row],[taglio]]+Tabella_DB_tempi_txt4567[[#This Row],[orlatura]]</f>
        <v>35.376000000000005</v>
      </c>
    </row>
    <row r="218" spans="1:3" x14ac:dyDescent="0.25">
      <c r="A218">
        <v>19.314</v>
      </c>
      <c r="B218">
        <v>10.675000000000001</v>
      </c>
      <c r="C218">
        <f>Tabella_DB_tempi_txt4567[[#This Row],[taglio]]+Tabella_DB_tempi_txt4567[[#This Row],[orlatura]]</f>
        <v>29.989000000000001</v>
      </c>
    </row>
    <row r="219" spans="1:3" x14ac:dyDescent="0.25">
      <c r="A219">
        <v>18.129000000000001</v>
      </c>
      <c r="B219">
        <v>13.13</v>
      </c>
      <c r="C219">
        <f>Tabella_DB_tempi_txt4567[[#This Row],[taglio]]+Tabella_DB_tempi_txt4567[[#This Row],[orlatura]]</f>
        <v>31.259</v>
      </c>
    </row>
    <row r="220" spans="1:3" x14ac:dyDescent="0.25">
      <c r="A220">
        <v>22.082999999999998</v>
      </c>
      <c r="B220">
        <v>12.121</v>
      </c>
      <c r="C220">
        <f>Tabella_DB_tempi_txt4567[[#This Row],[taglio]]+Tabella_DB_tempi_txt4567[[#This Row],[orlatura]]</f>
        <v>34.204000000000001</v>
      </c>
    </row>
    <row r="221" spans="1:3" x14ac:dyDescent="0.25">
      <c r="A221">
        <v>15.9</v>
      </c>
      <c r="B221">
        <v>20.597999999999999</v>
      </c>
      <c r="C221">
        <f>Tabella_DB_tempi_txt4567[[#This Row],[taglio]]+Tabella_DB_tempi_txt4567[[#This Row],[orlatura]]</f>
        <v>36.497999999999998</v>
      </c>
    </row>
    <row r="222" spans="1:3" x14ac:dyDescent="0.25">
      <c r="A222">
        <v>17.541</v>
      </c>
      <c r="B222">
        <v>15.204000000000001</v>
      </c>
      <c r="C222">
        <f>Tabella_DB_tempi_txt4567[[#This Row],[taglio]]+Tabella_DB_tempi_txt4567[[#This Row],[orlatura]]</f>
        <v>32.745000000000005</v>
      </c>
    </row>
    <row r="223" spans="1:3" x14ac:dyDescent="0.25">
      <c r="A223">
        <v>18.489000000000001</v>
      </c>
      <c r="B223">
        <v>15.484</v>
      </c>
      <c r="C223">
        <f>Tabella_DB_tempi_txt4567[[#This Row],[taglio]]+Tabella_DB_tempi_txt4567[[#This Row],[orlatura]]</f>
        <v>33.972999999999999</v>
      </c>
    </row>
    <row r="224" spans="1:3" x14ac:dyDescent="0.25">
      <c r="A224">
        <v>15.561999999999999</v>
      </c>
      <c r="B224">
        <v>15.942</v>
      </c>
      <c r="C224">
        <f>Tabella_DB_tempi_txt4567[[#This Row],[taglio]]+Tabella_DB_tempi_txt4567[[#This Row],[orlatura]]</f>
        <v>31.503999999999998</v>
      </c>
    </row>
    <row r="225" spans="1:3" x14ac:dyDescent="0.25">
      <c r="A225">
        <v>20.672999999999998</v>
      </c>
      <c r="B225">
        <v>8.8209999999999997</v>
      </c>
      <c r="C225">
        <f>Tabella_DB_tempi_txt4567[[#This Row],[taglio]]+Tabella_DB_tempi_txt4567[[#This Row],[orlatura]]</f>
        <v>29.494</v>
      </c>
    </row>
    <row r="226" spans="1:3" x14ac:dyDescent="0.25">
      <c r="A226">
        <v>18.472999999999999</v>
      </c>
      <c r="B226">
        <v>13.585000000000001</v>
      </c>
      <c r="C226">
        <f>Tabella_DB_tempi_txt4567[[#This Row],[taglio]]+Tabella_DB_tempi_txt4567[[#This Row],[orlatura]]</f>
        <v>32.058</v>
      </c>
    </row>
    <row r="227" spans="1:3" x14ac:dyDescent="0.25">
      <c r="A227">
        <v>17.701000000000001</v>
      </c>
      <c r="B227">
        <v>11.914</v>
      </c>
      <c r="C227">
        <f>Tabella_DB_tempi_txt4567[[#This Row],[taglio]]+Tabella_DB_tempi_txt4567[[#This Row],[orlatura]]</f>
        <v>29.615000000000002</v>
      </c>
    </row>
    <row r="228" spans="1:3" x14ac:dyDescent="0.25">
      <c r="A228">
        <v>20.486999999999998</v>
      </c>
      <c r="B228">
        <v>11.976000000000001</v>
      </c>
      <c r="C228">
        <f>Tabella_DB_tempi_txt4567[[#This Row],[taglio]]+Tabella_DB_tempi_txt4567[[#This Row],[orlatura]]</f>
        <v>32.463000000000001</v>
      </c>
    </row>
    <row r="229" spans="1:3" x14ac:dyDescent="0.25">
      <c r="A229">
        <v>17.588999999999999</v>
      </c>
      <c r="B229">
        <v>14.141</v>
      </c>
      <c r="C229">
        <f>Tabella_DB_tempi_txt4567[[#This Row],[taglio]]+Tabella_DB_tempi_txt4567[[#This Row],[orlatura]]</f>
        <v>31.729999999999997</v>
      </c>
    </row>
    <row r="230" spans="1:3" x14ac:dyDescent="0.25">
      <c r="A230">
        <v>19.725999999999999</v>
      </c>
      <c r="B230">
        <v>12.331</v>
      </c>
      <c r="C230">
        <f>Tabella_DB_tempi_txt4567[[#This Row],[taglio]]+Tabella_DB_tempi_txt4567[[#This Row],[orlatura]]</f>
        <v>32.057000000000002</v>
      </c>
    </row>
    <row r="231" spans="1:3" x14ac:dyDescent="0.25">
      <c r="A231">
        <v>19.420999999999999</v>
      </c>
      <c r="B231">
        <v>18.152999999999999</v>
      </c>
      <c r="C231">
        <f>Tabella_DB_tempi_txt4567[[#This Row],[taglio]]+Tabella_DB_tempi_txt4567[[#This Row],[orlatura]]</f>
        <v>37.573999999999998</v>
      </c>
    </row>
    <row r="232" spans="1:3" x14ac:dyDescent="0.25">
      <c r="A232">
        <v>19.2</v>
      </c>
      <c r="B232">
        <v>14.459</v>
      </c>
      <c r="C232">
        <f>Tabella_DB_tempi_txt4567[[#This Row],[taglio]]+Tabella_DB_tempi_txt4567[[#This Row],[orlatura]]</f>
        <v>33.658999999999999</v>
      </c>
    </row>
    <row r="233" spans="1:3" x14ac:dyDescent="0.25">
      <c r="A233">
        <v>18.608000000000001</v>
      </c>
      <c r="B233">
        <v>19.63</v>
      </c>
      <c r="C233">
        <f>Tabella_DB_tempi_txt4567[[#This Row],[taglio]]+Tabella_DB_tempi_txt4567[[#This Row],[orlatura]]</f>
        <v>38.238</v>
      </c>
    </row>
    <row r="234" spans="1:3" x14ac:dyDescent="0.25">
      <c r="A234">
        <v>20.855</v>
      </c>
      <c r="B234">
        <v>13.628</v>
      </c>
      <c r="C234">
        <f>Tabella_DB_tempi_txt4567[[#This Row],[taglio]]+Tabella_DB_tempi_txt4567[[#This Row],[orlatura]]</f>
        <v>34.483000000000004</v>
      </c>
    </row>
    <row r="235" spans="1:3" x14ac:dyDescent="0.25">
      <c r="A235">
        <v>19.97</v>
      </c>
      <c r="B235">
        <v>16.738</v>
      </c>
      <c r="C235">
        <f>Tabella_DB_tempi_txt4567[[#This Row],[taglio]]+Tabella_DB_tempi_txt4567[[#This Row],[orlatura]]</f>
        <v>36.707999999999998</v>
      </c>
    </row>
    <row r="236" spans="1:3" x14ac:dyDescent="0.25">
      <c r="A236">
        <v>21.638000000000002</v>
      </c>
      <c r="B236">
        <v>16.699000000000002</v>
      </c>
      <c r="C236">
        <f>Tabella_DB_tempi_txt4567[[#This Row],[taglio]]+Tabella_DB_tempi_txt4567[[#This Row],[orlatura]]</f>
        <v>38.337000000000003</v>
      </c>
    </row>
    <row r="237" spans="1:3" x14ac:dyDescent="0.25">
      <c r="A237">
        <v>20.977</v>
      </c>
      <c r="B237">
        <v>13.693</v>
      </c>
      <c r="C237">
        <f>Tabella_DB_tempi_txt4567[[#This Row],[taglio]]+Tabella_DB_tempi_txt4567[[#This Row],[orlatura]]</f>
        <v>34.67</v>
      </c>
    </row>
    <row r="238" spans="1:3" x14ac:dyDescent="0.25">
      <c r="A238">
        <v>22.196000000000002</v>
      </c>
      <c r="B238">
        <v>16.042999999999999</v>
      </c>
      <c r="C238">
        <f>Tabella_DB_tempi_txt4567[[#This Row],[taglio]]+Tabella_DB_tempi_txt4567[[#This Row],[orlatura]]</f>
        <v>38.239000000000004</v>
      </c>
    </row>
    <row r="239" spans="1:3" x14ac:dyDescent="0.25">
      <c r="A239">
        <v>21.827000000000002</v>
      </c>
      <c r="B239">
        <v>10.507999999999999</v>
      </c>
      <c r="C239">
        <f>Tabella_DB_tempi_txt4567[[#This Row],[taglio]]+Tabella_DB_tempi_txt4567[[#This Row],[orlatura]]</f>
        <v>32.335000000000001</v>
      </c>
    </row>
    <row r="240" spans="1:3" x14ac:dyDescent="0.25">
      <c r="A240">
        <v>19.702999999999999</v>
      </c>
      <c r="B240">
        <v>14.356</v>
      </c>
      <c r="C240">
        <f>Tabella_DB_tempi_txt4567[[#This Row],[taglio]]+Tabella_DB_tempi_txt4567[[#This Row],[orlatura]]</f>
        <v>34.058999999999997</v>
      </c>
    </row>
    <row r="241" spans="1:3" x14ac:dyDescent="0.25">
      <c r="A241">
        <v>18.052</v>
      </c>
      <c r="B241">
        <v>14.939</v>
      </c>
      <c r="C241">
        <f>Tabella_DB_tempi_txt4567[[#This Row],[taglio]]+Tabella_DB_tempi_txt4567[[#This Row],[orlatura]]</f>
        <v>32.991</v>
      </c>
    </row>
    <row r="242" spans="1:3" x14ac:dyDescent="0.25">
      <c r="A242">
        <v>20.439</v>
      </c>
      <c r="B242">
        <v>11.86</v>
      </c>
      <c r="C242">
        <f>Tabella_DB_tempi_txt4567[[#This Row],[taglio]]+Tabella_DB_tempi_txt4567[[#This Row],[orlatura]]</f>
        <v>32.298999999999999</v>
      </c>
    </row>
    <row r="243" spans="1:3" x14ac:dyDescent="0.25">
      <c r="A243">
        <v>16.332999999999998</v>
      </c>
      <c r="B243">
        <v>13.933</v>
      </c>
      <c r="C243">
        <f>Tabella_DB_tempi_txt4567[[#This Row],[taglio]]+Tabella_DB_tempi_txt4567[[#This Row],[orlatura]]</f>
        <v>30.265999999999998</v>
      </c>
    </row>
    <row r="244" spans="1:3" x14ac:dyDescent="0.25">
      <c r="A244">
        <v>19.542999999999999</v>
      </c>
      <c r="B244">
        <v>13.07</v>
      </c>
      <c r="C244">
        <f>Tabella_DB_tempi_txt4567[[#This Row],[taglio]]+Tabella_DB_tempi_txt4567[[#This Row],[orlatura]]</f>
        <v>32.613</v>
      </c>
    </row>
    <row r="245" spans="1:3" x14ac:dyDescent="0.25">
      <c r="A245">
        <v>19.762</v>
      </c>
      <c r="B245">
        <v>18.001000000000001</v>
      </c>
      <c r="C245">
        <f>Tabella_DB_tempi_txt4567[[#This Row],[taglio]]+Tabella_DB_tempi_txt4567[[#This Row],[orlatura]]</f>
        <v>37.763000000000005</v>
      </c>
    </row>
    <row r="246" spans="1:3" x14ac:dyDescent="0.25">
      <c r="A246">
        <v>21.715</v>
      </c>
      <c r="B246">
        <v>16.393999999999998</v>
      </c>
      <c r="C246">
        <f>Tabella_DB_tempi_txt4567[[#This Row],[taglio]]+Tabella_DB_tempi_txt4567[[#This Row],[orlatura]]</f>
        <v>38.108999999999995</v>
      </c>
    </row>
    <row r="247" spans="1:3" x14ac:dyDescent="0.25">
      <c r="A247">
        <v>22.318000000000001</v>
      </c>
      <c r="B247">
        <v>23.387</v>
      </c>
      <c r="C247">
        <f>Tabella_DB_tempi_txt4567[[#This Row],[taglio]]+Tabella_DB_tempi_txt4567[[#This Row],[orlatura]]</f>
        <v>45.704999999999998</v>
      </c>
    </row>
    <row r="248" spans="1:3" x14ac:dyDescent="0.25">
      <c r="A248">
        <v>16.962</v>
      </c>
      <c r="B248">
        <v>12.938000000000001</v>
      </c>
      <c r="C248">
        <f>Tabella_DB_tempi_txt4567[[#This Row],[taglio]]+Tabella_DB_tempi_txt4567[[#This Row],[orlatura]]</f>
        <v>29.9</v>
      </c>
    </row>
    <row r="249" spans="1:3" x14ac:dyDescent="0.25">
      <c r="A249">
        <v>18.707000000000001</v>
      </c>
      <c r="B249">
        <v>18.709</v>
      </c>
      <c r="C249">
        <f>Tabella_DB_tempi_txt4567[[#This Row],[taglio]]+Tabella_DB_tempi_txt4567[[#This Row],[orlatura]]</f>
        <v>37.415999999999997</v>
      </c>
    </row>
    <row r="250" spans="1:3" x14ac:dyDescent="0.25">
      <c r="A250">
        <v>20.655000000000001</v>
      </c>
      <c r="B250">
        <v>13.872</v>
      </c>
      <c r="C250">
        <f>Tabella_DB_tempi_txt4567[[#This Row],[taglio]]+Tabella_DB_tempi_txt4567[[#This Row],[orlatura]]</f>
        <v>34.527000000000001</v>
      </c>
    </row>
    <row r="251" spans="1:3" x14ac:dyDescent="0.25">
      <c r="A251">
        <v>17.959</v>
      </c>
      <c r="B251">
        <v>10.648999999999999</v>
      </c>
      <c r="C251">
        <f>Tabella_DB_tempi_txt4567[[#This Row],[taglio]]+Tabella_DB_tempi_txt4567[[#This Row],[orlatura]]</f>
        <v>28.607999999999997</v>
      </c>
    </row>
    <row r="252" spans="1:3" x14ac:dyDescent="0.25">
      <c r="A252">
        <v>17.888000000000002</v>
      </c>
      <c r="B252">
        <v>19.515999999999998</v>
      </c>
      <c r="C252">
        <f>Tabella_DB_tempi_txt4567[[#This Row],[taglio]]+Tabella_DB_tempi_txt4567[[#This Row],[orlatura]]</f>
        <v>37.403999999999996</v>
      </c>
    </row>
    <row r="253" spans="1:3" x14ac:dyDescent="0.25">
      <c r="A253">
        <v>22.137</v>
      </c>
      <c r="B253">
        <v>15.101000000000001</v>
      </c>
      <c r="C253">
        <f>Tabella_DB_tempi_txt4567[[#This Row],[taglio]]+Tabella_DB_tempi_txt4567[[#This Row],[orlatura]]</f>
        <v>37.238</v>
      </c>
    </row>
    <row r="254" spans="1:3" x14ac:dyDescent="0.25">
      <c r="A254">
        <v>19.684000000000001</v>
      </c>
      <c r="B254">
        <v>17.082000000000001</v>
      </c>
      <c r="C254">
        <f>Tabella_DB_tempi_txt4567[[#This Row],[taglio]]+Tabella_DB_tempi_txt4567[[#This Row],[orlatura]]</f>
        <v>36.766000000000005</v>
      </c>
    </row>
    <row r="255" spans="1:3" x14ac:dyDescent="0.25">
      <c r="A255">
        <v>25.434999999999999</v>
      </c>
      <c r="B255">
        <v>12.268000000000001</v>
      </c>
      <c r="C255">
        <f>Tabella_DB_tempi_txt4567[[#This Row],[taglio]]+Tabella_DB_tempi_txt4567[[#This Row],[orlatura]]</f>
        <v>37.703000000000003</v>
      </c>
    </row>
    <row r="256" spans="1:3" x14ac:dyDescent="0.25">
      <c r="A256">
        <v>21.216999999999999</v>
      </c>
      <c r="B256">
        <v>14.45</v>
      </c>
      <c r="C256">
        <f>Tabella_DB_tempi_txt4567[[#This Row],[taglio]]+Tabella_DB_tempi_txt4567[[#This Row],[orlatura]]</f>
        <v>35.667000000000002</v>
      </c>
    </row>
    <row r="257" spans="1:3" x14ac:dyDescent="0.25">
      <c r="A257">
        <v>19.16</v>
      </c>
      <c r="B257">
        <v>15.472</v>
      </c>
      <c r="C257">
        <f>Tabella_DB_tempi_txt4567[[#This Row],[taglio]]+Tabella_DB_tempi_txt4567[[#This Row],[orlatura]]</f>
        <v>34.631999999999998</v>
      </c>
    </row>
    <row r="258" spans="1:3" x14ac:dyDescent="0.25">
      <c r="A258">
        <v>23.353999999999999</v>
      </c>
      <c r="B258">
        <v>17.238</v>
      </c>
      <c r="C258">
        <f>Tabella_DB_tempi_txt4567[[#This Row],[taglio]]+Tabella_DB_tempi_txt4567[[#This Row],[orlatura]]</f>
        <v>40.591999999999999</v>
      </c>
    </row>
    <row r="259" spans="1:3" x14ac:dyDescent="0.25">
      <c r="A259">
        <v>19.318000000000001</v>
      </c>
      <c r="B259">
        <v>13.183</v>
      </c>
      <c r="C259">
        <f>Tabella_DB_tempi_txt4567[[#This Row],[taglio]]+Tabella_DB_tempi_txt4567[[#This Row],[orlatura]]</f>
        <v>32.501000000000005</v>
      </c>
    </row>
    <row r="260" spans="1:3" x14ac:dyDescent="0.25">
      <c r="A260">
        <v>19.324999999999999</v>
      </c>
      <c r="B260">
        <v>11.465</v>
      </c>
      <c r="C260">
        <f>Tabella_DB_tempi_txt4567[[#This Row],[taglio]]+Tabella_DB_tempi_txt4567[[#This Row],[orlatura]]</f>
        <v>30.79</v>
      </c>
    </row>
    <row r="261" spans="1:3" x14ac:dyDescent="0.25">
      <c r="A261">
        <v>23.501999999999999</v>
      </c>
      <c r="B261">
        <v>12.313000000000001</v>
      </c>
      <c r="C261">
        <f>Tabella_DB_tempi_txt4567[[#This Row],[taglio]]+Tabella_DB_tempi_txt4567[[#This Row],[orlatura]]</f>
        <v>35.814999999999998</v>
      </c>
    </row>
    <row r="262" spans="1:3" x14ac:dyDescent="0.25">
      <c r="A262">
        <v>24.204000000000001</v>
      </c>
      <c r="B262">
        <v>14.835000000000001</v>
      </c>
      <c r="C262">
        <f>Tabella_DB_tempi_txt4567[[#This Row],[taglio]]+Tabella_DB_tempi_txt4567[[#This Row],[orlatura]]</f>
        <v>39.039000000000001</v>
      </c>
    </row>
    <row r="263" spans="1:3" x14ac:dyDescent="0.25">
      <c r="A263">
        <v>22.388000000000002</v>
      </c>
      <c r="B263">
        <v>13.090999999999999</v>
      </c>
      <c r="C263">
        <f>Tabella_DB_tempi_txt4567[[#This Row],[taglio]]+Tabella_DB_tempi_txt4567[[#This Row],[orlatura]]</f>
        <v>35.478999999999999</v>
      </c>
    </row>
    <row r="264" spans="1:3" x14ac:dyDescent="0.25">
      <c r="A264">
        <v>21.698</v>
      </c>
      <c r="B264">
        <v>16.620999999999999</v>
      </c>
      <c r="C264">
        <f>Tabella_DB_tempi_txt4567[[#This Row],[taglio]]+Tabella_DB_tempi_txt4567[[#This Row],[orlatura]]</f>
        <v>38.319000000000003</v>
      </c>
    </row>
    <row r="265" spans="1:3" x14ac:dyDescent="0.25">
      <c r="A265">
        <v>19.541</v>
      </c>
      <c r="B265">
        <v>13.173999999999999</v>
      </c>
      <c r="C265">
        <f>Tabella_DB_tempi_txt4567[[#This Row],[taglio]]+Tabella_DB_tempi_txt4567[[#This Row],[orlatura]]</f>
        <v>32.715000000000003</v>
      </c>
    </row>
    <row r="266" spans="1:3" x14ac:dyDescent="0.25">
      <c r="A266">
        <v>22.428000000000001</v>
      </c>
      <c r="B266">
        <v>17.995999999999999</v>
      </c>
      <c r="C266">
        <f>Tabella_DB_tempi_txt4567[[#This Row],[taglio]]+Tabella_DB_tempi_txt4567[[#This Row],[orlatura]]</f>
        <v>40.423999999999999</v>
      </c>
    </row>
    <row r="267" spans="1:3" x14ac:dyDescent="0.25">
      <c r="A267">
        <v>19.706</v>
      </c>
      <c r="B267">
        <v>17.545000000000002</v>
      </c>
      <c r="C267">
        <f>Tabella_DB_tempi_txt4567[[#This Row],[taglio]]+Tabella_DB_tempi_txt4567[[#This Row],[orlatura]]</f>
        <v>37.251000000000005</v>
      </c>
    </row>
    <row r="268" spans="1:3" x14ac:dyDescent="0.25">
      <c r="A268">
        <v>19.600000000000001</v>
      </c>
      <c r="B268">
        <v>14.866</v>
      </c>
      <c r="C268">
        <f>Tabella_DB_tempi_txt4567[[#This Row],[taglio]]+Tabella_DB_tempi_txt4567[[#This Row],[orlatura]]</f>
        <v>34.466000000000001</v>
      </c>
    </row>
    <row r="269" spans="1:3" x14ac:dyDescent="0.25">
      <c r="A269">
        <v>18.065000000000001</v>
      </c>
      <c r="B269">
        <v>14.391</v>
      </c>
      <c r="C269">
        <f>Tabella_DB_tempi_txt4567[[#This Row],[taglio]]+Tabella_DB_tempi_txt4567[[#This Row],[orlatura]]</f>
        <v>32.456000000000003</v>
      </c>
    </row>
    <row r="270" spans="1:3" x14ac:dyDescent="0.25">
      <c r="A270">
        <v>21.995000000000001</v>
      </c>
      <c r="B270">
        <v>13.856</v>
      </c>
      <c r="C270">
        <f>Tabella_DB_tempi_txt4567[[#This Row],[taglio]]+Tabella_DB_tempi_txt4567[[#This Row],[orlatura]]</f>
        <v>35.850999999999999</v>
      </c>
    </row>
    <row r="271" spans="1:3" x14ac:dyDescent="0.25">
      <c r="A271">
        <v>17.898</v>
      </c>
      <c r="B271">
        <v>17.123000000000001</v>
      </c>
      <c r="C271">
        <f>Tabella_DB_tempi_txt4567[[#This Row],[taglio]]+Tabella_DB_tempi_txt4567[[#This Row],[orlatura]]</f>
        <v>35.021000000000001</v>
      </c>
    </row>
    <row r="272" spans="1:3" x14ac:dyDescent="0.25">
      <c r="A272">
        <v>18.227</v>
      </c>
      <c r="B272">
        <v>9.5830000000000002</v>
      </c>
      <c r="C272">
        <f>Tabella_DB_tempi_txt4567[[#This Row],[taglio]]+Tabella_DB_tempi_txt4567[[#This Row],[orlatura]]</f>
        <v>27.810000000000002</v>
      </c>
    </row>
    <row r="273" spans="1:3" x14ac:dyDescent="0.25">
      <c r="A273">
        <v>21.699000000000002</v>
      </c>
      <c r="B273">
        <v>18.364000000000001</v>
      </c>
      <c r="C273">
        <f>Tabella_DB_tempi_txt4567[[#This Row],[taglio]]+Tabella_DB_tempi_txt4567[[#This Row],[orlatura]]</f>
        <v>40.063000000000002</v>
      </c>
    </row>
    <row r="274" spans="1:3" x14ac:dyDescent="0.25">
      <c r="A274">
        <v>14.718</v>
      </c>
      <c r="B274">
        <v>12.347</v>
      </c>
      <c r="C274">
        <f>Tabella_DB_tempi_txt4567[[#This Row],[taglio]]+Tabella_DB_tempi_txt4567[[#This Row],[orlatura]]</f>
        <v>27.064999999999998</v>
      </c>
    </row>
    <row r="275" spans="1:3" x14ac:dyDescent="0.25">
      <c r="A275">
        <v>19.959</v>
      </c>
      <c r="B275">
        <v>13.468999999999999</v>
      </c>
      <c r="C275">
        <f>Tabella_DB_tempi_txt4567[[#This Row],[taglio]]+Tabella_DB_tempi_txt4567[[#This Row],[orlatura]]</f>
        <v>33.427999999999997</v>
      </c>
    </row>
    <row r="276" spans="1:3" x14ac:dyDescent="0.25">
      <c r="A276">
        <v>19.97</v>
      </c>
      <c r="B276">
        <v>21.23</v>
      </c>
      <c r="C276">
        <f>Tabella_DB_tempi_txt4567[[#This Row],[taglio]]+Tabella_DB_tempi_txt4567[[#This Row],[orlatura]]</f>
        <v>41.2</v>
      </c>
    </row>
    <row r="277" spans="1:3" x14ac:dyDescent="0.25">
      <c r="A277">
        <v>20.308</v>
      </c>
      <c r="B277">
        <v>19.001999999999999</v>
      </c>
      <c r="C277">
        <f>Tabella_DB_tempi_txt4567[[#This Row],[taglio]]+Tabella_DB_tempi_txt4567[[#This Row],[orlatura]]</f>
        <v>39.31</v>
      </c>
    </row>
    <row r="278" spans="1:3" x14ac:dyDescent="0.25">
      <c r="A278">
        <v>21.695</v>
      </c>
      <c r="B278">
        <v>10.898</v>
      </c>
      <c r="C278">
        <f>Tabella_DB_tempi_txt4567[[#This Row],[taglio]]+Tabella_DB_tempi_txt4567[[#This Row],[orlatura]]</f>
        <v>32.593000000000004</v>
      </c>
    </row>
    <row r="279" spans="1:3" x14ac:dyDescent="0.25">
      <c r="A279">
        <v>18.637</v>
      </c>
      <c r="B279">
        <v>14.287000000000001</v>
      </c>
      <c r="C279">
        <f>Tabella_DB_tempi_txt4567[[#This Row],[taglio]]+Tabella_DB_tempi_txt4567[[#This Row],[orlatura]]</f>
        <v>32.923999999999999</v>
      </c>
    </row>
    <row r="280" spans="1:3" x14ac:dyDescent="0.25">
      <c r="A280">
        <v>22.646000000000001</v>
      </c>
      <c r="B280">
        <v>11.438000000000001</v>
      </c>
      <c r="C280">
        <f>Tabella_DB_tempi_txt4567[[#This Row],[taglio]]+Tabella_DB_tempi_txt4567[[#This Row],[orlatura]]</f>
        <v>34.084000000000003</v>
      </c>
    </row>
    <row r="281" spans="1:3" x14ac:dyDescent="0.25">
      <c r="A281">
        <v>18.850999999999999</v>
      </c>
      <c r="B281">
        <v>17.059000000000001</v>
      </c>
      <c r="C281">
        <f>Tabella_DB_tempi_txt4567[[#This Row],[taglio]]+Tabella_DB_tempi_txt4567[[#This Row],[orlatura]]</f>
        <v>35.909999999999997</v>
      </c>
    </row>
    <row r="282" spans="1:3" x14ac:dyDescent="0.25">
      <c r="A282">
        <v>22.628</v>
      </c>
      <c r="B282">
        <v>13.518000000000001</v>
      </c>
      <c r="C282">
        <f>Tabella_DB_tempi_txt4567[[#This Row],[taglio]]+Tabella_DB_tempi_txt4567[[#This Row],[orlatura]]</f>
        <v>36.146000000000001</v>
      </c>
    </row>
    <row r="283" spans="1:3" x14ac:dyDescent="0.25">
      <c r="A283">
        <v>16.786999999999999</v>
      </c>
      <c r="B283">
        <v>18.137</v>
      </c>
      <c r="C283">
        <f>Tabella_DB_tempi_txt4567[[#This Row],[taglio]]+Tabella_DB_tempi_txt4567[[#This Row],[orlatura]]</f>
        <v>34.923999999999999</v>
      </c>
    </row>
    <row r="284" spans="1:3" x14ac:dyDescent="0.25">
      <c r="A284">
        <v>20.364000000000001</v>
      </c>
      <c r="B284">
        <v>11.590999999999999</v>
      </c>
      <c r="C284">
        <f>Tabella_DB_tempi_txt4567[[#This Row],[taglio]]+Tabella_DB_tempi_txt4567[[#This Row],[orlatura]]</f>
        <v>31.954999999999998</v>
      </c>
    </row>
    <row r="285" spans="1:3" x14ac:dyDescent="0.25">
      <c r="A285">
        <v>19.622</v>
      </c>
      <c r="B285">
        <v>14.86</v>
      </c>
      <c r="C285">
        <f>Tabella_DB_tempi_txt4567[[#This Row],[taglio]]+Tabella_DB_tempi_txt4567[[#This Row],[orlatura]]</f>
        <v>34.481999999999999</v>
      </c>
    </row>
    <row r="286" spans="1:3" x14ac:dyDescent="0.25">
      <c r="A286">
        <v>18.484999999999999</v>
      </c>
      <c r="B286">
        <v>14.643000000000001</v>
      </c>
      <c r="C286">
        <f>Tabella_DB_tempi_txt4567[[#This Row],[taglio]]+Tabella_DB_tempi_txt4567[[#This Row],[orlatura]]</f>
        <v>33.128</v>
      </c>
    </row>
    <row r="287" spans="1:3" x14ac:dyDescent="0.25">
      <c r="A287">
        <v>21.661999999999999</v>
      </c>
      <c r="B287">
        <v>14.917999999999999</v>
      </c>
      <c r="C287">
        <f>Tabella_DB_tempi_txt4567[[#This Row],[taglio]]+Tabella_DB_tempi_txt4567[[#This Row],[orlatura]]</f>
        <v>36.58</v>
      </c>
    </row>
    <row r="288" spans="1:3" x14ac:dyDescent="0.25">
      <c r="A288">
        <v>20.042000000000002</v>
      </c>
      <c r="B288">
        <v>13.603999999999999</v>
      </c>
      <c r="C288">
        <f>Tabella_DB_tempi_txt4567[[#This Row],[taglio]]+Tabella_DB_tempi_txt4567[[#This Row],[orlatura]]</f>
        <v>33.646000000000001</v>
      </c>
    </row>
    <row r="289" spans="1:3" x14ac:dyDescent="0.25">
      <c r="A289">
        <v>16.001999999999999</v>
      </c>
      <c r="B289">
        <v>14.991</v>
      </c>
      <c r="C289">
        <f>Tabella_DB_tempi_txt4567[[#This Row],[taglio]]+Tabella_DB_tempi_txt4567[[#This Row],[orlatura]]</f>
        <v>30.992999999999999</v>
      </c>
    </row>
    <row r="290" spans="1:3" x14ac:dyDescent="0.25">
      <c r="A290">
        <v>21.934999999999999</v>
      </c>
      <c r="B290">
        <v>18.417000000000002</v>
      </c>
      <c r="C290">
        <f>Tabella_DB_tempi_txt4567[[#This Row],[taglio]]+Tabella_DB_tempi_txt4567[[#This Row],[orlatura]]</f>
        <v>40.352000000000004</v>
      </c>
    </row>
    <row r="291" spans="1:3" x14ac:dyDescent="0.25">
      <c r="A291">
        <v>19.552</v>
      </c>
      <c r="B291">
        <v>12.901999999999999</v>
      </c>
      <c r="C291">
        <f>Tabella_DB_tempi_txt4567[[#This Row],[taglio]]+Tabella_DB_tempi_txt4567[[#This Row],[orlatura]]</f>
        <v>32.454000000000001</v>
      </c>
    </row>
    <row r="292" spans="1:3" x14ac:dyDescent="0.25">
      <c r="A292">
        <v>20.5</v>
      </c>
      <c r="B292">
        <v>14.992000000000001</v>
      </c>
      <c r="C292">
        <f>Tabella_DB_tempi_txt4567[[#This Row],[taglio]]+Tabella_DB_tempi_txt4567[[#This Row],[orlatura]]</f>
        <v>35.492000000000004</v>
      </c>
    </row>
    <row r="293" spans="1:3" x14ac:dyDescent="0.25">
      <c r="A293">
        <v>15.074999999999999</v>
      </c>
      <c r="B293">
        <v>16.329999999999998</v>
      </c>
      <c r="C293">
        <f>Tabella_DB_tempi_txt4567[[#This Row],[taglio]]+Tabella_DB_tempi_txt4567[[#This Row],[orlatura]]</f>
        <v>31.404999999999998</v>
      </c>
    </row>
    <row r="294" spans="1:3" x14ac:dyDescent="0.25">
      <c r="A294">
        <v>20.521999999999998</v>
      </c>
      <c r="B294">
        <v>20.79</v>
      </c>
      <c r="C294">
        <f>Tabella_DB_tempi_txt4567[[#This Row],[taglio]]+Tabella_DB_tempi_txt4567[[#This Row],[orlatura]]</f>
        <v>41.311999999999998</v>
      </c>
    </row>
    <row r="295" spans="1:3" x14ac:dyDescent="0.25">
      <c r="A295">
        <v>18.949000000000002</v>
      </c>
      <c r="B295">
        <v>20.834</v>
      </c>
      <c r="C295">
        <f>Tabella_DB_tempi_txt4567[[#This Row],[taglio]]+Tabella_DB_tempi_txt4567[[#This Row],[orlatura]]</f>
        <v>39.783000000000001</v>
      </c>
    </row>
    <row r="296" spans="1:3" x14ac:dyDescent="0.25">
      <c r="A296">
        <v>21.012</v>
      </c>
      <c r="B296">
        <v>18.677</v>
      </c>
      <c r="C296">
        <f>Tabella_DB_tempi_txt4567[[#This Row],[taglio]]+Tabella_DB_tempi_txt4567[[#This Row],[orlatura]]</f>
        <v>39.689</v>
      </c>
    </row>
    <row r="297" spans="1:3" x14ac:dyDescent="0.25">
      <c r="A297">
        <v>21.242000000000001</v>
      </c>
      <c r="B297">
        <v>17.029</v>
      </c>
      <c r="C297">
        <f>Tabella_DB_tempi_txt4567[[#This Row],[taglio]]+Tabella_DB_tempi_txt4567[[#This Row],[orlatura]]</f>
        <v>38.271000000000001</v>
      </c>
    </row>
    <row r="298" spans="1:3" x14ac:dyDescent="0.25">
      <c r="A298">
        <v>16.39</v>
      </c>
      <c r="B298">
        <v>14.984999999999999</v>
      </c>
      <c r="C298">
        <f>Tabella_DB_tempi_txt4567[[#This Row],[taglio]]+Tabella_DB_tempi_txt4567[[#This Row],[orlatura]]</f>
        <v>31.375</v>
      </c>
    </row>
    <row r="299" spans="1:3" x14ac:dyDescent="0.25">
      <c r="A299">
        <v>23.184999999999999</v>
      </c>
      <c r="B299">
        <v>16.530999999999999</v>
      </c>
      <c r="C299">
        <f>Tabella_DB_tempi_txt4567[[#This Row],[taglio]]+Tabella_DB_tempi_txt4567[[#This Row],[orlatura]]</f>
        <v>39.715999999999994</v>
      </c>
    </row>
    <row r="300" spans="1:3" x14ac:dyDescent="0.25">
      <c r="A300">
        <v>20.012</v>
      </c>
      <c r="B300">
        <v>20.678000000000001</v>
      </c>
      <c r="C300">
        <f>Tabella_DB_tempi_txt4567[[#This Row],[taglio]]+Tabella_DB_tempi_txt4567[[#This Row],[orlatura]]</f>
        <v>40.69</v>
      </c>
    </row>
    <row r="301" spans="1:3" x14ac:dyDescent="0.25">
      <c r="A301">
        <v>21.021999999999998</v>
      </c>
      <c r="B301">
        <v>10.612</v>
      </c>
      <c r="C301">
        <f>Tabella_DB_tempi_txt4567[[#This Row],[taglio]]+Tabella_DB_tempi_txt4567[[#This Row],[orlatura]]</f>
        <v>31.634</v>
      </c>
    </row>
    <row r="302" spans="1:3" x14ac:dyDescent="0.25">
      <c r="A302">
        <v>21.077999999999999</v>
      </c>
      <c r="B302">
        <v>16.306999999999999</v>
      </c>
      <c r="C302">
        <f>Tabella_DB_tempi_txt4567[[#This Row],[taglio]]+Tabella_DB_tempi_txt4567[[#This Row],[orlatura]]</f>
        <v>37.384999999999998</v>
      </c>
    </row>
    <row r="303" spans="1:3" x14ac:dyDescent="0.25">
      <c r="A303">
        <v>25.274999999999999</v>
      </c>
      <c r="B303">
        <v>11.709</v>
      </c>
      <c r="C303">
        <f>Tabella_DB_tempi_txt4567[[#This Row],[taglio]]+Tabella_DB_tempi_txt4567[[#This Row],[orlatura]]</f>
        <v>36.983999999999995</v>
      </c>
    </row>
    <row r="304" spans="1:3" x14ac:dyDescent="0.25">
      <c r="A304">
        <v>18.125</v>
      </c>
      <c r="B304">
        <v>12.177</v>
      </c>
      <c r="C304">
        <f>Tabella_DB_tempi_txt4567[[#This Row],[taglio]]+Tabella_DB_tempi_txt4567[[#This Row],[orlatura]]</f>
        <v>30.302</v>
      </c>
    </row>
    <row r="305" spans="1:3" x14ac:dyDescent="0.25">
      <c r="A305">
        <v>18.613</v>
      </c>
      <c r="B305">
        <v>15.545</v>
      </c>
      <c r="C305">
        <f>Tabella_DB_tempi_txt4567[[#This Row],[taglio]]+Tabella_DB_tempi_txt4567[[#This Row],[orlatura]]</f>
        <v>34.158000000000001</v>
      </c>
    </row>
    <row r="306" spans="1:3" x14ac:dyDescent="0.25">
      <c r="A306">
        <v>21.018000000000001</v>
      </c>
      <c r="B306">
        <v>18.097999999999999</v>
      </c>
      <c r="C306">
        <f>Tabella_DB_tempi_txt4567[[#This Row],[taglio]]+Tabella_DB_tempi_txt4567[[#This Row],[orlatura]]</f>
        <v>39.116</v>
      </c>
    </row>
    <row r="307" spans="1:3" x14ac:dyDescent="0.25">
      <c r="A307">
        <v>19.754000000000001</v>
      </c>
      <c r="B307">
        <v>17.373000000000001</v>
      </c>
      <c r="C307">
        <f>Tabella_DB_tempi_txt4567[[#This Row],[taglio]]+Tabella_DB_tempi_txt4567[[#This Row],[orlatura]]</f>
        <v>37.127000000000002</v>
      </c>
    </row>
    <row r="308" spans="1:3" x14ac:dyDescent="0.25">
      <c r="A308">
        <v>17.920999999999999</v>
      </c>
      <c r="B308">
        <v>15.445</v>
      </c>
      <c r="C308">
        <f>Tabella_DB_tempi_txt4567[[#This Row],[taglio]]+Tabella_DB_tempi_txt4567[[#This Row],[orlatura]]</f>
        <v>33.366</v>
      </c>
    </row>
    <row r="309" spans="1:3" x14ac:dyDescent="0.25">
      <c r="A309">
        <v>21.042000000000002</v>
      </c>
      <c r="B309">
        <v>15.648</v>
      </c>
      <c r="C309">
        <f>Tabella_DB_tempi_txt4567[[#This Row],[taglio]]+Tabella_DB_tempi_txt4567[[#This Row],[orlatura]]</f>
        <v>36.69</v>
      </c>
    </row>
    <row r="310" spans="1:3" x14ac:dyDescent="0.25">
      <c r="A310">
        <v>20.071999999999999</v>
      </c>
      <c r="B310">
        <v>16.795000000000002</v>
      </c>
      <c r="C310">
        <f>Tabella_DB_tempi_txt4567[[#This Row],[taglio]]+Tabella_DB_tempi_txt4567[[#This Row],[orlatura]]</f>
        <v>36.867000000000004</v>
      </c>
    </row>
    <row r="311" spans="1:3" x14ac:dyDescent="0.25">
      <c r="A311">
        <v>23.701000000000001</v>
      </c>
      <c r="B311">
        <v>12.907</v>
      </c>
      <c r="C311">
        <f>Tabella_DB_tempi_txt4567[[#This Row],[taglio]]+Tabella_DB_tempi_txt4567[[#This Row],[orlatura]]</f>
        <v>36.608000000000004</v>
      </c>
    </row>
    <row r="312" spans="1:3" x14ac:dyDescent="0.25">
      <c r="A312">
        <v>18.638000000000002</v>
      </c>
      <c r="B312">
        <v>16.350000000000001</v>
      </c>
      <c r="C312">
        <f>Tabella_DB_tempi_txt4567[[#This Row],[taglio]]+Tabella_DB_tempi_txt4567[[#This Row],[orlatura]]</f>
        <v>34.988</v>
      </c>
    </row>
    <row r="313" spans="1:3" x14ac:dyDescent="0.25">
      <c r="A313">
        <v>17.795999999999999</v>
      </c>
      <c r="B313">
        <v>14.823</v>
      </c>
      <c r="C313">
        <f>Tabella_DB_tempi_txt4567[[#This Row],[taglio]]+Tabella_DB_tempi_txt4567[[#This Row],[orlatura]]</f>
        <v>32.619</v>
      </c>
    </row>
    <row r="314" spans="1:3" x14ac:dyDescent="0.25">
      <c r="A314">
        <v>22.94</v>
      </c>
      <c r="B314">
        <v>14.013</v>
      </c>
      <c r="C314">
        <f>Tabella_DB_tempi_txt4567[[#This Row],[taglio]]+Tabella_DB_tempi_txt4567[[#This Row],[orlatura]]</f>
        <v>36.953000000000003</v>
      </c>
    </row>
    <row r="315" spans="1:3" x14ac:dyDescent="0.25">
      <c r="A315">
        <v>20.390999999999998</v>
      </c>
      <c r="B315">
        <v>11.515000000000001</v>
      </c>
      <c r="C315">
        <f>Tabella_DB_tempi_txt4567[[#This Row],[taglio]]+Tabella_DB_tempi_txt4567[[#This Row],[orlatura]]</f>
        <v>31.905999999999999</v>
      </c>
    </row>
    <row r="316" spans="1:3" x14ac:dyDescent="0.25">
      <c r="A316">
        <v>24.47</v>
      </c>
      <c r="B316">
        <v>10.85</v>
      </c>
      <c r="C316">
        <f>Tabella_DB_tempi_txt4567[[#This Row],[taglio]]+Tabella_DB_tempi_txt4567[[#This Row],[orlatura]]</f>
        <v>35.32</v>
      </c>
    </row>
    <row r="317" spans="1:3" x14ac:dyDescent="0.25">
      <c r="A317">
        <v>18.353999999999999</v>
      </c>
      <c r="B317">
        <v>17.577000000000002</v>
      </c>
      <c r="C317">
        <f>Tabella_DB_tempi_txt4567[[#This Row],[taglio]]+Tabella_DB_tempi_txt4567[[#This Row],[orlatura]]</f>
        <v>35.930999999999997</v>
      </c>
    </row>
    <row r="318" spans="1:3" x14ac:dyDescent="0.25">
      <c r="A318">
        <v>19.952999999999999</v>
      </c>
      <c r="B318">
        <v>17.186</v>
      </c>
      <c r="C318">
        <f>Tabella_DB_tempi_txt4567[[#This Row],[taglio]]+Tabella_DB_tempi_txt4567[[#This Row],[orlatura]]</f>
        <v>37.138999999999996</v>
      </c>
    </row>
    <row r="319" spans="1:3" x14ac:dyDescent="0.25">
      <c r="A319">
        <v>17.913</v>
      </c>
      <c r="B319">
        <v>18.111999999999998</v>
      </c>
      <c r="C319">
        <f>Tabella_DB_tempi_txt4567[[#This Row],[taglio]]+Tabella_DB_tempi_txt4567[[#This Row],[orlatura]]</f>
        <v>36.024999999999999</v>
      </c>
    </row>
    <row r="320" spans="1:3" x14ac:dyDescent="0.25">
      <c r="A320">
        <v>20.658999999999999</v>
      </c>
      <c r="B320">
        <v>14.397</v>
      </c>
      <c r="C320">
        <f>Tabella_DB_tempi_txt4567[[#This Row],[taglio]]+Tabella_DB_tempi_txt4567[[#This Row],[orlatura]]</f>
        <v>35.055999999999997</v>
      </c>
    </row>
    <row r="321" spans="1:3" x14ac:dyDescent="0.25">
      <c r="A321">
        <v>22.047000000000001</v>
      </c>
      <c r="B321">
        <v>21.748000000000001</v>
      </c>
      <c r="C321">
        <f>Tabella_DB_tempi_txt4567[[#This Row],[taglio]]+Tabella_DB_tempi_txt4567[[#This Row],[orlatura]]</f>
        <v>43.795000000000002</v>
      </c>
    </row>
    <row r="322" spans="1:3" x14ac:dyDescent="0.25">
      <c r="A322">
        <v>21.030999999999999</v>
      </c>
      <c r="B322">
        <v>17.774000000000001</v>
      </c>
      <c r="C322">
        <f>Tabella_DB_tempi_txt4567[[#This Row],[taglio]]+Tabella_DB_tempi_txt4567[[#This Row],[orlatura]]</f>
        <v>38.805</v>
      </c>
    </row>
    <row r="323" spans="1:3" x14ac:dyDescent="0.25">
      <c r="A323">
        <v>15.992000000000001</v>
      </c>
      <c r="B323">
        <v>20.361999999999998</v>
      </c>
      <c r="C323">
        <f>Tabella_DB_tempi_txt4567[[#This Row],[taglio]]+Tabella_DB_tempi_txt4567[[#This Row],[orlatura]]</f>
        <v>36.353999999999999</v>
      </c>
    </row>
    <row r="324" spans="1:3" x14ac:dyDescent="0.25">
      <c r="A324">
        <v>18.963000000000001</v>
      </c>
      <c r="B324">
        <v>11.617000000000001</v>
      </c>
      <c r="C324">
        <f>Tabella_DB_tempi_txt4567[[#This Row],[taglio]]+Tabella_DB_tempi_txt4567[[#This Row],[orlatura]]</f>
        <v>30.580000000000002</v>
      </c>
    </row>
    <row r="325" spans="1:3" x14ac:dyDescent="0.25">
      <c r="A325">
        <v>22.417999999999999</v>
      </c>
      <c r="B325">
        <v>12.41</v>
      </c>
      <c r="C325">
        <f>Tabella_DB_tempi_txt4567[[#This Row],[taglio]]+Tabella_DB_tempi_txt4567[[#This Row],[orlatura]]</f>
        <v>34.828000000000003</v>
      </c>
    </row>
    <row r="326" spans="1:3" x14ac:dyDescent="0.25">
      <c r="A326">
        <v>20.413</v>
      </c>
      <c r="B326">
        <v>11.224</v>
      </c>
      <c r="C326">
        <f>Tabella_DB_tempi_txt4567[[#This Row],[taglio]]+Tabella_DB_tempi_txt4567[[#This Row],[orlatura]]</f>
        <v>31.637</v>
      </c>
    </row>
    <row r="327" spans="1:3" x14ac:dyDescent="0.25">
      <c r="A327">
        <v>20.744</v>
      </c>
      <c r="B327">
        <v>12.276999999999999</v>
      </c>
      <c r="C327">
        <f>Tabella_DB_tempi_txt4567[[#This Row],[taglio]]+Tabella_DB_tempi_txt4567[[#This Row],[orlatura]]</f>
        <v>33.021000000000001</v>
      </c>
    </row>
    <row r="328" spans="1:3" x14ac:dyDescent="0.25">
      <c r="A328">
        <v>21.285</v>
      </c>
      <c r="B328">
        <v>18.904</v>
      </c>
      <c r="C328">
        <f>Tabella_DB_tempi_txt4567[[#This Row],[taglio]]+Tabella_DB_tempi_txt4567[[#This Row],[orlatura]]</f>
        <v>40.189</v>
      </c>
    </row>
    <row r="329" spans="1:3" x14ac:dyDescent="0.25">
      <c r="A329">
        <v>22.376999999999999</v>
      </c>
      <c r="B329">
        <v>14.236000000000001</v>
      </c>
      <c r="C329">
        <f>Tabella_DB_tempi_txt4567[[#This Row],[taglio]]+Tabella_DB_tempi_txt4567[[#This Row],[orlatura]]</f>
        <v>36.613</v>
      </c>
    </row>
    <row r="330" spans="1:3" x14ac:dyDescent="0.25">
      <c r="A330">
        <v>18.562000000000001</v>
      </c>
      <c r="B330">
        <v>6.7220000000000004</v>
      </c>
      <c r="C330">
        <f>Tabella_DB_tempi_txt4567[[#This Row],[taglio]]+Tabella_DB_tempi_txt4567[[#This Row],[orlatura]]</f>
        <v>25.284000000000002</v>
      </c>
    </row>
    <row r="331" spans="1:3" x14ac:dyDescent="0.25">
      <c r="A331">
        <v>22.715</v>
      </c>
      <c r="B331">
        <v>11.702</v>
      </c>
      <c r="C331">
        <f>Tabella_DB_tempi_txt4567[[#This Row],[taglio]]+Tabella_DB_tempi_txt4567[[#This Row],[orlatura]]</f>
        <v>34.417000000000002</v>
      </c>
    </row>
    <row r="332" spans="1:3" x14ac:dyDescent="0.25">
      <c r="A332">
        <v>21.501999999999999</v>
      </c>
      <c r="B332">
        <v>14.843999999999999</v>
      </c>
      <c r="C332">
        <f>Tabella_DB_tempi_txt4567[[#This Row],[taglio]]+Tabella_DB_tempi_txt4567[[#This Row],[orlatura]]</f>
        <v>36.345999999999997</v>
      </c>
    </row>
    <row r="333" spans="1:3" x14ac:dyDescent="0.25">
      <c r="A333">
        <v>22.292000000000002</v>
      </c>
      <c r="B333">
        <v>18.899000000000001</v>
      </c>
      <c r="C333">
        <f>Tabella_DB_tempi_txt4567[[#This Row],[taglio]]+Tabella_DB_tempi_txt4567[[#This Row],[orlatura]]</f>
        <v>41.191000000000003</v>
      </c>
    </row>
    <row r="334" spans="1:3" x14ac:dyDescent="0.25">
      <c r="A334">
        <v>16.872</v>
      </c>
      <c r="B334">
        <v>14.997</v>
      </c>
      <c r="C334">
        <f>Tabella_DB_tempi_txt4567[[#This Row],[taglio]]+Tabella_DB_tempi_txt4567[[#This Row],[orlatura]]</f>
        <v>31.869</v>
      </c>
    </row>
    <row r="335" spans="1:3" x14ac:dyDescent="0.25">
      <c r="A335">
        <v>22.454999999999998</v>
      </c>
      <c r="B335">
        <v>15.808</v>
      </c>
      <c r="C335">
        <f>Tabella_DB_tempi_txt4567[[#This Row],[taglio]]+Tabella_DB_tempi_txt4567[[#This Row],[orlatura]]</f>
        <v>38.262999999999998</v>
      </c>
    </row>
    <row r="336" spans="1:3" x14ac:dyDescent="0.25">
      <c r="A336">
        <v>17.349</v>
      </c>
      <c r="B336">
        <v>12.055999999999999</v>
      </c>
      <c r="C336">
        <f>Tabella_DB_tempi_txt4567[[#This Row],[taglio]]+Tabella_DB_tempi_txt4567[[#This Row],[orlatura]]</f>
        <v>29.405000000000001</v>
      </c>
    </row>
    <row r="337" spans="1:3" x14ac:dyDescent="0.25">
      <c r="A337">
        <v>20.242999999999999</v>
      </c>
      <c r="B337">
        <v>9.5739999999999998</v>
      </c>
      <c r="C337">
        <f>Tabella_DB_tempi_txt4567[[#This Row],[taglio]]+Tabella_DB_tempi_txt4567[[#This Row],[orlatura]]</f>
        <v>29.817</v>
      </c>
    </row>
    <row r="338" spans="1:3" x14ac:dyDescent="0.25">
      <c r="A338">
        <v>20.54</v>
      </c>
      <c r="B338">
        <v>15.493</v>
      </c>
      <c r="C338">
        <f>Tabella_DB_tempi_txt4567[[#This Row],[taglio]]+Tabella_DB_tempi_txt4567[[#This Row],[orlatura]]</f>
        <v>36.033000000000001</v>
      </c>
    </row>
    <row r="339" spans="1:3" x14ac:dyDescent="0.25">
      <c r="A339">
        <v>24.08</v>
      </c>
      <c r="B339">
        <v>10.193</v>
      </c>
      <c r="C339">
        <f>Tabella_DB_tempi_txt4567[[#This Row],[taglio]]+Tabella_DB_tempi_txt4567[[#This Row],[orlatura]]</f>
        <v>34.272999999999996</v>
      </c>
    </row>
    <row r="340" spans="1:3" x14ac:dyDescent="0.25">
      <c r="A340">
        <v>21.364000000000001</v>
      </c>
      <c r="B340">
        <v>19.356000000000002</v>
      </c>
      <c r="C340">
        <f>Tabella_DB_tempi_txt4567[[#This Row],[taglio]]+Tabella_DB_tempi_txt4567[[#This Row],[orlatura]]</f>
        <v>40.72</v>
      </c>
    </row>
    <row r="341" spans="1:3" x14ac:dyDescent="0.25">
      <c r="A341">
        <v>20.74</v>
      </c>
      <c r="B341">
        <v>12.382999999999999</v>
      </c>
      <c r="C341">
        <f>Tabella_DB_tempi_txt4567[[#This Row],[taglio]]+Tabella_DB_tempi_txt4567[[#This Row],[orlatura]]</f>
        <v>33.122999999999998</v>
      </c>
    </row>
    <row r="342" spans="1:3" x14ac:dyDescent="0.25">
      <c r="A342">
        <v>19.456</v>
      </c>
      <c r="B342">
        <v>12.766999999999999</v>
      </c>
      <c r="C342">
        <f>Tabella_DB_tempi_txt4567[[#This Row],[taglio]]+Tabella_DB_tempi_txt4567[[#This Row],[orlatura]]</f>
        <v>32.222999999999999</v>
      </c>
    </row>
    <row r="343" spans="1:3" x14ac:dyDescent="0.25">
      <c r="A343">
        <v>22.34</v>
      </c>
      <c r="B343">
        <v>13.916</v>
      </c>
      <c r="C343">
        <f>Tabella_DB_tempi_txt4567[[#This Row],[taglio]]+Tabella_DB_tempi_txt4567[[#This Row],[orlatura]]</f>
        <v>36.256</v>
      </c>
    </row>
    <row r="344" spans="1:3" x14ac:dyDescent="0.25">
      <c r="A344">
        <v>23.224</v>
      </c>
      <c r="B344">
        <v>17.43</v>
      </c>
      <c r="C344">
        <f>Tabella_DB_tempi_txt4567[[#This Row],[taglio]]+Tabella_DB_tempi_txt4567[[#This Row],[orlatura]]</f>
        <v>40.653999999999996</v>
      </c>
    </row>
    <row r="345" spans="1:3" x14ac:dyDescent="0.25">
      <c r="A345">
        <v>22.701000000000001</v>
      </c>
      <c r="B345">
        <v>11.516999999999999</v>
      </c>
      <c r="C345">
        <f>Tabella_DB_tempi_txt4567[[#This Row],[taglio]]+Tabella_DB_tempi_txt4567[[#This Row],[orlatura]]</f>
        <v>34.218000000000004</v>
      </c>
    </row>
    <row r="346" spans="1:3" x14ac:dyDescent="0.25">
      <c r="A346">
        <v>23.338999999999999</v>
      </c>
      <c r="B346">
        <v>10.305999999999999</v>
      </c>
      <c r="C346">
        <f>Tabella_DB_tempi_txt4567[[#This Row],[taglio]]+Tabella_DB_tempi_txt4567[[#This Row],[orlatura]]</f>
        <v>33.644999999999996</v>
      </c>
    </row>
    <row r="347" spans="1:3" x14ac:dyDescent="0.25">
      <c r="A347">
        <v>23.245000000000001</v>
      </c>
      <c r="B347">
        <v>12.146000000000001</v>
      </c>
      <c r="C347">
        <f>Tabella_DB_tempi_txt4567[[#This Row],[taglio]]+Tabella_DB_tempi_txt4567[[#This Row],[orlatura]]</f>
        <v>35.391000000000005</v>
      </c>
    </row>
    <row r="348" spans="1:3" x14ac:dyDescent="0.25">
      <c r="A348">
        <v>21.687999999999999</v>
      </c>
      <c r="B348">
        <v>15.728</v>
      </c>
      <c r="C348">
        <f>Tabella_DB_tempi_txt4567[[#This Row],[taglio]]+Tabella_DB_tempi_txt4567[[#This Row],[orlatura]]</f>
        <v>37.415999999999997</v>
      </c>
    </row>
    <row r="349" spans="1:3" x14ac:dyDescent="0.25">
      <c r="A349">
        <v>19.207999999999998</v>
      </c>
      <c r="B349">
        <v>17.202000000000002</v>
      </c>
      <c r="C349">
        <f>Tabella_DB_tempi_txt4567[[#This Row],[taglio]]+Tabella_DB_tempi_txt4567[[#This Row],[orlatura]]</f>
        <v>36.409999999999997</v>
      </c>
    </row>
    <row r="350" spans="1:3" x14ac:dyDescent="0.25">
      <c r="A350">
        <v>22.33</v>
      </c>
      <c r="B350">
        <v>21.475999999999999</v>
      </c>
      <c r="C350">
        <f>Tabella_DB_tempi_txt4567[[#This Row],[taglio]]+Tabella_DB_tempi_txt4567[[#This Row],[orlatura]]</f>
        <v>43.805999999999997</v>
      </c>
    </row>
    <row r="351" spans="1:3" x14ac:dyDescent="0.25">
      <c r="A351">
        <v>19.135000000000002</v>
      </c>
      <c r="B351">
        <v>13.805999999999999</v>
      </c>
      <c r="C351">
        <f>Tabella_DB_tempi_txt4567[[#This Row],[taglio]]+Tabella_DB_tempi_txt4567[[#This Row],[orlatura]]</f>
        <v>32.941000000000003</v>
      </c>
    </row>
    <row r="352" spans="1:3" x14ac:dyDescent="0.25">
      <c r="A352">
        <v>21.288</v>
      </c>
      <c r="B352">
        <v>16.042999999999999</v>
      </c>
      <c r="C352">
        <f>Tabella_DB_tempi_txt4567[[#This Row],[taglio]]+Tabella_DB_tempi_txt4567[[#This Row],[orlatura]]</f>
        <v>37.331000000000003</v>
      </c>
    </row>
    <row r="353" spans="1:3" x14ac:dyDescent="0.25">
      <c r="A353">
        <v>21.489000000000001</v>
      </c>
      <c r="B353">
        <v>16.350999999999999</v>
      </c>
      <c r="C353">
        <f>Tabella_DB_tempi_txt4567[[#This Row],[taglio]]+Tabella_DB_tempi_txt4567[[#This Row],[orlatura]]</f>
        <v>37.840000000000003</v>
      </c>
    </row>
    <row r="354" spans="1:3" x14ac:dyDescent="0.25">
      <c r="A354">
        <v>19.702999999999999</v>
      </c>
      <c r="B354">
        <v>13.99</v>
      </c>
      <c r="C354">
        <f>Tabella_DB_tempi_txt4567[[#This Row],[taglio]]+Tabella_DB_tempi_txt4567[[#This Row],[orlatura]]</f>
        <v>33.692999999999998</v>
      </c>
    </row>
    <row r="355" spans="1:3" x14ac:dyDescent="0.25">
      <c r="A355">
        <v>21.07</v>
      </c>
      <c r="B355">
        <v>11.926</v>
      </c>
      <c r="C355">
        <f>Tabella_DB_tempi_txt4567[[#This Row],[taglio]]+Tabella_DB_tempi_txt4567[[#This Row],[orlatura]]</f>
        <v>32.996000000000002</v>
      </c>
    </row>
    <row r="356" spans="1:3" x14ac:dyDescent="0.25">
      <c r="A356">
        <v>21.814</v>
      </c>
      <c r="B356">
        <v>17.576000000000001</v>
      </c>
      <c r="C356">
        <f>Tabella_DB_tempi_txt4567[[#This Row],[taglio]]+Tabella_DB_tempi_txt4567[[#This Row],[orlatura]]</f>
        <v>39.39</v>
      </c>
    </row>
    <row r="357" spans="1:3" x14ac:dyDescent="0.25">
      <c r="A357">
        <v>18.762</v>
      </c>
      <c r="B357">
        <v>20.225999999999999</v>
      </c>
      <c r="C357">
        <f>Tabella_DB_tempi_txt4567[[#This Row],[taglio]]+Tabella_DB_tempi_txt4567[[#This Row],[orlatura]]</f>
        <v>38.988</v>
      </c>
    </row>
    <row r="358" spans="1:3" x14ac:dyDescent="0.25">
      <c r="A358">
        <v>18.905000000000001</v>
      </c>
      <c r="B358">
        <v>13.79</v>
      </c>
      <c r="C358">
        <f>Tabella_DB_tempi_txt4567[[#This Row],[taglio]]+Tabella_DB_tempi_txt4567[[#This Row],[orlatura]]</f>
        <v>32.695</v>
      </c>
    </row>
    <row r="359" spans="1:3" x14ac:dyDescent="0.25">
      <c r="A359">
        <v>21.303999999999998</v>
      </c>
      <c r="B359">
        <v>16.954999999999998</v>
      </c>
      <c r="C359">
        <f>Tabella_DB_tempi_txt4567[[#This Row],[taglio]]+Tabella_DB_tempi_txt4567[[#This Row],[orlatura]]</f>
        <v>38.259</v>
      </c>
    </row>
    <row r="360" spans="1:3" x14ac:dyDescent="0.25">
      <c r="A360">
        <v>17.446000000000002</v>
      </c>
      <c r="B360">
        <v>18.571000000000002</v>
      </c>
      <c r="C360">
        <f>Tabella_DB_tempi_txt4567[[#This Row],[taglio]]+Tabella_DB_tempi_txt4567[[#This Row],[orlatura]]</f>
        <v>36.017000000000003</v>
      </c>
    </row>
    <row r="361" spans="1:3" x14ac:dyDescent="0.25">
      <c r="A361">
        <v>17.462</v>
      </c>
      <c r="B361">
        <v>17.039000000000001</v>
      </c>
      <c r="C361">
        <f>Tabella_DB_tempi_txt4567[[#This Row],[taglio]]+Tabella_DB_tempi_txt4567[[#This Row],[orlatura]]</f>
        <v>34.501000000000005</v>
      </c>
    </row>
    <row r="362" spans="1:3" x14ac:dyDescent="0.25">
      <c r="A362">
        <v>19.902000000000001</v>
      </c>
      <c r="B362">
        <v>18.891999999999999</v>
      </c>
      <c r="C362">
        <f>Tabella_DB_tempi_txt4567[[#This Row],[taglio]]+Tabella_DB_tempi_txt4567[[#This Row],[orlatura]]</f>
        <v>38.793999999999997</v>
      </c>
    </row>
    <row r="363" spans="1:3" x14ac:dyDescent="0.25">
      <c r="A363">
        <v>23.645</v>
      </c>
      <c r="B363">
        <v>16.718</v>
      </c>
      <c r="C363">
        <f>Tabella_DB_tempi_txt4567[[#This Row],[taglio]]+Tabella_DB_tempi_txt4567[[#This Row],[orlatura]]</f>
        <v>40.363</v>
      </c>
    </row>
    <row r="364" spans="1:3" x14ac:dyDescent="0.25">
      <c r="A364">
        <v>22.084</v>
      </c>
      <c r="B364">
        <v>19.727</v>
      </c>
      <c r="C364">
        <f>Tabella_DB_tempi_txt4567[[#This Row],[taglio]]+Tabella_DB_tempi_txt4567[[#This Row],[orlatura]]</f>
        <v>41.811</v>
      </c>
    </row>
    <row r="365" spans="1:3" x14ac:dyDescent="0.25">
      <c r="A365">
        <v>19.248000000000001</v>
      </c>
      <c r="B365">
        <v>14.163</v>
      </c>
      <c r="C365">
        <f>Tabella_DB_tempi_txt4567[[#This Row],[taglio]]+Tabella_DB_tempi_txt4567[[#This Row],[orlatura]]</f>
        <v>33.411000000000001</v>
      </c>
    </row>
    <row r="366" spans="1:3" x14ac:dyDescent="0.25">
      <c r="A366">
        <v>20.088999999999999</v>
      </c>
      <c r="B366">
        <v>8.7910000000000004</v>
      </c>
      <c r="C366">
        <f>Tabella_DB_tempi_txt4567[[#This Row],[taglio]]+Tabella_DB_tempi_txt4567[[#This Row],[orlatura]]</f>
        <v>28.88</v>
      </c>
    </row>
    <row r="367" spans="1:3" x14ac:dyDescent="0.25">
      <c r="A367">
        <v>21.1</v>
      </c>
      <c r="B367">
        <v>15.122999999999999</v>
      </c>
      <c r="C367">
        <f>Tabella_DB_tempi_txt4567[[#This Row],[taglio]]+Tabella_DB_tempi_txt4567[[#This Row],[orlatura]]</f>
        <v>36.222999999999999</v>
      </c>
    </row>
    <row r="368" spans="1:3" x14ac:dyDescent="0.25">
      <c r="A368">
        <v>20.276</v>
      </c>
      <c r="B368">
        <v>13.903</v>
      </c>
      <c r="C368">
        <f>Tabella_DB_tempi_txt4567[[#This Row],[taglio]]+Tabella_DB_tempi_txt4567[[#This Row],[orlatura]]</f>
        <v>34.179000000000002</v>
      </c>
    </row>
    <row r="369" spans="1:3" x14ac:dyDescent="0.25">
      <c r="A369">
        <v>17.399000000000001</v>
      </c>
      <c r="B369">
        <v>13.763999999999999</v>
      </c>
      <c r="C369">
        <f>Tabella_DB_tempi_txt4567[[#This Row],[taglio]]+Tabella_DB_tempi_txt4567[[#This Row],[orlatura]]</f>
        <v>31.163</v>
      </c>
    </row>
    <row r="370" spans="1:3" x14ac:dyDescent="0.25">
      <c r="A370">
        <v>23.422000000000001</v>
      </c>
      <c r="B370">
        <v>16.559000000000001</v>
      </c>
      <c r="C370">
        <f>Tabella_DB_tempi_txt4567[[#This Row],[taglio]]+Tabella_DB_tempi_txt4567[[#This Row],[orlatura]]</f>
        <v>39.981000000000002</v>
      </c>
    </row>
    <row r="371" spans="1:3" x14ac:dyDescent="0.25">
      <c r="A371">
        <v>14.691000000000001</v>
      </c>
      <c r="B371">
        <v>18.777000000000001</v>
      </c>
      <c r="C371">
        <f>Tabella_DB_tempi_txt4567[[#This Row],[taglio]]+Tabella_DB_tempi_txt4567[[#This Row],[orlatura]]</f>
        <v>33.468000000000004</v>
      </c>
    </row>
    <row r="372" spans="1:3" x14ac:dyDescent="0.25">
      <c r="A372">
        <v>19.856999999999999</v>
      </c>
      <c r="B372">
        <v>17.850999999999999</v>
      </c>
      <c r="C372">
        <f>Tabella_DB_tempi_txt4567[[#This Row],[taglio]]+Tabella_DB_tempi_txt4567[[#This Row],[orlatura]]</f>
        <v>37.707999999999998</v>
      </c>
    </row>
    <row r="373" spans="1:3" x14ac:dyDescent="0.25">
      <c r="A373">
        <v>17.597000000000001</v>
      </c>
      <c r="B373">
        <v>13.356</v>
      </c>
      <c r="C373">
        <f>Tabella_DB_tempi_txt4567[[#This Row],[taglio]]+Tabella_DB_tempi_txt4567[[#This Row],[orlatura]]</f>
        <v>30.953000000000003</v>
      </c>
    </row>
    <row r="374" spans="1:3" x14ac:dyDescent="0.25">
      <c r="A374">
        <v>21.91</v>
      </c>
      <c r="B374">
        <v>14.699</v>
      </c>
      <c r="C374">
        <f>Tabella_DB_tempi_txt4567[[#This Row],[taglio]]+Tabella_DB_tempi_txt4567[[#This Row],[orlatura]]</f>
        <v>36.609000000000002</v>
      </c>
    </row>
    <row r="375" spans="1:3" x14ac:dyDescent="0.25">
      <c r="A375">
        <v>21.463999999999999</v>
      </c>
      <c r="B375">
        <v>15.933999999999999</v>
      </c>
      <c r="C375">
        <f>Tabella_DB_tempi_txt4567[[#This Row],[taglio]]+Tabella_DB_tempi_txt4567[[#This Row],[orlatura]]</f>
        <v>37.397999999999996</v>
      </c>
    </row>
    <row r="376" spans="1:3" x14ac:dyDescent="0.25">
      <c r="A376">
        <v>22.696000000000002</v>
      </c>
      <c r="B376">
        <v>13.225</v>
      </c>
      <c r="C376">
        <f>Tabella_DB_tempi_txt4567[[#This Row],[taglio]]+Tabella_DB_tempi_txt4567[[#This Row],[orlatura]]</f>
        <v>35.920999999999999</v>
      </c>
    </row>
    <row r="377" spans="1:3" x14ac:dyDescent="0.25">
      <c r="A377">
        <v>18.065000000000001</v>
      </c>
      <c r="B377">
        <v>14.39</v>
      </c>
      <c r="C377">
        <f>Tabella_DB_tempi_txt4567[[#This Row],[taglio]]+Tabella_DB_tempi_txt4567[[#This Row],[orlatura]]</f>
        <v>32.454999999999998</v>
      </c>
    </row>
    <row r="378" spans="1:3" x14ac:dyDescent="0.25">
      <c r="A378">
        <v>22.97</v>
      </c>
      <c r="B378">
        <v>14.718</v>
      </c>
      <c r="C378">
        <f>Tabella_DB_tempi_txt4567[[#This Row],[taglio]]+Tabella_DB_tempi_txt4567[[#This Row],[orlatura]]</f>
        <v>37.688000000000002</v>
      </c>
    </row>
    <row r="379" spans="1:3" x14ac:dyDescent="0.25">
      <c r="A379">
        <v>19.291</v>
      </c>
      <c r="B379">
        <v>15.038</v>
      </c>
      <c r="C379">
        <f>Tabella_DB_tempi_txt4567[[#This Row],[taglio]]+Tabella_DB_tempi_txt4567[[#This Row],[orlatura]]</f>
        <v>34.329000000000001</v>
      </c>
    </row>
    <row r="380" spans="1:3" x14ac:dyDescent="0.25">
      <c r="A380">
        <v>22.638000000000002</v>
      </c>
      <c r="B380">
        <v>20.056000000000001</v>
      </c>
      <c r="C380">
        <f>Tabella_DB_tempi_txt4567[[#This Row],[taglio]]+Tabella_DB_tempi_txt4567[[#This Row],[orlatura]]</f>
        <v>42.694000000000003</v>
      </c>
    </row>
    <row r="381" spans="1:3" x14ac:dyDescent="0.25">
      <c r="A381">
        <v>23.824000000000002</v>
      </c>
      <c r="B381">
        <v>17.177</v>
      </c>
      <c r="C381">
        <f>Tabella_DB_tempi_txt4567[[#This Row],[taglio]]+Tabella_DB_tempi_txt4567[[#This Row],[orlatura]]</f>
        <v>41.001000000000005</v>
      </c>
    </row>
    <row r="382" spans="1:3" x14ac:dyDescent="0.25">
      <c r="A382">
        <v>21.050999999999998</v>
      </c>
      <c r="B382">
        <v>13.778</v>
      </c>
      <c r="C382">
        <f>Tabella_DB_tempi_txt4567[[#This Row],[taglio]]+Tabella_DB_tempi_txt4567[[#This Row],[orlatura]]</f>
        <v>34.829000000000001</v>
      </c>
    </row>
    <row r="383" spans="1:3" x14ac:dyDescent="0.25">
      <c r="A383">
        <v>19.227</v>
      </c>
      <c r="B383">
        <v>16.039000000000001</v>
      </c>
      <c r="C383">
        <f>Tabella_DB_tempi_txt4567[[#This Row],[taglio]]+Tabella_DB_tempi_txt4567[[#This Row],[orlatura]]</f>
        <v>35.266000000000005</v>
      </c>
    </row>
    <row r="384" spans="1:3" x14ac:dyDescent="0.25">
      <c r="A384">
        <v>23.151</v>
      </c>
      <c r="B384">
        <v>14.675000000000001</v>
      </c>
      <c r="C384">
        <f>Tabella_DB_tempi_txt4567[[#This Row],[taglio]]+Tabella_DB_tempi_txt4567[[#This Row],[orlatura]]</f>
        <v>37.826000000000001</v>
      </c>
    </row>
    <row r="385" spans="1:3" x14ac:dyDescent="0.25">
      <c r="A385">
        <v>18.620999999999999</v>
      </c>
      <c r="B385">
        <v>12.529</v>
      </c>
      <c r="C385">
        <f>Tabella_DB_tempi_txt4567[[#This Row],[taglio]]+Tabella_DB_tempi_txt4567[[#This Row],[orlatura]]</f>
        <v>31.15</v>
      </c>
    </row>
    <row r="386" spans="1:3" x14ac:dyDescent="0.25">
      <c r="A386">
        <v>18.215</v>
      </c>
      <c r="B386">
        <v>16.66</v>
      </c>
      <c r="C386">
        <f>Tabella_DB_tempi_txt4567[[#This Row],[taglio]]+Tabella_DB_tempi_txt4567[[#This Row],[orlatura]]</f>
        <v>34.875</v>
      </c>
    </row>
    <row r="387" spans="1:3" x14ac:dyDescent="0.25">
      <c r="A387">
        <v>22.36</v>
      </c>
      <c r="B387">
        <v>12.95</v>
      </c>
      <c r="C387">
        <f>Tabella_DB_tempi_txt4567[[#This Row],[taglio]]+Tabella_DB_tempi_txt4567[[#This Row],[orlatura]]</f>
        <v>35.31</v>
      </c>
    </row>
    <row r="388" spans="1:3" x14ac:dyDescent="0.25">
      <c r="A388">
        <v>20.521999999999998</v>
      </c>
      <c r="B388">
        <v>14.03</v>
      </c>
      <c r="C388">
        <f>Tabella_DB_tempi_txt4567[[#This Row],[taglio]]+Tabella_DB_tempi_txt4567[[#This Row],[orlatura]]</f>
        <v>34.552</v>
      </c>
    </row>
    <row r="389" spans="1:3" x14ac:dyDescent="0.25">
      <c r="A389">
        <v>17.513000000000002</v>
      </c>
      <c r="B389">
        <v>13.282999999999999</v>
      </c>
      <c r="C389">
        <f>Tabella_DB_tempi_txt4567[[#This Row],[taglio]]+Tabella_DB_tempi_txt4567[[#This Row],[orlatura]]</f>
        <v>30.795999999999999</v>
      </c>
    </row>
    <row r="390" spans="1:3" x14ac:dyDescent="0.25">
      <c r="A390">
        <v>19.327999999999999</v>
      </c>
      <c r="B390">
        <v>14.933</v>
      </c>
      <c r="C390">
        <f>Tabella_DB_tempi_txt4567[[#This Row],[taglio]]+Tabella_DB_tempi_txt4567[[#This Row],[orlatura]]</f>
        <v>34.260999999999996</v>
      </c>
    </row>
    <row r="391" spans="1:3" x14ac:dyDescent="0.25">
      <c r="A391">
        <v>22.213999999999999</v>
      </c>
      <c r="B391">
        <v>18.507999999999999</v>
      </c>
      <c r="C391">
        <f>Tabella_DB_tempi_txt4567[[#This Row],[taglio]]+Tabella_DB_tempi_txt4567[[#This Row],[orlatura]]</f>
        <v>40.721999999999994</v>
      </c>
    </row>
    <row r="392" spans="1:3" x14ac:dyDescent="0.25">
      <c r="A392">
        <v>17.157</v>
      </c>
      <c r="B392">
        <v>15.268000000000001</v>
      </c>
      <c r="C392">
        <f>Tabella_DB_tempi_txt4567[[#This Row],[taglio]]+Tabella_DB_tempi_txt4567[[#This Row],[orlatura]]</f>
        <v>32.424999999999997</v>
      </c>
    </row>
    <row r="393" spans="1:3" x14ac:dyDescent="0.25">
      <c r="A393">
        <v>22.231999999999999</v>
      </c>
      <c r="B393">
        <v>15.388</v>
      </c>
      <c r="C393">
        <f>Tabella_DB_tempi_txt4567[[#This Row],[taglio]]+Tabella_DB_tempi_txt4567[[#This Row],[orlatura]]</f>
        <v>37.619999999999997</v>
      </c>
    </row>
    <row r="394" spans="1:3" x14ac:dyDescent="0.25">
      <c r="A394">
        <v>21.236000000000001</v>
      </c>
      <c r="B394">
        <v>20.53</v>
      </c>
      <c r="C394">
        <f>Tabella_DB_tempi_txt4567[[#This Row],[taglio]]+Tabella_DB_tempi_txt4567[[#This Row],[orlatura]]</f>
        <v>41.766000000000005</v>
      </c>
    </row>
    <row r="395" spans="1:3" x14ac:dyDescent="0.25">
      <c r="A395">
        <v>18.454000000000001</v>
      </c>
      <c r="B395">
        <v>13.285</v>
      </c>
      <c r="C395">
        <f>Tabella_DB_tempi_txt4567[[#This Row],[taglio]]+Tabella_DB_tempi_txt4567[[#This Row],[orlatura]]</f>
        <v>31.739000000000001</v>
      </c>
    </row>
    <row r="396" spans="1:3" x14ac:dyDescent="0.25">
      <c r="A396">
        <v>16.731000000000002</v>
      </c>
      <c r="B396">
        <v>11.477</v>
      </c>
      <c r="C396">
        <f>Tabella_DB_tempi_txt4567[[#This Row],[taglio]]+Tabella_DB_tempi_txt4567[[#This Row],[orlatura]]</f>
        <v>28.208000000000002</v>
      </c>
    </row>
    <row r="397" spans="1:3" x14ac:dyDescent="0.25">
      <c r="A397">
        <v>22.04</v>
      </c>
      <c r="B397">
        <v>18.581</v>
      </c>
      <c r="C397">
        <f>Tabella_DB_tempi_txt4567[[#This Row],[taglio]]+Tabella_DB_tempi_txt4567[[#This Row],[orlatura]]</f>
        <v>40.620999999999995</v>
      </c>
    </row>
    <row r="398" spans="1:3" x14ac:dyDescent="0.25">
      <c r="A398">
        <v>19.402000000000001</v>
      </c>
      <c r="B398">
        <v>13.965</v>
      </c>
      <c r="C398">
        <f>Tabella_DB_tempi_txt4567[[#This Row],[taglio]]+Tabella_DB_tempi_txt4567[[#This Row],[orlatura]]</f>
        <v>33.367000000000004</v>
      </c>
    </row>
    <row r="399" spans="1:3" x14ac:dyDescent="0.25">
      <c r="A399">
        <v>19.175999999999998</v>
      </c>
      <c r="B399">
        <v>10.871</v>
      </c>
      <c r="C399">
        <f>Tabella_DB_tempi_txt4567[[#This Row],[taglio]]+Tabella_DB_tempi_txt4567[[#This Row],[orlatura]]</f>
        <v>30.046999999999997</v>
      </c>
    </row>
    <row r="400" spans="1:3" x14ac:dyDescent="0.25">
      <c r="A400">
        <v>18.786000000000001</v>
      </c>
      <c r="B400">
        <v>13.776</v>
      </c>
      <c r="C400">
        <f>Tabella_DB_tempi_txt4567[[#This Row],[taglio]]+Tabella_DB_tempi_txt4567[[#This Row],[orlatura]]</f>
        <v>32.561999999999998</v>
      </c>
    </row>
    <row r="401" spans="1:3" x14ac:dyDescent="0.25">
      <c r="A401">
        <v>19.91</v>
      </c>
      <c r="B401">
        <v>18.532</v>
      </c>
      <c r="C401">
        <f>Tabella_DB_tempi_txt4567[[#This Row],[taglio]]+Tabella_DB_tempi_txt4567[[#This Row],[orlatura]]</f>
        <v>38.442</v>
      </c>
    </row>
    <row r="402" spans="1:3" x14ac:dyDescent="0.25">
      <c r="A402">
        <v>19.277000000000001</v>
      </c>
      <c r="B402">
        <v>16.82</v>
      </c>
      <c r="C402">
        <f>Tabella_DB_tempi_txt4567[[#This Row],[taglio]]+Tabella_DB_tempi_txt4567[[#This Row],[orlatura]]</f>
        <v>36.097000000000001</v>
      </c>
    </row>
    <row r="403" spans="1:3" x14ac:dyDescent="0.25">
      <c r="A403">
        <v>23.638000000000002</v>
      </c>
      <c r="B403">
        <v>10.199</v>
      </c>
      <c r="C403">
        <f>Tabella_DB_tempi_txt4567[[#This Row],[taglio]]+Tabella_DB_tempi_txt4567[[#This Row],[orlatura]]</f>
        <v>33.837000000000003</v>
      </c>
    </row>
    <row r="404" spans="1:3" x14ac:dyDescent="0.25">
      <c r="A404">
        <v>18.085000000000001</v>
      </c>
      <c r="B404">
        <v>16.611999999999998</v>
      </c>
      <c r="C404">
        <f>Tabella_DB_tempi_txt4567[[#This Row],[taglio]]+Tabella_DB_tempi_txt4567[[#This Row],[orlatura]]</f>
        <v>34.697000000000003</v>
      </c>
    </row>
    <row r="405" spans="1:3" x14ac:dyDescent="0.25">
      <c r="A405">
        <v>18.088999999999999</v>
      </c>
      <c r="B405">
        <v>16.573</v>
      </c>
      <c r="C405">
        <f>Tabella_DB_tempi_txt4567[[#This Row],[taglio]]+Tabella_DB_tempi_txt4567[[#This Row],[orlatura]]</f>
        <v>34.661999999999999</v>
      </c>
    </row>
    <row r="406" spans="1:3" x14ac:dyDescent="0.25">
      <c r="A406">
        <v>22.896000000000001</v>
      </c>
      <c r="B406">
        <v>9.4459999999999997</v>
      </c>
      <c r="C406">
        <f>Tabella_DB_tempi_txt4567[[#This Row],[taglio]]+Tabella_DB_tempi_txt4567[[#This Row],[orlatura]]</f>
        <v>32.341999999999999</v>
      </c>
    </row>
    <row r="407" spans="1:3" x14ac:dyDescent="0.25">
      <c r="A407">
        <v>20.49</v>
      </c>
      <c r="B407">
        <v>11.333</v>
      </c>
      <c r="C407">
        <f>Tabella_DB_tempi_txt4567[[#This Row],[taglio]]+Tabella_DB_tempi_txt4567[[#This Row],[orlatura]]</f>
        <v>31.823</v>
      </c>
    </row>
    <row r="408" spans="1:3" x14ac:dyDescent="0.25">
      <c r="A408">
        <v>18.585999999999999</v>
      </c>
      <c r="B408">
        <v>16.728999999999999</v>
      </c>
      <c r="C408">
        <f>Tabella_DB_tempi_txt4567[[#This Row],[taglio]]+Tabella_DB_tempi_txt4567[[#This Row],[orlatura]]</f>
        <v>35.314999999999998</v>
      </c>
    </row>
    <row r="409" spans="1:3" x14ac:dyDescent="0.25">
      <c r="A409">
        <v>18.186</v>
      </c>
      <c r="B409">
        <v>22.074000000000002</v>
      </c>
      <c r="C409">
        <f>Tabella_DB_tempi_txt4567[[#This Row],[taglio]]+Tabella_DB_tempi_txt4567[[#This Row],[orlatura]]</f>
        <v>40.260000000000005</v>
      </c>
    </row>
    <row r="410" spans="1:3" x14ac:dyDescent="0.25">
      <c r="A410">
        <v>22.8</v>
      </c>
      <c r="B410">
        <v>15.18</v>
      </c>
      <c r="C410">
        <f>Tabella_DB_tempi_txt4567[[#This Row],[taglio]]+Tabella_DB_tempi_txt4567[[#This Row],[orlatura]]</f>
        <v>37.980000000000004</v>
      </c>
    </row>
    <row r="411" spans="1:3" x14ac:dyDescent="0.25">
      <c r="A411">
        <v>17.082999999999998</v>
      </c>
      <c r="B411">
        <v>18.757999999999999</v>
      </c>
      <c r="C411">
        <f>Tabella_DB_tempi_txt4567[[#This Row],[taglio]]+Tabella_DB_tempi_txt4567[[#This Row],[orlatura]]</f>
        <v>35.840999999999994</v>
      </c>
    </row>
    <row r="412" spans="1:3" x14ac:dyDescent="0.25">
      <c r="A412">
        <v>16.035</v>
      </c>
      <c r="B412">
        <v>10.131</v>
      </c>
      <c r="C412">
        <f>Tabella_DB_tempi_txt4567[[#This Row],[taglio]]+Tabella_DB_tempi_txt4567[[#This Row],[orlatura]]</f>
        <v>26.166</v>
      </c>
    </row>
    <row r="413" spans="1:3" x14ac:dyDescent="0.25">
      <c r="A413">
        <v>17.32</v>
      </c>
      <c r="B413">
        <v>16.853999999999999</v>
      </c>
      <c r="C413">
        <f>Tabella_DB_tempi_txt4567[[#This Row],[taglio]]+Tabella_DB_tempi_txt4567[[#This Row],[orlatura]]</f>
        <v>34.173999999999999</v>
      </c>
    </row>
    <row r="414" spans="1:3" x14ac:dyDescent="0.25">
      <c r="A414">
        <v>23.32</v>
      </c>
      <c r="B414">
        <v>16.225000000000001</v>
      </c>
      <c r="C414">
        <f>Tabella_DB_tempi_txt4567[[#This Row],[taglio]]+Tabella_DB_tempi_txt4567[[#This Row],[orlatura]]</f>
        <v>39.545000000000002</v>
      </c>
    </row>
    <row r="415" spans="1:3" x14ac:dyDescent="0.25">
      <c r="A415">
        <v>18.478999999999999</v>
      </c>
      <c r="B415">
        <v>16.491</v>
      </c>
      <c r="C415">
        <f>Tabella_DB_tempi_txt4567[[#This Row],[taglio]]+Tabella_DB_tempi_txt4567[[#This Row],[orlatura]]</f>
        <v>34.97</v>
      </c>
    </row>
    <row r="416" spans="1:3" x14ac:dyDescent="0.25">
      <c r="A416">
        <v>17.588999999999999</v>
      </c>
      <c r="B416">
        <v>16.161000000000001</v>
      </c>
      <c r="C416">
        <f>Tabella_DB_tempi_txt4567[[#This Row],[taglio]]+Tabella_DB_tempi_txt4567[[#This Row],[orlatura]]</f>
        <v>33.75</v>
      </c>
    </row>
    <row r="417" spans="1:3" x14ac:dyDescent="0.25">
      <c r="A417">
        <v>20.9</v>
      </c>
      <c r="B417">
        <v>15.179</v>
      </c>
      <c r="C417">
        <f>Tabella_DB_tempi_txt4567[[#This Row],[taglio]]+Tabella_DB_tempi_txt4567[[#This Row],[orlatura]]</f>
        <v>36.079000000000001</v>
      </c>
    </row>
    <row r="418" spans="1:3" x14ac:dyDescent="0.25">
      <c r="A418">
        <v>20.038</v>
      </c>
      <c r="B418">
        <v>17.442</v>
      </c>
      <c r="C418">
        <f>Tabella_DB_tempi_txt4567[[#This Row],[taglio]]+Tabella_DB_tempi_txt4567[[#This Row],[orlatura]]</f>
        <v>37.480000000000004</v>
      </c>
    </row>
    <row r="419" spans="1:3" x14ac:dyDescent="0.25">
      <c r="A419">
        <v>19.452000000000002</v>
      </c>
      <c r="B419">
        <v>15.037000000000001</v>
      </c>
      <c r="C419">
        <f>Tabella_DB_tempi_txt4567[[#This Row],[taglio]]+Tabella_DB_tempi_txt4567[[#This Row],[orlatura]]</f>
        <v>34.489000000000004</v>
      </c>
    </row>
    <row r="420" spans="1:3" x14ac:dyDescent="0.25">
      <c r="A420">
        <v>17.622</v>
      </c>
      <c r="B420">
        <v>15.847</v>
      </c>
      <c r="C420">
        <f>Tabella_DB_tempi_txt4567[[#This Row],[taglio]]+Tabella_DB_tempi_txt4567[[#This Row],[orlatura]]</f>
        <v>33.469000000000001</v>
      </c>
    </row>
    <row r="421" spans="1:3" x14ac:dyDescent="0.25">
      <c r="A421">
        <v>17.596</v>
      </c>
      <c r="B421">
        <v>17.658000000000001</v>
      </c>
      <c r="C421">
        <f>Tabella_DB_tempi_txt4567[[#This Row],[taglio]]+Tabella_DB_tempi_txt4567[[#This Row],[orlatura]]</f>
        <v>35.254000000000005</v>
      </c>
    </row>
    <row r="422" spans="1:3" x14ac:dyDescent="0.25">
      <c r="A422">
        <v>19.556999999999999</v>
      </c>
      <c r="B422">
        <v>14.611000000000001</v>
      </c>
      <c r="C422">
        <f>Tabella_DB_tempi_txt4567[[#This Row],[taglio]]+Tabella_DB_tempi_txt4567[[#This Row],[orlatura]]</f>
        <v>34.167999999999999</v>
      </c>
    </row>
    <row r="423" spans="1:3" x14ac:dyDescent="0.25">
      <c r="A423">
        <v>17.608000000000001</v>
      </c>
      <c r="B423">
        <v>16.581</v>
      </c>
      <c r="C423">
        <f>Tabella_DB_tempi_txt4567[[#This Row],[taglio]]+Tabella_DB_tempi_txt4567[[#This Row],[orlatura]]</f>
        <v>34.189</v>
      </c>
    </row>
    <row r="424" spans="1:3" x14ac:dyDescent="0.25">
      <c r="A424">
        <v>18.222999999999999</v>
      </c>
      <c r="B424">
        <v>20.934000000000001</v>
      </c>
      <c r="C424">
        <f>Tabella_DB_tempi_txt4567[[#This Row],[taglio]]+Tabella_DB_tempi_txt4567[[#This Row],[orlatura]]</f>
        <v>39.156999999999996</v>
      </c>
    </row>
    <row r="425" spans="1:3" x14ac:dyDescent="0.25">
      <c r="A425">
        <v>18.533999999999999</v>
      </c>
      <c r="B425">
        <v>14.443</v>
      </c>
      <c r="C425">
        <f>Tabella_DB_tempi_txt4567[[#This Row],[taglio]]+Tabella_DB_tempi_txt4567[[#This Row],[orlatura]]</f>
        <v>32.976999999999997</v>
      </c>
    </row>
    <row r="426" spans="1:3" x14ac:dyDescent="0.25">
      <c r="A426">
        <v>21.925000000000001</v>
      </c>
      <c r="B426">
        <v>12.105</v>
      </c>
      <c r="C426">
        <f>Tabella_DB_tempi_txt4567[[#This Row],[taglio]]+Tabella_DB_tempi_txt4567[[#This Row],[orlatura]]</f>
        <v>34.03</v>
      </c>
    </row>
    <row r="427" spans="1:3" x14ac:dyDescent="0.25">
      <c r="A427">
        <v>16.193000000000001</v>
      </c>
      <c r="B427">
        <v>13.211</v>
      </c>
      <c r="C427">
        <f>Tabella_DB_tempi_txt4567[[#This Row],[taglio]]+Tabella_DB_tempi_txt4567[[#This Row],[orlatura]]</f>
        <v>29.404000000000003</v>
      </c>
    </row>
    <row r="428" spans="1:3" x14ac:dyDescent="0.25">
      <c r="A428">
        <v>18.989000000000001</v>
      </c>
      <c r="B428">
        <v>11.717000000000001</v>
      </c>
      <c r="C428">
        <f>Tabella_DB_tempi_txt4567[[#This Row],[taglio]]+Tabella_DB_tempi_txt4567[[#This Row],[orlatura]]</f>
        <v>30.706000000000003</v>
      </c>
    </row>
    <row r="429" spans="1:3" x14ac:dyDescent="0.25">
      <c r="A429">
        <v>21.251000000000001</v>
      </c>
      <c r="B429">
        <v>17.907</v>
      </c>
      <c r="C429">
        <f>Tabella_DB_tempi_txt4567[[#This Row],[taglio]]+Tabella_DB_tempi_txt4567[[#This Row],[orlatura]]</f>
        <v>39.158000000000001</v>
      </c>
    </row>
    <row r="430" spans="1:3" x14ac:dyDescent="0.25">
      <c r="A430">
        <v>17.082999999999998</v>
      </c>
      <c r="B430">
        <v>12.01</v>
      </c>
      <c r="C430">
        <f>Tabella_DB_tempi_txt4567[[#This Row],[taglio]]+Tabella_DB_tempi_txt4567[[#This Row],[orlatura]]</f>
        <v>29.092999999999996</v>
      </c>
    </row>
    <row r="431" spans="1:3" x14ac:dyDescent="0.25">
      <c r="A431">
        <v>19.722999999999999</v>
      </c>
      <c r="B431">
        <v>17.427</v>
      </c>
      <c r="C431">
        <f>Tabella_DB_tempi_txt4567[[#This Row],[taglio]]+Tabella_DB_tempi_txt4567[[#This Row],[orlatura]]</f>
        <v>37.15</v>
      </c>
    </row>
    <row r="432" spans="1:3" x14ac:dyDescent="0.25">
      <c r="A432">
        <v>19.190000000000001</v>
      </c>
      <c r="B432">
        <v>14.48</v>
      </c>
      <c r="C432">
        <f>Tabella_DB_tempi_txt4567[[#This Row],[taglio]]+Tabella_DB_tempi_txt4567[[#This Row],[orlatura]]</f>
        <v>33.67</v>
      </c>
    </row>
    <row r="433" spans="1:3" x14ac:dyDescent="0.25">
      <c r="A433">
        <v>22.009</v>
      </c>
      <c r="B433">
        <v>16.780999999999999</v>
      </c>
      <c r="C433">
        <f>Tabella_DB_tempi_txt4567[[#This Row],[taglio]]+Tabella_DB_tempi_txt4567[[#This Row],[orlatura]]</f>
        <v>38.79</v>
      </c>
    </row>
    <row r="434" spans="1:3" x14ac:dyDescent="0.25">
      <c r="A434">
        <v>23.375</v>
      </c>
      <c r="B434">
        <v>12.077999999999999</v>
      </c>
      <c r="C434">
        <f>Tabella_DB_tempi_txt4567[[#This Row],[taglio]]+Tabella_DB_tempi_txt4567[[#This Row],[orlatura]]</f>
        <v>35.453000000000003</v>
      </c>
    </row>
    <row r="435" spans="1:3" x14ac:dyDescent="0.25">
      <c r="A435">
        <v>19.873999999999999</v>
      </c>
      <c r="B435">
        <v>11.401999999999999</v>
      </c>
      <c r="C435">
        <f>Tabella_DB_tempi_txt4567[[#This Row],[taglio]]+Tabella_DB_tempi_txt4567[[#This Row],[orlatura]]</f>
        <v>31.275999999999996</v>
      </c>
    </row>
    <row r="436" spans="1:3" x14ac:dyDescent="0.25">
      <c r="A436">
        <v>19.177</v>
      </c>
      <c r="B436">
        <v>13.475</v>
      </c>
      <c r="C436">
        <f>Tabella_DB_tempi_txt4567[[#This Row],[taglio]]+Tabella_DB_tempi_txt4567[[#This Row],[orlatura]]</f>
        <v>32.652000000000001</v>
      </c>
    </row>
    <row r="437" spans="1:3" x14ac:dyDescent="0.25">
      <c r="A437">
        <v>16.093</v>
      </c>
      <c r="B437">
        <v>11.75</v>
      </c>
      <c r="C437">
        <f>Tabella_DB_tempi_txt4567[[#This Row],[taglio]]+Tabella_DB_tempi_txt4567[[#This Row],[orlatura]]</f>
        <v>27.843</v>
      </c>
    </row>
    <row r="438" spans="1:3" x14ac:dyDescent="0.25">
      <c r="A438">
        <v>19.558</v>
      </c>
      <c r="B438">
        <v>15.888</v>
      </c>
      <c r="C438">
        <f>Tabella_DB_tempi_txt4567[[#This Row],[taglio]]+Tabella_DB_tempi_txt4567[[#This Row],[orlatura]]</f>
        <v>35.445999999999998</v>
      </c>
    </row>
    <row r="439" spans="1:3" x14ac:dyDescent="0.25">
      <c r="A439">
        <v>20.245000000000001</v>
      </c>
      <c r="B439">
        <v>9.5370000000000008</v>
      </c>
      <c r="C439">
        <f>Tabella_DB_tempi_txt4567[[#This Row],[taglio]]+Tabella_DB_tempi_txt4567[[#This Row],[orlatura]]</f>
        <v>29.782000000000004</v>
      </c>
    </row>
    <row r="440" spans="1:3" x14ac:dyDescent="0.25">
      <c r="A440">
        <v>16.760000000000002</v>
      </c>
      <c r="B440">
        <v>16.919</v>
      </c>
      <c r="C440">
        <f>Tabella_DB_tempi_txt4567[[#This Row],[taglio]]+Tabella_DB_tempi_txt4567[[#This Row],[orlatura]]</f>
        <v>33.679000000000002</v>
      </c>
    </row>
    <row r="441" spans="1:3" x14ac:dyDescent="0.25">
      <c r="A441">
        <v>22.068000000000001</v>
      </c>
      <c r="B441">
        <v>18.465</v>
      </c>
      <c r="C441">
        <f>Tabella_DB_tempi_txt4567[[#This Row],[taglio]]+Tabella_DB_tempi_txt4567[[#This Row],[orlatura]]</f>
        <v>40.533000000000001</v>
      </c>
    </row>
    <row r="442" spans="1:3" x14ac:dyDescent="0.25">
      <c r="A442">
        <v>19.135000000000002</v>
      </c>
      <c r="B442">
        <v>9.5670000000000002</v>
      </c>
      <c r="C442">
        <f>Tabella_DB_tempi_txt4567[[#This Row],[taglio]]+Tabella_DB_tempi_txt4567[[#This Row],[orlatura]]</f>
        <v>28.702000000000002</v>
      </c>
    </row>
    <row r="443" spans="1:3" x14ac:dyDescent="0.25">
      <c r="A443">
        <v>19.533999999999999</v>
      </c>
      <c r="B443">
        <v>13.757999999999999</v>
      </c>
      <c r="C443">
        <f>Tabella_DB_tempi_txt4567[[#This Row],[taglio]]+Tabella_DB_tempi_txt4567[[#This Row],[orlatura]]</f>
        <v>33.292000000000002</v>
      </c>
    </row>
    <row r="444" spans="1:3" x14ac:dyDescent="0.25">
      <c r="A444">
        <v>16.512</v>
      </c>
      <c r="B444">
        <v>13.186</v>
      </c>
      <c r="C444">
        <f>Tabella_DB_tempi_txt4567[[#This Row],[taglio]]+Tabella_DB_tempi_txt4567[[#This Row],[orlatura]]</f>
        <v>29.698</v>
      </c>
    </row>
    <row r="445" spans="1:3" x14ac:dyDescent="0.25">
      <c r="A445">
        <v>19.97</v>
      </c>
      <c r="B445">
        <v>12.272</v>
      </c>
      <c r="C445">
        <f>Tabella_DB_tempi_txt4567[[#This Row],[taglio]]+Tabella_DB_tempi_txt4567[[#This Row],[orlatura]]</f>
        <v>32.241999999999997</v>
      </c>
    </row>
    <row r="446" spans="1:3" x14ac:dyDescent="0.25">
      <c r="A446">
        <v>18.832999999999998</v>
      </c>
      <c r="B446">
        <v>15.954000000000001</v>
      </c>
      <c r="C446">
        <f>Tabella_DB_tempi_txt4567[[#This Row],[taglio]]+Tabella_DB_tempi_txt4567[[#This Row],[orlatura]]</f>
        <v>34.786999999999999</v>
      </c>
    </row>
    <row r="447" spans="1:3" x14ac:dyDescent="0.25">
      <c r="A447">
        <v>23.622</v>
      </c>
      <c r="B447">
        <v>20.178000000000001</v>
      </c>
      <c r="C447">
        <f>Tabella_DB_tempi_txt4567[[#This Row],[taglio]]+Tabella_DB_tempi_txt4567[[#This Row],[orlatura]]</f>
        <v>43.8</v>
      </c>
    </row>
    <row r="448" spans="1:3" x14ac:dyDescent="0.25">
      <c r="A448">
        <v>18.844000000000001</v>
      </c>
      <c r="B448">
        <v>9.9329999999999998</v>
      </c>
      <c r="C448">
        <f>Tabella_DB_tempi_txt4567[[#This Row],[taglio]]+Tabella_DB_tempi_txt4567[[#This Row],[orlatura]]</f>
        <v>28.777000000000001</v>
      </c>
    </row>
    <row r="449" spans="1:3" x14ac:dyDescent="0.25">
      <c r="A449">
        <v>21.896999999999998</v>
      </c>
      <c r="B449">
        <v>18.821999999999999</v>
      </c>
      <c r="C449">
        <f>Tabella_DB_tempi_txt4567[[#This Row],[taglio]]+Tabella_DB_tempi_txt4567[[#This Row],[orlatura]]</f>
        <v>40.718999999999994</v>
      </c>
    </row>
    <row r="450" spans="1:3" x14ac:dyDescent="0.25">
      <c r="A450">
        <v>18.132000000000001</v>
      </c>
      <c r="B450">
        <v>11.497999999999999</v>
      </c>
      <c r="C450">
        <f>Tabella_DB_tempi_txt4567[[#This Row],[taglio]]+Tabella_DB_tempi_txt4567[[#This Row],[orlatura]]</f>
        <v>29.630000000000003</v>
      </c>
    </row>
    <row r="451" spans="1:3" x14ac:dyDescent="0.25">
      <c r="A451">
        <v>20.004000000000001</v>
      </c>
      <c r="B451">
        <v>14.31</v>
      </c>
      <c r="C451">
        <f>Tabella_DB_tempi_txt4567[[#This Row],[taglio]]+Tabella_DB_tempi_txt4567[[#This Row],[orlatura]]</f>
        <v>34.314</v>
      </c>
    </row>
    <row r="452" spans="1:3" x14ac:dyDescent="0.25">
      <c r="A452">
        <v>17.998999999999999</v>
      </c>
      <c r="B452">
        <v>19.25</v>
      </c>
      <c r="C452">
        <f>Tabella_DB_tempi_txt4567[[#This Row],[taglio]]+Tabella_DB_tempi_txt4567[[#This Row],[orlatura]]</f>
        <v>37.248999999999995</v>
      </c>
    </row>
    <row r="453" spans="1:3" x14ac:dyDescent="0.25">
      <c r="A453">
        <v>21.041</v>
      </c>
      <c r="B453">
        <v>11.994</v>
      </c>
      <c r="C453">
        <f>Tabella_DB_tempi_txt4567[[#This Row],[taglio]]+Tabella_DB_tempi_txt4567[[#This Row],[orlatura]]</f>
        <v>33.034999999999997</v>
      </c>
    </row>
    <row r="454" spans="1:3" x14ac:dyDescent="0.25">
      <c r="A454">
        <v>20.047999999999998</v>
      </c>
      <c r="B454">
        <v>16.350000000000001</v>
      </c>
      <c r="C454">
        <f>Tabella_DB_tempi_txt4567[[#This Row],[taglio]]+Tabella_DB_tempi_txt4567[[#This Row],[orlatura]]</f>
        <v>36.397999999999996</v>
      </c>
    </row>
    <row r="455" spans="1:3" x14ac:dyDescent="0.25">
      <c r="A455">
        <v>21.408000000000001</v>
      </c>
      <c r="B455">
        <v>15.263</v>
      </c>
      <c r="C455">
        <f>Tabella_DB_tempi_txt4567[[#This Row],[taglio]]+Tabella_DB_tempi_txt4567[[#This Row],[orlatura]]</f>
        <v>36.670999999999999</v>
      </c>
    </row>
    <row r="456" spans="1:3" x14ac:dyDescent="0.25">
      <c r="A456">
        <v>17.835999999999999</v>
      </c>
      <c r="B456">
        <v>20.146999999999998</v>
      </c>
      <c r="C456">
        <f>Tabella_DB_tempi_txt4567[[#This Row],[taglio]]+Tabella_DB_tempi_txt4567[[#This Row],[orlatura]]</f>
        <v>37.982999999999997</v>
      </c>
    </row>
    <row r="457" spans="1:3" x14ac:dyDescent="0.25">
      <c r="A457">
        <v>23.802</v>
      </c>
      <c r="B457">
        <v>9.73</v>
      </c>
      <c r="C457">
        <f>Tabella_DB_tempi_txt4567[[#This Row],[taglio]]+Tabella_DB_tempi_txt4567[[#This Row],[orlatura]]</f>
        <v>33.531999999999996</v>
      </c>
    </row>
    <row r="458" spans="1:3" x14ac:dyDescent="0.25">
      <c r="A458">
        <v>21.547999999999998</v>
      </c>
      <c r="B458">
        <v>18.959</v>
      </c>
      <c r="C458">
        <f>Tabella_DB_tempi_txt4567[[#This Row],[taglio]]+Tabella_DB_tempi_txt4567[[#This Row],[orlatura]]</f>
        <v>40.506999999999998</v>
      </c>
    </row>
    <row r="459" spans="1:3" x14ac:dyDescent="0.25">
      <c r="A459">
        <v>19.289000000000001</v>
      </c>
      <c r="B459">
        <v>17.984999999999999</v>
      </c>
      <c r="C459">
        <f>Tabella_DB_tempi_txt4567[[#This Row],[taglio]]+Tabella_DB_tempi_txt4567[[#This Row],[orlatura]]</f>
        <v>37.274000000000001</v>
      </c>
    </row>
    <row r="460" spans="1:3" x14ac:dyDescent="0.25">
      <c r="A460">
        <v>22.356000000000002</v>
      </c>
      <c r="B460">
        <v>17.266999999999999</v>
      </c>
      <c r="C460">
        <f>Tabella_DB_tempi_txt4567[[#This Row],[taglio]]+Tabella_DB_tempi_txt4567[[#This Row],[orlatura]]</f>
        <v>39.623000000000005</v>
      </c>
    </row>
    <row r="461" spans="1:3" x14ac:dyDescent="0.25">
      <c r="A461">
        <v>17.600999999999999</v>
      </c>
      <c r="B461">
        <v>10.32</v>
      </c>
      <c r="C461">
        <f>Tabella_DB_tempi_txt4567[[#This Row],[taglio]]+Tabella_DB_tempi_txt4567[[#This Row],[orlatura]]</f>
        <v>27.920999999999999</v>
      </c>
    </row>
    <row r="462" spans="1:3" x14ac:dyDescent="0.25">
      <c r="A462">
        <v>20.204999999999998</v>
      </c>
      <c r="B462">
        <v>22.433</v>
      </c>
      <c r="C462">
        <f>Tabella_DB_tempi_txt4567[[#This Row],[taglio]]+Tabella_DB_tempi_txt4567[[#This Row],[orlatura]]</f>
        <v>42.637999999999998</v>
      </c>
    </row>
    <row r="463" spans="1:3" x14ac:dyDescent="0.25">
      <c r="A463">
        <v>22.233000000000001</v>
      </c>
      <c r="B463">
        <v>12.634</v>
      </c>
      <c r="C463">
        <f>Tabella_DB_tempi_txt4567[[#This Row],[taglio]]+Tabella_DB_tempi_txt4567[[#This Row],[orlatura]]</f>
        <v>34.867000000000004</v>
      </c>
    </row>
    <row r="464" spans="1:3" x14ac:dyDescent="0.25">
      <c r="A464">
        <v>21.152000000000001</v>
      </c>
      <c r="B464">
        <v>19.658000000000001</v>
      </c>
      <c r="C464">
        <f>Tabella_DB_tempi_txt4567[[#This Row],[taglio]]+Tabella_DB_tempi_txt4567[[#This Row],[orlatura]]</f>
        <v>40.81</v>
      </c>
    </row>
    <row r="465" spans="1:3" x14ac:dyDescent="0.25">
      <c r="A465">
        <v>22.126000000000001</v>
      </c>
      <c r="B465">
        <v>16.010999999999999</v>
      </c>
      <c r="C465">
        <f>Tabella_DB_tempi_txt4567[[#This Row],[taglio]]+Tabella_DB_tempi_txt4567[[#This Row],[orlatura]]</f>
        <v>38.137</v>
      </c>
    </row>
    <row r="466" spans="1:3" x14ac:dyDescent="0.25">
      <c r="A466">
        <v>20.039000000000001</v>
      </c>
      <c r="B466">
        <v>16.696999999999999</v>
      </c>
      <c r="C466">
        <f>Tabella_DB_tempi_txt4567[[#This Row],[taglio]]+Tabella_DB_tempi_txt4567[[#This Row],[orlatura]]</f>
        <v>36.736000000000004</v>
      </c>
    </row>
    <row r="467" spans="1:3" x14ac:dyDescent="0.25">
      <c r="A467">
        <v>25.100999999999999</v>
      </c>
      <c r="B467">
        <v>15.289</v>
      </c>
      <c r="C467">
        <f>Tabella_DB_tempi_txt4567[[#This Row],[taglio]]+Tabella_DB_tempi_txt4567[[#This Row],[orlatura]]</f>
        <v>40.39</v>
      </c>
    </row>
    <row r="468" spans="1:3" x14ac:dyDescent="0.25">
      <c r="A468">
        <v>18.419</v>
      </c>
      <c r="B468">
        <v>13.365</v>
      </c>
      <c r="C468">
        <f>Tabella_DB_tempi_txt4567[[#This Row],[taglio]]+Tabella_DB_tempi_txt4567[[#This Row],[orlatura]]</f>
        <v>31.783999999999999</v>
      </c>
    </row>
    <row r="469" spans="1:3" x14ac:dyDescent="0.25">
      <c r="A469">
        <v>19.302</v>
      </c>
      <c r="B469">
        <v>19.655999999999999</v>
      </c>
      <c r="C469">
        <f>Tabella_DB_tempi_txt4567[[#This Row],[taglio]]+Tabella_DB_tempi_txt4567[[#This Row],[orlatura]]</f>
        <v>38.957999999999998</v>
      </c>
    </row>
    <row r="470" spans="1:3" x14ac:dyDescent="0.25">
      <c r="A470">
        <v>21.266999999999999</v>
      </c>
      <c r="B470">
        <v>16.091999999999999</v>
      </c>
      <c r="C470">
        <f>Tabella_DB_tempi_txt4567[[#This Row],[taglio]]+Tabella_DB_tempi_txt4567[[#This Row],[orlatura]]</f>
        <v>37.358999999999995</v>
      </c>
    </row>
    <row r="471" spans="1:3" x14ac:dyDescent="0.25">
      <c r="A471">
        <v>21.715</v>
      </c>
      <c r="B471">
        <v>9.4860000000000007</v>
      </c>
      <c r="C471">
        <f>Tabella_DB_tempi_txt4567[[#This Row],[taglio]]+Tabella_DB_tempi_txt4567[[#This Row],[orlatura]]</f>
        <v>31.201000000000001</v>
      </c>
    </row>
    <row r="472" spans="1:3" x14ac:dyDescent="0.25">
      <c r="A472">
        <v>21.172999999999998</v>
      </c>
      <c r="B472">
        <v>13.106999999999999</v>
      </c>
      <c r="C472">
        <f>Tabella_DB_tempi_txt4567[[#This Row],[taglio]]+Tabella_DB_tempi_txt4567[[#This Row],[orlatura]]</f>
        <v>34.28</v>
      </c>
    </row>
    <row r="473" spans="1:3" x14ac:dyDescent="0.25">
      <c r="A473">
        <v>21.45</v>
      </c>
      <c r="B473">
        <v>15.475</v>
      </c>
      <c r="C473">
        <f>Tabella_DB_tempi_txt4567[[#This Row],[taglio]]+Tabella_DB_tempi_txt4567[[#This Row],[orlatura]]</f>
        <v>36.924999999999997</v>
      </c>
    </row>
    <row r="474" spans="1:3" x14ac:dyDescent="0.25">
      <c r="A474">
        <v>23.411999999999999</v>
      </c>
      <c r="B474">
        <v>14.765000000000001</v>
      </c>
      <c r="C474">
        <f>Tabella_DB_tempi_txt4567[[#This Row],[taglio]]+Tabella_DB_tempi_txt4567[[#This Row],[orlatura]]</f>
        <v>38.177</v>
      </c>
    </row>
    <row r="475" spans="1:3" x14ac:dyDescent="0.25">
      <c r="A475">
        <v>20.797999999999998</v>
      </c>
      <c r="B475">
        <v>15.535</v>
      </c>
      <c r="C475">
        <f>Tabella_DB_tempi_txt4567[[#This Row],[taglio]]+Tabella_DB_tempi_txt4567[[#This Row],[orlatura]]</f>
        <v>36.332999999999998</v>
      </c>
    </row>
    <row r="476" spans="1:3" x14ac:dyDescent="0.25">
      <c r="A476">
        <v>17.135000000000002</v>
      </c>
      <c r="B476">
        <v>16.286000000000001</v>
      </c>
      <c r="C476">
        <f>Tabella_DB_tempi_txt4567[[#This Row],[taglio]]+Tabella_DB_tempi_txt4567[[#This Row],[orlatura]]</f>
        <v>33.421000000000006</v>
      </c>
    </row>
    <row r="477" spans="1:3" x14ac:dyDescent="0.25">
      <c r="A477">
        <v>14.964</v>
      </c>
      <c r="B477">
        <v>14.848000000000001</v>
      </c>
      <c r="C477">
        <f>Tabella_DB_tempi_txt4567[[#This Row],[taglio]]+Tabella_DB_tempi_txt4567[[#This Row],[orlatura]]</f>
        <v>29.812000000000001</v>
      </c>
    </row>
    <row r="478" spans="1:3" x14ac:dyDescent="0.25">
      <c r="A478">
        <v>17.736999999999998</v>
      </c>
      <c r="B478">
        <v>17.422999999999998</v>
      </c>
      <c r="C478">
        <f>Tabella_DB_tempi_txt4567[[#This Row],[taglio]]+Tabella_DB_tempi_txt4567[[#This Row],[orlatura]]</f>
        <v>35.159999999999997</v>
      </c>
    </row>
    <row r="479" spans="1:3" x14ac:dyDescent="0.25">
      <c r="A479">
        <v>17.869</v>
      </c>
      <c r="B479">
        <v>13.455</v>
      </c>
      <c r="C479">
        <f>Tabella_DB_tempi_txt4567[[#This Row],[taglio]]+Tabella_DB_tempi_txt4567[[#This Row],[orlatura]]</f>
        <v>31.323999999999998</v>
      </c>
    </row>
    <row r="480" spans="1:3" x14ac:dyDescent="0.25">
      <c r="A480">
        <v>23.027000000000001</v>
      </c>
      <c r="B480">
        <v>13.788</v>
      </c>
      <c r="C480">
        <f>Tabella_DB_tempi_txt4567[[#This Row],[taglio]]+Tabella_DB_tempi_txt4567[[#This Row],[orlatura]]</f>
        <v>36.814999999999998</v>
      </c>
    </row>
    <row r="481" spans="1:3" x14ac:dyDescent="0.25">
      <c r="A481">
        <v>20.888000000000002</v>
      </c>
      <c r="B481">
        <v>11.12</v>
      </c>
      <c r="C481">
        <f>Tabella_DB_tempi_txt4567[[#This Row],[taglio]]+Tabella_DB_tempi_txt4567[[#This Row],[orlatura]]</f>
        <v>32.008000000000003</v>
      </c>
    </row>
    <row r="482" spans="1:3" x14ac:dyDescent="0.25">
      <c r="A482">
        <v>22.914000000000001</v>
      </c>
      <c r="B482">
        <v>5.6550000000000002</v>
      </c>
      <c r="C482">
        <f>Tabella_DB_tempi_txt4567[[#This Row],[taglio]]+Tabella_DB_tempi_txt4567[[#This Row],[orlatura]]</f>
        <v>28.569000000000003</v>
      </c>
    </row>
    <row r="483" spans="1:3" x14ac:dyDescent="0.25">
      <c r="A483">
        <v>18.971</v>
      </c>
      <c r="B483">
        <v>16.614000000000001</v>
      </c>
      <c r="C483">
        <f>Tabella_DB_tempi_txt4567[[#This Row],[taglio]]+Tabella_DB_tempi_txt4567[[#This Row],[orlatura]]</f>
        <v>35.585000000000001</v>
      </c>
    </row>
    <row r="484" spans="1:3" x14ac:dyDescent="0.25">
      <c r="A484">
        <v>20.28</v>
      </c>
      <c r="B484">
        <v>15.997999999999999</v>
      </c>
      <c r="C484">
        <f>Tabella_DB_tempi_txt4567[[#This Row],[taglio]]+Tabella_DB_tempi_txt4567[[#This Row],[orlatura]]</f>
        <v>36.277999999999999</v>
      </c>
    </row>
    <row r="485" spans="1:3" x14ac:dyDescent="0.25">
      <c r="A485">
        <v>15.938000000000001</v>
      </c>
      <c r="B485">
        <v>12.81</v>
      </c>
      <c r="C485">
        <f>Tabella_DB_tempi_txt4567[[#This Row],[taglio]]+Tabella_DB_tempi_txt4567[[#This Row],[orlatura]]</f>
        <v>28.748000000000001</v>
      </c>
    </row>
    <row r="486" spans="1:3" x14ac:dyDescent="0.25">
      <c r="A486">
        <v>19.199000000000002</v>
      </c>
      <c r="B486">
        <v>12.946999999999999</v>
      </c>
      <c r="C486">
        <f>Tabella_DB_tempi_txt4567[[#This Row],[taglio]]+Tabella_DB_tempi_txt4567[[#This Row],[orlatura]]</f>
        <v>32.146000000000001</v>
      </c>
    </row>
    <row r="487" spans="1:3" x14ac:dyDescent="0.25">
      <c r="A487">
        <v>16.940000000000001</v>
      </c>
      <c r="B487">
        <v>15.84</v>
      </c>
      <c r="C487">
        <f>Tabella_DB_tempi_txt4567[[#This Row],[taglio]]+Tabella_DB_tempi_txt4567[[#This Row],[orlatura]]</f>
        <v>32.78</v>
      </c>
    </row>
    <row r="488" spans="1:3" x14ac:dyDescent="0.25">
      <c r="A488">
        <v>18.291</v>
      </c>
      <c r="B488">
        <v>13.888</v>
      </c>
      <c r="C488">
        <f>Tabella_DB_tempi_txt4567[[#This Row],[taglio]]+Tabella_DB_tempi_txt4567[[#This Row],[orlatura]]</f>
        <v>32.179000000000002</v>
      </c>
    </row>
    <row r="489" spans="1:3" x14ac:dyDescent="0.25">
      <c r="A489">
        <v>23.693000000000001</v>
      </c>
      <c r="B489">
        <v>13.91</v>
      </c>
      <c r="C489">
        <f>Tabella_DB_tempi_txt4567[[#This Row],[taglio]]+Tabella_DB_tempi_txt4567[[#This Row],[orlatura]]</f>
        <v>37.603000000000002</v>
      </c>
    </row>
    <row r="490" spans="1:3" x14ac:dyDescent="0.25">
      <c r="A490">
        <v>18.395</v>
      </c>
      <c r="B490">
        <v>12.404999999999999</v>
      </c>
      <c r="C490">
        <f>Tabella_DB_tempi_txt4567[[#This Row],[taglio]]+Tabella_DB_tempi_txt4567[[#This Row],[orlatura]]</f>
        <v>30.799999999999997</v>
      </c>
    </row>
    <row r="491" spans="1:3" x14ac:dyDescent="0.25">
      <c r="A491">
        <v>20.835000000000001</v>
      </c>
      <c r="B491">
        <v>15.662000000000001</v>
      </c>
      <c r="C491">
        <f>Tabella_DB_tempi_txt4567[[#This Row],[taglio]]+Tabella_DB_tempi_txt4567[[#This Row],[orlatura]]</f>
        <v>36.497</v>
      </c>
    </row>
    <row r="492" spans="1:3" x14ac:dyDescent="0.25">
      <c r="A492">
        <v>20.125</v>
      </c>
      <c r="B492">
        <v>13.428000000000001</v>
      </c>
      <c r="C492">
        <f>Tabella_DB_tempi_txt4567[[#This Row],[taglio]]+Tabella_DB_tempi_txt4567[[#This Row],[orlatura]]</f>
        <v>33.552999999999997</v>
      </c>
    </row>
    <row r="493" spans="1:3" x14ac:dyDescent="0.25">
      <c r="A493">
        <v>19.440999999999999</v>
      </c>
      <c r="B493">
        <v>16.25</v>
      </c>
      <c r="C493">
        <f>Tabella_DB_tempi_txt4567[[#This Row],[taglio]]+Tabella_DB_tempi_txt4567[[#This Row],[orlatura]]</f>
        <v>35.691000000000003</v>
      </c>
    </row>
    <row r="494" spans="1:3" x14ac:dyDescent="0.25">
      <c r="A494">
        <v>20.076000000000001</v>
      </c>
      <c r="B494">
        <v>11.172000000000001</v>
      </c>
      <c r="C494">
        <f>Tabella_DB_tempi_txt4567[[#This Row],[taglio]]+Tabella_DB_tempi_txt4567[[#This Row],[orlatura]]</f>
        <v>31.248000000000001</v>
      </c>
    </row>
    <row r="495" spans="1:3" x14ac:dyDescent="0.25">
      <c r="A495">
        <v>20.710999999999999</v>
      </c>
      <c r="B495">
        <v>13.957000000000001</v>
      </c>
      <c r="C495">
        <f>Tabella_DB_tempi_txt4567[[#This Row],[taglio]]+Tabella_DB_tempi_txt4567[[#This Row],[orlatura]]</f>
        <v>34.667999999999999</v>
      </c>
    </row>
    <row r="496" spans="1:3" x14ac:dyDescent="0.25">
      <c r="A496">
        <v>19.763999999999999</v>
      </c>
      <c r="B496">
        <v>15.664999999999999</v>
      </c>
      <c r="C496">
        <f>Tabella_DB_tempi_txt4567[[#This Row],[taglio]]+Tabella_DB_tempi_txt4567[[#This Row],[orlatura]]</f>
        <v>35.429000000000002</v>
      </c>
    </row>
    <row r="497" spans="1:3" x14ac:dyDescent="0.25">
      <c r="A497">
        <v>18.521999999999998</v>
      </c>
      <c r="B497">
        <v>22.350999999999999</v>
      </c>
      <c r="C497">
        <f>Tabella_DB_tempi_txt4567[[#This Row],[taglio]]+Tabella_DB_tempi_txt4567[[#This Row],[orlatura]]</f>
        <v>40.872999999999998</v>
      </c>
    </row>
    <row r="498" spans="1:3" x14ac:dyDescent="0.25">
      <c r="A498">
        <v>23.515999999999998</v>
      </c>
      <c r="B498">
        <v>10.178000000000001</v>
      </c>
      <c r="C498">
        <f>Tabella_DB_tempi_txt4567[[#This Row],[taglio]]+Tabella_DB_tempi_txt4567[[#This Row],[orlatura]]</f>
        <v>33.694000000000003</v>
      </c>
    </row>
    <row r="499" spans="1:3" x14ac:dyDescent="0.25">
      <c r="A499">
        <v>17.852</v>
      </c>
      <c r="B499">
        <v>20.524000000000001</v>
      </c>
      <c r="C499">
        <f>Tabella_DB_tempi_txt4567[[#This Row],[taglio]]+Tabella_DB_tempi_txt4567[[#This Row],[orlatura]]</f>
        <v>38.376000000000005</v>
      </c>
    </row>
    <row r="500" spans="1:3" x14ac:dyDescent="0.25">
      <c r="A500">
        <v>19.001999999999999</v>
      </c>
      <c r="B500">
        <v>17.896000000000001</v>
      </c>
      <c r="C500">
        <f>Tabella_DB_tempi_txt4567[[#This Row],[taglio]]+Tabella_DB_tempi_txt4567[[#This Row],[orlatura]]</f>
        <v>36.897999999999996</v>
      </c>
    </row>
    <row r="501" spans="1:3" x14ac:dyDescent="0.25">
      <c r="A501">
        <v>20.177</v>
      </c>
      <c r="B501">
        <v>12.173</v>
      </c>
      <c r="C501">
        <f>Tabella_DB_tempi_txt4567[[#This Row],[taglio]]+Tabella_DB_tempi_txt4567[[#This Row],[orlatura]]</f>
        <v>32.35</v>
      </c>
    </row>
    <row r="502" spans="1:3" x14ac:dyDescent="0.25">
      <c r="A502">
        <v>22.46</v>
      </c>
      <c r="B502">
        <v>16.812000000000001</v>
      </c>
      <c r="C502">
        <f>Tabella_DB_tempi_txt4567[[#This Row],[taglio]]+Tabella_DB_tempi_txt4567[[#This Row],[orlatura]]</f>
        <v>39.272000000000006</v>
      </c>
    </row>
    <row r="503" spans="1:3" x14ac:dyDescent="0.25">
      <c r="A503">
        <v>20.552</v>
      </c>
      <c r="B503">
        <v>19.527999999999999</v>
      </c>
      <c r="C503">
        <f>Tabella_DB_tempi_txt4567[[#This Row],[taglio]]+Tabella_DB_tempi_txt4567[[#This Row],[orlatura]]</f>
        <v>40.08</v>
      </c>
    </row>
    <row r="504" spans="1:3" x14ac:dyDescent="0.25">
      <c r="A504">
        <v>18.863</v>
      </c>
      <c r="B504">
        <v>16.617000000000001</v>
      </c>
      <c r="C504">
        <f>Tabella_DB_tempi_txt4567[[#This Row],[taglio]]+Tabella_DB_tempi_txt4567[[#This Row],[orlatura]]</f>
        <v>35.480000000000004</v>
      </c>
    </row>
    <row r="505" spans="1:3" x14ac:dyDescent="0.25">
      <c r="A505">
        <v>19.951000000000001</v>
      </c>
      <c r="B505">
        <v>16.716000000000001</v>
      </c>
      <c r="C505">
        <f>Tabella_DB_tempi_txt4567[[#This Row],[taglio]]+Tabella_DB_tempi_txt4567[[#This Row],[orlatura]]</f>
        <v>36.667000000000002</v>
      </c>
    </row>
    <row r="506" spans="1:3" x14ac:dyDescent="0.25">
      <c r="A506">
        <v>20.9</v>
      </c>
      <c r="B506">
        <v>16.305</v>
      </c>
      <c r="C506">
        <f>Tabella_DB_tempi_txt4567[[#This Row],[taglio]]+Tabella_DB_tempi_txt4567[[#This Row],[orlatura]]</f>
        <v>37.204999999999998</v>
      </c>
    </row>
    <row r="507" spans="1:3" x14ac:dyDescent="0.25">
      <c r="A507">
        <v>21.225999999999999</v>
      </c>
      <c r="B507">
        <v>13.531000000000001</v>
      </c>
      <c r="C507">
        <f>Tabella_DB_tempi_txt4567[[#This Row],[taglio]]+Tabella_DB_tempi_txt4567[[#This Row],[orlatura]]</f>
        <v>34.756999999999998</v>
      </c>
    </row>
    <row r="508" spans="1:3" x14ac:dyDescent="0.25">
      <c r="A508">
        <v>18.788</v>
      </c>
      <c r="B508">
        <v>18.721</v>
      </c>
      <c r="C508">
        <f>Tabella_DB_tempi_txt4567[[#This Row],[taglio]]+Tabella_DB_tempi_txt4567[[#This Row],[orlatura]]</f>
        <v>37.509</v>
      </c>
    </row>
    <row r="509" spans="1:3" x14ac:dyDescent="0.25">
      <c r="A509">
        <v>21.036999999999999</v>
      </c>
      <c r="B509">
        <v>13.609</v>
      </c>
      <c r="C509">
        <f>Tabella_DB_tempi_txt4567[[#This Row],[taglio]]+Tabella_DB_tempi_txt4567[[#This Row],[orlatura]]</f>
        <v>34.646000000000001</v>
      </c>
    </row>
    <row r="510" spans="1:3" x14ac:dyDescent="0.25">
      <c r="A510">
        <v>18.29</v>
      </c>
      <c r="B510">
        <v>16.105</v>
      </c>
      <c r="C510">
        <f>Tabella_DB_tempi_txt4567[[#This Row],[taglio]]+Tabella_DB_tempi_txt4567[[#This Row],[orlatura]]</f>
        <v>34.394999999999996</v>
      </c>
    </row>
    <row r="511" spans="1:3" x14ac:dyDescent="0.25">
      <c r="A511">
        <v>20.356000000000002</v>
      </c>
      <c r="B511">
        <v>13.416</v>
      </c>
      <c r="C511">
        <f>Tabella_DB_tempi_txt4567[[#This Row],[taglio]]+Tabella_DB_tempi_txt4567[[#This Row],[orlatura]]</f>
        <v>33.772000000000006</v>
      </c>
    </row>
    <row r="512" spans="1:3" x14ac:dyDescent="0.25">
      <c r="A512">
        <v>18.294</v>
      </c>
      <c r="B512">
        <v>16.613</v>
      </c>
      <c r="C512">
        <f>Tabella_DB_tempi_txt4567[[#This Row],[taglio]]+Tabella_DB_tempi_txt4567[[#This Row],[orlatura]]</f>
        <v>34.906999999999996</v>
      </c>
    </row>
    <row r="513" spans="1:3" x14ac:dyDescent="0.25">
      <c r="A513">
        <v>22.971</v>
      </c>
      <c r="B513">
        <v>14.984</v>
      </c>
      <c r="C513">
        <f>Tabella_DB_tempi_txt4567[[#This Row],[taglio]]+Tabella_DB_tempi_txt4567[[#This Row],[orlatura]]</f>
        <v>37.954999999999998</v>
      </c>
    </row>
    <row r="514" spans="1:3" x14ac:dyDescent="0.25">
      <c r="A514">
        <v>20.347999999999999</v>
      </c>
      <c r="B514">
        <v>15.593999999999999</v>
      </c>
      <c r="C514">
        <f>Tabella_DB_tempi_txt4567[[#This Row],[taglio]]+Tabella_DB_tempi_txt4567[[#This Row],[orlatura]]</f>
        <v>35.942</v>
      </c>
    </row>
    <row r="515" spans="1:3" x14ac:dyDescent="0.25">
      <c r="A515">
        <v>21.827000000000002</v>
      </c>
      <c r="B515">
        <v>16.652999999999999</v>
      </c>
      <c r="C515">
        <f>Tabella_DB_tempi_txt4567[[#This Row],[taglio]]+Tabella_DB_tempi_txt4567[[#This Row],[orlatura]]</f>
        <v>38.480000000000004</v>
      </c>
    </row>
    <row r="516" spans="1:3" x14ac:dyDescent="0.25">
      <c r="A516">
        <v>21.004000000000001</v>
      </c>
      <c r="B516">
        <v>14.579000000000001</v>
      </c>
      <c r="C516">
        <f>Tabella_DB_tempi_txt4567[[#This Row],[taglio]]+Tabella_DB_tempi_txt4567[[#This Row],[orlatura]]</f>
        <v>35.582999999999998</v>
      </c>
    </row>
    <row r="517" spans="1:3" x14ac:dyDescent="0.25">
      <c r="A517">
        <v>16.649000000000001</v>
      </c>
      <c r="B517">
        <v>17.972999999999999</v>
      </c>
      <c r="C517">
        <f>Tabella_DB_tempi_txt4567[[#This Row],[taglio]]+Tabella_DB_tempi_txt4567[[#This Row],[orlatura]]</f>
        <v>34.622</v>
      </c>
    </row>
    <row r="518" spans="1:3" x14ac:dyDescent="0.25">
      <c r="A518">
        <v>17.824000000000002</v>
      </c>
      <c r="B518">
        <v>12.534000000000001</v>
      </c>
      <c r="C518">
        <f>Tabella_DB_tempi_txt4567[[#This Row],[taglio]]+Tabella_DB_tempi_txt4567[[#This Row],[orlatura]]</f>
        <v>30.358000000000004</v>
      </c>
    </row>
    <row r="519" spans="1:3" x14ac:dyDescent="0.25">
      <c r="A519">
        <v>23.18</v>
      </c>
      <c r="B519">
        <v>15.137</v>
      </c>
      <c r="C519">
        <f>Tabella_DB_tempi_txt4567[[#This Row],[taglio]]+Tabella_DB_tempi_txt4567[[#This Row],[orlatura]]</f>
        <v>38.317</v>
      </c>
    </row>
    <row r="520" spans="1:3" x14ac:dyDescent="0.25">
      <c r="A520">
        <v>18.852</v>
      </c>
      <c r="B520">
        <v>9.8379999999999992</v>
      </c>
      <c r="C520">
        <f>Tabella_DB_tempi_txt4567[[#This Row],[taglio]]+Tabella_DB_tempi_txt4567[[#This Row],[orlatura]]</f>
        <v>28.689999999999998</v>
      </c>
    </row>
    <row r="521" spans="1:3" x14ac:dyDescent="0.25">
      <c r="A521">
        <v>21.501000000000001</v>
      </c>
      <c r="B521">
        <v>19.417000000000002</v>
      </c>
      <c r="C521">
        <f>Tabella_DB_tempi_txt4567[[#This Row],[taglio]]+Tabella_DB_tempi_txt4567[[#This Row],[orlatura]]</f>
        <v>40.918000000000006</v>
      </c>
    </row>
    <row r="522" spans="1:3" x14ac:dyDescent="0.25">
      <c r="A522">
        <v>18.960999999999999</v>
      </c>
      <c r="B522">
        <v>13.336</v>
      </c>
      <c r="C522">
        <f>Tabella_DB_tempi_txt4567[[#This Row],[taglio]]+Tabella_DB_tempi_txt4567[[#This Row],[orlatura]]</f>
        <v>32.296999999999997</v>
      </c>
    </row>
    <row r="523" spans="1:3" x14ac:dyDescent="0.25">
      <c r="A523">
        <v>19.484999999999999</v>
      </c>
      <c r="B523">
        <v>21.37</v>
      </c>
      <c r="C523">
        <f>Tabella_DB_tempi_txt4567[[#This Row],[taglio]]+Tabella_DB_tempi_txt4567[[#This Row],[orlatura]]</f>
        <v>40.855000000000004</v>
      </c>
    </row>
    <row r="524" spans="1:3" x14ac:dyDescent="0.25">
      <c r="A524">
        <v>17.439</v>
      </c>
      <c r="B524">
        <v>13.284000000000001</v>
      </c>
      <c r="C524">
        <f>Tabella_DB_tempi_txt4567[[#This Row],[taglio]]+Tabella_DB_tempi_txt4567[[#This Row],[orlatura]]</f>
        <v>30.722999999999999</v>
      </c>
    </row>
    <row r="525" spans="1:3" x14ac:dyDescent="0.25">
      <c r="A525">
        <v>20.640999999999998</v>
      </c>
      <c r="B525">
        <v>14.69</v>
      </c>
      <c r="C525">
        <f>Tabella_DB_tempi_txt4567[[#This Row],[taglio]]+Tabella_DB_tempi_txt4567[[#This Row],[orlatura]]</f>
        <v>35.330999999999996</v>
      </c>
    </row>
    <row r="526" spans="1:3" x14ac:dyDescent="0.25">
      <c r="A526">
        <v>16.978999999999999</v>
      </c>
      <c r="B526">
        <v>16.594000000000001</v>
      </c>
      <c r="C526">
        <f>Tabella_DB_tempi_txt4567[[#This Row],[taglio]]+Tabella_DB_tempi_txt4567[[#This Row],[orlatura]]</f>
        <v>33.573</v>
      </c>
    </row>
    <row r="527" spans="1:3" x14ac:dyDescent="0.25">
      <c r="A527">
        <v>19.748999999999999</v>
      </c>
      <c r="B527">
        <v>16.736000000000001</v>
      </c>
      <c r="C527">
        <f>Tabella_DB_tempi_txt4567[[#This Row],[taglio]]+Tabella_DB_tempi_txt4567[[#This Row],[orlatura]]</f>
        <v>36.484999999999999</v>
      </c>
    </row>
    <row r="528" spans="1:3" x14ac:dyDescent="0.25">
      <c r="A528">
        <v>17.437000000000001</v>
      </c>
      <c r="B528">
        <v>16.149000000000001</v>
      </c>
      <c r="C528">
        <f>Tabella_DB_tempi_txt4567[[#This Row],[taglio]]+Tabella_DB_tempi_txt4567[[#This Row],[orlatura]]</f>
        <v>33.585999999999999</v>
      </c>
    </row>
    <row r="529" spans="1:3" x14ac:dyDescent="0.25">
      <c r="A529">
        <v>20.844999999999999</v>
      </c>
      <c r="B529">
        <v>14.907</v>
      </c>
      <c r="C529">
        <f>Tabella_DB_tempi_txt4567[[#This Row],[taglio]]+Tabella_DB_tempi_txt4567[[#This Row],[orlatura]]</f>
        <v>35.751999999999995</v>
      </c>
    </row>
    <row r="530" spans="1:3" x14ac:dyDescent="0.25">
      <c r="A530">
        <v>18.606999999999999</v>
      </c>
      <c r="B530">
        <v>12.913</v>
      </c>
      <c r="C530">
        <f>Tabella_DB_tempi_txt4567[[#This Row],[taglio]]+Tabella_DB_tempi_txt4567[[#This Row],[orlatura]]</f>
        <v>31.52</v>
      </c>
    </row>
    <row r="531" spans="1:3" x14ac:dyDescent="0.25">
      <c r="A531">
        <v>20.981999999999999</v>
      </c>
      <c r="B531">
        <v>13.96</v>
      </c>
      <c r="C531">
        <f>Tabella_DB_tempi_txt4567[[#This Row],[taglio]]+Tabella_DB_tempi_txt4567[[#This Row],[orlatura]]</f>
        <v>34.942</v>
      </c>
    </row>
    <row r="532" spans="1:3" x14ac:dyDescent="0.25">
      <c r="A532">
        <v>17.684000000000001</v>
      </c>
      <c r="B532">
        <v>19.997</v>
      </c>
      <c r="C532">
        <f>Tabella_DB_tempi_txt4567[[#This Row],[taglio]]+Tabella_DB_tempi_txt4567[[#This Row],[orlatura]]</f>
        <v>37.680999999999997</v>
      </c>
    </row>
    <row r="533" spans="1:3" x14ac:dyDescent="0.25">
      <c r="A533">
        <v>22.846</v>
      </c>
      <c r="B533">
        <v>15.243</v>
      </c>
      <c r="C533">
        <f>Tabella_DB_tempi_txt4567[[#This Row],[taglio]]+Tabella_DB_tempi_txt4567[[#This Row],[orlatura]]</f>
        <v>38.088999999999999</v>
      </c>
    </row>
    <row r="534" spans="1:3" x14ac:dyDescent="0.25">
      <c r="A534">
        <v>20.164000000000001</v>
      </c>
      <c r="B534">
        <v>17.262</v>
      </c>
      <c r="C534">
        <f>Tabella_DB_tempi_txt4567[[#This Row],[taglio]]+Tabella_DB_tempi_txt4567[[#This Row],[orlatura]]</f>
        <v>37.426000000000002</v>
      </c>
    </row>
    <row r="535" spans="1:3" x14ac:dyDescent="0.25">
      <c r="A535">
        <v>16.251999999999999</v>
      </c>
      <c r="B535">
        <v>13.723000000000001</v>
      </c>
      <c r="C535">
        <f>Tabella_DB_tempi_txt4567[[#This Row],[taglio]]+Tabella_DB_tempi_txt4567[[#This Row],[orlatura]]</f>
        <v>29.975000000000001</v>
      </c>
    </row>
    <row r="536" spans="1:3" x14ac:dyDescent="0.25">
      <c r="A536">
        <v>20.542000000000002</v>
      </c>
      <c r="B536">
        <v>14.996</v>
      </c>
      <c r="C536">
        <f>Tabella_DB_tempi_txt4567[[#This Row],[taglio]]+Tabella_DB_tempi_txt4567[[#This Row],[orlatura]]</f>
        <v>35.538000000000004</v>
      </c>
    </row>
    <row r="537" spans="1:3" x14ac:dyDescent="0.25">
      <c r="A537">
        <v>19.844999999999999</v>
      </c>
      <c r="B537">
        <v>15.035</v>
      </c>
      <c r="C537">
        <f>Tabella_DB_tempi_txt4567[[#This Row],[taglio]]+Tabella_DB_tempi_txt4567[[#This Row],[orlatura]]</f>
        <v>34.879999999999995</v>
      </c>
    </row>
    <row r="538" spans="1:3" x14ac:dyDescent="0.25">
      <c r="A538">
        <v>16.414999999999999</v>
      </c>
      <c r="B538">
        <v>16.219000000000001</v>
      </c>
      <c r="C538">
        <f>Tabella_DB_tempi_txt4567[[#This Row],[taglio]]+Tabella_DB_tempi_txt4567[[#This Row],[orlatura]]</f>
        <v>32.634</v>
      </c>
    </row>
    <row r="539" spans="1:3" x14ac:dyDescent="0.25">
      <c r="A539">
        <v>21.254000000000001</v>
      </c>
      <c r="B539">
        <v>17.763999999999999</v>
      </c>
      <c r="C539">
        <f>Tabella_DB_tempi_txt4567[[#This Row],[taglio]]+Tabella_DB_tempi_txt4567[[#This Row],[orlatura]]</f>
        <v>39.018000000000001</v>
      </c>
    </row>
    <row r="540" spans="1:3" x14ac:dyDescent="0.25">
      <c r="A540">
        <v>21.253</v>
      </c>
      <c r="B540">
        <v>16.437999999999999</v>
      </c>
      <c r="C540">
        <f>Tabella_DB_tempi_txt4567[[#This Row],[taglio]]+Tabella_DB_tempi_txt4567[[#This Row],[orlatura]]</f>
        <v>37.691000000000003</v>
      </c>
    </row>
    <row r="541" spans="1:3" x14ac:dyDescent="0.25">
      <c r="A541">
        <v>15.877000000000001</v>
      </c>
      <c r="B541">
        <v>15.115</v>
      </c>
      <c r="C541">
        <f>Tabella_DB_tempi_txt4567[[#This Row],[taglio]]+Tabella_DB_tempi_txt4567[[#This Row],[orlatura]]</f>
        <v>30.992000000000001</v>
      </c>
    </row>
    <row r="542" spans="1:3" x14ac:dyDescent="0.25">
      <c r="A542">
        <v>20.547999999999998</v>
      </c>
      <c r="B542">
        <v>19.846</v>
      </c>
      <c r="C542">
        <f>Tabella_DB_tempi_txt4567[[#This Row],[taglio]]+Tabella_DB_tempi_txt4567[[#This Row],[orlatura]]</f>
        <v>40.393999999999998</v>
      </c>
    </row>
    <row r="543" spans="1:3" x14ac:dyDescent="0.25">
      <c r="A543">
        <v>19.666</v>
      </c>
      <c r="B543">
        <v>18.797999999999998</v>
      </c>
      <c r="C543">
        <f>Tabella_DB_tempi_txt4567[[#This Row],[taglio]]+Tabella_DB_tempi_txt4567[[#This Row],[orlatura]]</f>
        <v>38.463999999999999</v>
      </c>
    </row>
    <row r="544" spans="1:3" x14ac:dyDescent="0.25">
      <c r="A544">
        <v>20.295999999999999</v>
      </c>
      <c r="B544">
        <v>10.717000000000001</v>
      </c>
      <c r="C544">
        <f>Tabella_DB_tempi_txt4567[[#This Row],[taglio]]+Tabella_DB_tempi_txt4567[[#This Row],[orlatura]]</f>
        <v>31.012999999999998</v>
      </c>
    </row>
    <row r="545" spans="1:3" x14ac:dyDescent="0.25">
      <c r="A545">
        <v>20.356000000000002</v>
      </c>
      <c r="B545">
        <v>13.323</v>
      </c>
      <c r="C545">
        <f>Tabella_DB_tempi_txt4567[[#This Row],[taglio]]+Tabella_DB_tempi_txt4567[[#This Row],[orlatura]]</f>
        <v>33.679000000000002</v>
      </c>
    </row>
    <row r="546" spans="1:3" x14ac:dyDescent="0.25">
      <c r="A546">
        <v>19.553999999999998</v>
      </c>
      <c r="B546">
        <v>9.4789999999999992</v>
      </c>
      <c r="C546">
        <f>Tabella_DB_tempi_txt4567[[#This Row],[taglio]]+Tabella_DB_tempi_txt4567[[#This Row],[orlatura]]</f>
        <v>29.032999999999998</v>
      </c>
    </row>
    <row r="547" spans="1:3" x14ac:dyDescent="0.25">
      <c r="A547">
        <v>20.007000000000001</v>
      </c>
      <c r="B547">
        <v>11.598000000000001</v>
      </c>
      <c r="C547">
        <f>Tabella_DB_tempi_txt4567[[#This Row],[taglio]]+Tabella_DB_tempi_txt4567[[#This Row],[orlatura]]</f>
        <v>31.605000000000004</v>
      </c>
    </row>
    <row r="548" spans="1:3" x14ac:dyDescent="0.25">
      <c r="A548">
        <v>20.561</v>
      </c>
      <c r="B548">
        <v>18.762</v>
      </c>
      <c r="C548">
        <f>Tabella_DB_tempi_txt4567[[#This Row],[taglio]]+Tabella_DB_tempi_txt4567[[#This Row],[orlatura]]</f>
        <v>39.323</v>
      </c>
    </row>
    <row r="549" spans="1:3" x14ac:dyDescent="0.25">
      <c r="A549">
        <v>20.361000000000001</v>
      </c>
      <c r="B549">
        <v>16.106000000000002</v>
      </c>
      <c r="C549">
        <f>Tabella_DB_tempi_txt4567[[#This Row],[taglio]]+Tabella_DB_tempi_txt4567[[#This Row],[orlatura]]</f>
        <v>36.466999999999999</v>
      </c>
    </row>
    <row r="550" spans="1:3" x14ac:dyDescent="0.25">
      <c r="A550">
        <v>21.143000000000001</v>
      </c>
      <c r="B550">
        <v>12.068</v>
      </c>
      <c r="C550">
        <f>Tabella_DB_tempi_txt4567[[#This Row],[taglio]]+Tabella_DB_tempi_txt4567[[#This Row],[orlatura]]</f>
        <v>33.210999999999999</v>
      </c>
    </row>
    <row r="551" spans="1:3" x14ac:dyDescent="0.25">
      <c r="A551">
        <v>20.754000000000001</v>
      </c>
      <c r="B551">
        <v>16.687999999999999</v>
      </c>
      <c r="C551">
        <f>Tabella_DB_tempi_txt4567[[#This Row],[taglio]]+Tabella_DB_tempi_txt4567[[#This Row],[orlatura]]</f>
        <v>37.442</v>
      </c>
    </row>
    <row r="552" spans="1:3" x14ac:dyDescent="0.25">
      <c r="A552">
        <v>16.111999999999998</v>
      </c>
      <c r="B552">
        <v>9.3699999999999992</v>
      </c>
      <c r="C552">
        <f>Tabella_DB_tempi_txt4567[[#This Row],[taglio]]+Tabella_DB_tempi_txt4567[[#This Row],[orlatura]]</f>
        <v>25.481999999999999</v>
      </c>
    </row>
    <row r="553" spans="1:3" x14ac:dyDescent="0.25">
      <c r="A553">
        <v>20.817</v>
      </c>
      <c r="B553">
        <v>18.917000000000002</v>
      </c>
      <c r="C553">
        <f>Tabella_DB_tempi_txt4567[[#This Row],[taglio]]+Tabella_DB_tempi_txt4567[[#This Row],[orlatura]]</f>
        <v>39.734000000000002</v>
      </c>
    </row>
    <row r="554" spans="1:3" x14ac:dyDescent="0.25">
      <c r="A554">
        <v>22.24</v>
      </c>
      <c r="B554">
        <v>10.962</v>
      </c>
      <c r="C554">
        <f>Tabella_DB_tempi_txt4567[[#This Row],[taglio]]+Tabella_DB_tempi_txt4567[[#This Row],[orlatura]]</f>
        <v>33.201999999999998</v>
      </c>
    </row>
    <row r="555" spans="1:3" x14ac:dyDescent="0.25">
      <c r="A555">
        <v>19.556000000000001</v>
      </c>
      <c r="B555">
        <v>13.61</v>
      </c>
      <c r="C555">
        <f>Tabella_DB_tempi_txt4567[[#This Row],[taglio]]+Tabella_DB_tempi_txt4567[[#This Row],[orlatura]]</f>
        <v>33.165999999999997</v>
      </c>
    </row>
    <row r="556" spans="1:3" x14ac:dyDescent="0.25">
      <c r="A556">
        <v>20.713000000000001</v>
      </c>
      <c r="B556">
        <v>17.23</v>
      </c>
      <c r="C556">
        <f>Tabella_DB_tempi_txt4567[[#This Row],[taglio]]+Tabella_DB_tempi_txt4567[[#This Row],[orlatura]]</f>
        <v>37.942999999999998</v>
      </c>
    </row>
    <row r="557" spans="1:3" x14ac:dyDescent="0.25">
      <c r="A557">
        <v>22.437000000000001</v>
      </c>
      <c r="B557">
        <v>16.241</v>
      </c>
      <c r="C557">
        <f>Tabella_DB_tempi_txt4567[[#This Row],[taglio]]+Tabella_DB_tempi_txt4567[[#This Row],[orlatura]]</f>
        <v>38.677999999999997</v>
      </c>
    </row>
    <row r="558" spans="1:3" x14ac:dyDescent="0.25">
      <c r="A558">
        <v>20.498999999999999</v>
      </c>
      <c r="B558">
        <v>14.811</v>
      </c>
      <c r="C558">
        <f>Tabella_DB_tempi_txt4567[[#This Row],[taglio]]+Tabella_DB_tempi_txt4567[[#This Row],[orlatura]]</f>
        <v>35.31</v>
      </c>
    </row>
    <row r="559" spans="1:3" x14ac:dyDescent="0.25">
      <c r="A559">
        <v>21.645</v>
      </c>
      <c r="B559">
        <v>16.018000000000001</v>
      </c>
      <c r="C559">
        <f>Tabella_DB_tempi_txt4567[[#This Row],[taglio]]+Tabella_DB_tempi_txt4567[[#This Row],[orlatura]]</f>
        <v>37.662999999999997</v>
      </c>
    </row>
    <row r="560" spans="1:3" x14ac:dyDescent="0.25">
      <c r="A560">
        <v>19.137</v>
      </c>
      <c r="B560">
        <v>12.074999999999999</v>
      </c>
      <c r="C560">
        <f>Tabella_DB_tempi_txt4567[[#This Row],[taglio]]+Tabella_DB_tempi_txt4567[[#This Row],[orlatura]]</f>
        <v>31.212</v>
      </c>
    </row>
    <row r="561" spans="1:3" x14ac:dyDescent="0.25">
      <c r="A561">
        <v>19.556000000000001</v>
      </c>
      <c r="B561">
        <v>13.116</v>
      </c>
      <c r="C561">
        <f>Tabella_DB_tempi_txt4567[[#This Row],[taglio]]+Tabella_DB_tempi_txt4567[[#This Row],[orlatura]]</f>
        <v>32.671999999999997</v>
      </c>
    </row>
    <row r="562" spans="1:3" x14ac:dyDescent="0.25">
      <c r="A562">
        <v>23.1</v>
      </c>
      <c r="B562">
        <v>13.484</v>
      </c>
      <c r="C562">
        <f>Tabella_DB_tempi_txt4567[[#This Row],[taglio]]+Tabella_DB_tempi_txt4567[[#This Row],[orlatura]]</f>
        <v>36.584000000000003</v>
      </c>
    </row>
    <row r="563" spans="1:3" x14ac:dyDescent="0.25">
      <c r="A563">
        <v>18.739999999999998</v>
      </c>
      <c r="B563">
        <v>12.906000000000001</v>
      </c>
      <c r="C563">
        <f>Tabella_DB_tempi_txt4567[[#This Row],[taglio]]+Tabella_DB_tempi_txt4567[[#This Row],[orlatura]]</f>
        <v>31.646000000000001</v>
      </c>
    </row>
    <row r="564" spans="1:3" x14ac:dyDescent="0.25">
      <c r="A564">
        <v>18.544</v>
      </c>
      <c r="B564">
        <v>11.092000000000001</v>
      </c>
      <c r="C564">
        <f>Tabella_DB_tempi_txt4567[[#This Row],[taglio]]+Tabella_DB_tempi_txt4567[[#This Row],[orlatura]]</f>
        <v>29.636000000000003</v>
      </c>
    </row>
    <row r="565" spans="1:3" x14ac:dyDescent="0.25">
      <c r="A565">
        <v>23.699000000000002</v>
      </c>
      <c r="B565">
        <v>15.042</v>
      </c>
      <c r="C565">
        <f>Tabella_DB_tempi_txt4567[[#This Row],[taglio]]+Tabella_DB_tempi_txt4567[[#This Row],[orlatura]]</f>
        <v>38.741</v>
      </c>
    </row>
    <row r="566" spans="1:3" x14ac:dyDescent="0.25">
      <c r="A566">
        <v>21.972999999999999</v>
      </c>
      <c r="B566">
        <v>13.368</v>
      </c>
      <c r="C566">
        <f>Tabella_DB_tempi_txt4567[[#This Row],[taglio]]+Tabella_DB_tempi_txt4567[[#This Row],[orlatura]]</f>
        <v>35.341000000000001</v>
      </c>
    </row>
    <row r="567" spans="1:3" x14ac:dyDescent="0.25">
      <c r="A567">
        <v>17.263000000000002</v>
      </c>
      <c r="B567">
        <v>20.736000000000001</v>
      </c>
      <c r="C567">
        <f>Tabella_DB_tempi_txt4567[[#This Row],[taglio]]+Tabella_DB_tempi_txt4567[[#This Row],[orlatura]]</f>
        <v>37.999000000000002</v>
      </c>
    </row>
    <row r="568" spans="1:3" x14ac:dyDescent="0.25">
      <c r="A568">
        <v>21.449000000000002</v>
      </c>
      <c r="B568">
        <v>13.855</v>
      </c>
      <c r="C568">
        <f>Tabella_DB_tempi_txt4567[[#This Row],[taglio]]+Tabella_DB_tempi_txt4567[[#This Row],[orlatura]]</f>
        <v>35.304000000000002</v>
      </c>
    </row>
    <row r="569" spans="1:3" x14ac:dyDescent="0.25">
      <c r="A569">
        <v>19.751999999999999</v>
      </c>
      <c r="B569">
        <v>14.287000000000001</v>
      </c>
      <c r="C569">
        <f>Tabella_DB_tempi_txt4567[[#This Row],[taglio]]+Tabella_DB_tempi_txt4567[[#This Row],[orlatura]]</f>
        <v>34.039000000000001</v>
      </c>
    </row>
    <row r="570" spans="1:3" x14ac:dyDescent="0.25">
      <c r="A570">
        <v>22.474</v>
      </c>
      <c r="B570">
        <v>17.945</v>
      </c>
      <c r="C570">
        <f>Tabella_DB_tempi_txt4567[[#This Row],[taglio]]+Tabella_DB_tempi_txt4567[[#This Row],[orlatura]]</f>
        <v>40.418999999999997</v>
      </c>
    </row>
    <row r="571" spans="1:3" x14ac:dyDescent="0.25">
      <c r="A571">
        <v>20.158000000000001</v>
      </c>
      <c r="B571">
        <v>14.118</v>
      </c>
      <c r="C571">
        <f>Tabella_DB_tempi_txt4567[[#This Row],[taglio]]+Tabella_DB_tempi_txt4567[[#This Row],[orlatura]]</f>
        <v>34.276000000000003</v>
      </c>
    </row>
    <row r="572" spans="1:3" x14ac:dyDescent="0.25">
      <c r="A572">
        <v>20.895</v>
      </c>
      <c r="B572">
        <v>13.56</v>
      </c>
      <c r="C572">
        <f>Tabella_DB_tempi_txt4567[[#This Row],[taglio]]+Tabella_DB_tempi_txt4567[[#This Row],[orlatura]]</f>
        <v>34.454999999999998</v>
      </c>
    </row>
    <row r="573" spans="1:3" x14ac:dyDescent="0.25">
      <c r="A573">
        <v>18.172000000000001</v>
      </c>
      <c r="B573">
        <v>9.5820000000000007</v>
      </c>
      <c r="C573">
        <f>Tabella_DB_tempi_txt4567[[#This Row],[taglio]]+Tabella_DB_tempi_txt4567[[#This Row],[orlatura]]</f>
        <v>27.754000000000001</v>
      </c>
    </row>
    <row r="574" spans="1:3" x14ac:dyDescent="0.25">
      <c r="A574">
        <v>18.704000000000001</v>
      </c>
      <c r="B574">
        <v>8.8330000000000002</v>
      </c>
      <c r="C574">
        <f>Tabella_DB_tempi_txt4567[[#This Row],[taglio]]+Tabella_DB_tempi_txt4567[[#This Row],[orlatura]]</f>
        <v>27.536999999999999</v>
      </c>
    </row>
    <row r="575" spans="1:3" x14ac:dyDescent="0.25">
      <c r="A575">
        <v>17.835999999999999</v>
      </c>
      <c r="B575">
        <v>15.336</v>
      </c>
      <c r="C575">
        <f>Tabella_DB_tempi_txt4567[[#This Row],[taglio]]+Tabella_DB_tempi_txt4567[[#This Row],[orlatura]]</f>
        <v>33.171999999999997</v>
      </c>
    </row>
    <row r="576" spans="1:3" x14ac:dyDescent="0.25">
      <c r="A576">
        <v>23.741</v>
      </c>
      <c r="B576">
        <v>14.744</v>
      </c>
      <c r="C576">
        <f>Tabella_DB_tempi_txt4567[[#This Row],[taglio]]+Tabella_DB_tempi_txt4567[[#This Row],[orlatura]]</f>
        <v>38.484999999999999</v>
      </c>
    </row>
    <row r="577" spans="1:3" x14ac:dyDescent="0.25">
      <c r="A577">
        <v>16.248000000000001</v>
      </c>
      <c r="B577">
        <v>9.6509999999999998</v>
      </c>
      <c r="C577">
        <f>Tabella_DB_tempi_txt4567[[#This Row],[taglio]]+Tabella_DB_tempi_txt4567[[#This Row],[orlatura]]</f>
        <v>25.899000000000001</v>
      </c>
    </row>
    <row r="578" spans="1:3" x14ac:dyDescent="0.25">
      <c r="A578">
        <v>19.391999999999999</v>
      </c>
      <c r="B578">
        <v>12.962999999999999</v>
      </c>
      <c r="C578">
        <f>Tabella_DB_tempi_txt4567[[#This Row],[taglio]]+Tabella_DB_tempi_txt4567[[#This Row],[orlatura]]</f>
        <v>32.354999999999997</v>
      </c>
    </row>
    <row r="579" spans="1:3" x14ac:dyDescent="0.25">
      <c r="A579">
        <v>18.526</v>
      </c>
      <c r="B579">
        <v>17.670999999999999</v>
      </c>
      <c r="C579">
        <f>Tabella_DB_tempi_txt4567[[#This Row],[taglio]]+Tabella_DB_tempi_txt4567[[#This Row],[orlatura]]</f>
        <v>36.197000000000003</v>
      </c>
    </row>
    <row r="580" spans="1:3" x14ac:dyDescent="0.25">
      <c r="A580">
        <v>18.957999999999998</v>
      </c>
      <c r="B580">
        <v>15.179</v>
      </c>
      <c r="C580">
        <f>Tabella_DB_tempi_txt4567[[#This Row],[taglio]]+Tabella_DB_tempi_txt4567[[#This Row],[orlatura]]</f>
        <v>34.137</v>
      </c>
    </row>
    <row r="581" spans="1:3" x14ac:dyDescent="0.25">
      <c r="A581">
        <v>19.693999999999999</v>
      </c>
      <c r="B581">
        <v>13.456</v>
      </c>
      <c r="C581">
        <f>Tabella_DB_tempi_txt4567[[#This Row],[taglio]]+Tabella_DB_tempi_txt4567[[#This Row],[orlatura]]</f>
        <v>33.15</v>
      </c>
    </row>
    <row r="582" spans="1:3" x14ac:dyDescent="0.25">
      <c r="A582">
        <v>18.5</v>
      </c>
      <c r="B582">
        <v>16.632999999999999</v>
      </c>
      <c r="C582">
        <f>Tabella_DB_tempi_txt4567[[#This Row],[taglio]]+Tabella_DB_tempi_txt4567[[#This Row],[orlatura]]</f>
        <v>35.132999999999996</v>
      </c>
    </row>
    <row r="583" spans="1:3" x14ac:dyDescent="0.25">
      <c r="A583">
        <v>16.622</v>
      </c>
      <c r="B583">
        <v>13.493</v>
      </c>
      <c r="C583">
        <f>Tabella_DB_tempi_txt4567[[#This Row],[taglio]]+Tabella_DB_tempi_txt4567[[#This Row],[orlatura]]</f>
        <v>30.115000000000002</v>
      </c>
    </row>
    <row r="584" spans="1:3" x14ac:dyDescent="0.25">
      <c r="A584">
        <v>18.353000000000002</v>
      </c>
      <c r="B584">
        <v>13.964</v>
      </c>
      <c r="C584">
        <f>Tabella_DB_tempi_txt4567[[#This Row],[taglio]]+Tabella_DB_tempi_txt4567[[#This Row],[orlatura]]</f>
        <v>32.317</v>
      </c>
    </row>
    <row r="585" spans="1:3" x14ac:dyDescent="0.25">
      <c r="A585">
        <v>20.844999999999999</v>
      </c>
      <c r="B585">
        <v>9.5280000000000005</v>
      </c>
      <c r="C585">
        <f>Tabella_DB_tempi_txt4567[[#This Row],[taglio]]+Tabella_DB_tempi_txt4567[[#This Row],[orlatura]]</f>
        <v>30.372999999999998</v>
      </c>
    </row>
    <row r="586" spans="1:3" x14ac:dyDescent="0.25">
      <c r="A586">
        <v>22.146999999999998</v>
      </c>
      <c r="B586">
        <v>15.064</v>
      </c>
      <c r="C586">
        <f>Tabella_DB_tempi_txt4567[[#This Row],[taglio]]+Tabella_DB_tempi_txt4567[[#This Row],[orlatura]]</f>
        <v>37.210999999999999</v>
      </c>
    </row>
    <row r="587" spans="1:3" x14ac:dyDescent="0.25">
      <c r="A587">
        <v>19.736000000000001</v>
      </c>
      <c r="B587">
        <v>11.817</v>
      </c>
      <c r="C587">
        <f>Tabella_DB_tempi_txt4567[[#This Row],[taglio]]+Tabella_DB_tempi_txt4567[[#This Row],[orlatura]]</f>
        <v>31.553000000000001</v>
      </c>
    </row>
    <row r="588" spans="1:3" x14ac:dyDescent="0.25">
      <c r="A588">
        <v>17.635000000000002</v>
      </c>
      <c r="B588">
        <v>15.193</v>
      </c>
      <c r="C588">
        <f>Tabella_DB_tempi_txt4567[[#This Row],[taglio]]+Tabella_DB_tempi_txt4567[[#This Row],[orlatura]]</f>
        <v>32.828000000000003</v>
      </c>
    </row>
    <row r="589" spans="1:3" x14ac:dyDescent="0.25">
      <c r="A589">
        <v>22.013999999999999</v>
      </c>
      <c r="B589">
        <v>13.991</v>
      </c>
      <c r="C589">
        <f>Tabella_DB_tempi_txt4567[[#This Row],[taglio]]+Tabella_DB_tempi_txt4567[[#This Row],[orlatura]]</f>
        <v>36.004999999999995</v>
      </c>
    </row>
    <row r="590" spans="1:3" x14ac:dyDescent="0.25">
      <c r="A590">
        <v>21.904</v>
      </c>
      <c r="B590">
        <v>17.477</v>
      </c>
      <c r="C590">
        <f>Tabella_DB_tempi_txt4567[[#This Row],[taglio]]+Tabella_DB_tempi_txt4567[[#This Row],[orlatura]]</f>
        <v>39.381</v>
      </c>
    </row>
    <row r="591" spans="1:3" x14ac:dyDescent="0.25">
      <c r="A591">
        <v>20.390999999999998</v>
      </c>
      <c r="B591">
        <v>8.7739999999999991</v>
      </c>
      <c r="C591">
        <f>Tabella_DB_tempi_txt4567[[#This Row],[taglio]]+Tabella_DB_tempi_txt4567[[#This Row],[orlatura]]</f>
        <v>29.164999999999999</v>
      </c>
    </row>
    <row r="592" spans="1:3" x14ac:dyDescent="0.25">
      <c r="A592">
        <v>23.324000000000002</v>
      </c>
      <c r="B592">
        <v>14.741</v>
      </c>
      <c r="C592">
        <f>Tabella_DB_tempi_txt4567[[#This Row],[taglio]]+Tabella_DB_tempi_txt4567[[#This Row],[orlatura]]</f>
        <v>38.064999999999998</v>
      </c>
    </row>
    <row r="593" spans="1:3" x14ac:dyDescent="0.25">
      <c r="A593">
        <v>19.643999999999998</v>
      </c>
      <c r="B593">
        <v>8.9090000000000007</v>
      </c>
      <c r="C593">
        <f>Tabella_DB_tempi_txt4567[[#This Row],[taglio]]+Tabella_DB_tempi_txt4567[[#This Row],[orlatura]]</f>
        <v>28.552999999999997</v>
      </c>
    </row>
    <row r="594" spans="1:3" x14ac:dyDescent="0.25">
      <c r="A594">
        <v>18.59</v>
      </c>
      <c r="B594">
        <v>14.23</v>
      </c>
      <c r="C594">
        <f>Tabella_DB_tempi_txt4567[[#This Row],[taglio]]+Tabella_DB_tempi_txt4567[[#This Row],[orlatura]]</f>
        <v>32.82</v>
      </c>
    </row>
    <row r="595" spans="1:3" x14ac:dyDescent="0.25">
      <c r="A595">
        <v>15.04</v>
      </c>
      <c r="B595">
        <v>13.845000000000001</v>
      </c>
      <c r="C595">
        <f>Tabella_DB_tempi_txt4567[[#This Row],[taglio]]+Tabella_DB_tempi_txt4567[[#This Row],[orlatura]]</f>
        <v>28.884999999999998</v>
      </c>
    </row>
    <row r="596" spans="1:3" x14ac:dyDescent="0.25">
      <c r="A596">
        <v>18.175000000000001</v>
      </c>
      <c r="B596">
        <v>18.076000000000001</v>
      </c>
      <c r="C596">
        <f>Tabella_DB_tempi_txt4567[[#This Row],[taglio]]+Tabella_DB_tempi_txt4567[[#This Row],[orlatura]]</f>
        <v>36.251000000000005</v>
      </c>
    </row>
    <row r="597" spans="1:3" x14ac:dyDescent="0.25">
      <c r="A597">
        <v>18.364999999999998</v>
      </c>
      <c r="B597">
        <v>17.97</v>
      </c>
      <c r="C597">
        <f>Tabella_DB_tempi_txt4567[[#This Row],[taglio]]+Tabella_DB_tempi_txt4567[[#This Row],[orlatura]]</f>
        <v>36.334999999999994</v>
      </c>
    </row>
    <row r="598" spans="1:3" x14ac:dyDescent="0.25">
      <c r="A598">
        <v>16.891999999999999</v>
      </c>
      <c r="B598">
        <v>12.111000000000001</v>
      </c>
      <c r="C598">
        <f>Tabella_DB_tempi_txt4567[[#This Row],[taglio]]+Tabella_DB_tempi_txt4567[[#This Row],[orlatura]]</f>
        <v>29.003</v>
      </c>
    </row>
    <row r="599" spans="1:3" x14ac:dyDescent="0.25">
      <c r="A599">
        <v>17.989000000000001</v>
      </c>
      <c r="B599">
        <v>7.577</v>
      </c>
      <c r="C599">
        <f>Tabella_DB_tempi_txt4567[[#This Row],[taglio]]+Tabella_DB_tempi_txt4567[[#This Row],[orlatura]]</f>
        <v>25.566000000000003</v>
      </c>
    </row>
    <row r="600" spans="1:3" x14ac:dyDescent="0.25">
      <c r="A600">
        <v>17.346</v>
      </c>
      <c r="B600">
        <v>16.760000000000002</v>
      </c>
      <c r="C600">
        <f>Tabella_DB_tempi_txt4567[[#This Row],[taglio]]+Tabella_DB_tempi_txt4567[[#This Row],[orlatura]]</f>
        <v>34.106000000000002</v>
      </c>
    </row>
    <row r="601" spans="1:3" x14ac:dyDescent="0.25">
      <c r="A601">
        <v>21.742999999999999</v>
      </c>
      <c r="B601">
        <v>18.765999999999998</v>
      </c>
      <c r="C601">
        <f>Tabella_DB_tempi_txt4567[[#This Row],[taglio]]+Tabella_DB_tempi_txt4567[[#This Row],[orlatura]]</f>
        <v>40.509</v>
      </c>
    </row>
    <row r="602" spans="1:3" x14ac:dyDescent="0.25">
      <c r="A602">
        <v>20.085000000000001</v>
      </c>
      <c r="B602">
        <v>13.234</v>
      </c>
      <c r="C602">
        <f>Tabella_DB_tempi_txt4567[[#This Row],[taglio]]+Tabella_DB_tempi_txt4567[[#This Row],[orlatura]]</f>
        <v>33.319000000000003</v>
      </c>
    </row>
    <row r="603" spans="1:3" x14ac:dyDescent="0.25">
      <c r="A603">
        <v>19.192</v>
      </c>
      <c r="B603">
        <v>12.281000000000001</v>
      </c>
      <c r="C603">
        <f>Tabella_DB_tempi_txt4567[[#This Row],[taglio]]+Tabella_DB_tempi_txt4567[[#This Row],[orlatura]]</f>
        <v>31.472999999999999</v>
      </c>
    </row>
    <row r="604" spans="1:3" x14ac:dyDescent="0.25">
      <c r="A604">
        <v>19.498000000000001</v>
      </c>
      <c r="B604">
        <v>11.994999999999999</v>
      </c>
      <c r="C604">
        <f>Tabella_DB_tempi_txt4567[[#This Row],[taglio]]+Tabella_DB_tempi_txt4567[[#This Row],[orlatura]]</f>
        <v>31.493000000000002</v>
      </c>
    </row>
    <row r="605" spans="1:3" x14ac:dyDescent="0.25">
      <c r="A605">
        <v>22.643000000000001</v>
      </c>
      <c r="B605">
        <v>16.332000000000001</v>
      </c>
      <c r="C605">
        <f>Tabella_DB_tempi_txt4567[[#This Row],[taglio]]+Tabella_DB_tempi_txt4567[[#This Row],[orlatura]]</f>
        <v>38.975000000000001</v>
      </c>
    </row>
    <row r="606" spans="1:3" x14ac:dyDescent="0.25">
      <c r="A606">
        <v>21.818000000000001</v>
      </c>
      <c r="B606">
        <v>13.347</v>
      </c>
      <c r="C606">
        <f>Tabella_DB_tempi_txt4567[[#This Row],[taglio]]+Tabella_DB_tempi_txt4567[[#This Row],[orlatura]]</f>
        <v>35.164999999999999</v>
      </c>
    </row>
    <row r="607" spans="1:3" x14ac:dyDescent="0.25">
      <c r="A607">
        <v>18.036999999999999</v>
      </c>
      <c r="B607">
        <v>13.33</v>
      </c>
      <c r="C607">
        <f>Tabella_DB_tempi_txt4567[[#This Row],[taglio]]+Tabella_DB_tempi_txt4567[[#This Row],[orlatura]]</f>
        <v>31.366999999999997</v>
      </c>
    </row>
    <row r="608" spans="1:3" x14ac:dyDescent="0.25">
      <c r="A608">
        <v>18.879000000000001</v>
      </c>
      <c r="B608">
        <v>12.81</v>
      </c>
      <c r="C608">
        <f>Tabella_DB_tempi_txt4567[[#This Row],[taglio]]+Tabella_DB_tempi_txt4567[[#This Row],[orlatura]]</f>
        <v>31.689</v>
      </c>
    </row>
    <row r="609" spans="1:3" x14ac:dyDescent="0.25">
      <c r="A609">
        <v>20.041</v>
      </c>
      <c r="B609">
        <v>16.437000000000001</v>
      </c>
      <c r="C609">
        <f>Tabella_DB_tempi_txt4567[[#This Row],[taglio]]+Tabella_DB_tempi_txt4567[[#This Row],[orlatura]]</f>
        <v>36.478000000000002</v>
      </c>
    </row>
    <row r="610" spans="1:3" x14ac:dyDescent="0.25">
      <c r="A610">
        <v>20.817</v>
      </c>
      <c r="B610">
        <v>15.061</v>
      </c>
      <c r="C610">
        <f>Tabella_DB_tempi_txt4567[[#This Row],[taglio]]+Tabella_DB_tempi_txt4567[[#This Row],[orlatura]]</f>
        <v>35.878</v>
      </c>
    </row>
    <row r="611" spans="1:3" x14ac:dyDescent="0.25">
      <c r="A611">
        <v>17.113</v>
      </c>
      <c r="B611">
        <v>17.102</v>
      </c>
      <c r="C611">
        <f>Tabella_DB_tempi_txt4567[[#This Row],[taglio]]+Tabella_DB_tempi_txt4567[[#This Row],[orlatura]]</f>
        <v>34.215000000000003</v>
      </c>
    </row>
    <row r="612" spans="1:3" x14ac:dyDescent="0.25">
      <c r="A612">
        <v>20.332999999999998</v>
      </c>
      <c r="B612">
        <v>18.622</v>
      </c>
      <c r="C612">
        <f>Tabella_DB_tempi_txt4567[[#This Row],[taglio]]+Tabella_DB_tempi_txt4567[[#This Row],[orlatura]]</f>
        <v>38.954999999999998</v>
      </c>
    </row>
    <row r="613" spans="1:3" x14ac:dyDescent="0.25">
      <c r="A613">
        <v>19.774999999999999</v>
      </c>
      <c r="B613">
        <v>11.967000000000001</v>
      </c>
      <c r="C613">
        <f>Tabella_DB_tempi_txt4567[[#This Row],[taglio]]+Tabella_DB_tempi_txt4567[[#This Row],[orlatura]]</f>
        <v>31.741999999999997</v>
      </c>
    </row>
    <row r="614" spans="1:3" x14ac:dyDescent="0.25">
      <c r="A614">
        <v>19.199000000000002</v>
      </c>
      <c r="B614">
        <v>16.835999999999999</v>
      </c>
      <c r="C614">
        <f>Tabella_DB_tempi_txt4567[[#This Row],[taglio]]+Tabella_DB_tempi_txt4567[[#This Row],[orlatura]]</f>
        <v>36.034999999999997</v>
      </c>
    </row>
    <row r="615" spans="1:3" x14ac:dyDescent="0.25">
      <c r="A615">
        <v>21.07</v>
      </c>
      <c r="B615">
        <v>14.176</v>
      </c>
      <c r="C615">
        <f>Tabella_DB_tempi_txt4567[[#This Row],[taglio]]+Tabella_DB_tempi_txt4567[[#This Row],[orlatura]]</f>
        <v>35.246000000000002</v>
      </c>
    </row>
    <row r="616" spans="1:3" x14ac:dyDescent="0.25">
      <c r="A616">
        <v>19.675999999999998</v>
      </c>
      <c r="B616">
        <v>20.404</v>
      </c>
      <c r="C616">
        <f>Tabella_DB_tempi_txt4567[[#This Row],[taglio]]+Tabella_DB_tempi_txt4567[[#This Row],[orlatura]]</f>
        <v>40.08</v>
      </c>
    </row>
    <row r="617" spans="1:3" x14ac:dyDescent="0.25">
      <c r="A617">
        <v>18.164000000000001</v>
      </c>
      <c r="B617">
        <v>19.341999999999999</v>
      </c>
      <c r="C617">
        <f>Tabella_DB_tempi_txt4567[[#This Row],[taglio]]+Tabella_DB_tempi_txt4567[[#This Row],[orlatura]]</f>
        <v>37.506</v>
      </c>
    </row>
    <row r="618" spans="1:3" x14ac:dyDescent="0.25">
      <c r="A618">
        <v>20.855</v>
      </c>
      <c r="B618">
        <v>14.037000000000001</v>
      </c>
      <c r="C618">
        <f>Tabella_DB_tempi_txt4567[[#This Row],[taglio]]+Tabella_DB_tempi_txt4567[[#This Row],[orlatura]]</f>
        <v>34.892000000000003</v>
      </c>
    </row>
    <row r="619" spans="1:3" x14ac:dyDescent="0.25">
      <c r="A619">
        <v>17.231999999999999</v>
      </c>
      <c r="B619">
        <v>17.472999999999999</v>
      </c>
      <c r="C619">
        <f>Tabella_DB_tempi_txt4567[[#This Row],[taglio]]+Tabella_DB_tempi_txt4567[[#This Row],[orlatura]]</f>
        <v>34.704999999999998</v>
      </c>
    </row>
    <row r="620" spans="1:3" x14ac:dyDescent="0.25">
      <c r="A620">
        <v>16.984999999999999</v>
      </c>
      <c r="B620">
        <v>18.231999999999999</v>
      </c>
      <c r="C620">
        <f>Tabella_DB_tempi_txt4567[[#This Row],[taglio]]+Tabella_DB_tempi_txt4567[[#This Row],[orlatura]]</f>
        <v>35.216999999999999</v>
      </c>
    </row>
    <row r="621" spans="1:3" x14ac:dyDescent="0.25">
      <c r="A621">
        <v>19.291</v>
      </c>
      <c r="B621">
        <v>12.685</v>
      </c>
      <c r="C621">
        <f>Tabella_DB_tempi_txt4567[[#This Row],[taglio]]+Tabella_DB_tempi_txt4567[[#This Row],[orlatura]]</f>
        <v>31.975999999999999</v>
      </c>
    </row>
    <row r="622" spans="1:3" x14ac:dyDescent="0.25">
      <c r="A622">
        <v>16.949000000000002</v>
      </c>
      <c r="B622">
        <v>15.254</v>
      </c>
      <c r="C622">
        <f>Tabella_DB_tempi_txt4567[[#This Row],[taglio]]+Tabella_DB_tempi_txt4567[[#This Row],[orlatura]]</f>
        <v>32.203000000000003</v>
      </c>
    </row>
    <row r="623" spans="1:3" x14ac:dyDescent="0.25">
      <c r="A623">
        <v>21.244</v>
      </c>
      <c r="B623">
        <v>14.496</v>
      </c>
      <c r="C623">
        <f>Tabella_DB_tempi_txt4567[[#This Row],[taglio]]+Tabella_DB_tempi_txt4567[[#This Row],[orlatura]]</f>
        <v>35.74</v>
      </c>
    </row>
    <row r="624" spans="1:3" x14ac:dyDescent="0.25">
      <c r="A624">
        <v>18.164999999999999</v>
      </c>
      <c r="B624">
        <v>14.621</v>
      </c>
      <c r="C624">
        <f>Tabella_DB_tempi_txt4567[[#This Row],[taglio]]+Tabella_DB_tempi_txt4567[[#This Row],[orlatura]]</f>
        <v>32.786000000000001</v>
      </c>
    </row>
    <row r="625" spans="1:3" x14ac:dyDescent="0.25">
      <c r="A625">
        <v>23.145</v>
      </c>
      <c r="B625">
        <v>12.629</v>
      </c>
      <c r="C625">
        <f>Tabella_DB_tempi_txt4567[[#This Row],[taglio]]+Tabella_DB_tempi_txt4567[[#This Row],[orlatura]]</f>
        <v>35.774000000000001</v>
      </c>
    </row>
    <row r="626" spans="1:3" x14ac:dyDescent="0.25">
      <c r="A626">
        <v>20.869</v>
      </c>
      <c r="B626">
        <v>15.433999999999999</v>
      </c>
      <c r="C626">
        <f>Tabella_DB_tempi_txt4567[[#This Row],[taglio]]+Tabella_DB_tempi_txt4567[[#This Row],[orlatura]]</f>
        <v>36.302999999999997</v>
      </c>
    </row>
    <row r="627" spans="1:3" x14ac:dyDescent="0.25">
      <c r="A627">
        <v>19.361999999999998</v>
      </c>
      <c r="B627">
        <v>20.632999999999999</v>
      </c>
      <c r="C627">
        <f>Tabella_DB_tempi_txt4567[[#This Row],[taglio]]+Tabella_DB_tempi_txt4567[[#This Row],[orlatura]]</f>
        <v>39.994999999999997</v>
      </c>
    </row>
    <row r="628" spans="1:3" x14ac:dyDescent="0.25">
      <c r="A628">
        <v>19.545999999999999</v>
      </c>
      <c r="B628">
        <v>15.789</v>
      </c>
      <c r="C628">
        <f>Tabella_DB_tempi_txt4567[[#This Row],[taglio]]+Tabella_DB_tempi_txt4567[[#This Row],[orlatura]]</f>
        <v>35.335000000000001</v>
      </c>
    </row>
    <row r="629" spans="1:3" x14ac:dyDescent="0.25">
      <c r="A629">
        <v>17.257999999999999</v>
      </c>
      <c r="B629">
        <v>15.409000000000001</v>
      </c>
      <c r="C629">
        <f>Tabella_DB_tempi_txt4567[[#This Row],[taglio]]+Tabella_DB_tempi_txt4567[[#This Row],[orlatura]]</f>
        <v>32.667000000000002</v>
      </c>
    </row>
    <row r="630" spans="1:3" x14ac:dyDescent="0.25">
      <c r="A630">
        <v>19.849</v>
      </c>
      <c r="B630">
        <v>17.472000000000001</v>
      </c>
      <c r="C630">
        <f>Tabella_DB_tempi_txt4567[[#This Row],[taglio]]+Tabella_DB_tempi_txt4567[[#This Row],[orlatura]]</f>
        <v>37.320999999999998</v>
      </c>
    </row>
    <row r="631" spans="1:3" x14ac:dyDescent="0.25">
      <c r="A631">
        <v>19.114000000000001</v>
      </c>
      <c r="B631">
        <v>14.233000000000001</v>
      </c>
      <c r="C631">
        <f>Tabella_DB_tempi_txt4567[[#This Row],[taglio]]+Tabella_DB_tempi_txt4567[[#This Row],[orlatura]]</f>
        <v>33.347000000000001</v>
      </c>
    </row>
    <row r="632" spans="1:3" x14ac:dyDescent="0.25">
      <c r="A632">
        <v>19.795999999999999</v>
      </c>
      <c r="B632">
        <v>14.997999999999999</v>
      </c>
      <c r="C632">
        <f>Tabella_DB_tempi_txt4567[[#This Row],[taglio]]+Tabella_DB_tempi_txt4567[[#This Row],[orlatura]]</f>
        <v>34.793999999999997</v>
      </c>
    </row>
    <row r="633" spans="1:3" x14ac:dyDescent="0.25">
      <c r="A633">
        <v>20.731000000000002</v>
      </c>
      <c r="B633">
        <v>17.530999999999999</v>
      </c>
      <c r="C633">
        <f>Tabella_DB_tempi_txt4567[[#This Row],[taglio]]+Tabella_DB_tempi_txt4567[[#This Row],[orlatura]]</f>
        <v>38.262</v>
      </c>
    </row>
    <row r="634" spans="1:3" x14ac:dyDescent="0.25">
      <c r="A634">
        <v>15.624000000000001</v>
      </c>
      <c r="B634">
        <v>11.454000000000001</v>
      </c>
      <c r="C634">
        <f>Tabella_DB_tempi_txt4567[[#This Row],[taglio]]+Tabella_DB_tempi_txt4567[[#This Row],[orlatura]]</f>
        <v>27.078000000000003</v>
      </c>
    </row>
    <row r="635" spans="1:3" x14ac:dyDescent="0.25">
      <c r="A635">
        <v>21.04</v>
      </c>
      <c r="B635">
        <v>20.405999999999999</v>
      </c>
      <c r="C635">
        <f>Tabella_DB_tempi_txt4567[[#This Row],[taglio]]+Tabella_DB_tempi_txt4567[[#This Row],[orlatura]]</f>
        <v>41.445999999999998</v>
      </c>
    </row>
    <row r="636" spans="1:3" x14ac:dyDescent="0.25">
      <c r="A636">
        <v>20.358000000000001</v>
      </c>
      <c r="B636">
        <v>14.994</v>
      </c>
      <c r="C636">
        <f>Tabella_DB_tempi_txt4567[[#This Row],[taglio]]+Tabella_DB_tempi_txt4567[[#This Row],[orlatura]]</f>
        <v>35.352000000000004</v>
      </c>
    </row>
    <row r="637" spans="1:3" x14ac:dyDescent="0.25">
      <c r="A637">
        <v>20.251000000000001</v>
      </c>
      <c r="B637">
        <v>9.7260000000000009</v>
      </c>
      <c r="C637">
        <f>Tabella_DB_tempi_txt4567[[#This Row],[taglio]]+Tabella_DB_tempi_txt4567[[#This Row],[orlatura]]</f>
        <v>29.977000000000004</v>
      </c>
    </row>
    <row r="638" spans="1:3" x14ac:dyDescent="0.25">
      <c r="A638">
        <v>19.823</v>
      </c>
      <c r="B638">
        <v>14.631</v>
      </c>
      <c r="C638">
        <f>Tabella_DB_tempi_txt4567[[#This Row],[taglio]]+Tabella_DB_tempi_txt4567[[#This Row],[orlatura]]</f>
        <v>34.454000000000001</v>
      </c>
    </row>
    <row r="639" spans="1:3" x14ac:dyDescent="0.25">
      <c r="A639">
        <v>22.547000000000001</v>
      </c>
      <c r="B639">
        <v>14.513</v>
      </c>
      <c r="C639">
        <f>Tabella_DB_tempi_txt4567[[#This Row],[taglio]]+Tabella_DB_tempi_txt4567[[#This Row],[orlatura]]</f>
        <v>37.06</v>
      </c>
    </row>
    <row r="640" spans="1:3" x14ac:dyDescent="0.25">
      <c r="A640">
        <v>20.577999999999999</v>
      </c>
      <c r="B640">
        <v>14.718999999999999</v>
      </c>
      <c r="C640">
        <f>Tabella_DB_tempi_txt4567[[#This Row],[taglio]]+Tabella_DB_tempi_txt4567[[#This Row],[orlatura]]</f>
        <v>35.296999999999997</v>
      </c>
    </row>
    <row r="641" spans="1:3" x14ac:dyDescent="0.25">
      <c r="A641">
        <v>18.891999999999999</v>
      </c>
      <c r="B641">
        <v>14.939</v>
      </c>
      <c r="C641">
        <f>Tabella_DB_tempi_txt4567[[#This Row],[taglio]]+Tabella_DB_tempi_txt4567[[#This Row],[orlatura]]</f>
        <v>33.831000000000003</v>
      </c>
    </row>
    <row r="642" spans="1:3" x14ac:dyDescent="0.25">
      <c r="A642">
        <v>19.774000000000001</v>
      </c>
      <c r="B642">
        <v>13.262</v>
      </c>
      <c r="C642">
        <f>Tabella_DB_tempi_txt4567[[#This Row],[taglio]]+Tabella_DB_tempi_txt4567[[#This Row],[orlatura]]</f>
        <v>33.036000000000001</v>
      </c>
    </row>
    <row r="643" spans="1:3" x14ac:dyDescent="0.25">
      <c r="A643">
        <v>20.748000000000001</v>
      </c>
      <c r="B643">
        <v>18.260000000000002</v>
      </c>
      <c r="C643">
        <f>Tabella_DB_tempi_txt4567[[#This Row],[taglio]]+Tabella_DB_tempi_txt4567[[#This Row],[orlatura]]</f>
        <v>39.008000000000003</v>
      </c>
    </row>
    <row r="644" spans="1:3" x14ac:dyDescent="0.25">
      <c r="A644">
        <v>22.108000000000001</v>
      </c>
      <c r="B644">
        <v>16.562999999999999</v>
      </c>
      <c r="C644">
        <f>Tabella_DB_tempi_txt4567[[#This Row],[taglio]]+Tabella_DB_tempi_txt4567[[#This Row],[orlatura]]</f>
        <v>38.670999999999999</v>
      </c>
    </row>
    <row r="645" spans="1:3" x14ac:dyDescent="0.25">
      <c r="A645">
        <v>18.087</v>
      </c>
      <c r="B645">
        <v>11.234</v>
      </c>
      <c r="C645">
        <f>Tabella_DB_tempi_txt4567[[#This Row],[taglio]]+Tabella_DB_tempi_txt4567[[#This Row],[orlatura]]</f>
        <v>29.320999999999998</v>
      </c>
    </row>
    <row r="646" spans="1:3" x14ac:dyDescent="0.25">
      <c r="A646">
        <v>21.408999999999999</v>
      </c>
      <c r="B646">
        <v>18.71</v>
      </c>
      <c r="C646">
        <f>Tabella_DB_tempi_txt4567[[#This Row],[taglio]]+Tabella_DB_tempi_txt4567[[#This Row],[orlatura]]</f>
        <v>40.119</v>
      </c>
    </row>
    <row r="647" spans="1:3" x14ac:dyDescent="0.25">
      <c r="A647">
        <v>21.053999999999998</v>
      </c>
      <c r="B647">
        <v>12.914999999999999</v>
      </c>
      <c r="C647">
        <f>Tabella_DB_tempi_txt4567[[#This Row],[taglio]]+Tabella_DB_tempi_txt4567[[#This Row],[orlatura]]</f>
        <v>33.968999999999994</v>
      </c>
    </row>
    <row r="648" spans="1:3" x14ac:dyDescent="0.25">
      <c r="A648">
        <v>20.733000000000001</v>
      </c>
      <c r="B648">
        <v>19.454999999999998</v>
      </c>
      <c r="C648">
        <f>Tabella_DB_tempi_txt4567[[#This Row],[taglio]]+Tabella_DB_tempi_txt4567[[#This Row],[orlatura]]</f>
        <v>40.188000000000002</v>
      </c>
    </row>
    <row r="649" spans="1:3" x14ac:dyDescent="0.25">
      <c r="A649">
        <v>17.184000000000001</v>
      </c>
      <c r="B649">
        <v>13.894</v>
      </c>
      <c r="C649">
        <f>Tabella_DB_tempi_txt4567[[#This Row],[taglio]]+Tabella_DB_tempi_txt4567[[#This Row],[orlatura]]</f>
        <v>31.078000000000003</v>
      </c>
    </row>
    <row r="650" spans="1:3" x14ac:dyDescent="0.25">
      <c r="A650">
        <v>20.638999999999999</v>
      </c>
      <c r="B650">
        <v>14.087999999999999</v>
      </c>
      <c r="C650">
        <f>Tabella_DB_tempi_txt4567[[#This Row],[taglio]]+Tabella_DB_tempi_txt4567[[#This Row],[orlatura]]</f>
        <v>34.726999999999997</v>
      </c>
    </row>
    <row r="651" spans="1:3" x14ac:dyDescent="0.25">
      <c r="A651">
        <v>22.221</v>
      </c>
      <c r="B651">
        <v>14.282</v>
      </c>
      <c r="C651">
        <f>Tabella_DB_tempi_txt4567[[#This Row],[taglio]]+Tabella_DB_tempi_txt4567[[#This Row],[orlatura]]</f>
        <v>36.503</v>
      </c>
    </row>
    <row r="652" spans="1:3" x14ac:dyDescent="0.25">
      <c r="A652">
        <v>19.215</v>
      </c>
      <c r="B652">
        <v>13.83</v>
      </c>
      <c r="C652">
        <f>Tabella_DB_tempi_txt4567[[#This Row],[taglio]]+Tabella_DB_tempi_txt4567[[#This Row],[orlatura]]</f>
        <v>33.045000000000002</v>
      </c>
    </row>
    <row r="653" spans="1:3" x14ac:dyDescent="0.25">
      <c r="A653">
        <v>19.346</v>
      </c>
      <c r="B653">
        <v>10.239000000000001</v>
      </c>
      <c r="C653">
        <f>Tabella_DB_tempi_txt4567[[#This Row],[taglio]]+Tabella_DB_tempi_txt4567[[#This Row],[orlatura]]</f>
        <v>29.585000000000001</v>
      </c>
    </row>
    <row r="654" spans="1:3" x14ac:dyDescent="0.25">
      <c r="A654">
        <v>17.797999999999998</v>
      </c>
      <c r="B654">
        <v>13.468</v>
      </c>
      <c r="C654">
        <f>Tabella_DB_tempi_txt4567[[#This Row],[taglio]]+Tabella_DB_tempi_txt4567[[#This Row],[orlatura]]</f>
        <v>31.265999999999998</v>
      </c>
    </row>
    <row r="655" spans="1:3" x14ac:dyDescent="0.25">
      <c r="A655">
        <v>21.334</v>
      </c>
      <c r="B655">
        <v>16.253</v>
      </c>
      <c r="C655">
        <f>Tabella_DB_tempi_txt4567[[#This Row],[taglio]]+Tabella_DB_tempi_txt4567[[#This Row],[orlatura]]</f>
        <v>37.587000000000003</v>
      </c>
    </row>
    <row r="656" spans="1:3" x14ac:dyDescent="0.25">
      <c r="A656">
        <v>15.141999999999999</v>
      </c>
      <c r="B656">
        <v>7.3949999999999996</v>
      </c>
      <c r="C656">
        <f>Tabella_DB_tempi_txt4567[[#This Row],[taglio]]+Tabella_DB_tempi_txt4567[[#This Row],[orlatura]]</f>
        <v>22.536999999999999</v>
      </c>
    </row>
    <row r="657" spans="1:3" x14ac:dyDescent="0.25">
      <c r="A657">
        <v>20.184000000000001</v>
      </c>
      <c r="B657">
        <v>15.861000000000001</v>
      </c>
      <c r="C657">
        <f>Tabella_DB_tempi_txt4567[[#This Row],[taglio]]+Tabella_DB_tempi_txt4567[[#This Row],[orlatura]]</f>
        <v>36.045000000000002</v>
      </c>
    </row>
    <row r="658" spans="1:3" x14ac:dyDescent="0.25">
      <c r="A658">
        <v>18.638000000000002</v>
      </c>
      <c r="B658">
        <v>11.118</v>
      </c>
      <c r="C658">
        <f>Tabella_DB_tempi_txt4567[[#This Row],[taglio]]+Tabella_DB_tempi_txt4567[[#This Row],[orlatura]]</f>
        <v>29.756</v>
      </c>
    </row>
    <row r="659" spans="1:3" x14ac:dyDescent="0.25">
      <c r="A659">
        <v>19.245000000000001</v>
      </c>
      <c r="B659">
        <v>16.140999999999998</v>
      </c>
      <c r="C659">
        <f>Tabella_DB_tempi_txt4567[[#This Row],[taglio]]+Tabella_DB_tempi_txt4567[[#This Row],[orlatura]]</f>
        <v>35.385999999999996</v>
      </c>
    </row>
    <row r="660" spans="1:3" x14ac:dyDescent="0.25">
      <c r="A660">
        <v>20.95</v>
      </c>
      <c r="B660">
        <v>14.493</v>
      </c>
      <c r="C660">
        <f>Tabella_DB_tempi_txt4567[[#This Row],[taglio]]+Tabella_DB_tempi_txt4567[[#This Row],[orlatura]]</f>
        <v>35.442999999999998</v>
      </c>
    </row>
    <row r="661" spans="1:3" x14ac:dyDescent="0.25">
      <c r="A661">
        <v>21.719000000000001</v>
      </c>
      <c r="B661">
        <v>16.010000000000002</v>
      </c>
      <c r="C661">
        <f>Tabella_DB_tempi_txt4567[[#This Row],[taglio]]+Tabella_DB_tempi_txt4567[[#This Row],[orlatura]]</f>
        <v>37.728999999999999</v>
      </c>
    </row>
    <row r="662" spans="1:3" x14ac:dyDescent="0.25">
      <c r="A662">
        <v>18.457999999999998</v>
      </c>
      <c r="B662">
        <v>13.502000000000001</v>
      </c>
      <c r="C662">
        <f>Tabella_DB_tempi_txt4567[[#This Row],[taglio]]+Tabella_DB_tempi_txt4567[[#This Row],[orlatura]]</f>
        <v>31.96</v>
      </c>
    </row>
    <row r="663" spans="1:3" x14ac:dyDescent="0.25">
      <c r="A663">
        <v>20.591000000000001</v>
      </c>
      <c r="B663">
        <v>15.648999999999999</v>
      </c>
      <c r="C663">
        <f>Tabella_DB_tempi_txt4567[[#This Row],[taglio]]+Tabella_DB_tempi_txt4567[[#This Row],[orlatura]]</f>
        <v>36.24</v>
      </c>
    </row>
    <row r="664" spans="1:3" x14ac:dyDescent="0.25">
      <c r="A664">
        <v>14.954000000000001</v>
      </c>
      <c r="B664">
        <v>16.427</v>
      </c>
      <c r="C664">
        <f>Tabella_DB_tempi_txt4567[[#This Row],[taglio]]+Tabella_DB_tempi_txt4567[[#This Row],[orlatura]]</f>
        <v>31.381</v>
      </c>
    </row>
    <row r="665" spans="1:3" x14ac:dyDescent="0.25">
      <c r="A665">
        <v>20.940999999999999</v>
      </c>
      <c r="B665">
        <v>7.9779999999999998</v>
      </c>
      <c r="C665">
        <f>Tabella_DB_tempi_txt4567[[#This Row],[taglio]]+Tabella_DB_tempi_txt4567[[#This Row],[orlatura]]</f>
        <v>28.918999999999997</v>
      </c>
    </row>
    <row r="666" spans="1:3" x14ac:dyDescent="0.25">
      <c r="A666">
        <v>19.027999999999999</v>
      </c>
      <c r="B666">
        <v>17.495000000000001</v>
      </c>
      <c r="C666">
        <f>Tabella_DB_tempi_txt4567[[#This Row],[taglio]]+Tabella_DB_tempi_txt4567[[#This Row],[orlatura]]</f>
        <v>36.522999999999996</v>
      </c>
    </row>
    <row r="667" spans="1:3" x14ac:dyDescent="0.25">
      <c r="A667">
        <v>20.263999999999999</v>
      </c>
      <c r="B667">
        <v>13.202</v>
      </c>
      <c r="C667">
        <f>Tabella_DB_tempi_txt4567[[#This Row],[taglio]]+Tabella_DB_tempi_txt4567[[#This Row],[orlatura]]</f>
        <v>33.466000000000001</v>
      </c>
    </row>
    <row r="668" spans="1:3" x14ac:dyDescent="0.25">
      <c r="A668">
        <v>20.318000000000001</v>
      </c>
      <c r="B668">
        <v>16.161999999999999</v>
      </c>
      <c r="C668">
        <f>Tabella_DB_tempi_txt4567[[#This Row],[taglio]]+Tabella_DB_tempi_txt4567[[#This Row],[orlatura]]</f>
        <v>36.480000000000004</v>
      </c>
    </row>
    <row r="669" spans="1:3" x14ac:dyDescent="0.25">
      <c r="A669">
        <v>18.501999999999999</v>
      </c>
      <c r="B669">
        <v>15.743</v>
      </c>
      <c r="C669">
        <f>Tabella_DB_tempi_txt4567[[#This Row],[taglio]]+Tabella_DB_tempi_txt4567[[#This Row],[orlatura]]</f>
        <v>34.244999999999997</v>
      </c>
    </row>
    <row r="670" spans="1:3" x14ac:dyDescent="0.25">
      <c r="A670">
        <v>23.082999999999998</v>
      </c>
      <c r="B670">
        <v>18.783999999999999</v>
      </c>
      <c r="C670">
        <f>Tabella_DB_tempi_txt4567[[#This Row],[taglio]]+Tabella_DB_tempi_txt4567[[#This Row],[orlatura]]</f>
        <v>41.866999999999997</v>
      </c>
    </row>
    <row r="671" spans="1:3" x14ac:dyDescent="0.25">
      <c r="A671">
        <v>20.164999999999999</v>
      </c>
      <c r="B671">
        <v>15.026</v>
      </c>
      <c r="C671">
        <f>Tabella_DB_tempi_txt4567[[#This Row],[taglio]]+Tabella_DB_tempi_txt4567[[#This Row],[orlatura]]</f>
        <v>35.191000000000003</v>
      </c>
    </row>
    <row r="672" spans="1:3" x14ac:dyDescent="0.25">
      <c r="A672">
        <v>21.687000000000001</v>
      </c>
      <c r="B672">
        <v>13.573</v>
      </c>
      <c r="C672">
        <f>Tabella_DB_tempi_txt4567[[#This Row],[taglio]]+Tabella_DB_tempi_txt4567[[#This Row],[orlatura]]</f>
        <v>35.260000000000005</v>
      </c>
    </row>
    <row r="673" spans="1:3" x14ac:dyDescent="0.25">
      <c r="A673">
        <v>22.591999999999999</v>
      </c>
      <c r="B673">
        <v>18.338999999999999</v>
      </c>
      <c r="C673">
        <f>Tabella_DB_tempi_txt4567[[#This Row],[taglio]]+Tabella_DB_tempi_txt4567[[#This Row],[orlatura]]</f>
        <v>40.930999999999997</v>
      </c>
    </row>
    <row r="674" spans="1:3" x14ac:dyDescent="0.25">
      <c r="A674">
        <v>17.277999999999999</v>
      </c>
      <c r="B674">
        <v>13.935</v>
      </c>
      <c r="C674">
        <f>Tabella_DB_tempi_txt4567[[#This Row],[taglio]]+Tabella_DB_tempi_txt4567[[#This Row],[orlatura]]</f>
        <v>31.213000000000001</v>
      </c>
    </row>
    <row r="675" spans="1:3" x14ac:dyDescent="0.25">
      <c r="A675">
        <v>21.021000000000001</v>
      </c>
      <c r="B675">
        <v>16.497</v>
      </c>
      <c r="C675">
        <f>Tabella_DB_tempi_txt4567[[#This Row],[taglio]]+Tabella_DB_tempi_txt4567[[#This Row],[orlatura]]</f>
        <v>37.518000000000001</v>
      </c>
    </row>
    <row r="676" spans="1:3" x14ac:dyDescent="0.25">
      <c r="A676">
        <v>18.611999999999998</v>
      </c>
      <c r="B676">
        <v>19.722999999999999</v>
      </c>
      <c r="C676">
        <f>Tabella_DB_tempi_txt4567[[#This Row],[taglio]]+Tabella_DB_tempi_txt4567[[#This Row],[orlatura]]</f>
        <v>38.334999999999994</v>
      </c>
    </row>
    <row r="677" spans="1:3" x14ac:dyDescent="0.25">
      <c r="A677">
        <v>18.109000000000002</v>
      </c>
      <c r="B677">
        <v>18.134</v>
      </c>
      <c r="C677">
        <f>Tabella_DB_tempi_txt4567[[#This Row],[taglio]]+Tabella_DB_tempi_txt4567[[#This Row],[orlatura]]</f>
        <v>36.243000000000002</v>
      </c>
    </row>
    <row r="678" spans="1:3" x14ac:dyDescent="0.25">
      <c r="A678">
        <v>21.879000000000001</v>
      </c>
      <c r="B678">
        <v>14.66</v>
      </c>
      <c r="C678">
        <f>Tabella_DB_tempi_txt4567[[#This Row],[taglio]]+Tabella_DB_tempi_txt4567[[#This Row],[orlatura]]</f>
        <v>36.539000000000001</v>
      </c>
    </row>
    <row r="679" spans="1:3" x14ac:dyDescent="0.25">
      <c r="A679">
        <v>18.696000000000002</v>
      </c>
      <c r="B679">
        <v>16.905999999999999</v>
      </c>
      <c r="C679">
        <f>Tabella_DB_tempi_txt4567[[#This Row],[taglio]]+Tabella_DB_tempi_txt4567[[#This Row],[orlatura]]</f>
        <v>35.602000000000004</v>
      </c>
    </row>
    <row r="680" spans="1:3" x14ac:dyDescent="0.25">
      <c r="A680">
        <v>20.23</v>
      </c>
      <c r="B680">
        <v>11.581</v>
      </c>
      <c r="C680">
        <f>Tabella_DB_tempi_txt4567[[#This Row],[taglio]]+Tabella_DB_tempi_txt4567[[#This Row],[orlatura]]</f>
        <v>31.811</v>
      </c>
    </row>
    <row r="681" spans="1:3" x14ac:dyDescent="0.25">
      <c r="A681">
        <v>20.315999999999999</v>
      </c>
      <c r="B681">
        <v>15.021000000000001</v>
      </c>
      <c r="C681">
        <f>Tabella_DB_tempi_txt4567[[#This Row],[taglio]]+Tabella_DB_tempi_txt4567[[#This Row],[orlatura]]</f>
        <v>35.337000000000003</v>
      </c>
    </row>
    <row r="682" spans="1:3" x14ac:dyDescent="0.25">
      <c r="A682">
        <v>21.704999999999998</v>
      </c>
      <c r="B682">
        <v>15.686</v>
      </c>
      <c r="C682">
        <f>Tabella_DB_tempi_txt4567[[#This Row],[taglio]]+Tabella_DB_tempi_txt4567[[#This Row],[orlatura]]</f>
        <v>37.390999999999998</v>
      </c>
    </row>
    <row r="683" spans="1:3" x14ac:dyDescent="0.25">
      <c r="A683">
        <v>19.945</v>
      </c>
      <c r="B683">
        <v>19.169</v>
      </c>
      <c r="C683">
        <f>Tabella_DB_tempi_txt4567[[#This Row],[taglio]]+Tabella_DB_tempi_txt4567[[#This Row],[orlatura]]</f>
        <v>39.114000000000004</v>
      </c>
    </row>
    <row r="684" spans="1:3" x14ac:dyDescent="0.25">
      <c r="A684">
        <v>18.565000000000001</v>
      </c>
      <c r="B684">
        <v>15.14</v>
      </c>
      <c r="C684">
        <f>Tabella_DB_tempi_txt4567[[#This Row],[taglio]]+Tabella_DB_tempi_txt4567[[#This Row],[orlatura]]</f>
        <v>33.704999999999998</v>
      </c>
    </row>
    <row r="685" spans="1:3" x14ac:dyDescent="0.25">
      <c r="A685">
        <v>21.158999999999999</v>
      </c>
      <c r="B685">
        <v>15.430999999999999</v>
      </c>
      <c r="C685">
        <f>Tabella_DB_tempi_txt4567[[#This Row],[taglio]]+Tabella_DB_tempi_txt4567[[#This Row],[orlatura]]</f>
        <v>36.589999999999996</v>
      </c>
    </row>
    <row r="686" spans="1:3" x14ac:dyDescent="0.25">
      <c r="A686">
        <v>20.734000000000002</v>
      </c>
      <c r="B686">
        <v>20.536999999999999</v>
      </c>
      <c r="C686">
        <f>Tabella_DB_tempi_txt4567[[#This Row],[taglio]]+Tabella_DB_tempi_txt4567[[#This Row],[orlatura]]</f>
        <v>41.271000000000001</v>
      </c>
    </row>
    <row r="687" spans="1:3" x14ac:dyDescent="0.25">
      <c r="A687">
        <v>18.709</v>
      </c>
      <c r="B687">
        <v>15.206</v>
      </c>
      <c r="C687">
        <f>Tabella_DB_tempi_txt4567[[#This Row],[taglio]]+Tabella_DB_tempi_txt4567[[#This Row],[orlatura]]</f>
        <v>33.914999999999999</v>
      </c>
    </row>
    <row r="688" spans="1:3" x14ac:dyDescent="0.25">
      <c r="A688">
        <v>19.797000000000001</v>
      </c>
      <c r="B688">
        <v>18.649999999999999</v>
      </c>
      <c r="C688">
        <f>Tabella_DB_tempi_txt4567[[#This Row],[taglio]]+Tabella_DB_tempi_txt4567[[#This Row],[orlatura]]</f>
        <v>38.447000000000003</v>
      </c>
    </row>
    <row r="689" spans="1:3" x14ac:dyDescent="0.25">
      <c r="A689">
        <v>21.637</v>
      </c>
      <c r="B689">
        <v>17.573</v>
      </c>
      <c r="C689">
        <f>Tabella_DB_tempi_txt4567[[#This Row],[taglio]]+Tabella_DB_tempi_txt4567[[#This Row],[orlatura]]</f>
        <v>39.21</v>
      </c>
    </row>
    <row r="690" spans="1:3" x14ac:dyDescent="0.25">
      <c r="A690">
        <v>19.673999999999999</v>
      </c>
      <c r="B690">
        <v>10.978</v>
      </c>
      <c r="C690">
        <f>Tabella_DB_tempi_txt4567[[#This Row],[taglio]]+Tabella_DB_tempi_txt4567[[#This Row],[orlatura]]</f>
        <v>30.652000000000001</v>
      </c>
    </row>
    <row r="691" spans="1:3" x14ac:dyDescent="0.25">
      <c r="A691">
        <v>20.934999999999999</v>
      </c>
      <c r="B691">
        <v>17.792000000000002</v>
      </c>
      <c r="C691">
        <f>Tabella_DB_tempi_txt4567[[#This Row],[taglio]]+Tabella_DB_tempi_txt4567[[#This Row],[orlatura]]</f>
        <v>38.727000000000004</v>
      </c>
    </row>
    <row r="692" spans="1:3" x14ac:dyDescent="0.25">
      <c r="A692">
        <v>19.431000000000001</v>
      </c>
      <c r="B692">
        <v>13.09</v>
      </c>
      <c r="C692">
        <f>Tabella_DB_tempi_txt4567[[#This Row],[taglio]]+Tabella_DB_tempi_txt4567[[#This Row],[orlatura]]</f>
        <v>32.521000000000001</v>
      </c>
    </row>
    <row r="693" spans="1:3" x14ac:dyDescent="0.25">
      <c r="A693">
        <v>21.071999999999999</v>
      </c>
      <c r="B693">
        <v>13.425000000000001</v>
      </c>
      <c r="C693">
        <f>Tabella_DB_tempi_txt4567[[#This Row],[taglio]]+Tabella_DB_tempi_txt4567[[#This Row],[orlatura]]</f>
        <v>34.497</v>
      </c>
    </row>
    <row r="694" spans="1:3" x14ac:dyDescent="0.25">
      <c r="A694">
        <v>16.477</v>
      </c>
      <c r="B694">
        <v>13.355</v>
      </c>
      <c r="C694">
        <f>Tabella_DB_tempi_txt4567[[#This Row],[taglio]]+Tabella_DB_tempi_txt4567[[#This Row],[orlatura]]</f>
        <v>29.832000000000001</v>
      </c>
    </row>
    <row r="695" spans="1:3" x14ac:dyDescent="0.25">
      <c r="A695">
        <v>15.321</v>
      </c>
      <c r="B695">
        <v>13.887</v>
      </c>
      <c r="C695">
        <f>Tabella_DB_tempi_txt4567[[#This Row],[taglio]]+Tabella_DB_tempi_txt4567[[#This Row],[orlatura]]</f>
        <v>29.207999999999998</v>
      </c>
    </row>
    <row r="696" spans="1:3" x14ac:dyDescent="0.25">
      <c r="A696">
        <v>20.431000000000001</v>
      </c>
      <c r="B696">
        <v>12.455</v>
      </c>
      <c r="C696">
        <f>Tabella_DB_tempi_txt4567[[#This Row],[taglio]]+Tabella_DB_tempi_txt4567[[#This Row],[orlatura]]</f>
        <v>32.886000000000003</v>
      </c>
    </row>
    <row r="697" spans="1:3" x14ac:dyDescent="0.25">
      <c r="A697">
        <v>20.94</v>
      </c>
      <c r="B697">
        <v>14.039</v>
      </c>
      <c r="C697">
        <f>Tabella_DB_tempi_txt4567[[#This Row],[taglio]]+Tabella_DB_tempi_txt4567[[#This Row],[orlatura]]</f>
        <v>34.978999999999999</v>
      </c>
    </row>
    <row r="698" spans="1:3" x14ac:dyDescent="0.25">
      <c r="A698">
        <v>18.536999999999999</v>
      </c>
      <c r="B698">
        <v>11.332000000000001</v>
      </c>
      <c r="C698">
        <f>Tabella_DB_tempi_txt4567[[#This Row],[taglio]]+Tabella_DB_tempi_txt4567[[#This Row],[orlatura]]</f>
        <v>29.869</v>
      </c>
    </row>
    <row r="699" spans="1:3" x14ac:dyDescent="0.25">
      <c r="A699">
        <v>15.638</v>
      </c>
      <c r="B699">
        <v>17.640999999999998</v>
      </c>
      <c r="C699">
        <f>Tabella_DB_tempi_txt4567[[#This Row],[taglio]]+Tabella_DB_tempi_txt4567[[#This Row],[orlatura]]</f>
        <v>33.278999999999996</v>
      </c>
    </row>
    <row r="700" spans="1:3" x14ac:dyDescent="0.25">
      <c r="A700">
        <v>18.474</v>
      </c>
      <c r="B700">
        <v>14.246</v>
      </c>
      <c r="C700">
        <f>Tabella_DB_tempi_txt4567[[#This Row],[taglio]]+Tabella_DB_tempi_txt4567[[#This Row],[orlatura]]</f>
        <v>32.72</v>
      </c>
    </row>
    <row r="701" spans="1:3" x14ac:dyDescent="0.25">
      <c r="A701">
        <v>19.033999999999999</v>
      </c>
      <c r="B701">
        <v>13.148</v>
      </c>
      <c r="C701">
        <f>Tabella_DB_tempi_txt4567[[#This Row],[taglio]]+Tabella_DB_tempi_txt4567[[#This Row],[orlatura]]</f>
        <v>32.182000000000002</v>
      </c>
    </row>
    <row r="702" spans="1:3" x14ac:dyDescent="0.25">
      <c r="A702">
        <v>20.315999999999999</v>
      </c>
      <c r="B702">
        <v>15.02</v>
      </c>
      <c r="C702">
        <f>Tabella_DB_tempi_txt4567[[#This Row],[taglio]]+Tabella_DB_tempi_txt4567[[#This Row],[orlatura]]</f>
        <v>35.335999999999999</v>
      </c>
    </row>
    <row r="703" spans="1:3" x14ac:dyDescent="0.25">
      <c r="A703">
        <v>17.702000000000002</v>
      </c>
      <c r="B703">
        <v>14.305</v>
      </c>
      <c r="C703">
        <f>Tabella_DB_tempi_txt4567[[#This Row],[taglio]]+Tabella_DB_tempi_txt4567[[#This Row],[orlatura]]</f>
        <v>32.007000000000005</v>
      </c>
    </row>
    <row r="704" spans="1:3" x14ac:dyDescent="0.25">
      <c r="A704">
        <v>22.361000000000001</v>
      </c>
      <c r="B704">
        <v>16.398</v>
      </c>
      <c r="C704">
        <f>Tabella_DB_tempi_txt4567[[#This Row],[taglio]]+Tabella_DB_tempi_txt4567[[#This Row],[orlatura]]</f>
        <v>38.759</v>
      </c>
    </row>
    <row r="705" spans="1:3" x14ac:dyDescent="0.25">
      <c r="A705">
        <v>19.248000000000001</v>
      </c>
      <c r="B705">
        <v>9.9480000000000004</v>
      </c>
      <c r="C705">
        <f>Tabella_DB_tempi_txt4567[[#This Row],[taglio]]+Tabella_DB_tempi_txt4567[[#This Row],[orlatura]]</f>
        <v>29.196000000000002</v>
      </c>
    </row>
    <row r="706" spans="1:3" x14ac:dyDescent="0.25">
      <c r="A706">
        <v>20.212</v>
      </c>
      <c r="B706">
        <v>16.009</v>
      </c>
      <c r="C706">
        <f>Tabella_DB_tempi_txt4567[[#This Row],[taglio]]+Tabella_DB_tempi_txt4567[[#This Row],[orlatura]]</f>
        <v>36.221000000000004</v>
      </c>
    </row>
    <row r="707" spans="1:3" x14ac:dyDescent="0.25">
      <c r="A707">
        <v>24.326000000000001</v>
      </c>
      <c r="B707">
        <v>19.123000000000001</v>
      </c>
      <c r="C707">
        <f>Tabella_DB_tempi_txt4567[[#This Row],[taglio]]+Tabella_DB_tempi_txt4567[[#This Row],[orlatura]]</f>
        <v>43.448999999999998</v>
      </c>
    </row>
    <row r="708" spans="1:3" x14ac:dyDescent="0.25">
      <c r="A708">
        <v>22.434000000000001</v>
      </c>
      <c r="B708">
        <v>17.582000000000001</v>
      </c>
      <c r="C708">
        <f>Tabella_DB_tempi_txt4567[[#This Row],[taglio]]+Tabella_DB_tempi_txt4567[[#This Row],[orlatura]]</f>
        <v>40.016000000000005</v>
      </c>
    </row>
    <row r="709" spans="1:3" x14ac:dyDescent="0.25">
      <c r="A709">
        <v>18.695</v>
      </c>
      <c r="B709">
        <v>15.734</v>
      </c>
      <c r="C709">
        <f>Tabella_DB_tempi_txt4567[[#This Row],[taglio]]+Tabella_DB_tempi_txt4567[[#This Row],[orlatura]]</f>
        <v>34.429000000000002</v>
      </c>
    </row>
    <row r="710" spans="1:3" x14ac:dyDescent="0.25">
      <c r="A710">
        <v>16.567</v>
      </c>
      <c r="B710">
        <v>12.278</v>
      </c>
      <c r="C710">
        <f>Tabella_DB_tempi_txt4567[[#This Row],[taglio]]+Tabella_DB_tempi_txt4567[[#This Row],[orlatura]]</f>
        <v>28.844999999999999</v>
      </c>
    </row>
    <row r="711" spans="1:3" x14ac:dyDescent="0.25">
      <c r="A711">
        <v>20.477</v>
      </c>
      <c r="B711">
        <v>8.3729999999999993</v>
      </c>
      <c r="C711">
        <f>Tabella_DB_tempi_txt4567[[#This Row],[taglio]]+Tabella_DB_tempi_txt4567[[#This Row],[orlatura]]</f>
        <v>28.85</v>
      </c>
    </row>
    <row r="712" spans="1:3" x14ac:dyDescent="0.25">
      <c r="A712">
        <v>20.951000000000001</v>
      </c>
      <c r="B712">
        <v>17.204999999999998</v>
      </c>
      <c r="C712">
        <f>Tabella_DB_tempi_txt4567[[#This Row],[taglio]]+Tabella_DB_tempi_txt4567[[#This Row],[orlatura]]</f>
        <v>38.155999999999999</v>
      </c>
    </row>
    <row r="713" spans="1:3" x14ac:dyDescent="0.25">
      <c r="A713">
        <v>17.606000000000002</v>
      </c>
      <c r="B713">
        <v>20.763000000000002</v>
      </c>
      <c r="C713">
        <f>Tabella_DB_tempi_txt4567[[#This Row],[taglio]]+Tabella_DB_tempi_txt4567[[#This Row],[orlatura]]</f>
        <v>38.369</v>
      </c>
    </row>
    <row r="714" spans="1:3" x14ac:dyDescent="0.25">
      <c r="A714">
        <v>23.032</v>
      </c>
      <c r="B714">
        <v>11.759</v>
      </c>
      <c r="C714">
        <f>Tabella_DB_tempi_txt4567[[#This Row],[taglio]]+Tabella_DB_tempi_txt4567[[#This Row],[orlatura]]</f>
        <v>34.790999999999997</v>
      </c>
    </row>
    <row r="715" spans="1:3" x14ac:dyDescent="0.25">
      <c r="A715">
        <v>18.812000000000001</v>
      </c>
      <c r="B715">
        <v>16.843</v>
      </c>
      <c r="C715">
        <f>Tabella_DB_tempi_txt4567[[#This Row],[taglio]]+Tabella_DB_tempi_txt4567[[#This Row],[orlatura]]</f>
        <v>35.655000000000001</v>
      </c>
    </row>
    <row r="716" spans="1:3" x14ac:dyDescent="0.25">
      <c r="A716">
        <v>18.745999999999999</v>
      </c>
      <c r="B716">
        <v>12.308</v>
      </c>
      <c r="C716">
        <f>Tabella_DB_tempi_txt4567[[#This Row],[taglio]]+Tabella_DB_tempi_txt4567[[#This Row],[orlatura]]</f>
        <v>31.053999999999998</v>
      </c>
    </row>
    <row r="717" spans="1:3" x14ac:dyDescent="0.25">
      <c r="A717">
        <v>19.341000000000001</v>
      </c>
      <c r="B717">
        <v>15.553000000000001</v>
      </c>
      <c r="C717">
        <f>Tabella_DB_tempi_txt4567[[#This Row],[taglio]]+Tabella_DB_tempi_txt4567[[#This Row],[orlatura]]</f>
        <v>34.894000000000005</v>
      </c>
    </row>
    <row r="718" spans="1:3" x14ac:dyDescent="0.25">
      <c r="A718">
        <v>17.984999999999999</v>
      </c>
      <c r="B718">
        <v>11.073</v>
      </c>
      <c r="C718">
        <f>Tabella_DB_tempi_txt4567[[#This Row],[taglio]]+Tabella_DB_tempi_txt4567[[#This Row],[orlatura]]</f>
        <v>29.058</v>
      </c>
    </row>
    <row r="719" spans="1:3" x14ac:dyDescent="0.25">
      <c r="A719">
        <v>21.125</v>
      </c>
      <c r="B719">
        <v>19.015000000000001</v>
      </c>
      <c r="C719">
        <f>Tabella_DB_tempi_txt4567[[#This Row],[taglio]]+Tabella_DB_tempi_txt4567[[#This Row],[orlatura]]</f>
        <v>40.14</v>
      </c>
    </row>
    <row r="720" spans="1:3" x14ac:dyDescent="0.25">
      <c r="A720">
        <v>17.239000000000001</v>
      </c>
      <c r="B720">
        <v>16.376999999999999</v>
      </c>
      <c r="C720">
        <f>Tabella_DB_tempi_txt4567[[#This Row],[taglio]]+Tabella_DB_tempi_txt4567[[#This Row],[orlatura]]</f>
        <v>33.616</v>
      </c>
    </row>
    <row r="721" spans="1:3" x14ac:dyDescent="0.25">
      <c r="A721">
        <v>19.920999999999999</v>
      </c>
      <c r="B721">
        <v>16.763000000000002</v>
      </c>
      <c r="C721">
        <f>Tabella_DB_tempi_txt4567[[#This Row],[taglio]]+Tabella_DB_tempi_txt4567[[#This Row],[orlatura]]</f>
        <v>36.683999999999997</v>
      </c>
    </row>
    <row r="722" spans="1:3" x14ac:dyDescent="0.25">
      <c r="A722">
        <v>20.8</v>
      </c>
      <c r="B722">
        <v>11.651999999999999</v>
      </c>
      <c r="C722">
        <f>Tabella_DB_tempi_txt4567[[#This Row],[taglio]]+Tabella_DB_tempi_txt4567[[#This Row],[orlatura]]</f>
        <v>32.451999999999998</v>
      </c>
    </row>
    <row r="723" spans="1:3" x14ac:dyDescent="0.25">
      <c r="A723">
        <v>19.547999999999998</v>
      </c>
      <c r="B723">
        <v>14.446</v>
      </c>
      <c r="C723">
        <f>Tabella_DB_tempi_txt4567[[#This Row],[taglio]]+Tabella_DB_tempi_txt4567[[#This Row],[orlatura]]</f>
        <v>33.994</v>
      </c>
    </row>
    <row r="724" spans="1:3" x14ac:dyDescent="0.25">
      <c r="A724">
        <v>19.917000000000002</v>
      </c>
      <c r="B724">
        <v>17.600000000000001</v>
      </c>
      <c r="C724">
        <f>Tabella_DB_tempi_txt4567[[#This Row],[taglio]]+Tabella_DB_tempi_txt4567[[#This Row],[orlatura]]</f>
        <v>37.517000000000003</v>
      </c>
    </row>
    <row r="725" spans="1:3" x14ac:dyDescent="0.25">
      <c r="A725">
        <v>24.216999999999999</v>
      </c>
      <c r="B725">
        <v>14.45</v>
      </c>
      <c r="C725">
        <f>Tabella_DB_tempi_txt4567[[#This Row],[taglio]]+Tabella_DB_tempi_txt4567[[#This Row],[orlatura]]</f>
        <v>38.667000000000002</v>
      </c>
    </row>
    <row r="726" spans="1:3" x14ac:dyDescent="0.25">
      <c r="A726">
        <v>18.254000000000001</v>
      </c>
      <c r="B726">
        <v>15.531000000000001</v>
      </c>
      <c r="C726">
        <f>Tabella_DB_tempi_txt4567[[#This Row],[taglio]]+Tabella_DB_tempi_txt4567[[#This Row],[orlatura]]</f>
        <v>33.785000000000004</v>
      </c>
    </row>
    <row r="727" spans="1:3" x14ac:dyDescent="0.25">
      <c r="A727">
        <v>18.469000000000001</v>
      </c>
      <c r="B727">
        <v>12.769</v>
      </c>
      <c r="C727">
        <f>Tabella_DB_tempi_txt4567[[#This Row],[taglio]]+Tabella_DB_tempi_txt4567[[#This Row],[orlatura]]</f>
        <v>31.238</v>
      </c>
    </row>
    <row r="728" spans="1:3" x14ac:dyDescent="0.25">
      <c r="A728">
        <v>19.207999999999998</v>
      </c>
      <c r="B728">
        <v>17.047999999999998</v>
      </c>
      <c r="C728">
        <f>Tabella_DB_tempi_txt4567[[#This Row],[taglio]]+Tabella_DB_tempi_txt4567[[#This Row],[orlatura]]</f>
        <v>36.256</v>
      </c>
    </row>
    <row r="729" spans="1:3" x14ac:dyDescent="0.25">
      <c r="A729">
        <v>23.163</v>
      </c>
      <c r="B729">
        <v>10.922000000000001</v>
      </c>
      <c r="C729">
        <f>Tabella_DB_tempi_txt4567[[#This Row],[taglio]]+Tabella_DB_tempi_txt4567[[#This Row],[orlatura]]</f>
        <v>34.085000000000001</v>
      </c>
    </row>
    <row r="730" spans="1:3" x14ac:dyDescent="0.25">
      <c r="A730">
        <v>18.463999999999999</v>
      </c>
      <c r="B730">
        <v>13.488</v>
      </c>
      <c r="C730">
        <f>Tabella_DB_tempi_txt4567[[#This Row],[taglio]]+Tabella_DB_tempi_txt4567[[#This Row],[orlatura]]</f>
        <v>31.951999999999998</v>
      </c>
    </row>
    <row r="731" spans="1:3" x14ac:dyDescent="0.25">
      <c r="A731">
        <v>20.102</v>
      </c>
      <c r="B731">
        <v>18.145</v>
      </c>
      <c r="C731">
        <f>Tabella_DB_tempi_txt4567[[#This Row],[taglio]]+Tabella_DB_tempi_txt4567[[#This Row],[orlatura]]</f>
        <v>38.247</v>
      </c>
    </row>
    <row r="732" spans="1:3" x14ac:dyDescent="0.25">
      <c r="A732">
        <v>21.248999999999999</v>
      </c>
      <c r="B732">
        <v>13.725</v>
      </c>
      <c r="C732">
        <f>Tabella_DB_tempi_txt4567[[#This Row],[taglio]]+Tabella_DB_tempi_txt4567[[#This Row],[orlatura]]</f>
        <v>34.973999999999997</v>
      </c>
    </row>
    <row r="733" spans="1:3" x14ac:dyDescent="0.25">
      <c r="A733">
        <v>21.92</v>
      </c>
      <c r="B733">
        <v>14.923999999999999</v>
      </c>
      <c r="C733">
        <f>Tabella_DB_tempi_txt4567[[#This Row],[taglio]]+Tabella_DB_tempi_txt4567[[#This Row],[orlatura]]</f>
        <v>36.844000000000001</v>
      </c>
    </row>
    <row r="734" spans="1:3" x14ac:dyDescent="0.25">
      <c r="A734">
        <v>18.940000000000001</v>
      </c>
      <c r="B734">
        <v>17.68</v>
      </c>
      <c r="C734">
        <f>Tabella_DB_tempi_txt4567[[#This Row],[taglio]]+Tabella_DB_tempi_txt4567[[#This Row],[orlatura]]</f>
        <v>36.620000000000005</v>
      </c>
    </row>
    <row r="735" spans="1:3" x14ac:dyDescent="0.25">
      <c r="A735">
        <v>20.260999999999999</v>
      </c>
      <c r="B735">
        <v>11.589</v>
      </c>
      <c r="C735">
        <f>Tabella_DB_tempi_txt4567[[#This Row],[taglio]]+Tabella_DB_tempi_txt4567[[#This Row],[orlatura]]</f>
        <v>31.85</v>
      </c>
    </row>
    <row r="736" spans="1:3" x14ac:dyDescent="0.25">
      <c r="A736">
        <v>19.422999999999998</v>
      </c>
      <c r="B736">
        <v>16.41</v>
      </c>
      <c r="C736">
        <f>Tabella_DB_tempi_txt4567[[#This Row],[taglio]]+Tabella_DB_tempi_txt4567[[#This Row],[orlatura]]</f>
        <v>35.832999999999998</v>
      </c>
    </row>
    <row r="737" spans="1:3" x14ac:dyDescent="0.25">
      <c r="A737">
        <v>17.675000000000001</v>
      </c>
      <c r="B737">
        <v>9.5399999999999991</v>
      </c>
      <c r="C737">
        <f>Tabella_DB_tempi_txt4567[[#This Row],[taglio]]+Tabella_DB_tempi_txt4567[[#This Row],[orlatura]]</f>
        <v>27.215</v>
      </c>
    </row>
    <row r="738" spans="1:3" x14ac:dyDescent="0.25">
      <c r="A738">
        <v>22.202000000000002</v>
      </c>
      <c r="B738">
        <v>16.352</v>
      </c>
      <c r="C738">
        <f>Tabella_DB_tempi_txt4567[[#This Row],[taglio]]+Tabella_DB_tempi_txt4567[[#This Row],[orlatura]]</f>
        <v>38.554000000000002</v>
      </c>
    </row>
    <row r="739" spans="1:3" x14ac:dyDescent="0.25">
      <c r="A739">
        <v>16.52</v>
      </c>
      <c r="B739">
        <v>17.696999999999999</v>
      </c>
      <c r="C739">
        <f>Tabella_DB_tempi_txt4567[[#This Row],[taglio]]+Tabella_DB_tempi_txt4567[[#This Row],[orlatura]]</f>
        <v>34.216999999999999</v>
      </c>
    </row>
    <row r="740" spans="1:3" x14ac:dyDescent="0.25">
      <c r="A740">
        <v>19.751000000000001</v>
      </c>
      <c r="B740">
        <v>12.724</v>
      </c>
      <c r="C740">
        <f>Tabella_DB_tempi_txt4567[[#This Row],[taglio]]+Tabella_DB_tempi_txt4567[[#This Row],[orlatura]]</f>
        <v>32.475000000000001</v>
      </c>
    </row>
    <row r="741" spans="1:3" x14ac:dyDescent="0.25">
      <c r="A741">
        <v>23.745000000000001</v>
      </c>
      <c r="B741">
        <v>16.792999999999999</v>
      </c>
      <c r="C741">
        <f>Tabella_DB_tempi_txt4567[[#This Row],[taglio]]+Tabella_DB_tempi_txt4567[[#This Row],[orlatura]]</f>
        <v>40.537999999999997</v>
      </c>
    </row>
    <row r="742" spans="1:3" x14ac:dyDescent="0.25">
      <c r="A742">
        <v>19.184999999999999</v>
      </c>
      <c r="B742">
        <v>13.798999999999999</v>
      </c>
      <c r="C742">
        <f>Tabella_DB_tempi_txt4567[[#This Row],[taglio]]+Tabella_DB_tempi_txt4567[[#This Row],[orlatura]]</f>
        <v>32.983999999999995</v>
      </c>
    </row>
    <row r="743" spans="1:3" x14ac:dyDescent="0.25">
      <c r="A743">
        <v>21.483000000000001</v>
      </c>
      <c r="B743">
        <v>15.96</v>
      </c>
      <c r="C743">
        <f>Tabella_DB_tempi_txt4567[[#This Row],[taglio]]+Tabella_DB_tempi_txt4567[[#This Row],[orlatura]]</f>
        <v>37.442999999999998</v>
      </c>
    </row>
    <row r="744" spans="1:3" x14ac:dyDescent="0.25">
      <c r="A744">
        <v>19.571999999999999</v>
      </c>
      <c r="B744">
        <v>13.7</v>
      </c>
      <c r="C744">
        <f>Tabella_DB_tempi_txt4567[[#This Row],[taglio]]+Tabella_DB_tempi_txt4567[[#This Row],[orlatura]]</f>
        <v>33.271999999999998</v>
      </c>
    </row>
    <row r="745" spans="1:3" x14ac:dyDescent="0.25">
      <c r="A745">
        <v>21.212</v>
      </c>
      <c r="B745">
        <v>12.875</v>
      </c>
      <c r="C745">
        <f>Tabella_DB_tempi_txt4567[[#This Row],[taglio]]+Tabella_DB_tempi_txt4567[[#This Row],[orlatura]]</f>
        <v>34.087000000000003</v>
      </c>
    </row>
    <row r="746" spans="1:3" x14ac:dyDescent="0.25">
      <c r="A746">
        <v>21.992000000000001</v>
      </c>
      <c r="B746">
        <v>17.391999999999999</v>
      </c>
      <c r="C746">
        <f>Tabella_DB_tempi_txt4567[[#This Row],[taglio]]+Tabella_DB_tempi_txt4567[[#This Row],[orlatura]]</f>
        <v>39.384</v>
      </c>
    </row>
    <row r="747" spans="1:3" x14ac:dyDescent="0.25">
      <c r="A747">
        <v>20.332999999999998</v>
      </c>
      <c r="B747">
        <v>16.986999999999998</v>
      </c>
      <c r="C747">
        <f>Tabella_DB_tempi_txt4567[[#This Row],[taglio]]+Tabella_DB_tempi_txt4567[[#This Row],[orlatura]]</f>
        <v>37.319999999999993</v>
      </c>
    </row>
    <row r="748" spans="1:3" x14ac:dyDescent="0.25">
      <c r="A748">
        <v>18.248999999999999</v>
      </c>
      <c r="B748">
        <v>15.852</v>
      </c>
      <c r="C748">
        <f>Tabella_DB_tempi_txt4567[[#This Row],[taglio]]+Tabella_DB_tempi_txt4567[[#This Row],[orlatura]]</f>
        <v>34.100999999999999</v>
      </c>
    </row>
    <row r="749" spans="1:3" x14ac:dyDescent="0.25">
      <c r="A749">
        <v>17.486999999999998</v>
      </c>
      <c r="B749">
        <v>15.242000000000001</v>
      </c>
      <c r="C749">
        <f>Tabella_DB_tempi_txt4567[[#This Row],[taglio]]+Tabella_DB_tempi_txt4567[[#This Row],[orlatura]]</f>
        <v>32.728999999999999</v>
      </c>
    </row>
    <row r="750" spans="1:3" x14ac:dyDescent="0.25">
      <c r="A750">
        <v>21.058</v>
      </c>
      <c r="B750">
        <v>13.170999999999999</v>
      </c>
      <c r="C750">
        <f>Tabella_DB_tempi_txt4567[[#This Row],[taglio]]+Tabella_DB_tempi_txt4567[[#This Row],[orlatura]]</f>
        <v>34.228999999999999</v>
      </c>
    </row>
    <row r="751" spans="1:3" x14ac:dyDescent="0.25">
      <c r="A751">
        <v>20.236000000000001</v>
      </c>
      <c r="B751">
        <v>12.472</v>
      </c>
      <c r="C751">
        <f>Tabella_DB_tempi_txt4567[[#This Row],[taglio]]+Tabella_DB_tempi_txt4567[[#This Row],[orlatura]]</f>
        <v>32.707999999999998</v>
      </c>
    </row>
    <row r="752" spans="1:3" x14ac:dyDescent="0.25">
      <c r="A752">
        <v>17.824999999999999</v>
      </c>
      <c r="B752">
        <v>11.092000000000001</v>
      </c>
      <c r="C752">
        <f>Tabella_DB_tempi_txt4567[[#This Row],[taglio]]+Tabella_DB_tempi_txt4567[[#This Row],[orlatura]]</f>
        <v>28.917000000000002</v>
      </c>
    </row>
    <row r="753" spans="1:3" x14ac:dyDescent="0.25">
      <c r="A753">
        <v>14.215999999999999</v>
      </c>
      <c r="B753">
        <v>11.613</v>
      </c>
      <c r="C753">
        <f>Tabella_DB_tempi_txt4567[[#This Row],[taglio]]+Tabella_DB_tempi_txt4567[[#This Row],[orlatura]]</f>
        <v>25.829000000000001</v>
      </c>
    </row>
    <row r="754" spans="1:3" x14ac:dyDescent="0.25">
      <c r="A754">
        <v>16.576000000000001</v>
      </c>
      <c r="B754">
        <v>19.164000000000001</v>
      </c>
      <c r="C754">
        <f>Tabella_DB_tempi_txt4567[[#This Row],[taglio]]+Tabella_DB_tempi_txt4567[[#This Row],[orlatura]]</f>
        <v>35.74</v>
      </c>
    </row>
    <row r="755" spans="1:3" x14ac:dyDescent="0.25">
      <c r="A755">
        <v>19.207000000000001</v>
      </c>
      <c r="B755">
        <v>17.757000000000001</v>
      </c>
      <c r="C755">
        <f>Tabella_DB_tempi_txt4567[[#This Row],[taglio]]+Tabella_DB_tempi_txt4567[[#This Row],[orlatura]]</f>
        <v>36.963999999999999</v>
      </c>
    </row>
    <row r="756" spans="1:3" x14ac:dyDescent="0.25">
      <c r="A756">
        <v>16.186</v>
      </c>
      <c r="B756">
        <v>17.748000000000001</v>
      </c>
      <c r="C756">
        <f>Tabella_DB_tempi_txt4567[[#This Row],[taglio]]+Tabella_DB_tempi_txt4567[[#This Row],[orlatura]]</f>
        <v>33.933999999999997</v>
      </c>
    </row>
    <row r="757" spans="1:3" x14ac:dyDescent="0.25">
      <c r="A757">
        <v>21.486000000000001</v>
      </c>
      <c r="B757">
        <v>18.216000000000001</v>
      </c>
      <c r="C757">
        <f>Tabella_DB_tempi_txt4567[[#This Row],[taglio]]+Tabella_DB_tempi_txt4567[[#This Row],[orlatura]]</f>
        <v>39.701999999999998</v>
      </c>
    </row>
    <row r="758" spans="1:3" x14ac:dyDescent="0.25">
      <c r="A758">
        <v>17.242000000000001</v>
      </c>
      <c r="B758">
        <v>18.315999999999999</v>
      </c>
      <c r="C758">
        <f>Tabella_DB_tempi_txt4567[[#This Row],[taglio]]+Tabella_DB_tempi_txt4567[[#This Row],[orlatura]]</f>
        <v>35.558</v>
      </c>
    </row>
    <row r="759" spans="1:3" x14ac:dyDescent="0.25">
      <c r="A759">
        <v>20.7</v>
      </c>
      <c r="B759">
        <v>18.613</v>
      </c>
      <c r="C759">
        <f>Tabella_DB_tempi_txt4567[[#This Row],[taglio]]+Tabella_DB_tempi_txt4567[[#This Row],[orlatura]]</f>
        <v>39.313000000000002</v>
      </c>
    </row>
    <row r="760" spans="1:3" x14ac:dyDescent="0.25">
      <c r="A760">
        <v>18.004999999999999</v>
      </c>
      <c r="B760">
        <v>13.085000000000001</v>
      </c>
      <c r="C760">
        <f>Tabella_DB_tempi_txt4567[[#This Row],[taglio]]+Tabella_DB_tempi_txt4567[[#This Row],[orlatura]]</f>
        <v>31.09</v>
      </c>
    </row>
    <row r="761" spans="1:3" x14ac:dyDescent="0.25">
      <c r="A761">
        <v>19.481000000000002</v>
      </c>
      <c r="B761">
        <v>18.565000000000001</v>
      </c>
      <c r="C761">
        <f>Tabella_DB_tempi_txt4567[[#This Row],[taglio]]+Tabella_DB_tempi_txt4567[[#This Row],[orlatura]]</f>
        <v>38.046000000000006</v>
      </c>
    </row>
    <row r="762" spans="1:3" x14ac:dyDescent="0.25">
      <c r="A762">
        <v>21.19</v>
      </c>
      <c r="B762">
        <v>17.863</v>
      </c>
      <c r="C762">
        <f>Tabella_DB_tempi_txt4567[[#This Row],[taglio]]+Tabella_DB_tempi_txt4567[[#This Row],[orlatura]]</f>
        <v>39.052999999999997</v>
      </c>
    </row>
    <row r="763" spans="1:3" x14ac:dyDescent="0.25">
      <c r="A763">
        <v>18.812000000000001</v>
      </c>
      <c r="B763">
        <v>19.533000000000001</v>
      </c>
      <c r="C763">
        <f>Tabella_DB_tempi_txt4567[[#This Row],[taglio]]+Tabella_DB_tempi_txt4567[[#This Row],[orlatura]]</f>
        <v>38.344999999999999</v>
      </c>
    </row>
    <row r="764" spans="1:3" x14ac:dyDescent="0.25">
      <c r="A764">
        <v>22.053999999999998</v>
      </c>
      <c r="B764">
        <v>17.597000000000001</v>
      </c>
      <c r="C764">
        <f>Tabella_DB_tempi_txt4567[[#This Row],[taglio]]+Tabella_DB_tempi_txt4567[[#This Row],[orlatura]]</f>
        <v>39.650999999999996</v>
      </c>
    </row>
    <row r="765" spans="1:3" x14ac:dyDescent="0.25">
      <c r="A765">
        <v>16.312999999999999</v>
      </c>
      <c r="B765">
        <v>17.431999999999999</v>
      </c>
      <c r="C765">
        <f>Tabella_DB_tempi_txt4567[[#This Row],[taglio]]+Tabella_DB_tempi_txt4567[[#This Row],[orlatura]]</f>
        <v>33.744999999999997</v>
      </c>
    </row>
    <row r="766" spans="1:3" x14ac:dyDescent="0.25">
      <c r="A766">
        <v>21.460999999999999</v>
      </c>
      <c r="B766">
        <v>11.164</v>
      </c>
      <c r="C766">
        <f>Tabella_DB_tempi_txt4567[[#This Row],[taglio]]+Tabella_DB_tempi_txt4567[[#This Row],[orlatura]]</f>
        <v>32.625</v>
      </c>
    </row>
    <row r="767" spans="1:3" x14ac:dyDescent="0.25">
      <c r="A767">
        <v>15.948</v>
      </c>
      <c r="B767">
        <v>17.613</v>
      </c>
      <c r="C767">
        <f>Tabella_DB_tempi_txt4567[[#This Row],[taglio]]+Tabella_DB_tempi_txt4567[[#This Row],[orlatura]]</f>
        <v>33.561</v>
      </c>
    </row>
    <row r="768" spans="1:3" x14ac:dyDescent="0.25">
      <c r="A768">
        <v>19.523</v>
      </c>
      <c r="B768">
        <v>15.237</v>
      </c>
      <c r="C768">
        <f>Tabella_DB_tempi_txt4567[[#This Row],[taglio]]+Tabella_DB_tempi_txt4567[[#This Row],[orlatura]]</f>
        <v>34.76</v>
      </c>
    </row>
    <row r="769" spans="1:3" x14ac:dyDescent="0.25">
      <c r="A769">
        <v>21.969000000000001</v>
      </c>
      <c r="B769">
        <v>18.251000000000001</v>
      </c>
      <c r="C769">
        <f>Tabella_DB_tempi_txt4567[[#This Row],[taglio]]+Tabella_DB_tempi_txt4567[[#This Row],[orlatura]]</f>
        <v>40.22</v>
      </c>
    </row>
    <row r="770" spans="1:3" x14ac:dyDescent="0.25">
      <c r="A770">
        <v>17.553000000000001</v>
      </c>
      <c r="B770">
        <v>17.872</v>
      </c>
      <c r="C770">
        <f>Tabella_DB_tempi_txt4567[[#This Row],[taglio]]+Tabella_DB_tempi_txt4567[[#This Row],[orlatura]]</f>
        <v>35.424999999999997</v>
      </c>
    </row>
    <row r="771" spans="1:3" x14ac:dyDescent="0.25">
      <c r="A771">
        <v>18.262</v>
      </c>
      <c r="B771">
        <v>9.5169999999999995</v>
      </c>
      <c r="C771">
        <f>Tabella_DB_tempi_txt4567[[#This Row],[taglio]]+Tabella_DB_tempi_txt4567[[#This Row],[orlatura]]</f>
        <v>27.779</v>
      </c>
    </row>
    <row r="772" spans="1:3" x14ac:dyDescent="0.25">
      <c r="A772">
        <v>23.149000000000001</v>
      </c>
      <c r="B772">
        <v>13.353</v>
      </c>
      <c r="C772">
        <f>Tabella_DB_tempi_txt4567[[#This Row],[taglio]]+Tabella_DB_tempi_txt4567[[#This Row],[orlatura]]</f>
        <v>36.502000000000002</v>
      </c>
    </row>
    <row r="773" spans="1:3" x14ac:dyDescent="0.25">
      <c r="A773">
        <v>21.928000000000001</v>
      </c>
      <c r="B773">
        <v>13.942</v>
      </c>
      <c r="C773">
        <f>Tabella_DB_tempi_txt4567[[#This Row],[taglio]]+Tabella_DB_tempi_txt4567[[#This Row],[orlatura]]</f>
        <v>35.870000000000005</v>
      </c>
    </row>
    <row r="774" spans="1:3" x14ac:dyDescent="0.25">
      <c r="A774">
        <v>21.844999999999999</v>
      </c>
      <c r="B774">
        <v>18.635000000000002</v>
      </c>
      <c r="C774">
        <f>Tabella_DB_tempi_txt4567[[#This Row],[taglio]]+Tabella_DB_tempi_txt4567[[#This Row],[orlatura]]</f>
        <v>40.480000000000004</v>
      </c>
    </row>
    <row r="775" spans="1:3" x14ac:dyDescent="0.25">
      <c r="A775">
        <v>18.686</v>
      </c>
      <c r="B775">
        <v>19.923999999999999</v>
      </c>
      <c r="C775">
        <f>Tabella_DB_tempi_txt4567[[#This Row],[taglio]]+Tabella_DB_tempi_txt4567[[#This Row],[orlatura]]</f>
        <v>38.61</v>
      </c>
    </row>
    <row r="776" spans="1:3" x14ac:dyDescent="0.25">
      <c r="A776">
        <v>20.675999999999998</v>
      </c>
      <c r="B776">
        <v>13.975</v>
      </c>
      <c r="C776">
        <f>Tabella_DB_tempi_txt4567[[#This Row],[taglio]]+Tabella_DB_tempi_txt4567[[#This Row],[orlatura]]</f>
        <v>34.650999999999996</v>
      </c>
    </row>
    <row r="777" spans="1:3" x14ac:dyDescent="0.25">
      <c r="A777">
        <v>19.297999999999998</v>
      </c>
      <c r="B777">
        <v>19.231000000000002</v>
      </c>
      <c r="C777">
        <f>Tabella_DB_tempi_txt4567[[#This Row],[taglio]]+Tabella_DB_tempi_txt4567[[#This Row],[orlatura]]</f>
        <v>38.528999999999996</v>
      </c>
    </row>
    <row r="778" spans="1:3" x14ac:dyDescent="0.25">
      <c r="A778">
        <v>18.533000000000001</v>
      </c>
      <c r="B778">
        <v>15.693</v>
      </c>
      <c r="C778">
        <f>Tabella_DB_tempi_txt4567[[#This Row],[taglio]]+Tabella_DB_tempi_txt4567[[#This Row],[orlatura]]</f>
        <v>34.225999999999999</v>
      </c>
    </row>
    <row r="779" spans="1:3" x14ac:dyDescent="0.25">
      <c r="A779">
        <v>22.495999999999999</v>
      </c>
      <c r="B779">
        <v>15.324999999999999</v>
      </c>
      <c r="C779">
        <f>Tabella_DB_tempi_txt4567[[#This Row],[taglio]]+Tabella_DB_tempi_txt4567[[#This Row],[orlatura]]</f>
        <v>37.820999999999998</v>
      </c>
    </row>
    <row r="780" spans="1:3" x14ac:dyDescent="0.25">
      <c r="A780">
        <v>18.986000000000001</v>
      </c>
      <c r="B780">
        <v>19.268999999999998</v>
      </c>
      <c r="C780">
        <f>Tabella_DB_tempi_txt4567[[#This Row],[taglio]]+Tabella_DB_tempi_txt4567[[#This Row],[orlatura]]</f>
        <v>38.254999999999995</v>
      </c>
    </row>
    <row r="781" spans="1:3" x14ac:dyDescent="0.25">
      <c r="A781">
        <v>21.742000000000001</v>
      </c>
      <c r="B781">
        <v>14.977</v>
      </c>
      <c r="C781">
        <f>Tabella_DB_tempi_txt4567[[#This Row],[taglio]]+Tabella_DB_tempi_txt4567[[#This Row],[orlatura]]</f>
        <v>36.719000000000001</v>
      </c>
    </row>
    <row r="782" spans="1:3" x14ac:dyDescent="0.25">
      <c r="A782">
        <v>19.481000000000002</v>
      </c>
      <c r="B782">
        <v>18.791</v>
      </c>
      <c r="C782">
        <f>Tabella_DB_tempi_txt4567[[#This Row],[taglio]]+Tabella_DB_tempi_txt4567[[#This Row],[orlatura]]</f>
        <v>38.272000000000006</v>
      </c>
    </row>
    <row r="783" spans="1:3" x14ac:dyDescent="0.25">
      <c r="A783">
        <v>19.459</v>
      </c>
      <c r="B783">
        <v>12.872</v>
      </c>
      <c r="C783">
        <f>Tabella_DB_tempi_txt4567[[#This Row],[taglio]]+Tabella_DB_tempi_txt4567[[#This Row],[orlatura]]</f>
        <v>32.331000000000003</v>
      </c>
    </row>
    <row r="784" spans="1:3" x14ac:dyDescent="0.25">
      <c r="A784">
        <v>18.341000000000001</v>
      </c>
      <c r="B784">
        <v>15.849</v>
      </c>
      <c r="C784">
        <f>Tabella_DB_tempi_txt4567[[#This Row],[taglio]]+Tabella_DB_tempi_txt4567[[#This Row],[orlatura]]</f>
        <v>34.19</v>
      </c>
    </row>
    <row r="785" spans="1:3" x14ac:dyDescent="0.25">
      <c r="A785">
        <v>17.709</v>
      </c>
      <c r="B785">
        <v>10.646000000000001</v>
      </c>
      <c r="C785">
        <f>Tabella_DB_tempi_txt4567[[#This Row],[taglio]]+Tabella_DB_tempi_txt4567[[#This Row],[orlatura]]</f>
        <v>28.355</v>
      </c>
    </row>
    <row r="786" spans="1:3" x14ac:dyDescent="0.25">
      <c r="A786">
        <v>24.274999999999999</v>
      </c>
      <c r="B786">
        <v>18.396000000000001</v>
      </c>
      <c r="C786">
        <f>Tabella_DB_tempi_txt4567[[#This Row],[taglio]]+Tabella_DB_tempi_txt4567[[#This Row],[orlatura]]</f>
        <v>42.670999999999999</v>
      </c>
    </row>
    <row r="787" spans="1:3" x14ac:dyDescent="0.25">
      <c r="A787">
        <v>18.632000000000001</v>
      </c>
      <c r="B787">
        <v>10.234999999999999</v>
      </c>
      <c r="C787">
        <f>Tabella_DB_tempi_txt4567[[#This Row],[taglio]]+Tabella_DB_tempi_txt4567[[#This Row],[orlatura]]</f>
        <v>28.867000000000001</v>
      </c>
    </row>
    <row r="788" spans="1:3" x14ac:dyDescent="0.25">
      <c r="A788">
        <v>18.811</v>
      </c>
      <c r="B788">
        <v>12.938000000000001</v>
      </c>
      <c r="C788">
        <f>Tabella_DB_tempi_txt4567[[#This Row],[taglio]]+Tabella_DB_tempi_txt4567[[#This Row],[orlatura]]</f>
        <v>31.749000000000002</v>
      </c>
    </row>
    <row r="789" spans="1:3" x14ac:dyDescent="0.25">
      <c r="A789">
        <v>21.934000000000001</v>
      </c>
      <c r="B789">
        <v>14.243</v>
      </c>
      <c r="C789">
        <f>Tabella_DB_tempi_txt4567[[#This Row],[taglio]]+Tabella_DB_tempi_txt4567[[#This Row],[orlatura]]</f>
        <v>36.177</v>
      </c>
    </row>
    <row r="790" spans="1:3" x14ac:dyDescent="0.25">
      <c r="A790">
        <v>17.271999999999998</v>
      </c>
      <c r="B790">
        <v>16.742999999999999</v>
      </c>
      <c r="C790">
        <f>Tabella_DB_tempi_txt4567[[#This Row],[taglio]]+Tabella_DB_tempi_txt4567[[#This Row],[orlatura]]</f>
        <v>34.015000000000001</v>
      </c>
    </row>
    <row r="791" spans="1:3" x14ac:dyDescent="0.25">
      <c r="A791">
        <v>20.597000000000001</v>
      </c>
      <c r="B791">
        <v>14.68</v>
      </c>
      <c r="C791">
        <f>Tabella_DB_tempi_txt4567[[#This Row],[taglio]]+Tabella_DB_tempi_txt4567[[#This Row],[orlatura]]</f>
        <v>35.277000000000001</v>
      </c>
    </row>
    <row r="792" spans="1:3" x14ac:dyDescent="0.25">
      <c r="A792">
        <v>16.940000000000001</v>
      </c>
      <c r="B792">
        <v>9.17</v>
      </c>
      <c r="C792">
        <f>Tabella_DB_tempi_txt4567[[#This Row],[taglio]]+Tabella_DB_tempi_txt4567[[#This Row],[orlatura]]</f>
        <v>26.11</v>
      </c>
    </row>
    <row r="793" spans="1:3" x14ac:dyDescent="0.25">
      <c r="A793">
        <v>19.681000000000001</v>
      </c>
      <c r="B793">
        <v>16.251999999999999</v>
      </c>
      <c r="C793">
        <f>Tabella_DB_tempi_txt4567[[#This Row],[taglio]]+Tabella_DB_tempi_txt4567[[#This Row],[orlatura]]</f>
        <v>35.933</v>
      </c>
    </row>
    <row r="794" spans="1:3" x14ac:dyDescent="0.25">
      <c r="A794">
        <v>21.997</v>
      </c>
      <c r="B794">
        <v>15.015000000000001</v>
      </c>
      <c r="C794">
        <f>Tabella_DB_tempi_txt4567[[#This Row],[taglio]]+Tabella_DB_tempi_txt4567[[#This Row],[orlatura]]</f>
        <v>37.012</v>
      </c>
    </row>
    <row r="795" spans="1:3" x14ac:dyDescent="0.25">
      <c r="A795">
        <v>19.009</v>
      </c>
      <c r="B795">
        <v>16.010000000000002</v>
      </c>
      <c r="C795">
        <f>Tabella_DB_tempi_txt4567[[#This Row],[taglio]]+Tabella_DB_tempi_txt4567[[#This Row],[orlatura]]</f>
        <v>35.019000000000005</v>
      </c>
    </row>
    <row r="796" spans="1:3" x14ac:dyDescent="0.25">
      <c r="A796">
        <v>19.367000000000001</v>
      </c>
      <c r="B796">
        <v>16.510999999999999</v>
      </c>
      <c r="C796">
        <f>Tabella_DB_tempi_txt4567[[#This Row],[taglio]]+Tabella_DB_tempi_txt4567[[#This Row],[orlatura]]</f>
        <v>35.878</v>
      </c>
    </row>
    <row r="797" spans="1:3" x14ac:dyDescent="0.25">
      <c r="A797">
        <v>18.824000000000002</v>
      </c>
      <c r="B797">
        <v>17.402999999999999</v>
      </c>
      <c r="C797">
        <f>Tabella_DB_tempi_txt4567[[#This Row],[taglio]]+Tabella_DB_tempi_txt4567[[#This Row],[orlatura]]</f>
        <v>36.227000000000004</v>
      </c>
    </row>
    <row r="798" spans="1:3" x14ac:dyDescent="0.25">
      <c r="A798">
        <v>20.12</v>
      </c>
      <c r="B798">
        <v>17.646999999999998</v>
      </c>
      <c r="C798">
        <f>Tabella_DB_tempi_txt4567[[#This Row],[taglio]]+Tabella_DB_tempi_txt4567[[#This Row],[orlatura]]</f>
        <v>37.766999999999996</v>
      </c>
    </row>
    <row r="799" spans="1:3" x14ac:dyDescent="0.25">
      <c r="A799">
        <v>19.831</v>
      </c>
      <c r="B799">
        <v>18.869</v>
      </c>
      <c r="C799">
        <f>Tabella_DB_tempi_txt4567[[#This Row],[taglio]]+Tabella_DB_tempi_txt4567[[#This Row],[orlatura]]</f>
        <v>38.700000000000003</v>
      </c>
    </row>
    <row r="800" spans="1:3" x14ac:dyDescent="0.25">
      <c r="A800">
        <v>21.263999999999999</v>
      </c>
      <c r="B800">
        <v>19.545999999999999</v>
      </c>
      <c r="C800">
        <f>Tabella_DB_tempi_txt4567[[#This Row],[taglio]]+Tabella_DB_tempi_txt4567[[#This Row],[orlatura]]</f>
        <v>40.81</v>
      </c>
    </row>
    <row r="801" spans="1:3" x14ac:dyDescent="0.25">
      <c r="A801">
        <v>21.59</v>
      </c>
      <c r="B801">
        <v>16.908000000000001</v>
      </c>
      <c r="C801">
        <f>Tabella_DB_tempi_txt4567[[#This Row],[taglio]]+Tabella_DB_tempi_txt4567[[#This Row],[orlatura]]</f>
        <v>38.498000000000005</v>
      </c>
    </row>
    <row r="802" spans="1:3" x14ac:dyDescent="0.25">
      <c r="A802">
        <v>19.693000000000001</v>
      </c>
      <c r="B802">
        <v>11.802</v>
      </c>
      <c r="C802">
        <f>Tabella_DB_tempi_txt4567[[#This Row],[taglio]]+Tabella_DB_tempi_txt4567[[#This Row],[orlatura]]</f>
        <v>31.495000000000001</v>
      </c>
    </row>
    <row r="803" spans="1:3" x14ac:dyDescent="0.25">
      <c r="A803">
        <v>20.113</v>
      </c>
      <c r="B803">
        <v>12.1</v>
      </c>
      <c r="C803">
        <f>Tabella_DB_tempi_txt4567[[#This Row],[taglio]]+Tabella_DB_tempi_txt4567[[#This Row],[orlatura]]</f>
        <v>32.213000000000001</v>
      </c>
    </row>
    <row r="804" spans="1:3" x14ac:dyDescent="0.25">
      <c r="A804">
        <v>19.635000000000002</v>
      </c>
      <c r="B804">
        <v>14.907999999999999</v>
      </c>
      <c r="C804">
        <f>Tabella_DB_tempi_txt4567[[#This Row],[taglio]]+Tabella_DB_tempi_txt4567[[#This Row],[orlatura]]</f>
        <v>34.542999999999999</v>
      </c>
    </row>
    <row r="805" spans="1:3" x14ac:dyDescent="0.25">
      <c r="A805">
        <v>25.603000000000002</v>
      </c>
      <c r="B805">
        <v>17.317</v>
      </c>
      <c r="C805">
        <f>Tabella_DB_tempi_txt4567[[#This Row],[taglio]]+Tabella_DB_tempi_txt4567[[#This Row],[orlatura]]</f>
        <v>42.92</v>
      </c>
    </row>
    <row r="806" spans="1:3" x14ac:dyDescent="0.25">
      <c r="A806">
        <v>20.541</v>
      </c>
      <c r="B806">
        <v>17.263999999999999</v>
      </c>
      <c r="C806">
        <f>Tabella_DB_tempi_txt4567[[#This Row],[taglio]]+Tabella_DB_tempi_txt4567[[#This Row],[orlatura]]</f>
        <v>37.805</v>
      </c>
    </row>
    <row r="807" spans="1:3" x14ac:dyDescent="0.25">
      <c r="A807">
        <v>21.73</v>
      </c>
      <c r="B807">
        <v>14.999000000000001</v>
      </c>
      <c r="C807">
        <f>Tabella_DB_tempi_txt4567[[#This Row],[taglio]]+Tabella_DB_tempi_txt4567[[#This Row],[orlatura]]</f>
        <v>36.728999999999999</v>
      </c>
    </row>
    <row r="808" spans="1:3" x14ac:dyDescent="0.25">
      <c r="A808">
        <v>20.981000000000002</v>
      </c>
      <c r="B808">
        <v>15.016999999999999</v>
      </c>
      <c r="C808">
        <f>Tabella_DB_tempi_txt4567[[#This Row],[taglio]]+Tabella_DB_tempi_txt4567[[#This Row],[orlatura]]</f>
        <v>35.998000000000005</v>
      </c>
    </row>
    <row r="809" spans="1:3" x14ac:dyDescent="0.25">
      <c r="A809">
        <v>21.387</v>
      </c>
      <c r="B809">
        <v>15.584</v>
      </c>
      <c r="C809">
        <f>Tabella_DB_tempi_txt4567[[#This Row],[taglio]]+Tabella_DB_tempi_txt4567[[#This Row],[orlatura]]</f>
        <v>36.971000000000004</v>
      </c>
    </row>
    <row r="810" spans="1:3" x14ac:dyDescent="0.25">
      <c r="A810">
        <v>22.768000000000001</v>
      </c>
      <c r="B810">
        <v>19.372</v>
      </c>
      <c r="C810">
        <f>Tabella_DB_tempi_txt4567[[#This Row],[taglio]]+Tabella_DB_tempi_txt4567[[#This Row],[orlatura]]</f>
        <v>42.14</v>
      </c>
    </row>
    <row r="811" spans="1:3" x14ac:dyDescent="0.25">
      <c r="A811">
        <v>17.183</v>
      </c>
      <c r="B811">
        <v>13.12</v>
      </c>
      <c r="C811">
        <f>Tabella_DB_tempi_txt4567[[#This Row],[taglio]]+Tabella_DB_tempi_txt4567[[#This Row],[orlatura]]</f>
        <v>30.302999999999997</v>
      </c>
    </row>
    <row r="812" spans="1:3" x14ac:dyDescent="0.25">
      <c r="A812">
        <v>18.407</v>
      </c>
      <c r="B812">
        <v>18.143999999999998</v>
      </c>
      <c r="C812">
        <f>Tabella_DB_tempi_txt4567[[#This Row],[taglio]]+Tabella_DB_tempi_txt4567[[#This Row],[orlatura]]</f>
        <v>36.551000000000002</v>
      </c>
    </row>
    <row r="813" spans="1:3" x14ac:dyDescent="0.25">
      <c r="A813">
        <v>16.222000000000001</v>
      </c>
      <c r="B813">
        <v>16.855</v>
      </c>
      <c r="C813">
        <f>Tabella_DB_tempi_txt4567[[#This Row],[taglio]]+Tabella_DB_tempi_txt4567[[#This Row],[orlatura]]</f>
        <v>33.076999999999998</v>
      </c>
    </row>
    <row r="814" spans="1:3" x14ac:dyDescent="0.25">
      <c r="A814">
        <v>20.302</v>
      </c>
      <c r="B814">
        <v>9.0809999999999995</v>
      </c>
      <c r="C814">
        <f>Tabella_DB_tempi_txt4567[[#This Row],[taglio]]+Tabella_DB_tempi_txt4567[[#This Row],[orlatura]]</f>
        <v>29.382999999999999</v>
      </c>
    </row>
    <row r="815" spans="1:3" x14ac:dyDescent="0.25">
      <c r="A815">
        <v>19.286999999999999</v>
      </c>
      <c r="B815">
        <v>16.606999999999999</v>
      </c>
      <c r="C815">
        <f>Tabella_DB_tempi_txt4567[[#This Row],[taglio]]+Tabella_DB_tempi_txt4567[[#This Row],[orlatura]]</f>
        <v>35.893999999999998</v>
      </c>
    </row>
    <row r="816" spans="1:3" x14ac:dyDescent="0.25">
      <c r="A816">
        <v>19.643999999999998</v>
      </c>
      <c r="B816">
        <v>19.8</v>
      </c>
      <c r="C816">
        <f>Tabella_DB_tempi_txt4567[[#This Row],[taglio]]+Tabella_DB_tempi_txt4567[[#This Row],[orlatura]]</f>
        <v>39.444000000000003</v>
      </c>
    </row>
    <row r="817" spans="1:3" x14ac:dyDescent="0.25">
      <c r="A817">
        <v>16.853000000000002</v>
      </c>
      <c r="B817">
        <v>17.390999999999998</v>
      </c>
      <c r="C817">
        <f>Tabella_DB_tempi_txt4567[[#This Row],[taglio]]+Tabella_DB_tempi_txt4567[[#This Row],[orlatura]]</f>
        <v>34.244</v>
      </c>
    </row>
    <row r="818" spans="1:3" x14ac:dyDescent="0.25">
      <c r="A818">
        <v>22.539000000000001</v>
      </c>
      <c r="B818">
        <v>13.311</v>
      </c>
      <c r="C818">
        <f>Tabella_DB_tempi_txt4567[[#This Row],[taglio]]+Tabella_DB_tempi_txt4567[[#This Row],[orlatura]]</f>
        <v>35.85</v>
      </c>
    </row>
    <row r="819" spans="1:3" x14ac:dyDescent="0.25">
      <c r="A819">
        <v>23.308</v>
      </c>
      <c r="B819">
        <v>16.497</v>
      </c>
      <c r="C819">
        <f>Tabella_DB_tempi_txt4567[[#This Row],[taglio]]+Tabella_DB_tempi_txt4567[[#This Row],[orlatura]]</f>
        <v>39.805</v>
      </c>
    </row>
    <row r="820" spans="1:3" x14ac:dyDescent="0.25">
      <c r="A820">
        <v>20.992000000000001</v>
      </c>
      <c r="B820">
        <v>12.411</v>
      </c>
      <c r="C820">
        <f>Tabella_DB_tempi_txt4567[[#This Row],[taglio]]+Tabella_DB_tempi_txt4567[[#This Row],[orlatura]]</f>
        <v>33.402999999999999</v>
      </c>
    </row>
    <row r="821" spans="1:3" x14ac:dyDescent="0.25">
      <c r="A821">
        <v>17.905000000000001</v>
      </c>
      <c r="B821">
        <v>18.331</v>
      </c>
      <c r="C821">
        <f>Tabella_DB_tempi_txt4567[[#This Row],[taglio]]+Tabella_DB_tempi_txt4567[[#This Row],[orlatura]]</f>
        <v>36.236000000000004</v>
      </c>
    </row>
    <row r="822" spans="1:3" x14ac:dyDescent="0.25">
      <c r="A822">
        <v>18.224</v>
      </c>
      <c r="B822">
        <v>9.3409999999999993</v>
      </c>
      <c r="C822">
        <f>Tabella_DB_tempi_txt4567[[#This Row],[taglio]]+Tabella_DB_tempi_txt4567[[#This Row],[orlatura]]</f>
        <v>27.564999999999998</v>
      </c>
    </row>
    <row r="823" spans="1:3" x14ac:dyDescent="0.25">
      <c r="A823">
        <v>18.724</v>
      </c>
      <c r="B823">
        <v>16.48</v>
      </c>
      <c r="C823">
        <f>Tabella_DB_tempi_txt4567[[#This Row],[taglio]]+Tabella_DB_tempi_txt4567[[#This Row],[orlatura]]</f>
        <v>35.204000000000001</v>
      </c>
    </row>
    <row r="824" spans="1:3" x14ac:dyDescent="0.25">
      <c r="A824">
        <v>17.521999999999998</v>
      </c>
      <c r="B824">
        <v>17.489999999999998</v>
      </c>
      <c r="C824">
        <f>Tabella_DB_tempi_txt4567[[#This Row],[taglio]]+Tabella_DB_tempi_txt4567[[#This Row],[orlatura]]</f>
        <v>35.012</v>
      </c>
    </row>
    <row r="825" spans="1:3" x14ac:dyDescent="0.25">
      <c r="A825">
        <v>16.934999999999999</v>
      </c>
      <c r="B825">
        <v>15.776999999999999</v>
      </c>
      <c r="C825">
        <f>Tabella_DB_tempi_txt4567[[#This Row],[taglio]]+Tabella_DB_tempi_txt4567[[#This Row],[orlatura]]</f>
        <v>32.711999999999996</v>
      </c>
    </row>
    <row r="826" spans="1:3" x14ac:dyDescent="0.25">
      <c r="A826">
        <v>14.901999999999999</v>
      </c>
      <c r="B826">
        <v>11.88</v>
      </c>
      <c r="C826">
        <f>Tabella_DB_tempi_txt4567[[#This Row],[taglio]]+Tabella_DB_tempi_txt4567[[#This Row],[orlatura]]</f>
        <v>26.782</v>
      </c>
    </row>
    <row r="827" spans="1:3" x14ac:dyDescent="0.25">
      <c r="A827">
        <v>17.350999999999999</v>
      </c>
      <c r="B827">
        <v>18.925000000000001</v>
      </c>
      <c r="C827">
        <f>Tabella_DB_tempi_txt4567[[#This Row],[taglio]]+Tabella_DB_tempi_txt4567[[#This Row],[orlatura]]</f>
        <v>36.275999999999996</v>
      </c>
    </row>
    <row r="828" spans="1:3" x14ac:dyDescent="0.25">
      <c r="A828">
        <v>19.776</v>
      </c>
      <c r="B828">
        <v>17.082000000000001</v>
      </c>
      <c r="C828">
        <f>Tabella_DB_tempi_txt4567[[#This Row],[taglio]]+Tabella_DB_tempi_txt4567[[#This Row],[orlatura]]</f>
        <v>36.858000000000004</v>
      </c>
    </row>
    <row r="829" spans="1:3" x14ac:dyDescent="0.25">
      <c r="A829">
        <v>22.28</v>
      </c>
      <c r="B829">
        <v>13.576000000000001</v>
      </c>
      <c r="C829">
        <f>Tabella_DB_tempi_txt4567[[#This Row],[taglio]]+Tabella_DB_tempi_txt4567[[#This Row],[orlatura]]</f>
        <v>35.856000000000002</v>
      </c>
    </row>
    <row r="830" spans="1:3" x14ac:dyDescent="0.25">
      <c r="A830">
        <v>16.292000000000002</v>
      </c>
      <c r="B830">
        <v>14.786</v>
      </c>
      <c r="C830">
        <f>Tabella_DB_tempi_txt4567[[#This Row],[taglio]]+Tabella_DB_tempi_txt4567[[#This Row],[orlatura]]</f>
        <v>31.078000000000003</v>
      </c>
    </row>
    <row r="831" spans="1:3" x14ac:dyDescent="0.25">
      <c r="A831">
        <v>22.518999999999998</v>
      </c>
      <c r="B831">
        <v>13.753</v>
      </c>
      <c r="C831">
        <f>Tabella_DB_tempi_txt4567[[#This Row],[taglio]]+Tabella_DB_tempi_txt4567[[#This Row],[orlatura]]</f>
        <v>36.271999999999998</v>
      </c>
    </row>
    <row r="832" spans="1:3" x14ac:dyDescent="0.25">
      <c r="A832">
        <v>20.846</v>
      </c>
      <c r="B832">
        <v>11.696999999999999</v>
      </c>
      <c r="C832">
        <f>Tabella_DB_tempi_txt4567[[#This Row],[taglio]]+Tabella_DB_tempi_txt4567[[#This Row],[orlatura]]</f>
        <v>32.542999999999999</v>
      </c>
    </row>
    <row r="833" spans="1:3" x14ac:dyDescent="0.25">
      <c r="A833">
        <v>24.079000000000001</v>
      </c>
      <c r="B833">
        <v>13.127000000000001</v>
      </c>
      <c r="C833">
        <f>Tabella_DB_tempi_txt4567[[#This Row],[taglio]]+Tabella_DB_tempi_txt4567[[#This Row],[orlatura]]</f>
        <v>37.206000000000003</v>
      </c>
    </row>
    <row r="834" spans="1:3" x14ac:dyDescent="0.25">
      <c r="A834">
        <v>21.462</v>
      </c>
      <c r="B834">
        <v>15.205</v>
      </c>
      <c r="C834">
        <f>Tabella_DB_tempi_txt4567[[#This Row],[taglio]]+Tabella_DB_tempi_txt4567[[#This Row],[orlatura]]</f>
        <v>36.667000000000002</v>
      </c>
    </row>
    <row r="835" spans="1:3" x14ac:dyDescent="0.25">
      <c r="A835">
        <v>20.138999999999999</v>
      </c>
      <c r="B835">
        <v>16.268000000000001</v>
      </c>
      <c r="C835">
        <f>Tabella_DB_tempi_txt4567[[#This Row],[taglio]]+Tabella_DB_tempi_txt4567[[#This Row],[orlatura]]</f>
        <v>36.406999999999996</v>
      </c>
    </row>
    <row r="836" spans="1:3" x14ac:dyDescent="0.25">
      <c r="A836">
        <v>16.384</v>
      </c>
      <c r="B836">
        <v>20.57</v>
      </c>
      <c r="C836">
        <f>Tabella_DB_tempi_txt4567[[#This Row],[taglio]]+Tabella_DB_tempi_txt4567[[#This Row],[orlatura]]</f>
        <v>36.954000000000001</v>
      </c>
    </row>
    <row r="837" spans="1:3" x14ac:dyDescent="0.25">
      <c r="A837">
        <v>17.154</v>
      </c>
      <c r="B837">
        <v>11.103</v>
      </c>
      <c r="C837">
        <f>Tabella_DB_tempi_txt4567[[#This Row],[taglio]]+Tabella_DB_tempi_txt4567[[#This Row],[orlatura]]</f>
        <v>28.256999999999998</v>
      </c>
    </row>
    <row r="838" spans="1:3" x14ac:dyDescent="0.25">
      <c r="A838">
        <v>18.228000000000002</v>
      </c>
      <c r="B838">
        <v>17.393999999999998</v>
      </c>
      <c r="C838">
        <f>Tabella_DB_tempi_txt4567[[#This Row],[taglio]]+Tabella_DB_tempi_txt4567[[#This Row],[orlatura]]</f>
        <v>35.622</v>
      </c>
    </row>
    <row r="839" spans="1:3" x14ac:dyDescent="0.25">
      <c r="A839">
        <v>16.744</v>
      </c>
      <c r="B839">
        <v>14.301</v>
      </c>
      <c r="C839">
        <f>Tabella_DB_tempi_txt4567[[#This Row],[taglio]]+Tabella_DB_tempi_txt4567[[#This Row],[orlatura]]</f>
        <v>31.045000000000002</v>
      </c>
    </row>
    <row r="840" spans="1:3" x14ac:dyDescent="0.25">
      <c r="A840">
        <v>19.788</v>
      </c>
      <c r="B840">
        <v>15.593999999999999</v>
      </c>
      <c r="C840">
        <f>Tabella_DB_tempi_txt4567[[#This Row],[taglio]]+Tabella_DB_tempi_txt4567[[#This Row],[orlatura]]</f>
        <v>35.381999999999998</v>
      </c>
    </row>
    <row r="841" spans="1:3" x14ac:dyDescent="0.25">
      <c r="A841">
        <v>21.861999999999998</v>
      </c>
      <c r="B841">
        <v>12.651</v>
      </c>
      <c r="C841">
        <f>Tabella_DB_tempi_txt4567[[#This Row],[taglio]]+Tabella_DB_tempi_txt4567[[#This Row],[orlatura]]</f>
        <v>34.512999999999998</v>
      </c>
    </row>
    <row r="842" spans="1:3" x14ac:dyDescent="0.25">
      <c r="A842">
        <v>15.91</v>
      </c>
      <c r="B842">
        <v>12.452</v>
      </c>
      <c r="C842">
        <f>Tabella_DB_tempi_txt4567[[#This Row],[taglio]]+Tabella_DB_tempi_txt4567[[#This Row],[orlatura]]</f>
        <v>28.362000000000002</v>
      </c>
    </row>
    <row r="843" spans="1:3" x14ac:dyDescent="0.25">
      <c r="A843">
        <v>21.486000000000001</v>
      </c>
      <c r="B843">
        <v>17.553000000000001</v>
      </c>
      <c r="C843">
        <f>Tabella_DB_tempi_txt4567[[#This Row],[taglio]]+Tabella_DB_tempi_txt4567[[#This Row],[orlatura]]</f>
        <v>39.039000000000001</v>
      </c>
    </row>
    <row r="844" spans="1:3" x14ac:dyDescent="0.25">
      <c r="A844">
        <v>20.725000000000001</v>
      </c>
      <c r="B844">
        <v>16.417999999999999</v>
      </c>
      <c r="C844">
        <f>Tabella_DB_tempi_txt4567[[#This Row],[taglio]]+Tabella_DB_tempi_txt4567[[#This Row],[orlatura]]</f>
        <v>37.143000000000001</v>
      </c>
    </row>
    <row r="845" spans="1:3" x14ac:dyDescent="0.25">
      <c r="A845">
        <v>22.366</v>
      </c>
      <c r="B845">
        <v>18.744</v>
      </c>
      <c r="C845">
        <f>Tabella_DB_tempi_txt4567[[#This Row],[taglio]]+Tabella_DB_tempi_txt4567[[#This Row],[orlatura]]</f>
        <v>41.11</v>
      </c>
    </row>
    <row r="846" spans="1:3" x14ac:dyDescent="0.25">
      <c r="A846">
        <v>20.399000000000001</v>
      </c>
      <c r="B846">
        <v>16.361000000000001</v>
      </c>
      <c r="C846">
        <f>Tabella_DB_tempi_txt4567[[#This Row],[taglio]]+Tabella_DB_tempi_txt4567[[#This Row],[orlatura]]</f>
        <v>36.760000000000005</v>
      </c>
    </row>
    <row r="847" spans="1:3" x14ac:dyDescent="0.25">
      <c r="A847">
        <v>16.937000000000001</v>
      </c>
      <c r="B847">
        <v>11.002000000000001</v>
      </c>
      <c r="C847">
        <f>Tabella_DB_tempi_txt4567[[#This Row],[taglio]]+Tabella_DB_tempi_txt4567[[#This Row],[orlatura]]</f>
        <v>27.939</v>
      </c>
    </row>
    <row r="848" spans="1:3" x14ac:dyDescent="0.25">
      <c r="A848">
        <v>17.082999999999998</v>
      </c>
      <c r="B848">
        <v>10.218</v>
      </c>
      <c r="C848">
        <f>Tabella_DB_tempi_txt4567[[#This Row],[taglio]]+Tabella_DB_tempi_txt4567[[#This Row],[orlatura]]</f>
        <v>27.300999999999998</v>
      </c>
    </row>
    <row r="849" spans="1:3" x14ac:dyDescent="0.25">
      <c r="A849">
        <v>19.779</v>
      </c>
      <c r="B849">
        <v>12.313000000000001</v>
      </c>
      <c r="C849">
        <f>Tabella_DB_tempi_txt4567[[#This Row],[taglio]]+Tabella_DB_tempi_txt4567[[#This Row],[orlatura]]</f>
        <v>32.091999999999999</v>
      </c>
    </row>
    <row r="850" spans="1:3" x14ac:dyDescent="0.25">
      <c r="A850">
        <v>21.420999999999999</v>
      </c>
      <c r="B850">
        <v>15.337999999999999</v>
      </c>
      <c r="C850">
        <f>Tabella_DB_tempi_txt4567[[#This Row],[taglio]]+Tabella_DB_tempi_txt4567[[#This Row],[orlatura]]</f>
        <v>36.759</v>
      </c>
    </row>
    <row r="851" spans="1:3" x14ac:dyDescent="0.25">
      <c r="A851">
        <v>18.584</v>
      </c>
      <c r="B851">
        <v>14.455</v>
      </c>
      <c r="C851">
        <f>Tabella_DB_tempi_txt4567[[#This Row],[taglio]]+Tabella_DB_tempi_txt4567[[#This Row],[orlatura]]</f>
        <v>33.039000000000001</v>
      </c>
    </row>
    <row r="852" spans="1:3" x14ac:dyDescent="0.25">
      <c r="A852">
        <v>25.204000000000001</v>
      </c>
      <c r="B852">
        <v>14.885999999999999</v>
      </c>
      <c r="C852">
        <f>Tabella_DB_tempi_txt4567[[#This Row],[taglio]]+Tabella_DB_tempi_txt4567[[#This Row],[orlatura]]</f>
        <v>40.090000000000003</v>
      </c>
    </row>
    <row r="853" spans="1:3" x14ac:dyDescent="0.25">
      <c r="A853">
        <v>22.097999999999999</v>
      </c>
      <c r="B853">
        <v>16.527999999999999</v>
      </c>
      <c r="C853">
        <f>Tabella_DB_tempi_txt4567[[#This Row],[taglio]]+Tabella_DB_tempi_txt4567[[#This Row],[orlatura]]</f>
        <v>38.625999999999998</v>
      </c>
    </row>
    <row r="854" spans="1:3" x14ac:dyDescent="0.25">
      <c r="A854">
        <v>18.978000000000002</v>
      </c>
      <c r="B854">
        <v>12.736000000000001</v>
      </c>
      <c r="C854">
        <f>Tabella_DB_tempi_txt4567[[#This Row],[taglio]]+Tabella_DB_tempi_txt4567[[#This Row],[orlatura]]</f>
        <v>31.714000000000002</v>
      </c>
    </row>
    <row r="855" spans="1:3" x14ac:dyDescent="0.25">
      <c r="A855">
        <v>22.494</v>
      </c>
      <c r="B855">
        <v>16.05</v>
      </c>
      <c r="C855">
        <f>Tabella_DB_tempi_txt4567[[#This Row],[taglio]]+Tabella_DB_tempi_txt4567[[#This Row],[orlatura]]</f>
        <v>38.543999999999997</v>
      </c>
    </row>
    <row r="856" spans="1:3" x14ac:dyDescent="0.25">
      <c r="A856">
        <v>17.806000000000001</v>
      </c>
      <c r="B856">
        <v>13.398999999999999</v>
      </c>
      <c r="C856">
        <f>Tabella_DB_tempi_txt4567[[#This Row],[taglio]]+Tabella_DB_tempi_txt4567[[#This Row],[orlatura]]</f>
        <v>31.204999999999998</v>
      </c>
    </row>
    <row r="857" spans="1:3" x14ac:dyDescent="0.25">
      <c r="A857">
        <v>19.372</v>
      </c>
      <c r="B857">
        <v>12.449</v>
      </c>
      <c r="C857">
        <f>Tabella_DB_tempi_txt4567[[#This Row],[taglio]]+Tabella_DB_tempi_txt4567[[#This Row],[orlatura]]</f>
        <v>31.820999999999998</v>
      </c>
    </row>
    <row r="858" spans="1:3" x14ac:dyDescent="0.25">
      <c r="A858">
        <v>25.039000000000001</v>
      </c>
      <c r="B858">
        <v>11.757999999999999</v>
      </c>
      <c r="C858">
        <f>Tabella_DB_tempi_txt4567[[#This Row],[taglio]]+Tabella_DB_tempi_txt4567[[#This Row],[orlatura]]</f>
        <v>36.796999999999997</v>
      </c>
    </row>
    <row r="859" spans="1:3" x14ac:dyDescent="0.25">
      <c r="A859">
        <v>17.338999999999999</v>
      </c>
      <c r="B859">
        <v>16.440000000000001</v>
      </c>
      <c r="C859">
        <f>Tabella_DB_tempi_txt4567[[#This Row],[taglio]]+Tabella_DB_tempi_txt4567[[#This Row],[orlatura]]</f>
        <v>33.778999999999996</v>
      </c>
    </row>
    <row r="860" spans="1:3" x14ac:dyDescent="0.25">
      <c r="A860">
        <v>22.315999999999999</v>
      </c>
      <c r="B860">
        <v>17.818999999999999</v>
      </c>
      <c r="C860">
        <f>Tabella_DB_tempi_txt4567[[#This Row],[taglio]]+Tabella_DB_tempi_txt4567[[#This Row],[orlatura]]</f>
        <v>40.134999999999998</v>
      </c>
    </row>
    <row r="861" spans="1:3" x14ac:dyDescent="0.25">
      <c r="A861">
        <v>19.667999999999999</v>
      </c>
      <c r="B861">
        <v>15.358000000000001</v>
      </c>
      <c r="C861">
        <f>Tabella_DB_tempi_txt4567[[#This Row],[taglio]]+Tabella_DB_tempi_txt4567[[#This Row],[orlatura]]</f>
        <v>35.025999999999996</v>
      </c>
    </row>
    <row r="862" spans="1:3" x14ac:dyDescent="0.25">
      <c r="A862">
        <v>15.923</v>
      </c>
      <c r="B862">
        <v>15.047000000000001</v>
      </c>
      <c r="C862">
        <f>Tabella_DB_tempi_txt4567[[#This Row],[taglio]]+Tabella_DB_tempi_txt4567[[#This Row],[orlatura]]</f>
        <v>30.97</v>
      </c>
    </row>
    <row r="863" spans="1:3" x14ac:dyDescent="0.25">
      <c r="A863">
        <v>19.689</v>
      </c>
      <c r="B863">
        <v>18.786000000000001</v>
      </c>
      <c r="C863">
        <f>Tabella_DB_tempi_txt4567[[#This Row],[taglio]]+Tabella_DB_tempi_txt4567[[#This Row],[orlatura]]</f>
        <v>38.475000000000001</v>
      </c>
    </row>
    <row r="864" spans="1:3" x14ac:dyDescent="0.25">
      <c r="A864">
        <v>21.312000000000001</v>
      </c>
      <c r="B864">
        <v>13.818</v>
      </c>
      <c r="C864">
        <f>Tabella_DB_tempi_txt4567[[#This Row],[taglio]]+Tabella_DB_tempi_txt4567[[#This Row],[orlatura]]</f>
        <v>35.130000000000003</v>
      </c>
    </row>
    <row r="865" spans="1:3" x14ac:dyDescent="0.25">
      <c r="A865">
        <v>17.228000000000002</v>
      </c>
      <c r="B865">
        <v>9.7919999999999998</v>
      </c>
      <c r="C865">
        <f>Tabella_DB_tempi_txt4567[[#This Row],[taglio]]+Tabella_DB_tempi_txt4567[[#This Row],[orlatura]]</f>
        <v>27.020000000000003</v>
      </c>
    </row>
    <row r="866" spans="1:3" x14ac:dyDescent="0.25">
      <c r="A866">
        <v>21.616</v>
      </c>
      <c r="B866">
        <v>16.021999999999998</v>
      </c>
      <c r="C866">
        <f>Tabella_DB_tempi_txt4567[[#This Row],[taglio]]+Tabella_DB_tempi_txt4567[[#This Row],[orlatura]]</f>
        <v>37.637999999999998</v>
      </c>
    </row>
    <row r="867" spans="1:3" x14ac:dyDescent="0.25">
      <c r="A867">
        <v>18.88</v>
      </c>
      <c r="B867">
        <v>17.646999999999998</v>
      </c>
      <c r="C867">
        <f>Tabella_DB_tempi_txt4567[[#This Row],[taglio]]+Tabella_DB_tempi_txt4567[[#This Row],[orlatura]]</f>
        <v>36.527000000000001</v>
      </c>
    </row>
    <row r="868" spans="1:3" x14ac:dyDescent="0.25">
      <c r="A868">
        <v>15.731999999999999</v>
      </c>
      <c r="B868">
        <v>15.879</v>
      </c>
      <c r="C868">
        <f>Tabella_DB_tempi_txt4567[[#This Row],[taglio]]+Tabella_DB_tempi_txt4567[[#This Row],[orlatura]]</f>
        <v>31.610999999999997</v>
      </c>
    </row>
    <row r="869" spans="1:3" x14ac:dyDescent="0.25">
      <c r="A869">
        <v>19.759</v>
      </c>
      <c r="B869">
        <v>13.291</v>
      </c>
      <c r="C869">
        <f>Tabella_DB_tempi_txt4567[[#This Row],[taglio]]+Tabella_DB_tempi_txt4567[[#This Row],[orlatura]]</f>
        <v>33.049999999999997</v>
      </c>
    </row>
    <row r="870" spans="1:3" x14ac:dyDescent="0.25">
      <c r="A870">
        <v>21.384</v>
      </c>
      <c r="B870">
        <v>14.754</v>
      </c>
      <c r="C870">
        <f>Tabella_DB_tempi_txt4567[[#This Row],[taglio]]+Tabella_DB_tempi_txt4567[[#This Row],[orlatura]]</f>
        <v>36.137999999999998</v>
      </c>
    </row>
    <row r="871" spans="1:3" x14ac:dyDescent="0.25">
      <c r="A871">
        <v>19.858000000000001</v>
      </c>
      <c r="B871">
        <v>15.202</v>
      </c>
      <c r="C871">
        <f>Tabella_DB_tempi_txt4567[[#This Row],[taglio]]+Tabella_DB_tempi_txt4567[[#This Row],[orlatura]]</f>
        <v>35.06</v>
      </c>
    </row>
    <row r="872" spans="1:3" x14ac:dyDescent="0.25">
      <c r="A872">
        <v>17.337</v>
      </c>
      <c r="B872">
        <v>15.275</v>
      </c>
      <c r="C872">
        <f>Tabella_DB_tempi_txt4567[[#This Row],[taglio]]+Tabella_DB_tempi_txt4567[[#This Row],[orlatura]]</f>
        <v>32.612000000000002</v>
      </c>
    </row>
    <row r="873" spans="1:3" x14ac:dyDescent="0.25">
      <c r="A873">
        <v>22.033999999999999</v>
      </c>
      <c r="B873">
        <v>12.95</v>
      </c>
      <c r="C873">
        <f>Tabella_DB_tempi_txt4567[[#This Row],[taglio]]+Tabella_DB_tempi_txt4567[[#This Row],[orlatura]]</f>
        <v>34.983999999999995</v>
      </c>
    </row>
    <row r="874" spans="1:3" x14ac:dyDescent="0.25">
      <c r="A874">
        <v>18.622</v>
      </c>
      <c r="B874">
        <v>12.442</v>
      </c>
      <c r="C874">
        <f>Tabella_DB_tempi_txt4567[[#This Row],[taglio]]+Tabella_DB_tempi_txt4567[[#This Row],[orlatura]]</f>
        <v>31.064</v>
      </c>
    </row>
    <row r="875" spans="1:3" x14ac:dyDescent="0.25">
      <c r="A875">
        <v>22.099</v>
      </c>
      <c r="B875">
        <v>12.613</v>
      </c>
      <c r="C875">
        <f>Tabella_DB_tempi_txt4567[[#This Row],[taglio]]+Tabella_DB_tempi_txt4567[[#This Row],[orlatura]]</f>
        <v>34.712000000000003</v>
      </c>
    </row>
    <row r="876" spans="1:3" x14ac:dyDescent="0.25">
      <c r="A876">
        <v>19.858000000000001</v>
      </c>
      <c r="B876">
        <v>13.054</v>
      </c>
      <c r="C876">
        <f>Tabella_DB_tempi_txt4567[[#This Row],[taglio]]+Tabella_DB_tempi_txt4567[[#This Row],[orlatura]]</f>
        <v>32.911999999999999</v>
      </c>
    </row>
    <row r="877" spans="1:3" x14ac:dyDescent="0.25">
      <c r="A877">
        <v>23.734999999999999</v>
      </c>
      <c r="B877">
        <v>12.472</v>
      </c>
      <c r="C877">
        <f>Tabella_DB_tempi_txt4567[[#This Row],[taglio]]+Tabella_DB_tempi_txt4567[[#This Row],[orlatura]]</f>
        <v>36.207000000000001</v>
      </c>
    </row>
    <row r="878" spans="1:3" x14ac:dyDescent="0.25">
      <c r="A878">
        <v>21.710999999999999</v>
      </c>
      <c r="B878">
        <v>10.417999999999999</v>
      </c>
      <c r="C878">
        <f>Tabella_DB_tempi_txt4567[[#This Row],[taglio]]+Tabella_DB_tempi_txt4567[[#This Row],[orlatura]]</f>
        <v>32.128999999999998</v>
      </c>
    </row>
    <row r="879" spans="1:3" x14ac:dyDescent="0.25">
      <c r="A879">
        <v>19.577000000000002</v>
      </c>
      <c r="B879">
        <v>21.375</v>
      </c>
      <c r="C879">
        <f>Tabella_DB_tempi_txt4567[[#This Row],[taglio]]+Tabella_DB_tempi_txt4567[[#This Row],[orlatura]]</f>
        <v>40.951999999999998</v>
      </c>
    </row>
    <row r="880" spans="1:3" x14ac:dyDescent="0.25">
      <c r="A880">
        <v>18.454999999999998</v>
      </c>
      <c r="B880">
        <v>18.535</v>
      </c>
      <c r="C880">
        <f>Tabella_DB_tempi_txt4567[[#This Row],[taglio]]+Tabella_DB_tempi_txt4567[[#This Row],[orlatura]]</f>
        <v>36.989999999999995</v>
      </c>
    </row>
    <row r="881" spans="1:3" x14ac:dyDescent="0.25">
      <c r="A881">
        <v>17.582000000000001</v>
      </c>
      <c r="B881">
        <v>17.161999999999999</v>
      </c>
      <c r="C881">
        <f>Tabella_DB_tempi_txt4567[[#This Row],[taglio]]+Tabella_DB_tempi_txt4567[[#This Row],[orlatura]]</f>
        <v>34.744</v>
      </c>
    </row>
    <row r="882" spans="1:3" x14ac:dyDescent="0.25">
      <c r="A882">
        <v>22.347000000000001</v>
      </c>
      <c r="B882">
        <v>11.446</v>
      </c>
      <c r="C882">
        <f>Tabella_DB_tempi_txt4567[[#This Row],[taglio]]+Tabella_DB_tempi_txt4567[[#This Row],[orlatura]]</f>
        <v>33.792999999999999</v>
      </c>
    </row>
    <row r="883" spans="1:3" x14ac:dyDescent="0.25">
      <c r="A883">
        <v>17.486999999999998</v>
      </c>
      <c r="B883">
        <v>12.093</v>
      </c>
      <c r="C883">
        <f>Tabella_DB_tempi_txt4567[[#This Row],[taglio]]+Tabella_DB_tempi_txt4567[[#This Row],[orlatura]]</f>
        <v>29.58</v>
      </c>
    </row>
    <row r="884" spans="1:3" x14ac:dyDescent="0.25">
      <c r="A884">
        <v>19.645</v>
      </c>
      <c r="B884">
        <v>14.973000000000001</v>
      </c>
      <c r="C884">
        <f>Tabella_DB_tempi_txt4567[[#This Row],[taglio]]+Tabella_DB_tempi_txt4567[[#This Row],[orlatura]]</f>
        <v>34.618000000000002</v>
      </c>
    </row>
    <row r="885" spans="1:3" x14ac:dyDescent="0.25">
      <c r="A885">
        <v>18.873999999999999</v>
      </c>
      <c r="B885">
        <v>18.236000000000001</v>
      </c>
      <c r="C885">
        <f>Tabella_DB_tempi_txt4567[[#This Row],[taglio]]+Tabella_DB_tempi_txt4567[[#This Row],[orlatura]]</f>
        <v>37.11</v>
      </c>
    </row>
    <row r="886" spans="1:3" x14ac:dyDescent="0.25">
      <c r="A886">
        <v>21.283000000000001</v>
      </c>
      <c r="B886">
        <v>11.401999999999999</v>
      </c>
      <c r="C886">
        <f>Tabella_DB_tempi_txt4567[[#This Row],[taglio]]+Tabella_DB_tempi_txt4567[[#This Row],[orlatura]]</f>
        <v>32.685000000000002</v>
      </c>
    </row>
    <row r="887" spans="1:3" x14ac:dyDescent="0.25">
      <c r="A887">
        <v>23.305</v>
      </c>
      <c r="B887">
        <v>13.166</v>
      </c>
      <c r="C887">
        <f>Tabella_DB_tempi_txt4567[[#This Row],[taglio]]+Tabella_DB_tempi_txt4567[[#This Row],[orlatura]]</f>
        <v>36.471000000000004</v>
      </c>
    </row>
    <row r="888" spans="1:3" x14ac:dyDescent="0.25">
      <c r="A888">
        <v>17.233000000000001</v>
      </c>
      <c r="B888">
        <v>15.161</v>
      </c>
      <c r="C888">
        <f>Tabella_DB_tempi_txt4567[[#This Row],[taglio]]+Tabella_DB_tempi_txt4567[[#This Row],[orlatura]]</f>
        <v>32.393999999999998</v>
      </c>
    </row>
    <row r="889" spans="1:3" x14ac:dyDescent="0.25">
      <c r="A889">
        <v>19.151</v>
      </c>
      <c r="B889">
        <v>15.098000000000001</v>
      </c>
      <c r="C889">
        <f>Tabella_DB_tempi_txt4567[[#This Row],[taglio]]+Tabella_DB_tempi_txt4567[[#This Row],[orlatura]]</f>
        <v>34.249000000000002</v>
      </c>
    </row>
    <row r="890" spans="1:3" x14ac:dyDescent="0.25">
      <c r="A890">
        <v>23.314</v>
      </c>
      <c r="B890">
        <v>19.599</v>
      </c>
      <c r="C890">
        <f>Tabella_DB_tempi_txt4567[[#This Row],[taglio]]+Tabella_DB_tempi_txt4567[[#This Row],[orlatura]]</f>
        <v>42.912999999999997</v>
      </c>
    </row>
    <row r="891" spans="1:3" x14ac:dyDescent="0.25">
      <c r="A891">
        <v>18.483000000000001</v>
      </c>
      <c r="B891">
        <v>16.702999999999999</v>
      </c>
      <c r="C891">
        <f>Tabella_DB_tempi_txt4567[[#This Row],[taglio]]+Tabella_DB_tempi_txt4567[[#This Row],[orlatura]]</f>
        <v>35.186</v>
      </c>
    </row>
    <row r="892" spans="1:3" x14ac:dyDescent="0.25">
      <c r="A892">
        <v>21.553999999999998</v>
      </c>
      <c r="B892">
        <v>15.137</v>
      </c>
      <c r="C892">
        <f>Tabella_DB_tempi_txt4567[[#This Row],[taglio]]+Tabella_DB_tempi_txt4567[[#This Row],[orlatura]]</f>
        <v>36.691000000000003</v>
      </c>
    </row>
    <row r="893" spans="1:3" x14ac:dyDescent="0.25">
      <c r="A893">
        <v>20.274000000000001</v>
      </c>
      <c r="B893">
        <v>14.452999999999999</v>
      </c>
      <c r="C893">
        <f>Tabella_DB_tempi_txt4567[[#This Row],[taglio]]+Tabella_DB_tempi_txt4567[[#This Row],[orlatura]]</f>
        <v>34.727000000000004</v>
      </c>
    </row>
    <row r="894" spans="1:3" x14ac:dyDescent="0.25">
      <c r="A894">
        <v>22.231999999999999</v>
      </c>
      <c r="B894">
        <v>10.826000000000001</v>
      </c>
      <c r="C894">
        <f>Tabella_DB_tempi_txt4567[[#This Row],[taglio]]+Tabella_DB_tempi_txt4567[[#This Row],[orlatura]]</f>
        <v>33.058</v>
      </c>
    </row>
    <row r="895" spans="1:3" x14ac:dyDescent="0.25">
      <c r="A895">
        <v>19.844000000000001</v>
      </c>
      <c r="B895">
        <v>14.502000000000001</v>
      </c>
      <c r="C895">
        <f>Tabella_DB_tempi_txt4567[[#This Row],[taglio]]+Tabella_DB_tempi_txt4567[[#This Row],[orlatura]]</f>
        <v>34.346000000000004</v>
      </c>
    </row>
    <row r="896" spans="1:3" x14ac:dyDescent="0.25">
      <c r="A896">
        <v>16.606999999999999</v>
      </c>
      <c r="B896">
        <v>14.002000000000001</v>
      </c>
      <c r="C896">
        <f>Tabella_DB_tempi_txt4567[[#This Row],[taglio]]+Tabella_DB_tempi_txt4567[[#This Row],[orlatura]]</f>
        <v>30.609000000000002</v>
      </c>
    </row>
    <row r="897" spans="1:3" x14ac:dyDescent="0.25">
      <c r="A897">
        <v>20.88</v>
      </c>
      <c r="B897">
        <v>16.305</v>
      </c>
      <c r="C897">
        <f>Tabella_DB_tempi_txt4567[[#This Row],[taglio]]+Tabella_DB_tempi_txt4567[[#This Row],[orlatura]]</f>
        <v>37.185000000000002</v>
      </c>
    </row>
    <row r="898" spans="1:3" x14ac:dyDescent="0.25">
      <c r="A898">
        <v>22.669</v>
      </c>
      <c r="B898">
        <v>17.734999999999999</v>
      </c>
      <c r="C898">
        <f>Tabella_DB_tempi_txt4567[[#This Row],[taglio]]+Tabella_DB_tempi_txt4567[[#This Row],[orlatura]]</f>
        <v>40.403999999999996</v>
      </c>
    </row>
    <row r="899" spans="1:3" x14ac:dyDescent="0.25">
      <c r="A899">
        <v>20.27</v>
      </c>
      <c r="B899">
        <v>12.276999999999999</v>
      </c>
      <c r="C899">
        <f>Tabella_DB_tempi_txt4567[[#This Row],[taglio]]+Tabella_DB_tempi_txt4567[[#This Row],[orlatura]]</f>
        <v>32.546999999999997</v>
      </c>
    </row>
    <row r="900" spans="1:3" x14ac:dyDescent="0.25">
      <c r="A900">
        <v>20.991</v>
      </c>
      <c r="B900">
        <v>15.776999999999999</v>
      </c>
      <c r="C900">
        <f>Tabella_DB_tempi_txt4567[[#This Row],[taglio]]+Tabella_DB_tempi_txt4567[[#This Row],[orlatura]]</f>
        <v>36.768000000000001</v>
      </c>
    </row>
    <row r="901" spans="1:3" x14ac:dyDescent="0.25">
      <c r="A901">
        <v>24.678000000000001</v>
      </c>
      <c r="B901">
        <v>13.5</v>
      </c>
      <c r="C901">
        <f>Tabella_DB_tempi_txt4567[[#This Row],[taglio]]+Tabella_DB_tempi_txt4567[[#This Row],[orlatura]]</f>
        <v>38.177999999999997</v>
      </c>
    </row>
    <row r="902" spans="1:3" x14ac:dyDescent="0.25">
      <c r="A902">
        <v>24.907</v>
      </c>
      <c r="B902">
        <v>13.704000000000001</v>
      </c>
      <c r="C902">
        <f>Tabella_DB_tempi_txt4567[[#This Row],[taglio]]+Tabella_DB_tempi_txt4567[[#This Row],[orlatura]]</f>
        <v>38.611000000000004</v>
      </c>
    </row>
    <row r="903" spans="1:3" x14ac:dyDescent="0.25">
      <c r="A903">
        <v>20.306999999999999</v>
      </c>
      <c r="B903">
        <v>18.222000000000001</v>
      </c>
      <c r="C903">
        <f>Tabella_DB_tempi_txt4567[[#This Row],[taglio]]+Tabella_DB_tempi_txt4567[[#This Row],[orlatura]]</f>
        <v>38.528999999999996</v>
      </c>
    </row>
    <row r="904" spans="1:3" x14ac:dyDescent="0.25">
      <c r="A904">
        <v>20.042000000000002</v>
      </c>
      <c r="B904">
        <v>14.851000000000001</v>
      </c>
      <c r="C904">
        <f>Tabella_DB_tempi_txt4567[[#This Row],[taglio]]+Tabella_DB_tempi_txt4567[[#This Row],[orlatura]]</f>
        <v>34.893000000000001</v>
      </c>
    </row>
    <row r="905" spans="1:3" x14ac:dyDescent="0.25">
      <c r="A905">
        <v>19.821000000000002</v>
      </c>
      <c r="B905">
        <v>15.035</v>
      </c>
      <c r="C905">
        <f>Tabella_DB_tempi_txt4567[[#This Row],[taglio]]+Tabella_DB_tempi_txt4567[[#This Row],[orlatura]]</f>
        <v>34.856000000000002</v>
      </c>
    </row>
    <row r="906" spans="1:3" x14ac:dyDescent="0.25">
      <c r="A906">
        <v>19.681000000000001</v>
      </c>
      <c r="B906">
        <v>12.903</v>
      </c>
      <c r="C906">
        <f>Tabella_DB_tempi_txt4567[[#This Row],[taglio]]+Tabella_DB_tempi_txt4567[[#This Row],[orlatura]]</f>
        <v>32.584000000000003</v>
      </c>
    </row>
    <row r="907" spans="1:3" x14ac:dyDescent="0.25">
      <c r="A907">
        <v>21.084</v>
      </c>
      <c r="B907">
        <v>17.635000000000002</v>
      </c>
      <c r="C907">
        <f>Tabella_DB_tempi_txt4567[[#This Row],[taglio]]+Tabella_DB_tempi_txt4567[[#This Row],[orlatura]]</f>
        <v>38.719000000000001</v>
      </c>
    </row>
    <row r="908" spans="1:3" x14ac:dyDescent="0.25">
      <c r="A908">
        <v>23.265000000000001</v>
      </c>
      <c r="B908">
        <v>16.411999999999999</v>
      </c>
      <c r="C908">
        <f>Tabella_DB_tempi_txt4567[[#This Row],[taglio]]+Tabella_DB_tempi_txt4567[[#This Row],[orlatura]]</f>
        <v>39.677</v>
      </c>
    </row>
    <row r="909" spans="1:3" x14ac:dyDescent="0.25">
      <c r="A909">
        <v>21.771000000000001</v>
      </c>
      <c r="B909">
        <v>17.14</v>
      </c>
      <c r="C909">
        <f>Tabella_DB_tempi_txt4567[[#This Row],[taglio]]+Tabella_DB_tempi_txt4567[[#This Row],[orlatura]]</f>
        <v>38.911000000000001</v>
      </c>
    </row>
    <row r="910" spans="1:3" x14ac:dyDescent="0.25">
      <c r="A910">
        <v>18.029</v>
      </c>
      <c r="B910">
        <v>11.853</v>
      </c>
      <c r="C910">
        <f>Tabella_DB_tempi_txt4567[[#This Row],[taglio]]+Tabella_DB_tempi_txt4567[[#This Row],[orlatura]]</f>
        <v>29.881999999999998</v>
      </c>
    </row>
    <row r="911" spans="1:3" x14ac:dyDescent="0.25">
      <c r="A911">
        <v>20.094999999999999</v>
      </c>
      <c r="B911">
        <v>13.055</v>
      </c>
      <c r="C911">
        <f>Tabella_DB_tempi_txt4567[[#This Row],[taglio]]+Tabella_DB_tempi_txt4567[[#This Row],[orlatura]]</f>
        <v>33.15</v>
      </c>
    </row>
    <row r="912" spans="1:3" x14ac:dyDescent="0.25">
      <c r="A912">
        <v>22.289000000000001</v>
      </c>
      <c r="B912">
        <v>19.056000000000001</v>
      </c>
      <c r="C912">
        <f>Tabella_DB_tempi_txt4567[[#This Row],[taglio]]+Tabella_DB_tempi_txt4567[[#This Row],[orlatura]]</f>
        <v>41.344999999999999</v>
      </c>
    </row>
    <row r="913" spans="1:3" x14ac:dyDescent="0.25">
      <c r="A913">
        <v>19.143000000000001</v>
      </c>
      <c r="B913">
        <v>19.134</v>
      </c>
      <c r="C913">
        <f>Tabella_DB_tempi_txt4567[[#This Row],[taglio]]+Tabella_DB_tempi_txt4567[[#This Row],[orlatura]]</f>
        <v>38.277000000000001</v>
      </c>
    </row>
    <row r="914" spans="1:3" x14ac:dyDescent="0.25">
      <c r="A914">
        <v>18.370999999999999</v>
      </c>
      <c r="B914">
        <v>14.441000000000001</v>
      </c>
      <c r="C914">
        <f>Tabella_DB_tempi_txt4567[[#This Row],[taglio]]+Tabella_DB_tempi_txt4567[[#This Row],[orlatura]]</f>
        <v>32.811999999999998</v>
      </c>
    </row>
    <row r="915" spans="1:3" x14ac:dyDescent="0.25">
      <c r="A915">
        <v>18.428000000000001</v>
      </c>
      <c r="B915">
        <v>14.446</v>
      </c>
      <c r="C915">
        <f>Tabella_DB_tempi_txt4567[[#This Row],[taglio]]+Tabella_DB_tempi_txt4567[[#This Row],[orlatura]]</f>
        <v>32.874000000000002</v>
      </c>
    </row>
    <row r="916" spans="1:3" x14ac:dyDescent="0.25">
      <c r="A916">
        <v>21.997</v>
      </c>
      <c r="B916">
        <v>16.173999999999999</v>
      </c>
      <c r="C916">
        <f>Tabella_DB_tempi_txt4567[[#This Row],[taglio]]+Tabella_DB_tempi_txt4567[[#This Row],[orlatura]]</f>
        <v>38.170999999999999</v>
      </c>
    </row>
    <row r="917" spans="1:3" x14ac:dyDescent="0.25">
      <c r="A917">
        <v>21.302</v>
      </c>
      <c r="B917">
        <v>15.496</v>
      </c>
      <c r="C917">
        <f>Tabella_DB_tempi_txt4567[[#This Row],[taglio]]+Tabella_DB_tempi_txt4567[[#This Row],[orlatura]]</f>
        <v>36.798000000000002</v>
      </c>
    </row>
    <row r="918" spans="1:3" x14ac:dyDescent="0.25">
      <c r="A918">
        <v>17.597999999999999</v>
      </c>
      <c r="B918">
        <v>14.768000000000001</v>
      </c>
      <c r="C918">
        <f>Tabella_DB_tempi_txt4567[[#This Row],[taglio]]+Tabella_DB_tempi_txt4567[[#This Row],[orlatura]]</f>
        <v>32.366</v>
      </c>
    </row>
    <row r="919" spans="1:3" x14ac:dyDescent="0.25">
      <c r="A919">
        <v>18.111999999999998</v>
      </c>
      <c r="B919">
        <v>12.737</v>
      </c>
      <c r="C919">
        <f>Tabella_DB_tempi_txt4567[[#This Row],[taglio]]+Tabella_DB_tempi_txt4567[[#This Row],[orlatura]]</f>
        <v>30.848999999999997</v>
      </c>
    </row>
    <row r="920" spans="1:3" x14ac:dyDescent="0.25">
      <c r="A920">
        <v>21.766999999999999</v>
      </c>
      <c r="B920">
        <v>18.111000000000001</v>
      </c>
      <c r="C920">
        <f>Tabella_DB_tempi_txt4567[[#This Row],[taglio]]+Tabella_DB_tempi_txt4567[[#This Row],[orlatura]]</f>
        <v>39.878</v>
      </c>
    </row>
    <row r="921" spans="1:3" x14ac:dyDescent="0.25">
      <c r="A921">
        <v>18.145</v>
      </c>
      <c r="B921">
        <v>13.275</v>
      </c>
      <c r="C921">
        <f>Tabella_DB_tempi_txt4567[[#This Row],[taglio]]+Tabella_DB_tempi_txt4567[[#This Row],[orlatura]]</f>
        <v>31.42</v>
      </c>
    </row>
    <row r="922" spans="1:3" x14ac:dyDescent="0.25">
      <c r="A922">
        <v>20.343</v>
      </c>
      <c r="B922">
        <v>15.914</v>
      </c>
      <c r="C922">
        <f>Tabella_DB_tempi_txt4567[[#This Row],[taglio]]+Tabella_DB_tempi_txt4567[[#This Row],[orlatura]]</f>
        <v>36.256999999999998</v>
      </c>
    </row>
    <row r="923" spans="1:3" x14ac:dyDescent="0.25">
      <c r="A923">
        <v>21.617999999999999</v>
      </c>
      <c r="B923">
        <v>14.231999999999999</v>
      </c>
      <c r="C923">
        <f>Tabella_DB_tempi_txt4567[[#This Row],[taglio]]+Tabella_DB_tempi_txt4567[[#This Row],[orlatura]]</f>
        <v>35.849999999999994</v>
      </c>
    </row>
    <row r="924" spans="1:3" x14ac:dyDescent="0.25">
      <c r="A924">
        <v>20.818999999999999</v>
      </c>
      <c r="B924">
        <v>16.818999999999999</v>
      </c>
      <c r="C924">
        <f>Tabella_DB_tempi_txt4567[[#This Row],[taglio]]+Tabella_DB_tempi_txt4567[[#This Row],[orlatura]]</f>
        <v>37.637999999999998</v>
      </c>
    </row>
    <row r="925" spans="1:3" x14ac:dyDescent="0.25">
      <c r="A925">
        <v>19.353000000000002</v>
      </c>
      <c r="B925">
        <v>13.164999999999999</v>
      </c>
      <c r="C925">
        <f>Tabella_DB_tempi_txt4567[[#This Row],[taglio]]+Tabella_DB_tempi_txt4567[[#This Row],[orlatura]]</f>
        <v>32.518000000000001</v>
      </c>
    </row>
    <row r="926" spans="1:3" x14ac:dyDescent="0.25">
      <c r="A926">
        <v>20.372</v>
      </c>
      <c r="B926">
        <v>15.195</v>
      </c>
      <c r="C926">
        <f>Tabella_DB_tempi_txt4567[[#This Row],[taglio]]+Tabella_DB_tempi_txt4567[[#This Row],[orlatura]]</f>
        <v>35.567</v>
      </c>
    </row>
    <row r="927" spans="1:3" x14ac:dyDescent="0.25">
      <c r="A927">
        <v>20.655999999999999</v>
      </c>
      <c r="B927">
        <v>8.8119999999999994</v>
      </c>
      <c r="C927">
        <f>Tabella_DB_tempi_txt4567[[#This Row],[taglio]]+Tabella_DB_tempi_txt4567[[#This Row],[orlatura]]</f>
        <v>29.467999999999996</v>
      </c>
    </row>
    <row r="928" spans="1:3" x14ac:dyDescent="0.25">
      <c r="A928">
        <v>20.195</v>
      </c>
      <c r="B928">
        <v>14.622999999999999</v>
      </c>
      <c r="C928">
        <f>Tabella_DB_tempi_txt4567[[#This Row],[taglio]]+Tabella_DB_tempi_txt4567[[#This Row],[orlatura]]</f>
        <v>34.817999999999998</v>
      </c>
    </row>
    <row r="929" spans="1:3" x14ac:dyDescent="0.25">
      <c r="A929">
        <v>19.303000000000001</v>
      </c>
      <c r="B929">
        <v>15.462</v>
      </c>
      <c r="C929">
        <f>Tabella_DB_tempi_txt4567[[#This Row],[taglio]]+Tabella_DB_tempi_txt4567[[#This Row],[orlatura]]</f>
        <v>34.765000000000001</v>
      </c>
    </row>
    <row r="930" spans="1:3" x14ac:dyDescent="0.25">
      <c r="A930">
        <v>20.023</v>
      </c>
      <c r="B930">
        <v>16.140999999999998</v>
      </c>
      <c r="C930">
        <f>Tabella_DB_tempi_txt4567[[#This Row],[taglio]]+Tabella_DB_tempi_txt4567[[#This Row],[orlatura]]</f>
        <v>36.164000000000001</v>
      </c>
    </row>
    <row r="931" spans="1:3" x14ac:dyDescent="0.25">
      <c r="A931">
        <v>18.425999999999998</v>
      </c>
      <c r="B931">
        <v>14.638999999999999</v>
      </c>
      <c r="C931">
        <f>Tabella_DB_tempi_txt4567[[#This Row],[taglio]]+Tabella_DB_tempi_txt4567[[#This Row],[orlatura]]</f>
        <v>33.064999999999998</v>
      </c>
    </row>
    <row r="932" spans="1:3" x14ac:dyDescent="0.25">
      <c r="A932">
        <v>21.844000000000001</v>
      </c>
      <c r="B932">
        <v>11.603</v>
      </c>
      <c r="C932">
        <f>Tabella_DB_tempi_txt4567[[#This Row],[taglio]]+Tabella_DB_tempi_txt4567[[#This Row],[orlatura]]</f>
        <v>33.447000000000003</v>
      </c>
    </row>
    <row r="933" spans="1:3" x14ac:dyDescent="0.25">
      <c r="A933">
        <v>23.561</v>
      </c>
      <c r="B933">
        <v>18.489999999999998</v>
      </c>
      <c r="C933">
        <f>Tabella_DB_tempi_txt4567[[#This Row],[taglio]]+Tabella_DB_tempi_txt4567[[#This Row],[orlatura]]</f>
        <v>42.051000000000002</v>
      </c>
    </row>
    <row r="934" spans="1:3" x14ac:dyDescent="0.25">
      <c r="A934">
        <v>19.893000000000001</v>
      </c>
      <c r="B934">
        <v>13.084</v>
      </c>
      <c r="C934">
        <f>Tabella_DB_tempi_txt4567[[#This Row],[taglio]]+Tabella_DB_tempi_txt4567[[#This Row],[orlatura]]</f>
        <v>32.977000000000004</v>
      </c>
    </row>
    <row r="935" spans="1:3" x14ac:dyDescent="0.25">
      <c r="A935">
        <v>18.327000000000002</v>
      </c>
      <c r="B935">
        <v>12.622999999999999</v>
      </c>
      <c r="C935">
        <f>Tabella_DB_tempi_txt4567[[#This Row],[taglio]]+Tabella_DB_tempi_txt4567[[#This Row],[orlatura]]</f>
        <v>30.950000000000003</v>
      </c>
    </row>
    <row r="936" spans="1:3" x14ac:dyDescent="0.25">
      <c r="A936">
        <v>17.966999999999999</v>
      </c>
      <c r="B936">
        <v>19.332999999999998</v>
      </c>
      <c r="C936">
        <f>Tabella_DB_tempi_txt4567[[#This Row],[taglio]]+Tabella_DB_tempi_txt4567[[#This Row],[orlatura]]</f>
        <v>37.299999999999997</v>
      </c>
    </row>
    <row r="937" spans="1:3" x14ac:dyDescent="0.25">
      <c r="A937">
        <v>20.856999999999999</v>
      </c>
      <c r="B937">
        <v>9.7940000000000005</v>
      </c>
      <c r="C937">
        <f>Tabella_DB_tempi_txt4567[[#This Row],[taglio]]+Tabella_DB_tempi_txt4567[[#This Row],[orlatura]]</f>
        <v>30.651</v>
      </c>
    </row>
    <row r="938" spans="1:3" x14ac:dyDescent="0.25">
      <c r="A938">
        <v>20.364999999999998</v>
      </c>
      <c r="B938">
        <v>18.446999999999999</v>
      </c>
      <c r="C938">
        <f>Tabella_DB_tempi_txt4567[[#This Row],[taglio]]+Tabella_DB_tempi_txt4567[[#This Row],[orlatura]]</f>
        <v>38.811999999999998</v>
      </c>
    </row>
    <row r="939" spans="1:3" x14ac:dyDescent="0.25">
      <c r="A939">
        <v>20.38</v>
      </c>
      <c r="B939">
        <v>19.45</v>
      </c>
      <c r="C939">
        <f>Tabella_DB_tempi_txt4567[[#This Row],[taglio]]+Tabella_DB_tempi_txt4567[[#This Row],[orlatura]]</f>
        <v>39.83</v>
      </c>
    </row>
    <row r="940" spans="1:3" x14ac:dyDescent="0.25">
      <c r="A940">
        <v>19.695</v>
      </c>
      <c r="B940">
        <v>15.1</v>
      </c>
      <c r="C940">
        <f>Tabella_DB_tempi_txt4567[[#This Row],[taglio]]+Tabella_DB_tempi_txt4567[[#This Row],[orlatura]]</f>
        <v>34.795000000000002</v>
      </c>
    </row>
    <row r="941" spans="1:3" x14ac:dyDescent="0.25">
      <c r="A941">
        <v>17.061</v>
      </c>
      <c r="B941">
        <v>16.39</v>
      </c>
      <c r="C941">
        <f>Tabella_DB_tempi_txt4567[[#This Row],[taglio]]+Tabella_DB_tempi_txt4567[[#This Row],[orlatura]]</f>
        <v>33.451000000000001</v>
      </c>
    </row>
    <row r="942" spans="1:3" x14ac:dyDescent="0.25">
      <c r="A942">
        <v>18.423999999999999</v>
      </c>
      <c r="B942">
        <v>13.705</v>
      </c>
      <c r="C942">
        <f>Tabella_DB_tempi_txt4567[[#This Row],[taglio]]+Tabella_DB_tempi_txt4567[[#This Row],[orlatura]]</f>
        <v>32.128999999999998</v>
      </c>
    </row>
    <row r="943" spans="1:3" x14ac:dyDescent="0.25">
      <c r="A943">
        <v>21.832000000000001</v>
      </c>
      <c r="B943">
        <v>16.591999999999999</v>
      </c>
      <c r="C943">
        <f>Tabella_DB_tempi_txt4567[[#This Row],[taglio]]+Tabella_DB_tempi_txt4567[[#This Row],[orlatura]]</f>
        <v>38.423999999999999</v>
      </c>
    </row>
    <row r="944" spans="1:3" x14ac:dyDescent="0.25">
      <c r="A944">
        <v>18.878</v>
      </c>
      <c r="B944">
        <v>12.734999999999999</v>
      </c>
      <c r="C944">
        <f>Tabella_DB_tempi_txt4567[[#This Row],[taglio]]+Tabella_DB_tempi_txt4567[[#This Row],[orlatura]]</f>
        <v>31.613</v>
      </c>
    </row>
    <row r="945" spans="1:3" x14ac:dyDescent="0.25">
      <c r="A945">
        <v>18.707000000000001</v>
      </c>
      <c r="B945">
        <v>18.5</v>
      </c>
      <c r="C945">
        <f>Tabella_DB_tempi_txt4567[[#This Row],[taglio]]+Tabella_DB_tempi_txt4567[[#This Row],[orlatura]]</f>
        <v>37.207000000000001</v>
      </c>
    </row>
    <row r="946" spans="1:3" x14ac:dyDescent="0.25">
      <c r="A946">
        <v>22.584</v>
      </c>
      <c r="B946">
        <v>13.009</v>
      </c>
      <c r="C946">
        <f>Tabella_DB_tempi_txt4567[[#This Row],[taglio]]+Tabella_DB_tempi_txt4567[[#This Row],[orlatura]]</f>
        <v>35.593000000000004</v>
      </c>
    </row>
    <row r="947" spans="1:3" x14ac:dyDescent="0.25">
      <c r="A947">
        <v>22.225000000000001</v>
      </c>
      <c r="B947">
        <v>13.648999999999999</v>
      </c>
      <c r="C947">
        <f>Tabella_DB_tempi_txt4567[[#This Row],[taglio]]+Tabella_DB_tempi_txt4567[[#This Row],[orlatura]]</f>
        <v>35.874000000000002</v>
      </c>
    </row>
    <row r="948" spans="1:3" x14ac:dyDescent="0.25">
      <c r="A948">
        <v>19.704999999999998</v>
      </c>
      <c r="B948">
        <v>12.19</v>
      </c>
      <c r="C948">
        <f>Tabella_DB_tempi_txt4567[[#This Row],[taglio]]+Tabella_DB_tempi_txt4567[[#This Row],[orlatura]]</f>
        <v>31.894999999999996</v>
      </c>
    </row>
    <row r="949" spans="1:3" x14ac:dyDescent="0.25">
      <c r="A949">
        <v>20.588000000000001</v>
      </c>
      <c r="B949">
        <v>16.603000000000002</v>
      </c>
      <c r="C949">
        <f>Tabella_DB_tempi_txt4567[[#This Row],[taglio]]+Tabella_DB_tempi_txt4567[[#This Row],[orlatura]]</f>
        <v>37.191000000000003</v>
      </c>
    </row>
    <row r="950" spans="1:3" x14ac:dyDescent="0.25">
      <c r="A950">
        <v>19.867999999999999</v>
      </c>
      <c r="B950">
        <v>12.749000000000001</v>
      </c>
      <c r="C950">
        <f>Tabella_DB_tempi_txt4567[[#This Row],[taglio]]+Tabella_DB_tempi_txt4567[[#This Row],[orlatura]]</f>
        <v>32.616999999999997</v>
      </c>
    </row>
    <row r="951" spans="1:3" x14ac:dyDescent="0.25">
      <c r="A951">
        <v>19.367999999999999</v>
      </c>
      <c r="B951">
        <v>14.99</v>
      </c>
      <c r="C951">
        <f>Tabella_DB_tempi_txt4567[[#This Row],[taglio]]+Tabella_DB_tempi_txt4567[[#This Row],[orlatura]]</f>
        <v>34.357999999999997</v>
      </c>
    </row>
    <row r="952" spans="1:3" x14ac:dyDescent="0.25">
      <c r="A952">
        <v>19.355</v>
      </c>
      <c r="B952">
        <v>15.183</v>
      </c>
      <c r="C952">
        <f>Tabella_DB_tempi_txt4567[[#This Row],[taglio]]+Tabella_DB_tempi_txt4567[[#This Row],[orlatura]]</f>
        <v>34.537999999999997</v>
      </c>
    </row>
    <row r="953" spans="1:3" x14ac:dyDescent="0.25">
      <c r="A953">
        <v>18.388000000000002</v>
      </c>
      <c r="B953">
        <v>13.51</v>
      </c>
      <c r="C953">
        <f>Tabella_DB_tempi_txt4567[[#This Row],[taglio]]+Tabella_DB_tempi_txt4567[[#This Row],[orlatura]]</f>
        <v>31.898000000000003</v>
      </c>
    </row>
    <row r="954" spans="1:3" x14ac:dyDescent="0.25">
      <c r="A954">
        <v>19.154</v>
      </c>
      <c r="B954">
        <v>9.26</v>
      </c>
      <c r="C954">
        <f>Tabella_DB_tempi_txt4567[[#This Row],[taglio]]+Tabella_DB_tempi_txt4567[[#This Row],[orlatura]]</f>
        <v>28.414000000000001</v>
      </c>
    </row>
    <row r="955" spans="1:3" x14ac:dyDescent="0.25">
      <c r="A955">
        <v>20.251999999999999</v>
      </c>
      <c r="B955">
        <v>17.875</v>
      </c>
      <c r="C955">
        <f>Tabella_DB_tempi_txt4567[[#This Row],[taglio]]+Tabella_DB_tempi_txt4567[[#This Row],[orlatura]]</f>
        <v>38.126999999999995</v>
      </c>
    </row>
    <row r="956" spans="1:3" x14ac:dyDescent="0.25">
      <c r="A956">
        <v>18.196000000000002</v>
      </c>
      <c r="B956">
        <v>20.638000000000002</v>
      </c>
      <c r="C956">
        <f>Tabella_DB_tempi_txt4567[[#This Row],[taglio]]+Tabella_DB_tempi_txt4567[[#This Row],[orlatura]]</f>
        <v>38.834000000000003</v>
      </c>
    </row>
    <row r="957" spans="1:3" x14ac:dyDescent="0.25">
      <c r="A957">
        <v>19.940000000000001</v>
      </c>
      <c r="B957">
        <v>11.83</v>
      </c>
      <c r="C957">
        <f>Tabella_DB_tempi_txt4567[[#This Row],[taglio]]+Tabella_DB_tempi_txt4567[[#This Row],[orlatura]]</f>
        <v>31.770000000000003</v>
      </c>
    </row>
    <row r="958" spans="1:3" x14ac:dyDescent="0.25">
      <c r="A958">
        <v>21.236000000000001</v>
      </c>
      <c r="B958">
        <v>9.5380000000000003</v>
      </c>
      <c r="C958">
        <f>Tabella_DB_tempi_txt4567[[#This Row],[taglio]]+Tabella_DB_tempi_txt4567[[#This Row],[orlatura]]</f>
        <v>30.774000000000001</v>
      </c>
    </row>
    <row r="959" spans="1:3" x14ac:dyDescent="0.25">
      <c r="A959">
        <v>15.994</v>
      </c>
      <c r="B959">
        <v>11.27</v>
      </c>
      <c r="C959">
        <f>Tabella_DB_tempi_txt4567[[#This Row],[taglio]]+Tabella_DB_tempi_txt4567[[#This Row],[orlatura]]</f>
        <v>27.263999999999999</v>
      </c>
    </row>
    <row r="960" spans="1:3" x14ac:dyDescent="0.25">
      <c r="A960">
        <v>16.670000000000002</v>
      </c>
      <c r="B960">
        <v>17.212</v>
      </c>
      <c r="C960">
        <f>Tabella_DB_tempi_txt4567[[#This Row],[taglio]]+Tabella_DB_tempi_txt4567[[#This Row],[orlatura]]</f>
        <v>33.882000000000005</v>
      </c>
    </row>
    <row r="961" spans="1:3" x14ac:dyDescent="0.25">
      <c r="A961">
        <v>16.716000000000001</v>
      </c>
      <c r="B961">
        <v>15.547000000000001</v>
      </c>
      <c r="C961">
        <f>Tabella_DB_tempi_txt4567[[#This Row],[taglio]]+Tabella_DB_tempi_txt4567[[#This Row],[orlatura]]</f>
        <v>32.263000000000005</v>
      </c>
    </row>
    <row r="962" spans="1:3" x14ac:dyDescent="0.25">
      <c r="A962">
        <v>16.966999999999999</v>
      </c>
      <c r="B962">
        <v>14.127000000000001</v>
      </c>
      <c r="C962">
        <f>Tabella_DB_tempi_txt4567[[#This Row],[taglio]]+Tabella_DB_tempi_txt4567[[#This Row],[orlatura]]</f>
        <v>31.094000000000001</v>
      </c>
    </row>
    <row r="963" spans="1:3" x14ac:dyDescent="0.25">
      <c r="A963">
        <v>20.756</v>
      </c>
      <c r="B963">
        <v>11.946999999999999</v>
      </c>
      <c r="C963">
        <f>Tabella_DB_tempi_txt4567[[#This Row],[taglio]]+Tabella_DB_tempi_txt4567[[#This Row],[orlatura]]</f>
        <v>32.703000000000003</v>
      </c>
    </row>
    <row r="964" spans="1:3" x14ac:dyDescent="0.25">
      <c r="A964">
        <v>19.577999999999999</v>
      </c>
      <c r="B964">
        <v>16.210999999999999</v>
      </c>
      <c r="C964">
        <f>Tabella_DB_tempi_txt4567[[#This Row],[taglio]]+Tabella_DB_tempi_txt4567[[#This Row],[orlatura]]</f>
        <v>35.789000000000001</v>
      </c>
    </row>
    <row r="965" spans="1:3" x14ac:dyDescent="0.25">
      <c r="A965">
        <v>23.443000000000001</v>
      </c>
      <c r="B965">
        <v>15.725</v>
      </c>
      <c r="C965">
        <f>Tabella_DB_tempi_txt4567[[#This Row],[taglio]]+Tabella_DB_tempi_txt4567[[#This Row],[orlatura]]</f>
        <v>39.167999999999999</v>
      </c>
    </row>
    <row r="966" spans="1:3" x14ac:dyDescent="0.25">
      <c r="A966">
        <v>19.221</v>
      </c>
      <c r="B966">
        <v>16.245000000000001</v>
      </c>
      <c r="C966">
        <f>Tabella_DB_tempi_txt4567[[#This Row],[taglio]]+Tabella_DB_tempi_txt4567[[#This Row],[orlatura]]</f>
        <v>35.466000000000001</v>
      </c>
    </row>
    <row r="967" spans="1:3" x14ac:dyDescent="0.25">
      <c r="A967">
        <v>18.866</v>
      </c>
      <c r="B967">
        <v>20.959</v>
      </c>
      <c r="C967">
        <f>Tabella_DB_tempi_txt4567[[#This Row],[taglio]]+Tabella_DB_tempi_txt4567[[#This Row],[orlatura]]</f>
        <v>39.825000000000003</v>
      </c>
    </row>
    <row r="968" spans="1:3" x14ac:dyDescent="0.25">
      <c r="A968">
        <v>22.300999999999998</v>
      </c>
      <c r="B968">
        <v>13.743</v>
      </c>
      <c r="C968">
        <f>Tabella_DB_tempi_txt4567[[#This Row],[taglio]]+Tabella_DB_tempi_txt4567[[#This Row],[orlatura]]</f>
        <v>36.043999999999997</v>
      </c>
    </row>
    <row r="969" spans="1:3" x14ac:dyDescent="0.25">
      <c r="A969">
        <v>20.734000000000002</v>
      </c>
      <c r="B969">
        <v>13.304</v>
      </c>
      <c r="C969">
        <f>Tabella_DB_tempi_txt4567[[#This Row],[taglio]]+Tabella_DB_tempi_txt4567[[#This Row],[orlatura]]</f>
        <v>34.038000000000004</v>
      </c>
    </row>
    <row r="970" spans="1:3" x14ac:dyDescent="0.25">
      <c r="A970">
        <v>20.198</v>
      </c>
      <c r="B970">
        <v>9.5869999999999997</v>
      </c>
      <c r="C970">
        <f>Tabella_DB_tempi_txt4567[[#This Row],[taglio]]+Tabella_DB_tempi_txt4567[[#This Row],[orlatura]]</f>
        <v>29.785</v>
      </c>
    </row>
    <row r="971" spans="1:3" x14ac:dyDescent="0.25">
      <c r="A971">
        <v>20.053000000000001</v>
      </c>
      <c r="B971">
        <v>14.098000000000001</v>
      </c>
      <c r="C971">
        <f>Tabella_DB_tempi_txt4567[[#This Row],[taglio]]+Tabella_DB_tempi_txt4567[[#This Row],[orlatura]]</f>
        <v>34.151000000000003</v>
      </c>
    </row>
    <row r="972" spans="1:3" x14ac:dyDescent="0.25">
      <c r="A972">
        <v>23.728000000000002</v>
      </c>
      <c r="B972">
        <v>16.629000000000001</v>
      </c>
      <c r="C972">
        <f>Tabella_DB_tempi_txt4567[[#This Row],[taglio]]+Tabella_DB_tempi_txt4567[[#This Row],[orlatura]]</f>
        <v>40.356999999999999</v>
      </c>
    </row>
    <row r="973" spans="1:3" x14ac:dyDescent="0.25">
      <c r="A973">
        <v>19.312000000000001</v>
      </c>
      <c r="B973">
        <v>10.807</v>
      </c>
      <c r="C973">
        <f>Tabella_DB_tempi_txt4567[[#This Row],[taglio]]+Tabella_DB_tempi_txt4567[[#This Row],[orlatura]]</f>
        <v>30.119</v>
      </c>
    </row>
    <row r="974" spans="1:3" x14ac:dyDescent="0.25">
      <c r="A974">
        <v>20.312000000000001</v>
      </c>
      <c r="B974">
        <v>14.742000000000001</v>
      </c>
      <c r="C974">
        <f>Tabella_DB_tempi_txt4567[[#This Row],[taglio]]+Tabella_DB_tempi_txt4567[[#This Row],[orlatura]]</f>
        <v>35.054000000000002</v>
      </c>
    </row>
    <row r="975" spans="1:3" x14ac:dyDescent="0.25">
      <c r="A975">
        <v>18.416</v>
      </c>
      <c r="B975">
        <v>18.225999999999999</v>
      </c>
      <c r="C975">
        <f>Tabella_DB_tempi_txt4567[[#This Row],[taglio]]+Tabella_DB_tempi_txt4567[[#This Row],[orlatura]]</f>
        <v>36.641999999999996</v>
      </c>
    </row>
    <row r="976" spans="1:3" x14ac:dyDescent="0.25">
      <c r="A976">
        <v>21.875</v>
      </c>
      <c r="B976">
        <v>15.606</v>
      </c>
      <c r="C976">
        <f>Tabella_DB_tempi_txt4567[[#This Row],[taglio]]+Tabella_DB_tempi_txt4567[[#This Row],[orlatura]]</f>
        <v>37.481000000000002</v>
      </c>
    </row>
    <row r="977" spans="1:3" x14ac:dyDescent="0.25">
      <c r="A977">
        <v>19.837</v>
      </c>
      <c r="B977">
        <v>13.082000000000001</v>
      </c>
      <c r="C977">
        <f>Tabella_DB_tempi_txt4567[[#This Row],[taglio]]+Tabella_DB_tempi_txt4567[[#This Row],[orlatura]]</f>
        <v>32.918999999999997</v>
      </c>
    </row>
    <row r="978" spans="1:3" x14ac:dyDescent="0.25">
      <c r="A978">
        <v>23.12</v>
      </c>
      <c r="B978">
        <v>15.553000000000001</v>
      </c>
      <c r="C978">
        <f>Tabella_DB_tempi_txt4567[[#This Row],[taglio]]+Tabella_DB_tempi_txt4567[[#This Row],[orlatura]]</f>
        <v>38.673000000000002</v>
      </c>
    </row>
    <row r="979" spans="1:3" x14ac:dyDescent="0.25">
      <c r="A979">
        <v>18.670000000000002</v>
      </c>
      <c r="B979">
        <v>10.803000000000001</v>
      </c>
      <c r="C979">
        <f>Tabella_DB_tempi_txt4567[[#This Row],[taglio]]+Tabella_DB_tempi_txt4567[[#This Row],[orlatura]]</f>
        <v>29.473000000000003</v>
      </c>
    </row>
    <row r="980" spans="1:3" x14ac:dyDescent="0.25">
      <c r="A980">
        <v>18.277999999999999</v>
      </c>
      <c r="B980">
        <v>15.861000000000001</v>
      </c>
      <c r="C980">
        <f>Tabella_DB_tempi_txt4567[[#This Row],[taglio]]+Tabella_DB_tempi_txt4567[[#This Row],[orlatura]]</f>
        <v>34.138999999999996</v>
      </c>
    </row>
    <row r="981" spans="1:3" x14ac:dyDescent="0.25">
      <c r="A981">
        <v>21.218</v>
      </c>
      <c r="B981">
        <v>16.300999999999998</v>
      </c>
      <c r="C981">
        <f>Tabella_DB_tempi_txt4567[[#This Row],[taglio]]+Tabella_DB_tempi_txt4567[[#This Row],[orlatura]]</f>
        <v>37.518999999999998</v>
      </c>
    </row>
    <row r="982" spans="1:3" x14ac:dyDescent="0.25">
      <c r="A982">
        <v>20.648</v>
      </c>
      <c r="B982">
        <v>16.698</v>
      </c>
      <c r="C982">
        <f>Tabella_DB_tempi_txt4567[[#This Row],[taglio]]+Tabella_DB_tempi_txt4567[[#This Row],[orlatura]]</f>
        <v>37.346000000000004</v>
      </c>
    </row>
    <row r="983" spans="1:3" x14ac:dyDescent="0.25">
      <c r="A983">
        <v>16.774000000000001</v>
      </c>
      <c r="B983">
        <v>12.617000000000001</v>
      </c>
      <c r="C983">
        <f>Tabella_DB_tempi_txt4567[[#This Row],[taglio]]+Tabella_DB_tempi_txt4567[[#This Row],[orlatura]]</f>
        <v>29.391000000000002</v>
      </c>
    </row>
    <row r="984" spans="1:3" x14ac:dyDescent="0.25">
      <c r="A984">
        <v>17.838999999999999</v>
      </c>
      <c r="B984">
        <v>16.588000000000001</v>
      </c>
      <c r="C984">
        <f>Tabella_DB_tempi_txt4567[[#This Row],[taglio]]+Tabella_DB_tempi_txt4567[[#This Row],[orlatura]]</f>
        <v>34.427</v>
      </c>
    </row>
    <row r="985" spans="1:3" x14ac:dyDescent="0.25">
      <c r="A985">
        <v>23.905999999999999</v>
      </c>
      <c r="B985">
        <v>12.15</v>
      </c>
      <c r="C985">
        <f>Tabella_DB_tempi_txt4567[[#This Row],[taglio]]+Tabella_DB_tempi_txt4567[[#This Row],[orlatura]]</f>
        <v>36.055999999999997</v>
      </c>
    </row>
    <row r="986" spans="1:3" x14ac:dyDescent="0.25">
      <c r="A986">
        <v>20.574000000000002</v>
      </c>
      <c r="B986">
        <v>13.553000000000001</v>
      </c>
      <c r="C986">
        <f>Tabella_DB_tempi_txt4567[[#This Row],[taglio]]+Tabella_DB_tempi_txt4567[[#This Row],[orlatura]]</f>
        <v>34.127000000000002</v>
      </c>
    </row>
    <row r="987" spans="1:3" x14ac:dyDescent="0.25">
      <c r="A987">
        <v>20.774999999999999</v>
      </c>
      <c r="B987">
        <v>11.903</v>
      </c>
      <c r="C987">
        <f>Tabella_DB_tempi_txt4567[[#This Row],[taglio]]+Tabella_DB_tempi_txt4567[[#This Row],[orlatura]]</f>
        <v>32.677999999999997</v>
      </c>
    </row>
    <row r="988" spans="1:3" x14ac:dyDescent="0.25">
      <c r="A988">
        <v>20.138000000000002</v>
      </c>
      <c r="B988">
        <v>16.513999999999999</v>
      </c>
      <c r="C988">
        <f>Tabella_DB_tempi_txt4567[[#This Row],[taglio]]+Tabella_DB_tempi_txt4567[[#This Row],[orlatura]]</f>
        <v>36.652000000000001</v>
      </c>
    </row>
    <row r="989" spans="1:3" x14ac:dyDescent="0.25">
      <c r="A989">
        <v>18.821999999999999</v>
      </c>
      <c r="B989">
        <v>14.631</v>
      </c>
      <c r="C989">
        <f>Tabella_DB_tempi_txt4567[[#This Row],[taglio]]+Tabella_DB_tempi_txt4567[[#This Row],[orlatura]]</f>
        <v>33.453000000000003</v>
      </c>
    </row>
    <row r="990" spans="1:3" x14ac:dyDescent="0.25">
      <c r="A990">
        <v>16.829000000000001</v>
      </c>
      <c r="B990">
        <v>12.156000000000001</v>
      </c>
      <c r="C990">
        <f>Tabella_DB_tempi_txt4567[[#This Row],[taglio]]+Tabella_DB_tempi_txt4567[[#This Row],[orlatura]]</f>
        <v>28.984999999999999</v>
      </c>
    </row>
    <row r="991" spans="1:3" x14ac:dyDescent="0.25">
      <c r="A991">
        <v>20.486999999999998</v>
      </c>
      <c r="B991">
        <v>17.756</v>
      </c>
      <c r="C991">
        <f>Tabella_DB_tempi_txt4567[[#This Row],[taglio]]+Tabella_DB_tempi_txt4567[[#This Row],[orlatura]]</f>
        <v>38.242999999999995</v>
      </c>
    </row>
    <row r="992" spans="1:3" x14ac:dyDescent="0.25">
      <c r="A992">
        <v>20.678999999999998</v>
      </c>
      <c r="B992">
        <v>21.234000000000002</v>
      </c>
      <c r="C992">
        <f>Tabella_DB_tempi_txt4567[[#This Row],[taglio]]+Tabella_DB_tempi_txt4567[[#This Row],[orlatura]]</f>
        <v>41.912999999999997</v>
      </c>
    </row>
    <row r="993" spans="1:3" x14ac:dyDescent="0.25">
      <c r="A993">
        <v>19.484999999999999</v>
      </c>
      <c r="B993">
        <v>15.856</v>
      </c>
      <c r="C993">
        <f>Tabella_DB_tempi_txt4567[[#This Row],[taglio]]+Tabella_DB_tempi_txt4567[[#This Row],[orlatura]]</f>
        <v>35.341000000000001</v>
      </c>
    </row>
    <row r="994" spans="1:3" x14ac:dyDescent="0.25">
      <c r="A994">
        <v>19.212</v>
      </c>
      <c r="B994">
        <v>14.083</v>
      </c>
      <c r="C994">
        <f>Tabella_DB_tempi_txt4567[[#This Row],[taglio]]+Tabella_DB_tempi_txt4567[[#This Row],[orlatura]]</f>
        <v>33.295000000000002</v>
      </c>
    </row>
    <row r="995" spans="1:3" x14ac:dyDescent="0.25">
      <c r="A995">
        <v>18.920999999999999</v>
      </c>
      <c r="B995">
        <v>9.8019999999999996</v>
      </c>
      <c r="C995">
        <f>Tabella_DB_tempi_txt4567[[#This Row],[taglio]]+Tabella_DB_tempi_txt4567[[#This Row],[orlatura]]</f>
        <v>28.722999999999999</v>
      </c>
    </row>
    <row r="996" spans="1:3" x14ac:dyDescent="0.25">
      <c r="A996">
        <v>19.757999999999999</v>
      </c>
      <c r="B996">
        <v>13.988</v>
      </c>
      <c r="C996">
        <f>Tabella_DB_tempi_txt4567[[#This Row],[taglio]]+Tabella_DB_tempi_txt4567[[#This Row],[orlatura]]</f>
        <v>33.745999999999995</v>
      </c>
    </row>
    <row r="997" spans="1:3" x14ac:dyDescent="0.25">
      <c r="A997">
        <v>17.786000000000001</v>
      </c>
      <c r="B997">
        <v>12.612</v>
      </c>
      <c r="C997">
        <f>Tabella_DB_tempi_txt4567[[#This Row],[taglio]]+Tabella_DB_tempi_txt4567[[#This Row],[orlatura]]</f>
        <v>30.398000000000003</v>
      </c>
    </row>
    <row r="998" spans="1:3" x14ac:dyDescent="0.25">
      <c r="A998">
        <v>16.282</v>
      </c>
      <c r="B998">
        <v>13.169</v>
      </c>
      <c r="C998">
        <f>Tabella_DB_tempi_txt4567[[#This Row],[taglio]]+Tabella_DB_tempi_txt4567[[#This Row],[orlatura]]</f>
        <v>29.451000000000001</v>
      </c>
    </row>
    <row r="999" spans="1:3" x14ac:dyDescent="0.25">
      <c r="A999">
        <v>19.219000000000001</v>
      </c>
      <c r="B999">
        <v>15.436999999999999</v>
      </c>
      <c r="C999">
        <f>Tabella_DB_tempi_txt4567[[#This Row],[taglio]]+Tabella_DB_tempi_txt4567[[#This Row],[orlatura]]</f>
        <v>34.655999999999999</v>
      </c>
    </row>
    <row r="1000" spans="1:3" x14ac:dyDescent="0.25">
      <c r="A1000">
        <v>20.22</v>
      </c>
      <c r="B1000">
        <v>13.121</v>
      </c>
      <c r="C1000">
        <f>Tabella_DB_tempi_txt4567[[#This Row],[taglio]]+Tabella_DB_tempi_txt4567[[#This Row],[orlatura]]</f>
        <v>33.341000000000001</v>
      </c>
    </row>
    <row r="1001" spans="1:3" x14ac:dyDescent="0.25">
      <c r="A1001">
        <v>20.751000000000001</v>
      </c>
      <c r="B1001">
        <v>22.850999999999999</v>
      </c>
      <c r="C1001">
        <f>Tabella_DB_tempi_txt4567[[#This Row],[taglio]]+Tabella_DB_tempi_txt4567[[#This Row],[orlatura]]</f>
        <v>43.602000000000004</v>
      </c>
    </row>
  </sheetData>
  <pageMargins left="0.7" right="0.7" top="0.75" bottom="0.75" header="0.3" footer="0.3"/>
  <ignoredErrors>
    <ignoredError sqref="G6" formula="1"/>
  </ignoredErrors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421ACE-E473-448E-9F03-DCC105B452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Esercitazione</vt:lpstr>
      <vt:lpstr>Database- a</vt:lpstr>
      <vt:lpstr>Punto b</vt:lpstr>
      <vt:lpstr>Punto c</vt:lpstr>
      <vt:lpstr>Punto d</vt:lpstr>
      <vt:lpstr>Punto e</vt:lpstr>
      <vt:lpstr>Punto 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Alberto Idrio</cp:lastModifiedBy>
  <dcterms:created xsi:type="dcterms:W3CDTF">2023-07-22T14:51:41Z</dcterms:created>
  <dcterms:modified xsi:type="dcterms:W3CDTF">2023-07-23T08:48:33Z</dcterms:modified>
</cp:coreProperties>
</file>