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Microsoft\Documents\GitHub\DataAnalyst\Tecniche avanzate Data Analysis con Excel\"/>
    </mc:Choice>
  </mc:AlternateContent>
  <xr:revisionPtr revIDLastSave="0" documentId="8_{B4B2BCEC-C28C-4B1E-BA91-7C49B4CC75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ercizio 1" sheetId="1" r:id="rId1"/>
    <sheet name="Svolgimento1" sheetId="2" r:id="rId2"/>
    <sheet name="Esercizio2" sheetId="3" r:id="rId3"/>
    <sheet name="Svolgimento 2" sheetId="4" r:id="rId4"/>
    <sheet name="Esercizio 3" sheetId="5" r:id="rId5"/>
    <sheet name="Svolgimento 3" sheetId="6" r:id="rId6"/>
    <sheet name="Esercizio 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6" l="1"/>
  <c r="E24" i="6"/>
  <c r="E28" i="6"/>
  <c r="E22" i="6"/>
  <c r="D29" i="6"/>
  <c r="C29" i="6"/>
  <c r="F25" i="6" s="1"/>
  <c r="B29" i="6"/>
  <c r="E25" i="6" s="1"/>
  <c r="D13" i="6"/>
  <c r="C13" i="6"/>
  <c r="B13" i="6"/>
  <c r="C13" i="5"/>
  <c r="D13" i="5"/>
  <c r="B13" i="5"/>
  <c r="B23" i="1"/>
  <c r="B21" i="1"/>
  <c r="A21" i="1"/>
  <c r="A22" i="1" s="1"/>
  <c r="A23" i="1" s="1"/>
  <c r="A24" i="1" s="1"/>
  <c r="A25" i="1" s="1"/>
  <c r="A26" i="1" s="1"/>
  <c r="A27" i="1" s="1"/>
  <c r="A28" i="1" s="1"/>
  <c r="B19" i="1"/>
  <c r="B18" i="1"/>
  <c r="B25" i="1" s="1"/>
  <c r="B17" i="1"/>
  <c r="B24" i="1" s="1"/>
  <c r="B16" i="1"/>
  <c r="B15" i="1"/>
  <c r="B22" i="1" s="1"/>
  <c r="B14" i="1"/>
  <c r="B13" i="1"/>
  <c r="B20" i="1" s="1"/>
  <c r="A10" i="1"/>
  <c r="A11" i="1" s="1"/>
  <c r="A12" i="1" s="1"/>
  <c r="A13" i="1" s="1"/>
  <c r="A14" i="1" s="1"/>
  <c r="A15" i="1" s="1"/>
  <c r="A16" i="1" s="1"/>
  <c r="A28" i="2"/>
  <c r="A26" i="2"/>
  <c r="A27" i="2" s="1"/>
  <c r="A22" i="2"/>
  <c r="A23" i="2" s="1"/>
  <c r="A24" i="2" s="1"/>
  <c r="A25" i="2" s="1"/>
  <c r="A21" i="2"/>
  <c r="A11" i="2"/>
  <c r="A12" i="2" s="1"/>
  <c r="A13" i="2" s="1"/>
  <c r="A14" i="2" s="1"/>
  <c r="A15" i="2" s="1"/>
  <c r="A16" i="2" s="1"/>
  <c r="A10" i="2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6" i="4"/>
  <c r="D20" i="4"/>
  <c r="C20" i="3"/>
  <c r="B19" i="2"/>
  <c r="B18" i="2"/>
  <c r="B25" i="2" s="1"/>
  <c r="B17" i="2"/>
  <c r="B24" i="2" s="1"/>
  <c r="B16" i="2"/>
  <c r="B23" i="2" s="1"/>
  <c r="B15" i="2"/>
  <c r="B22" i="2" s="1"/>
  <c r="B14" i="2"/>
  <c r="B21" i="2" s="1"/>
  <c r="B13" i="2"/>
  <c r="B20" i="2" s="1"/>
  <c r="F24" i="6" l="1"/>
  <c r="F22" i="6"/>
  <c r="E29" i="6"/>
  <c r="F29" i="6"/>
  <c r="E27" i="6"/>
  <c r="F27" i="6"/>
  <c r="F23" i="6"/>
  <c r="F28" i="6"/>
  <c r="E26" i="6"/>
  <c r="F26" i="6"/>
</calcChain>
</file>

<file path=xl/sharedStrings.xml><?xml version="1.0" encoding="utf-8"?>
<sst xmlns="http://schemas.openxmlformats.org/spreadsheetml/2006/main" count="192" uniqueCount="63">
  <si>
    <t>Vendite</t>
  </si>
  <si>
    <t>Esercizio 1</t>
  </si>
  <si>
    <t>modello</t>
  </si>
  <si>
    <t>La tabella contiene alcuni modelli auto elettriche venduti in un lasso di tempo di 6 mesi. Rappresentare i dati con un grafico appropriato. HINT: stai osservando più categorie differenti</t>
  </si>
  <si>
    <t>Audi</t>
  </si>
  <si>
    <t>Q8 e-tron</t>
  </si>
  <si>
    <t>Q4 e-tron</t>
  </si>
  <si>
    <t>e-tron GT quattro</t>
  </si>
  <si>
    <t>Marchio</t>
  </si>
  <si>
    <t>Tesla</t>
  </si>
  <si>
    <t>Model S</t>
  </si>
  <si>
    <t>Model 2</t>
  </si>
  <si>
    <t>Model 3</t>
  </si>
  <si>
    <t>Model X</t>
  </si>
  <si>
    <t>Model Y</t>
  </si>
  <si>
    <t>Semi</t>
  </si>
  <si>
    <t>Fiat</t>
  </si>
  <si>
    <t>Citroën</t>
  </si>
  <si>
    <t>ë-C4</t>
  </si>
  <si>
    <t>ë-C4 X</t>
  </si>
  <si>
    <t>Ami</t>
  </si>
  <si>
    <t>500e</t>
  </si>
  <si>
    <t>Hyundai</t>
  </si>
  <si>
    <t>Kona Electric</t>
  </si>
  <si>
    <t>Ioniq 5</t>
  </si>
  <si>
    <t>Ioniq 6</t>
  </si>
  <si>
    <t>Mercedes</t>
  </si>
  <si>
    <t>EQA</t>
  </si>
  <si>
    <t>EQB</t>
  </si>
  <si>
    <t>EQC</t>
  </si>
  <si>
    <t>EQE</t>
  </si>
  <si>
    <t>EQS</t>
  </si>
  <si>
    <t>Esercizio 2</t>
  </si>
  <si>
    <t>Modello concat</t>
  </si>
  <si>
    <t>Nella tabella 1 si riportano i dati riguardanti l'istruzione universitaria in Italia (Fonte Istat, anno 2005/2006)</t>
  </si>
  <si>
    <t>Esercizio 3</t>
  </si>
  <si>
    <t>corsi di laurea</t>
  </si>
  <si>
    <t>studenti in corso</t>
  </si>
  <si>
    <t>studenti fuori corso</t>
  </si>
  <si>
    <t>laureati</t>
  </si>
  <si>
    <t>Facoltà scientifiche</t>
  </si>
  <si>
    <t>Mese</t>
  </si>
  <si>
    <t>La tabella rappresenta le vendite di un prodotto nel corso di un biennio. Illustra l'andamento delle vendite il grafico che ritieni più appropriato. HINT: devi analizzare l'andamento di una sola variabile</t>
  </si>
  <si>
    <t>Facoltà di medicina</t>
  </si>
  <si>
    <t>Facoltà tecniche</t>
  </si>
  <si>
    <t>Facoltà economiche</t>
  </si>
  <si>
    <t>Facoltà giuridiche</t>
  </si>
  <si>
    <t>Facoltà letterarie</t>
  </si>
  <si>
    <t>Scienze motorie</t>
  </si>
  <si>
    <t>Totale</t>
  </si>
  <si>
    <t>1) Costruisci una nuova colonna che rappresenta le % di studenti in corso per facoltà rispetto al totale studenti in corso</t>
  </si>
  <si>
    <t>2) Costruisci una nuova colonna che rappresenta le % di studenti fuori corso per facoltà rispetto al totale studenti fuori corso</t>
  </si>
  <si>
    <t xml:space="preserve">3) Rappresenta le due situazioni percentuali </t>
  </si>
  <si>
    <t>% in corso</t>
  </si>
  <si>
    <t>% fuori corso</t>
  </si>
  <si>
    <t>4) Rappresentare in un grafico a colonne la comparazione tra studenti in corso e studenti fuori corso</t>
  </si>
  <si>
    <t>4) Rappresentare in un grafico a colonne la comparazione tra studenti fuori corso e laureati</t>
  </si>
  <si>
    <t>Esercizio 4</t>
  </si>
  <si>
    <t>Puoi svolgere qualche deduzione al riguardo?</t>
  </si>
  <si>
    <t>1° gg di osservazione</t>
  </si>
  <si>
    <t>Livello di monossido di carbonio</t>
  </si>
  <si>
    <t>Numero auto per gg</t>
  </si>
  <si>
    <t>Individua il grafico migliore per rappresentare l'eventuale correlazione tra i livelli di monossido di carbonio nell'atmosfera e il volume del traffico calcolato come numero di auto osservate al giorno.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</si>
</sst>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6" fillId="0" borderId="0"/>
    <xf numFmtId="0" fontId="5" fillId="0" borderId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1" fillId="4" borderId="0" xfId="0" applyFont="1" applyFill="1"/>
    <xf numFmtId="0" fontId="0" fillId="0" borderId="0" xfId="0" applyAlignment="1">
      <alignment horizontal="left"/>
    </xf>
    <xf numFmtId="10" fontId="0" fillId="0" borderId="0" xfId="0" applyNumberFormat="1"/>
    <xf numFmtId="0" fontId="9" fillId="0" borderId="0" xfId="1" applyFont="1" applyAlignment="1">
      <alignment vertical="top" wrapText="1"/>
    </xf>
    <xf numFmtId="0" fontId="10" fillId="0" borderId="0" xfId="1" applyFont="1" applyAlignment="1">
      <alignment horizontal="left" vertical="center" readingOrder="1"/>
    </xf>
    <xf numFmtId="0" fontId="2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horizontal="left"/>
    </xf>
  </cellXfs>
  <cellStyles count="11">
    <cellStyle name="Comma 2" xfId="2" xr:uid="{0AEBC1B8-E232-43AD-BD3E-5A85661B71A9}"/>
    <cellStyle name="Hyperlink 2" xfId="4" xr:uid="{66D200E3-895C-4317-AE11-2EFA61CCD15B}"/>
    <cellStyle name="Hyperlink 3" xfId="5" xr:uid="{8BB407B7-8D7E-4FC1-9F6E-A3824C5F980B}"/>
    <cellStyle name="Hyperlink 4" xfId="3" xr:uid="{FF45EA37-E643-49AC-BE00-7D05544BAC06}"/>
    <cellStyle name="Normal 2" xfId="6" xr:uid="{FF71B8C7-0A3E-480A-ABDF-06106794781B}"/>
    <cellStyle name="Normal 3" xfId="7" xr:uid="{D36BE33A-A28A-4082-AA34-EA86F2C2DE58}"/>
    <cellStyle name="Normal 4" xfId="1" xr:uid="{20666A4F-A788-4B81-9FFE-414821E06FF6}"/>
    <cellStyle name="Normale" xfId="0" builtinId="0"/>
    <cellStyle name="Percent 2" xfId="8" xr:uid="{BFBFA939-C5C2-4B1E-8863-89AB0EA480D6}"/>
    <cellStyle name="Percent 3" xfId="9" xr:uid="{C90C7B93-3625-4551-B9BB-00A59AFA9383}"/>
    <cellStyle name="Percent 4" xfId="10" xr:uid="{FA0A6A18-1EA4-46B7-8028-6C13F547FA5C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vendite biennio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Vendite prodotto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'Esercizio 1'!$A$5:$A$28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'Esercizio 1'!$B$5:$B$28</c:f>
              <c:numCache>
                <c:formatCode>General</c:formatCode>
                <c:ptCount val="24"/>
                <c:pt idx="0">
                  <c:v>25144</c:v>
                </c:pt>
                <c:pt idx="1">
                  <c:v>27832</c:v>
                </c:pt>
                <c:pt idx="2">
                  <c:v>19256</c:v>
                </c:pt>
                <c:pt idx="3">
                  <c:v>20156</c:v>
                </c:pt>
                <c:pt idx="4">
                  <c:v>25612</c:v>
                </c:pt>
                <c:pt idx="5">
                  <c:v>17582</c:v>
                </c:pt>
                <c:pt idx="6">
                  <c:v>25364</c:v>
                </c:pt>
                <c:pt idx="7">
                  <c:v>24512</c:v>
                </c:pt>
                <c:pt idx="8" formatCode="0">
                  <c:v>30615.200000000001</c:v>
                </c:pt>
                <c:pt idx="9" formatCode="0">
                  <c:v>21181.600000000002</c:v>
                </c:pt>
                <c:pt idx="10" formatCode="0">
                  <c:v>22171.600000000002</c:v>
                </c:pt>
                <c:pt idx="11" formatCode="0">
                  <c:v>28173.200000000001</c:v>
                </c:pt>
                <c:pt idx="12" formatCode="0">
                  <c:v>19340.2</c:v>
                </c:pt>
                <c:pt idx="13" formatCode="0">
                  <c:v>27900.400000000001</c:v>
                </c:pt>
                <c:pt idx="14" formatCode="0">
                  <c:v>26963.200000000001</c:v>
                </c:pt>
                <c:pt idx="15" formatCode="0">
                  <c:v>33676.720000000001</c:v>
                </c:pt>
                <c:pt idx="16" formatCode="0">
                  <c:v>23299.760000000006</c:v>
                </c:pt>
                <c:pt idx="17" formatCode="0">
                  <c:v>24388.760000000006</c:v>
                </c:pt>
                <c:pt idx="18" formatCode="0">
                  <c:v>30990.520000000004</c:v>
                </c:pt>
                <c:pt idx="19" formatCode="0">
                  <c:v>21274.22</c:v>
                </c:pt>
                <c:pt idx="20" formatCode="0">
                  <c:v>30690.440000000002</c:v>
                </c:pt>
                <c:pt idx="21">
                  <c:v>15788</c:v>
                </c:pt>
                <c:pt idx="22">
                  <c:v>19254</c:v>
                </c:pt>
                <c:pt idx="23">
                  <c:v>25456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4E31-A673-ED49898B7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106752"/>
        <c:axId val="903101712"/>
      </c:lineChart>
      <c:catAx>
        <c:axId val="9031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Biennio 21-22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3101712"/>
        <c:crosses val="autoZero"/>
        <c:auto val="1"/>
        <c:lblAlgn val="ctr"/>
        <c:lblOffset val="100"/>
        <c:noMultiLvlLbl val="0"/>
      </c:catAx>
      <c:valAx>
        <c:axId val="9031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Vendite</a:t>
                </a:r>
                <a:r>
                  <a:rPr lang="it-IT" baseline="0"/>
                  <a:t> unità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31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prodotto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Svolgimento1!$B$4</c:f>
              <c:strCache>
                <c:ptCount val="1"/>
                <c:pt idx="0">
                  <c:v>Vendite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Svolgimento1!$A$5:$A$28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Svolgimento1!$B$5:$B$28</c:f>
              <c:numCache>
                <c:formatCode>General</c:formatCode>
                <c:ptCount val="24"/>
                <c:pt idx="0">
                  <c:v>25144</c:v>
                </c:pt>
                <c:pt idx="1">
                  <c:v>27832</c:v>
                </c:pt>
                <c:pt idx="2">
                  <c:v>19256</c:v>
                </c:pt>
                <c:pt idx="3">
                  <c:v>20156</c:v>
                </c:pt>
                <c:pt idx="4">
                  <c:v>25612</c:v>
                </c:pt>
                <c:pt idx="5">
                  <c:v>17582</c:v>
                </c:pt>
                <c:pt idx="6">
                  <c:v>25364</c:v>
                </c:pt>
                <c:pt idx="7">
                  <c:v>24512</c:v>
                </c:pt>
                <c:pt idx="8" formatCode="0">
                  <c:v>30615.200000000001</c:v>
                </c:pt>
                <c:pt idx="9" formatCode="0">
                  <c:v>21181.600000000002</c:v>
                </c:pt>
                <c:pt idx="10" formatCode="0">
                  <c:v>22171.600000000002</c:v>
                </c:pt>
                <c:pt idx="11" formatCode="0">
                  <c:v>28173.200000000001</c:v>
                </c:pt>
                <c:pt idx="12" formatCode="0">
                  <c:v>19340.2</c:v>
                </c:pt>
                <c:pt idx="13" formatCode="0">
                  <c:v>27900.400000000001</c:v>
                </c:pt>
                <c:pt idx="14" formatCode="0">
                  <c:v>26963.200000000001</c:v>
                </c:pt>
                <c:pt idx="15" formatCode="0">
                  <c:v>33676.720000000001</c:v>
                </c:pt>
                <c:pt idx="16" formatCode="0">
                  <c:v>23299.760000000006</c:v>
                </c:pt>
                <c:pt idx="17" formatCode="0">
                  <c:v>24388.760000000006</c:v>
                </c:pt>
                <c:pt idx="18" formatCode="0">
                  <c:v>30990.520000000004</c:v>
                </c:pt>
                <c:pt idx="19" formatCode="0">
                  <c:v>21274.22</c:v>
                </c:pt>
                <c:pt idx="20" formatCode="0">
                  <c:v>30690.440000000002</c:v>
                </c:pt>
                <c:pt idx="21">
                  <c:v>15788</c:v>
                </c:pt>
                <c:pt idx="22">
                  <c:v>19254</c:v>
                </c:pt>
                <c:pt idx="23">
                  <c:v>25456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D9C-85DC-BCFEE1EB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86432"/>
        <c:axId val="160268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Svolgimento1!$A$4</c15:sqref>
                        </c15:formulaRef>
                      </c:ext>
                    </c:extLst>
                    <c:strCache>
                      <c:ptCount val="1"/>
                      <c:pt idx="0">
                        <c:v>Mese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Svolgimento1!$A$5:$A$28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Svolgimento1!$A$5:$A$25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2A-4D9C-85DC-BCFEE1EBC146}"/>
                  </c:ext>
                </c:extLst>
              </c15:ser>
            </c15:filteredLineSeries>
          </c:ext>
        </c:extLst>
      </c:lineChart>
      <c:catAx>
        <c:axId val="16026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2684768"/>
        <c:crosses val="autoZero"/>
        <c:auto val="1"/>
        <c:lblAlgn val="ctr"/>
        <c:lblOffset val="100"/>
        <c:noMultiLvlLbl val="0"/>
      </c:catAx>
      <c:valAx>
        <c:axId val="16026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26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auto elettriche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'Svolgimento 2'!$D$5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'Svolgimento 2'!$C$6:$C$27</c:f>
              <c:strCache>
                <c:ptCount val="22"/>
                <c:pt idx="0">
                  <c:v>Audi Q8 e-tron</c:v>
                </c:pt>
                <c:pt idx="1">
                  <c:v>Audi Q4 e-tron</c:v>
                </c:pt>
                <c:pt idx="2">
                  <c:v>Audi e-tron GT quattro</c:v>
                </c:pt>
                <c:pt idx="3">
                  <c:v>Citroën ë-C4</c:v>
                </c:pt>
                <c:pt idx="4">
                  <c:v>Citroën ë-C4 X</c:v>
                </c:pt>
                <c:pt idx="5">
                  <c:v>Citroën Ami</c:v>
                </c:pt>
                <c:pt idx="6">
                  <c:v>Fiat 500e</c:v>
                </c:pt>
                <c:pt idx="7">
                  <c:v>Hyundai Kona Electric</c:v>
                </c:pt>
                <c:pt idx="8">
                  <c:v>Hyundai Ioniq 5</c:v>
                </c:pt>
                <c:pt idx="9">
                  <c:v>Hyundai Ioniq 6</c:v>
                </c:pt>
                <c:pt idx="10">
                  <c:v>Mercedes EQA</c:v>
                </c:pt>
                <c:pt idx="11">
                  <c:v>Mercedes EQB</c:v>
                </c:pt>
                <c:pt idx="12">
                  <c:v>Mercedes EQC</c:v>
                </c:pt>
                <c:pt idx="13">
                  <c:v>Mercedes EQE</c:v>
                </c:pt>
                <c:pt idx="14">
                  <c:v>Mercedes EQS</c:v>
                </c:pt>
                <c:pt idx="15">
                  <c:v>Tesla Model S</c:v>
                </c:pt>
                <c:pt idx="16">
                  <c:v>Tesla Model 2</c:v>
                </c:pt>
                <c:pt idx="17">
                  <c:v>Tesla Model S</c:v>
                </c:pt>
                <c:pt idx="18">
                  <c:v>Tesla Model 3</c:v>
                </c:pt>
                <c:pt idx="19">
                  <c:v>Tesla Model X</c:v>
                </c:pt>
                <c:pt idx="20">
                  <c:v>Tesla Model Y</c:v>
                </c:pt>
                <c:pt idx="21">
                  <c:v>Tesla Semi</c:v>
                </c:pt>
              </c:strCache>
            </c:strRef>
          </c:cat>
          <c:val>
            <c:numRef>
              <c:f>'Svolgimento 2'!$D$6:$D$27</c:f>
              <c:numCache>
                <c:formatCode>General</c:formatCode>
                <c:ptCount val="22"/>
                <c:pt idx="0">
                  <c:v>8690</c:v>
                </c:pt>
                <c:pt idx="1">
                  <c:v>13250</c:v>
                </c:pt>
                <c:pt idx="2">
                  <c:v>5864</c:v>
                </c:pt>
                <c:pt idx="3">
                  <c:v>6452</c:v>
                </c:pt>
                <c:pt idx="4">
                  <c:v>17856</c:v>
                </c:pt>
                <c:pt idx="5">
                  <c:v>15456</c:v>
                </c:pt>
                <c:pt idx="6">
                  <c:v>17490</c:v>
                </c:pt>
                <c:pt idx="7">
                  <c:v>3750</c:v>
                </c:pt>
                <c:pt idx="8">
                  <c:v>7259</c:v>
                </c:pt>
                <c:pt idx="9">
                  <c:v>15984</c:v>
                </c:pt>
                <c:pt idx="10">
                  <c:v>15425</c:v>
                </c:pt>
                <c:pt idx="11">
                  <c:v>6980</c:v>
                </c:pt>
                <c:pt idx="12">
                  <c:v>11101</c:v>
                </c:pt>
                <c:pt idx="13">
                  <c:v>6974</c:v>
                </c:pt>
                <c:pt idx="14">
                  <c:v>13465</c:v>
                </c:pt>
                <c:pt idx="15">
                  <c:v>9546</c:v>
                </c:pt>
                <c:pt idx="16">
                  <c:v>11547</c:v>
                </c:pt>
                <c:pt idx="17">
                  <c:v>12546</c:v>
                </c:pt>
                <c:pt idx="18">
                  <c:v>2512</c:v>
                </c:pt>
                <c:pt idx="19">
                  <c:v>13589</c:v>
                </c:pt>
                <c:pt idx="20">
                  <c:v>7503</c:v>
                </c:pt>
                <c:pt idx="21">
                  <c:v>12145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559-98FA-4C1A95D709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95626943"/>
        <c:axId val="790104159"/>
      </c:barChart>
      <c:catAx>
        <c:axId val="1095626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104159"/>
        <c:crosses val="autoZero"/>
        <c:auto val="1"/>
        <c:lblAlgn val="ctr"/>
        <c:lblOffset val="100"/>
        <c:noMultiLvlLbl val="0"/>
      </c:catAx>
      <c:valAx>
        <c:axId val="790104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562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studenti in corso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'Svolgimento 3'!$E$21</c:f>
              <c:strCache>
                <c:ptCount val="1"/>
                <c:pt idx="0">
                  <c:v>% in corso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7B-4B34-A2EC-B5D9D5A5C2A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27B-4B34-A2EC-B5D9D5A5C2A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7B-4B34-A2EC-B5D9D5A5C2A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27B-4B34-A2EC-B5D9D5A5C2A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7B-4B34-A2EC-B5D9D5A5C2A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27B-4B34-A2EC-B5D9D5A5C2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7B-4B34-A2EC-B5D9D5A5C2A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27B-4B34-A2EC-B5D9D5A5C2A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27B-4B34-A2EC-B5D9D5A5C2A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27B-4B34-A2EC-B5D9D5A5C2A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27B-4B34-A2EC-B5D9D5A5C2A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27B-4B34-A2EC-B5D9D5A5C2AE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27B-4B34-A2EC-B5D9D5A5C2AE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27B-4B34-A2EC-B5D9D5A5C2A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'Svolgimento 3'!$A$22:$A$28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'Svolgimento 3'!$E$22:$E$28</c:f>
              <c:numCache>
                <c:formatCode>0.00%</c:formatCode>
                <c:ptCount val="7"/>
                <c:pt idx="0">
                  <c:v>0.11852113013134899</c:v>
                </c:pt>
                <c:pt idx="1">
                  <c:v>7.6130113837349536E-2</c:v>
                </c:pt>
                <c:pt idx="2">
                  <c:v>0.1498436210340508</c:v>
                </c:pt>
                <c:pt idx="3">
                  <c:v>0.1498436210340508</c:v>
                </c:pt>
                <c:pt idx="4">
                  <c:v>0.25507224719901284</c:v>
                </c:pt>
                <c:pt idx="5">
                  <c:v>0.23429643474636722</c:v>
                </c:pt>
                <c:pt idx="6">
                  <c:v>1.6292832017819846E-2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B-4B34-A2EC-B5D9D5A5C2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studenti fuori corso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'Svolgimento 3'!$F$21</c:f>
              <c:strCache>
                <c:ptCount val="1"/>
                <c:pt idx="0">
                  <c:v>% fuori corso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C8-402A-A577-7E0E5CB97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2C8-402A-A577-7E0E5CB97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C8-402A-A577-7E0E5CB97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2C8-402A-A577-7E0E5CB970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C8-402A-A577-7E0E5CB970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2C8-402A-A577-7E0E5CB970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C8-402A-A577-7E0E5CB970E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D54344-4A6A-4BAE-B9F7-6ECCA6756062}" type="CATEGORYNAME">
                      <a:rPr lang="en-US"/>
                      <a:pPr>
                        <a:defRPr/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45D46E50-EC34-4E2D-9D4E-EF8DF365D3E9}" type="PERCENTAGE">
                      <a:rPr lang="en-US" baseline="0"/>
                      <a:pPr>
                        <a:defRPr/>
                      </a:pPr>
                      <a:t>[PERCENTUALE]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2C8-402A-A577-7E0E5CB970E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D935EC-7E87-4552-8A51-132D5DD4F29E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3F473AF0-E19F-4652-A51E-535BB1BFE909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r>
                      <a:rPr lang="en-US" baseline="0"/>
                      <a:t>;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2C8-402A-A577-7E0E5CB970E6}"/>
                </c:ext>
              </c:extLst>
            </c:dLbl>
            <c:dLbl>
              <c:idx val="2"/>
              <c:layout>
                <c:manualLayout>
                  <c:x val="0"/>
                  <c:y val="-6.32729364394594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7F6EE9-26FB-4367-ADAF-334966F8BC67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ADD56D5F-896D-46DB-9100-2E763B353D10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2C8-402A-A577-7E0E5CB970E6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DFB3678-4DB1-4716-A667-1F3540FB087E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78A9BC03-406B-453F-8545-0AEFC25BFAB8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2C8-402A-A577-7E0E5CB970E6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3DA378-CEE1-41DA-B751-2D729DCC7D1A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75AF1904-5E91-4C98-A207-BD50301D23DD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2C8-402A-A577-7E0E5CB970E6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7E4DB5-13E6-432D-9604-F9756A7D1214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748DDEB2-37F7-4390-B062-B6991488046C}" type="VALU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[VALORE]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2C8-402A-A577-7E0E5CB970E6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8E370C-765C-409D-AF5C-F8AABC51670D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r>
                      <a:rPr lang="en-US" baseline="0"/>
                      <a:t> </a:t>
                    </a:r>
                    <a:fld id="{B7B24B4E-11FA-40AB-82A8-1C58FCD8248A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[PERCENTUALE]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2C8-402A-A577-7E0E5CB970E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'Svolgimento 3'!$A$22:$A$28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'Svolgimento 3'!$F$22:$F$28</c:f>
              <c:numCache>
                <c:formatCode>0.00%</c:formatCode>
                <c:ptCount val="7"/>
                <c:pt idx="0">
                  <c:v>0.13629210334239791</c:v>
                </c:pt>
                <c:pt idx="1">
                  <c:v>2.3953903057217736E-2</c:v>
                </c:pt>
                <c:pt idx="2">
                  <c:v>0.18274629127182351</c:v>
                </c:pt>
                <c:pt idx="3">
                  <c:v>0.14048357442247933</c:v>
                </c:pt>
                <c:pt idx="4">
                  <c:v>0.25300655668033029</c:v>
                </c:pt>
                <c:pt idx="5">
                  <c:v>0.2470750553575993</c:v>
                </c:pt>
                <c:pt idx="6">
                  <c:v>1.6442515868151902E-2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8-402A-A577-7E0E5CB97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Studenti fuori corso e laureati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'Svolgimento 3'!$C$5</c:f>
              <c:strCache>
                <c:ptCount val="1"/>
                <c:pt idx="0">
                  <c:v>studenti fuori corso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'Svolgimento 3'!$A$6:$A$12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'Svolgimento 3'!$C$6:$C$12</c:f>
              <c:numCache>
                <c:formatCode>General</c:formatCode>
                <c:ptCount val="7"/>
                <c:pt idx="0">
                  <c:v>44255</c:v>
                </c:pt>
                <c:pt idx="1">
                  <c:v>7778</c:v>
                </c:pt>
                <c:pt idx="2">
                  <c:v>59339</c:v>
                </c:pt>
                <c:pt idx="3">
                  <c:v>45616</c:v>
                </c:pt>
                <c:pt idx="4">
                  <c:v>82153</c:v>
                </c:pt>
                <c:pt idx="5">
                  <c:v>80227</c:v>
                </c:pt>
                <c:pt idx="6">
                  <c:v>5339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D-4885-B35E-F3EA0B5D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6810751"/>
        <c:axId val="790938687"/>
      </c:barChart>
      <c:barChart>
        <c:barDir val="col"/>
        <c:grouping val="clustered"/>
        <c:varyColors val="0"/>
        <c:ser>
          <c:idx val="1"/>
          <c:order val="1"/>
          <c:tx>
            <c:strRef>
              <c:f>'Svolgimento 3'!$D$5</c:f>
              <c:strCache>
                <c:ptCount val="1"/>
                <c:pt idx="0">
                  <c:v>laureati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'Svolgimento 3'!$A$6:$A$12</c:f>
              <c:strCache>
                <c:ptCount val="7"/>
                <c:pt idx="0">
                  <c:v>Facoltà scientifiche</c:v>
                </c:pt>
                <c:pt idx="1">
                  <c:v>Facoltà di medicina</c:v>
                </c:pt>
                <c:pt idx="2">
                  <c:v>Facoltà tecniche</c:v>
                </c:pt>
                <c:pt idx="3">
                  <c:v>Facoltà economiche</c:v>
                </c:pt>
                <c:pt idx="4">
                  <c:v>Facoltà giuridiche</c:v>
                </c:pt>
                <c:pt idx="5">
                  <c:v>Facoltà letterarie</c:v>
                </c:pt>
                <c:pt idx="6">
                  <c:v>Scienze motorie</c:v>
                </c:pt>
              </c:strCache>
            </c:strRef>
          </c:cat>
          <c:val>
            <c:numRef>
              <c:f>'Svolgimento 3'!$D$6:$D$12</c:f>
              <c:numCache>
                <c:formatCode>General</c:formatCode>
                <c:ptCount val="7"/>
                <c:pt idx="0">
                  <c:v>13982</c:v>
                </c:pt>
                <c:pt idx="1">
                  <c:v>20361</c:v>
                </c:pt>
                <c:pt idx="2">
                  <c:v>23510</c:v>
                </c:pt>
                <c:pt idx="3">
                  <c:v>19783</c:v>
                </c:pt>
                <c:pt idx="4">
                  <c:v>19783</c:v>
                </c:pt>
                <c:pt idx="5">
                  <c:v>27768</c:v>
                </c:pt>
                <c:pt idx="6">
                  <c:v>138307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D-4885-B35E-F3EA0B5D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429826639"/>
        <c:axId val="232444527"/>
      </c:barChart>
      <c:catAx>
        <c:axId val="23681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0938687"/>
        <c:crosses val="autoZero"/>
        <c:auto val="1"/>
        <c:lblAlgn val="ctr"/>
        <c:lblOffset val="100"/>
        <c:noMultiLvlLbl val="0"/>
      </c:catAx>
      <c:valAx>
        <c:axId val="7909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6810751"/>
        <c:crosses val="autoZero"/>
        <c:crossBetween val="between"/>
      </c:valAx>
      <c:valAx>
        <c:axId val="2324445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826639"/>
        <c:crosses val="max"/>
        <c:crossBetween val="between"/>
      </c:valAx>
      <c:catAx>
        <c:axId val="42982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444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'Esercizio 4'!$C$6</c:f>
              <c:strCache>
                <c:ptCount val="1"/>
                <c:pt idx="0">
                  <c:v>Livello di monossido di carbonio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'Esercizio 4'!$B$7:$B$36</c:f>
              <c:numCache>
                <c:formatCode>General</c:formatCode>
                <c:ptCount val="30"/>
                <c:pt idx="0">
                  <c:v>257</c:v>
                </c:pt>
                <c:pt idx="1">
                  <c:v>350</c:v>
                </c:pt>
                <c:pt idx="2">
                  <c:v>268</c:v>
                </c:pt>
                <c:pt idx="3">
                  <c:v>315</c:v>
                </c:pt>
                <c:pt idx="4">
                  <c:v>100</c:v>
                </c:pt>
                <c:pt idx="5">
                  <c:v>256</c:v>
                </c:pt>
                <c:pt idx="6">
                  <c:v>351</c:v>
                </c:pt>
                <c:pt idx="7">
                  <c:v>269</c:v>
                </c:pt>
                <c:pt idx="8">
                  <c:v>320</c:v>
                </c:pt>
                <c:pt idx="9">
                  <c:v>102</c:v>
                </c:pt>
                <c:pt idx="10">
                  <c:v>255</c:v>
                </c:pt>
                <c:pt idx="11">
                  <c:v>108</c:v>
                </c:pt>
                <c:pt idx="12">
                  <c:v>235</c:v>
                </c:pt>
                <c:pt idx="13">
                  <c:v>243</c:v>
                </c:pt>
                <c:pt idx="14">
                  <c:v>400</c:v>
                </c:pt>
                <c:pt idx="15">
                  <c:v>249</c:v>
                </c:pt>
                <c:pt idx="16">
                  <c:v>109</c:v>
                </c:pt>
                <c:pt idx="17">
                  <c:v>238</c:v>
                </c:pt>
                <c:pt idx="18">
                  <c:v>239</c:v>
                </c:pt>
                <c:pt idx="19">
                  <c:v>401</c:v>
                </c:pt>
                <c:pt idx="20">
                  <c:v>252</c:v>
                </c:pt>
                <c:pt idx="21">
                  <c:v>149</c:v>
                </c:pt>
                <c:pt idx="22">
                  <c:v>53</c:v>
                </c:pt>
                <c:pt idx="23">
                  <c:v>48</c:v>
                </c:pt>
                <c:pt idx="24">
                  <c:v>289</c:v>
                </c:pt>
                <c:pt idx="25">
                  <c:v>170</c:v>
                </c:pt>
                <c:pt idx="26">
                  <c:v>420</c:v>
                </c:pt>
                <c:pt idx="27">
                  <c:v>170</c:v>
                </c:pt>
                <c:pt idx="28">
                  <c:v>199</c:v>
                </c:pt>
                <c:pt idx="29">
                  <c:v>85</c:v>
                </c:pt>
              </c:numCache>
            </c:numRef>
          </c:xVal>
          <c:yVal>
            <c:numRef>
              <c:f>'Esercizio 4'!$C$7:$C$36</c:f>
              <c:numCache>
                <c:formatCode>General</c:formatCode>
                <c:ptCount val="30"/>
                <c:pt idx="0">
                  <c:v>12</c:v>
                </c:pt>
                <c:pt idx="1">
                  <c:v>16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3</c:v>
                </c:pt>
                <c:pt idx="12">
                  <c:v>8</c:v>
                </c:pt>
                <c:pt idx="13">
                  <c:v>11</c:v>
                </c:pt>
                <c:pt idx="14">
                  <c:v>16</c:v>
                </c:pt>
                <c:pt idx="15">
                  <c:v>13</c:v>
                </c:pt>
                <c:pt idx="16">
                  <c:v>4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15</c:v>
                </c:pt>
                <c:pt idx="21">
                  <c:v>10</c:v>
                </c:pt>
                <c:pt idx="22">
                  <c:v>3</c:v>
                </c:pt>
                <c:pt idx="23">
                  <c:v>2</c:v>
                </c:pt>
                <c:pt idx="24">
                  <c:v>15</c:v>
                </c:pt>
                <c:pt idx="25">
                  <c:v>11</c:v>
                </c:pt>
                <c:pt idx="26">
                  <c:v>18</c:v>
                </c:pt>
                <c:pt idx="27">
                  <c:v>11</c:v>
                </c:pt>
                <c:pt idx="28">
                  <c:v>13</c:v>
                </c:pt>
                <c:pt idx="2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C-4B29-9CC1-7DB51E50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610495"/>
        <c:axId val="232443567"/>
      </c:scatterChart>
      <c:valAx>
        <c:axId val="9446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auto/gg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2443567"/>
        <c:crosses val="autoZero"/>
        <c:crossBetween val="midCat"/>
      </c:valAx>
      <c:valAx>
        <c:axId val="2324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Livello monossido carbonio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61049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3</xdr:row>
      <xdr:rowOff>185737</xdr:rowOff>
    </xdr:from>
    <xdr:to>
      <xdr:col>12</xdr:col>
      <xdr:colOff>600075</xdr:colOff>
      <xdr:row>28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B8F155-DD16-2A39-2F28-FFA77C138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180975</xdr:rowOff>
    </xdr:from>
    <xdr:to>
      <xdr:col>12</xdr:col>
      <xdr:colOff>167640</xdr:colOff>
      <xdr:row>17</xdr:row>
      <xdr:rowOff>129540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20F491-D080-74F4-7D7F-01810D43F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4</xdr:row>
      <xdr:rowOff>19050</xdr:rowOff>
    </xdr:from>
    <xdr:to>
      <xdr:col>16</xdr:col>
      <xdr:colOff>556260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BF86F-2384-A8DE-6529-C61D6EB22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29</xdr:row>
      <xdr:rowOff>179070</xdr:rowOff>
    </xdr:from>
    <xdr:to>
      <xdr:col>3</xdr:col>
      <xdr:colOff>647700</xdr:colOff>
      <xdr:row>49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5117F-EE95-C385-CDDC-AC5EC330B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30</xdr:row>
      <xdr:rowOff>3810</xdr:rowOff>
    </xdr:from>
    <xdr:to>
      <xdr:col>11</xdr:col>
      <xdr:colOff>495300</xdr:colOff>
      <xdr:row>54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18BE9-E6FE-F345-C92C-AD125E30A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167640</xdr:rowOff>
    </xdr:from>
    <xdr:to>
      <xdr:col>9</xdr:col>
      <xdr:colOff>236220</xdr:colOff>
      <xdr:row>75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E759DB-38F3-4299-BF83-C944242E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11430</xdr:rowOff>
    </xdr:from>
    <xdr:to>
      <xdr:col>13</xdr:col>
      <xdr:colOff>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C514D-CB52-91A9-78C1-755A929FF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sauto.it/notizie/citroen-ami-autonomia-batteria-caratteristiche-macchinetta-elettrica-2020-248140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newsauto.it/notizie/citroen-c4-x-benzina-elettrica-caratteristiche-autonomia-prezzi-2022-373345/" TargetMode="External"/><Relationship Id="rId1" Type="http://schemas.openxmlformats.org/officeDocument/2006/relationships/hyperlink" Target="https://www.newsauto.it/notizie/citroen-e-c4-elettrica-caratteristiche-batteria-e-dimensioni-2020-270911/" TargetMode="External"/><Relationship Id="rId6" Type="http://schemas.openxmlformats.org/officeDocument/2006/relationships/hyperlink" Target="https://www.newsauto.it/notizie/hyundai-ioniq-6-auto-elettrica-caratteristiche-autonomia-2022-373404/" TargetMode="External"/><Relationship Id="rId5" Type="http://schemas.openxmlformats.org/officeDocument/2006/relationships/hyperlink" Target="https://www.newsauto.it/notizie/nuova-hyundai-ioniq-5-auto-elettrica-caratteristiche-batteria-prestazioni-2021-301525/" TargetMode="External"/><Relationship Id="rId4" Type="http://schemas.openxmlformats.org/officeDocument/2006/relationships/hyperlink" Target="https://www.newsauto.it/notizie/hyundai-kona-electric-caratteristiche-autonomia-prezzo-2020-253387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wsauto.it/notizie/citroen-ami-autonomia-batteria-caratteristiche-macchinetta-elettrica-2020-248140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www.newsauto.it/notizie/citroen-c4-x-benzina-elettrica-caratteristiche-autonomia-prezzi-2022-373345/" TargetMode="External"/><Relationship Id="rId1" Type="http://schemas.openxmlformats.org/officeDocument/2006/relationships/hyperlink" Target="https://www.newsauto.it/notizie/citroen-e-c4-elettrica-caratteristiche-batteria-e-dimensioni-2020-270911/" TargetMode="External"/><Relationship Id="rId6" Type="http://schemas.openxmlformats.org/officeDocument/2006/relationships/hyperlink" Target="https://www.newsauto.it/notizie/hyundai-ioniq-6-auto-elettrica-caratteristiche-autonomia-2022-373404/" TargetMode="External"/><Relationship Id="rId5" Type="http://schemas.openxmlformats.org/officeDocument/2006/relationships/hyperlink" Target="https://www.newsauto.it/notizie/nuova-hyundai-ioniq-5-auto-elettrica-caratteristiche-batteria-prestazioni-2021-301525/" TargetMode="External"/><Relationship Id="rId4" Type="http://schemas.openxmlformats.org/officeDocument/2006/relationships/hyperlink" Target="https://www.newsauto.it/notizie/hyundai-kona-electric-caratteristiche-autonomia-prezzo-2020-253387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P18" sqref="P18"/>
    </sheetView>
  </sheetViews>
  <sheetFormatPr defaultRowHeight="15" x14ac:dyDescent="0.25"/>
  <sheetData>
    <row r="1" spans="1:13" x14ac:dyDescent="0.2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49.9" customHeight="1" x14ac:dyDescent="0.25">
      <c r="A3" s="7" t="s">
        <v>42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2" t="s">
        <v>41</v>
      </c>
      <c r="B4" s="2" t="s">
        <v>0</v>
      </c>
    </row>
    <row r="5" spans="1:13" x14ac:dyDescent="0.25">
      <c r="A5">
        <v>1</v>
      </c>
      <c r="B5">
        <v>25144</v>
      </c>
    </row>
    <row r="6" spans="1:13" x14ac:dyDescent="0.25">
      <c r="A6">
        <v>2</v>
      </c>
      <c r="B6">
        <v>27832</v>
      </c>
    </row>
    <row r="7" spans="1:13" x14ac:dyDescent="0.25">
      <c r="A7">
        <v>3</v>
      </c>
      <c r="B7">
        <v>19256</v>
      </c>
    </row>
    <row r="8" spans="1:13" x14ac:dyDescent="0.25">
      <c r="A8">
        <v>4</v>
      </c>
      <c r="B8">
        <v>20156</v>
      </c>
    </row>
    <row r="9" spans="1:13" x14ac:dyDescent="0.25">
      <c r="A9">
        <v>5</v>
      </c>
      <c r="B9">
        <v>25612</v>
      </c>
    </row>
    <row r="10" spans="1:13" x14ac:dyDescent="0.25">
      <c r="A10">
        <f xml:space="preserve"> A9+1</f>
        <v>6</v>
      </c>
      <c r="B10">
        <v>17582</v>
      </c>
    </row>
    <row r="11" spans="1:13" x14ac:dyDescent="0.25">
      <c r="A11">
        <f t="shared" ref="A11:A16" si="0" xml:space="preserve"> A10+1</f>
        <v>7</v>
      </c>
      <c r="B11">
        <v>25364</v>
      </c>
    </row>
    <row r="12" spans="1:13" x14ac:dyDescent="0.25">
      <c r="A12">
        <f t="shared" si="0"/>
        <v>8</v>
      </c>
      <c r="B12">
        <v>24512</v>
      </c>
    </row>
    <row r="13" spans="1:13" x14ac:dyDescent="0.25">
      <c r="A13">
        <f t="shared" si="0"/>
        <v>9</v>
      </c>
      <c r="B13" s="1">
        <f>B6*1.1</f>
        <v>30615.200000000001</v>
      </c>
    </row>
    <row r="14" spans="1:13" x14ac:dyDescent="0.25">
      <c r="A14">
        <f t="shared" si="0"/>
        <v>10</v>
      </c>
      <c r="B14" s="1">
        <f t="shared" ref="B14:B25" si="1">B7*1.1</f>
        <v>21181.600000000002</v>
      </c>
    </row>
    <row r="15" spans="1:13" x14ac:dyDescent="0.25">
      <c r="A15">
        <f t="shared" si="0"/>
        <v>11</v>
      </c>
      <c r="B15" s="1">
        <f t="shared" si="1"/>
        <v>22171.600000000002</v>
      </c>
    </row>
    <row r="16" spans="1:13" x14ac:dyDescent="0.25">
      <c r="A16">
        <f t="shared" si="0"/>
        <v>12</v>
      </c>
      <c r="B16" s="1">
        <f t="shared" si="1"/>
        <v>28173.200000000001</v>
      </c>
    </row>
    <row r="17" spans="1:2" x14ac:dyDescent="0.25">
      <c r="A17">
        <v>1</v>
      </c>
      <c r="B17" s="1">
        <f t="shared" si="1"/>
        <v>19340.2</v>
      </c>
    </row>
    <row r="18" spans="1:2" x14ac:dyDescent="0.25">
      <c r="A18">
        <v>2</v>
      </c>
      <c r="B18" s="1">
        <f t="shared" si="1"/>
        <v>27900.400000000001</v>
      </c>
    </row>
    <row r="19" spans="1:2" x14ac:dyDescent="0.25">
      <c r="A19">
        <v>3</v>
      </c>
      <c r="B19" s="1">
        <f t="shared" si="1"/>
        <v>26963.200000000001</v>
      </c>
    </row>
    <row r="20" spans="1:2" x14ac:dyDescent="0.25">
      <c r="A20">
        <v>4</v>
      </c>
      <c r="B20" s="1">
        <f t="shared" si="1"/>
        <v>33676.720000000001</v>
      </c>
    </row>
    <row r="21" spans="1:2" x14ac:dyDescent="0.25">
      <c r="A21">
        <f>A20+1</f>
        <v>5</v>
      </c>
      <c r="B21" s="1">
        <f t="shared" si="1"/>
        <v>23299.760000000006</v>
      </c>
    </row>
    <row r="22" spans="1:2" x14ac:dyDescent="0.25">
      <c r="A22">
        <f t="shared" ref="A22:A27" si="2">A21+1</f>
        <v>6</v>
      </c>
      <c r="B22" s="1">
        <f t="shared" si="1"/>
        <v>24388.760000000006</v>
      </c>
    </row>
    <row r="23" spans="1:2" x14ac:dyDescent="0.25">
      <c r="A23">
        <f t="shared" si="2"/>
        <v>7</v>
      </c>
      <c r="B23" s="1">
        <f t="shared" si="1"/>
        <v>30990.520000000004</v>
      </c>
    </row>
    <row r="24" spans="1:2" x14ac:dyDescent="0.25">
      <c r="A24">
        <f t="shared" si="2"/>
        <v>8</v>
      </c>
      <c r="B24" s="1">
        <f t="shared" si="1"/>
        <v>21274.22</v>
      </c>
    </row>
    <row r="25" spans="1:2" x14ac:dyDescent="0.25">
      <c r="A25">
        <f t="shared" si="2"/>
        <v>9</v>
      </c>
      <c r="B25" s="1">
        <f t="shared" si="1"/>
        <v>30690.440000000002</v>
      </c>
    </row>
    <row r="26" spans="1:2" x14ac:dyDescent="0.25">
      <c r="A26">
        <f>A25+1</f>
        <v>10</v>
      </c>
      <c r="B26">
        <v>15788</v>
      </c>
    </row>
    <row r="27" spans="1:2" x14ac:dyDescent="0.25">
      <c r="A27">
        <f t="shared" si="2"/>
        <v>11</v>
      </c>
      <c r="B27">
        <v>19254</v>
      </c>
    </row>
    <row r="28" spans="1:2" x14ac:dyDescent="0.25">
      <c r="A28">
        <f>A27+1</f>
        <v>12</v>
      </c>
      <c r="B28">
        <v>25456</v>
      </c>
    </row>
  </sheetData>
  <mergeCells count="2">
    <mergeCell ref="A3:M3"/>
    <mergeCell ref="A1:M2"/>
  </mergeCells>
  <pageMargins left="0.7" right="0.7" top="0.75" bottom="0.75" header="0.3" footer="0.3"/>
  <pageSetup paperSize="9" orientation="portrait" r:id="rId1"/>
  <headerFooter>
    <oddFooter>&amp;R_x000D_&amp;1#&amp;"Calibri"&amp;10&amp;K000000 OCS PRIVATE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workbookViewId="0">
      <selection activeCell="A4" sqref="A4:B28"/>
    </sheetView>
  </sheetViews>
  <sheetFormatPr defaultRowHeight="15" x14ac:dyDescent="0.25"/>
  <sheetData>
    <row r="1" spans="1:13" x14ac:dyDescent="0.2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49.9" customHeight="1" x14ac:dyDescent="0.25">
      <c r="A3" s="7" t="s">
        <v>42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5">
      <c r="A4" s="2" t="s">
        <v>41</v>
      </c>
      <c r="B4" s="2" t="s">
        <v>0</v>
      </c>
    </row>
    <row r="5" spans="1:13" x14ac:dyDescent="0.25">
      <c r="A5">
        <v>1</v>
      </c>
      <c r="B5">
        <v>25144</v>
      </c>
    </row>
    <row r="6" spans="1:13" x14ac:dyDescent="0.25">
      <c r="A6">
        <v>2</v>
      </c>
      <c r="B6">
        <v>27832</v>
      </c>
    </row>
    <row r="7" spans="1:13" x14ac:dyDescent="0.25">
      <c r="A7">
        <v>3</v>
      </c>
      <c r="B7">
        <v>19256</v>
      </c>
    </row>
    <row r="8" spans="1:13" x14ac:dyDescent="0.25">
      <c r="A8">
        <v>4</v>
      </c>
      <c r="B8">
        <v>20156</v>
      </c>
    </row>
    <row r="9" spans="1:13" x14ac:dyDescent="0.25">
      <c r="A9">
        <v>5</v>
      </c>
      <c r="B9">
        <v>25612</v>
      </c>
    </row>
    <row r="10" spans="1:13" x14ac:dyDescent="0.25">
      <c r="A10">
        <f xml:space="preserve"> A9+1</f>
        <v>6</v>
      </c>
      <c r="B10">
        <v>17582</v>
      </c>
    </row>
    <row r="11" spans="1:13" x14ac:dyDescent="0.25">
      <c r="A11">
        <f t="shared" ref="A11:A16" si="0" xml:space="preserve"> A10+1</f>
        <v>7</v>
      </c>
      <c r="B11">
        <v>25364</v>
      </c>
    </row>
    <row r="12" spans="1:13" x14ac:dyDescent="0.25">
      <c r="A12">
        <f t="shared" si="0"/>
        <v>8</v>
      </c>
      <c r="B12">
        <v>24512</v>
      </c>
    </row>
    <row r="13" spans="1:13" x14ac:dyDescent="0.25">
      <c r="A13">
        <f t="shared" si="0"/>
        <v>9</v>
      </c>
      <c r="B13" s="1">
        <f>B6*1.1</f>
        <v>30615.200000000001</v>
      </c>
    </row>
    <row r="14" spans="1:13" x14ac:dyDescent="0.25">
      <c r="A14">
        <f t="shared" si="0"/>
        <v>10</v>
      </c>
      <c r="B14" s="1">
        <f t="shared" ref="B14:B25" si="1">B7*1.1</f>
        <v>21181.600000000002</v>
      </c>
    </row>
    <row r="15" spans="1:13" x14ac:dyDescent="0.25">
      <c r="A15">
        <f t="shared" si="0"/>
        <v>11</v>
      </c>
      <c r="B15" s="1">
        <f t="shared" si="1"/>
        <v>22171.600000000002</v>
      </c>
    </row>
    <row r="16" spans="1:13" x14ac:dyDescent="0.25">
      <c r="A16">
        <f t="shared" si="0"/>
        <v>12</v>
      </c>
      <c r="B16" s="1">
        <f t="shared" si="1"/>
        <v>28173.200000000001</v>
      </c>
    </row>
    <row r="17" spans="1:2" x14ac:dyDescent="0.25">
      <c r="A17">
        <v>1</v>
      </c>
      <c r="B17" s="1">
        <f t="shared" si="1"/>
        <v>19340.2</v>
      </c>
    </row>
    <row r="18" spans="1:2" x14ac:dyDescent="0.25">
      <c r="A18">
        <v>2</v>
      </c>
      <c r="B18" s="1">
        <f t="shared" si="1"/>
        <v>27900.400000000001</v>
      </c>
    </row>
    <row r="19" spans="1:2" x14ac:dyDescent="0.25">
      <c r="A19">
        <v>3</v>
      </c>
      <c r="B19" s="1">
        <f t="shared" si="1"/>
        <v>26963.200000000001</v>
      </c>
    </row>
    <row r="20" spans="1:2" x14ac:dyDescent="0.25">
      <c r="A20">
        <v>4</v>
      </c>
      <c r="B20" s="1">
        <f t="shared" si="1"/>
        <v>33676.720000000001</v>
      </c>
    </row>
    <row r="21" spans="1:2" x14ac:dyDescent="0.25">
      <c r="A21">
        <f>A20+1</f>
        <v>5</v>
      </c>
      <c r="B21" s="1">
        <f t="shared" si="1"/>
        <v>23299.760000000006</v>
      </c>
    </row>
    <row r="22" spans="1:2" x14ac:dyDescent="0.25">
      <c r="A22">
        <f t="shared" ref="A22:A27" si="2">A21+1</f>
        <v>6</v>
      </c>
      <c r="B22" s="1">
        <f t="shared" si="1"/>
        <v>24388.760000000006</v>
      </c>
    </row>
    <row r="23" spans="1:2" x14ac:dyDescent="0.25">
      <c r="A23">
        <f t="shared" si="2"/>
        <v>7</v>
      </c>
      <c r="B23" s="1">
        <f t="shared" si="1"/>
        <v>30990.520000000004</v>
      </c>
    </row>
    <row r="24" spans="1:2" x14ac:dyDescent="0.25">
      <c r="A24">
        <f t="shared" si="2"/>
        <v>8</v>
      </c>
      <c r="B24" s="1">
        <f t="shared" si="1"/>
        <v>21274.22</v>
      </c>
    </row>
    <row r="25" spans="1:2" x14ac:dyDescent="0.25">
      <c r="A25">
        <f t="shared" si="2"/>
        <v>9</v>
      </c>
      <c r="B25" s="1">
        <f t="shared" si="1"/>
        <v>30690.440000000002</v>
      </c>
    </row>
    <row r="26" spans="1:2" x14ac:dyDescent="0.25">
      <c r="A26">
        <f>A25+1</f>
        <v>10</v>
      </c>
      <c r="B26">
        <v>15788</v>
      </c>
    </row>
    <row r="27" spans="1:2" x14ac:dyDescent="0.25">
      <c r="A27">
        <f t="shared" si="2"/>
        <v>11</v>
      </c>
      <c r="B27">
        <v>19254</v>
      </c>
    </row>
    <row r="28" spans="1:2" x14ac:dyDescent="0.25">
      <c r="A28">
        <f>A27+1</f>
        <v>12</v>
      </c>
      <c r="B28">
        <v>25456</v>
      </c>
    </row>
  </sheetData>
  <mergeCells count="2">
    <mergeCell ref="A1:M2"/>
    <mergeCell ref="A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workbookViewId="0">
      <selection activeCell="A3" sqref="A3:M3"/>
    </sheetView>
  </sheetViews>
  <sheetFormatPr defaultRowHeight="15" x14ac:dyDescent="0.25"/>
  <cols>
    <col min="2" max="2" width="25.7109375" customWidth="1"/>
    <col min="3" max="3" width="9.28515625" bestFit="1" customWidth="1"/>
  </cols>
  <sheetData>
    <row r="1" spans="1:13" ht="14.65" customHeight="1" x14ac:dyDescent="0.25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4.6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55.5" customHeight="1" x14ac:dyDescent="0.25">
      <c r="A3" s="7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5" spans="1:13" x14ac:dyDescent="0.25">
      <c r="A5" s="2" t="s">
        <v>8</v>
      </c>
      <c r="B5" s="2" t="s">
        <v>2</v>
      </c>
      <c r="C5" s="2" t="s">
        <v>0</v>
      </c>
    </row>
    <row r="6" spans="1:13" x14ac:dyDescent="0.25">
      <c r="A6" t="s">
        <v>4</v>
      </c>
      <c r="B6" t="s">
        <v>5</v>
      </c>
      <c r="C6">
        <v>8690</v>
      </c>
    </row>
    <row r="7" spans="1:13" x14ac:dyDescent="0.25">
      <c r="A7" t="s">
        <v>4</v>
      </c>
      <c r="B7" t="s">
        <v>6</v>
      </c>
      <c r="C7">
        <v>13250</v>
      </c>
    </row>
    <row r="8" spans="1:13" x14ac:dyDescent="0.25">
      <c r="A8" t="s">
        <v>4</v>
      </c>
      <c r="B8" t="s">
        <v>7</v>
      </c>
      <c r="C8">
        <v>5864</v>
      </c>
    </row>
    <row r="9" spans="1:13" x14ac:dyDescent="0.25">
      <c r="A9" t="s">
        <v>17</v>
      </c>
      <c r="B9" t="s">
        <v>18</v>
      </c>
      <c r="C9">
        <v>6452</v>
      </c>
    </row>
    <row r="10" spans="1:13" x14ac:dyDescent="0.25">
      <c r="A10" t="s">
        <v>17</v>
      </c>
      <c r="B10" t="s">
        <v>19</v>
      </c>
      <c r="C10">
        <v>17856</v>
      </c>
    </row>
    <row r="11" spans="1:13" x14ac:dyDescent="0.25">
      <c r="A11" t="s">
        <v>17</v>
      </c>
      <c r="B11" t="s">
        <v>20</v>
      </c>
      <c r="C11">
        <v>15456</v>
      </c>
    </row>
    <row r="12" spans="1:13" x14ac:dyDescent="0.25">
      <c r="A12" t="s">
        <v>16</v>
      </c>
      <c r="B12" s="3" t="s">
        <v>21</v>
      </c>
      <c r="C12">
        <v>17490</v>
      </c>
    </row>
    <row r="13" spans="1:13" x14ac:dyDescent="0.25">
      <c r="A13" t="s">
        <v>22</v>
      </c>
      <c r="B13" t="s">
        <v>23</v>
      </c>
      <c r="C13">
        <v>3750</v>
      </c>
    </row>
    <row r="14" spans="1:13" x14ac:dyDescent="0.25">
      <c r="A14" t="s">
        <v>22</v>
      </c>
      <c r="B14" t="s">
        <v>24</v>
      </c>
      <c r="C14">
        <v>7259</v>
      </c>
    </row>
    <row r="15" spans="1:13" x14ac:dyDescent="0.25">
      <c r="A15" t="s">
        <v>22</v>
      </c>
      <c r="B15" t="s">
        <v>25</v>
      </c>
      <c r="C15">
        <v>15984</v>
      </c>
    </row>
    <row r="16" spans="1:13" x14ac:dyDescent="0.25">
      <c r="A16" t="s">
        <v>26</v>
      </c>
      <c r="B16" t="s">
        <v>27</v>
      </c>
      <c r="C16">
        <v>15425</v>
      </c>
    </row>
    <row r="17" spans="1:3" x14ac:dyDescent="0.25">
      <c r="A17" t="s">
        <v>26</v>
      </c>
      <c r="B17" t="s">
        <v>28</v>
      </c>
      <c r="C17">
        <v>6980</v>
      </c>
    </row>
    <row r="18" spans="1:3" x14ac:dyDescent="0.25">
      <c r="A18" t="s">
        <v>26</v>
      </c>
      <c r="B18" t="s">
        <v>29</v>
      </c>
      <c r="C18">
        <v>11101</v>
      </c>
    </row>
    <row r="19" spans="1:3" x14ac:dyDescent="0.25">
      <c r="A19" t="s">
        <v>26</v>
      </c>
      <c r="B19" t="s">
        <v>30</v>
      </c>
      <c r="C19">
        <v>6974</v>
      </c>
    </row>
    <row r="20" spans="1:3" x14ac:dyDescent="0.25">
      <c r="A20" t="s">
        <v>26</v>
      </c>
      <c r="B20" t="s">
        <v>31</v>
      </c>
      <c r="C20">
        <f t="shared" ref="C20" si="0">C7+215</f>
        <v>13465</v>
      </c>
    </row>
    <row r="21" spans="1:3" x14ac:dyDescent="0.25">
      <c r="A21" t="s">
        <v>9</v>
      </c>
      <c r="B21" t="s">
        <v>10</v>
      </c>
      <c r="C21">
        <v>9546</v>
      </c>
    </row>
    <row r="22" spans="1:3" x14ac:dyDescent="0.25">
      <c r="A22" t="s">
        <v>9</v>
      </c>
      <c r="B22" t="s">
        <v>11</v>
      </c>
      <c r="C22">
        <v>11547</v>
      </c>
    </row>
    <row r="23" spans="1:3" x14ac:dyDescent="0.25">
      <c r="A23" t="s">
        <v>9</v>
      </c>
      <c r="B23" t="s">
        <v>10</v>
      </c>
      <c r="C23">
        <v>12546</v>
      </c>
    </row>
    <row r="24" spans="1:3" x14ac:dyDescent="0.25">
      <c r="A24" t="s">
        <v>9</v>
      </c>
      <c r="B24" t="s">
        <v>12</v>
      </c>
      <c r="C24">
        <v>2512</v>
      </c>
    </row>
    <row r="25" spans="1:3" x14ac:dyDescent="0.25">
      <c r="A25" t="s">
        <v>9</v>
      </c>
      <c r="B25" t="s">
        <v>13</v>
      </c>
      <c r="C25">
        <v>13589</v>
      </c>
    </row>
    <row r="26" spans="1:3" x14ac:dyDescent="0.25">
      <c r="A26" t="s">
        <v>9</v>
      </c>
      <c r="B26" t="s">
        <v>14</v>
      </c>
      <c r="C26">
        <v>7503</v>
      </c>
    </row>
    <row r="27" spans="1:3" x14ac:dyDescent="0.25">
      <c r="A27" t="s">
        <v>9</v>
      </c>
      <c r="B27" t="s">
        <v>15</v>
      </c>
      <c r="C27">
        <v>12145</v>
      </c>
    </row>
    <row r="31" spans="1:3" x14ac:dyDescent="0.25">
      <c r="C31" s="1"/>
    </row>
    <row r="32" spans="1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</sheetData>
  <mergeCells count="2">
    <mergeCell ref="A1:M2"/>
    <mergeCell ref="A3:M3"/>
  </mergeCells>
  <hyperlinks>
    <hyperlink ref="B9" r:id="rId1" display="https://www.newsauto.it/notizie/citroen-e-c4-elettrica-caratteristiche-batteria-e-dimensioni-2020-270911/" xr:uid="{00000000-0004-0000-0200-000000000000}"/>
    <hyperlink ref="B10" r:id="rId2" display="https://www.newsauto.it/notizie/citroen-c4-x-benzina-elettrica-caratteristiche-autonomia-prezzi-2022-373345/" xr:uid="{00000000-0004-0000-0200-000001000000}"/>
    <hyperlink ref="B11" r:id="rId3" display="https://www.newsauto.it/notizie/citroen-ami-autonomia-batteria-caratteristiche-macchinetta-elettrica-2020-248140/" xr:uid="{00000000-0004-0000-0200-000002000000}"/>
    <hyperlink ref="B13" r:id="rId4" display="https://www.newsauto.it/notizie/hyundai-kona-electric-caratteristiche-autonomia-prezzo-2020-253387/" xr:uid="{00000000-0004-0000-0200-000003000000}"/>
    <hyperlink ref="B14" r:id="rId5" display="https://www.newsauto.it/notizie/nuova-hyundai-ioniq-5-auto-elettrica-caratteristiche-batteria-prestazioni-2021-301525/" xr:uid="{00000000-0004-0000-0200-000004000000}"/>
    <hyperlink ref="B15" r:id="rId6" display="https://www.newsauto.it/notizie/hyundai-ioniq-6-auto-elettrica-caratteristiche-autonomia-2022-373404/" xr:uid="{00000000-0004-0000-0200-000005000000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B13" workbookViewId="0">
      <selection activeCell="Q9" sqref="Q9"/>
    </sheetView>
  </sheetViews>
  <sheetFormatPr defaultRowHeight="15" x14ac:dyDescent="0.25"/>
  <cols>
    <col min="2" max="3" width="25.7109375" customWidth="1"/>
    <col min="4" max="4" width="9.28515625" bestFit="1" customWidth="1"/>
  </cols>
  <sheetData>
    <row r="1" spans="1:14" ht="14.65" customHeight="1" x14ac:dyDescent="0.25">
      <c r="A1" s="8" t="s">
        <v>32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4.6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55.5" customHeight="1" x14ac:dyDescent="0.25">
      <c r="A3" s="7" t="s">
        <v>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5" spans="1:14" x14ac:dyDescent="0.25">
      <c r="A5" s="2" t="s">
        <v>8</v>
      </c>
      <c r="B5" s="2" t="s">
        <v>2</v>
      </c>
      <c r="C5" s="2" t="s">
        <v>33</v>
      </c>
      <c r="D5" s="2" t="s">
        <v>0</v>
      </c>
    </row>
    <row r="6" spans="1:14" x14ac:dyDescent="0.25">
      <c r="A6" t="s">
        <v>4</v>
      </c>
      <c r="B6" t="s">
        <v>5</v>
      </c>
      <c r="C6" t="str">
        <f>A6&amp;" "&amp;B6</f>
        <v>Audi Q8 e-tron</v>
      </c>
      <c r="D6">
        <v>8690</v>
      </c>
    </row>
    <row r="7" spans="1:14" x14ac:dyDescent="0.25">
      <c r="A7" t="s">
        <v>4</v>
      </c>
      <c r="B7" t="s">
        <v>6</v>
      </c>
      <c r="C7" t="str">
        <f t="shared" ref="C7:C27" si="0">A7&amp;" "&amp;B7</f>
        <v>Audi Q4 e-tron</v>
      </c>
      <c r="D7">
        <v>13250</v>
      </c>
    </row>
    <row r="8" spans="1:14" x14ac:dyDescent="0.25">
      <c r="A8" t="s">
        <v>4</v>
      </c>
      <c r="B8" t="s">
        <v>7</v>
      </c>
      <c r="C8" t="str">
        <f t="shared" si="0"/>
        <v>Audi e-tron GT quattro</v>
      </c>
      <c r="D8">
        <v>5864</v>
      </c>
    </row>
    <row r="9" spans="1:14" x14ac:dyDescent="0.25">
      <c r="A9" t="s">
        <v>17</v>
      </c>
      <c r="B9" t="s">
        <v>18</v>
      </c>
      <c r="C9" t="str">
        <f t="shared" si="0"/>
        <v>Citroën ë-C4</v>
      </c>
      <c r="D9">
        <v>6452</v>
      </c>
    </row>
    <row r="10" spans="1:14" x14ac:dyDescent="0.25">
      <c r="A10" t="s">
        <v>17</v>
      </c>
      <c r="B10" t="s">
        <v>19</v>
      </c>
      <c r="C10" t="str">
        <f t="shared" si="0"/>
        <v>Citroën ë-C4 X</v>
      </c>
      <c r="D10">
        <v>17856</v>
      </c>
    </row>
    <row r="11" spans="1:14" x14ac:dyDescent="0.25">
      <c r="A11" t="s">
        <v>17</v>
      </c>
      <c r="B11" t="s">
        <v>20</v>
      </c>
      <c r="C11" t="str">
        <f t="shared" si="0"/>
        <v>Citroën Ami</v>
      </c>
      <c r="D11">
        <v>15456</v>
      </c>
    </row>
    <row r="12" spans="1:14" x14ac:dyDescent="0.25">
      <c r="A12" t="s">
        <v>16</v>
      </c>
      <c r="B12" s="3" t="s">
        <v>21</v>
      </c>
      <c r="C12" t="str">
        <f t="shared" si="0"/>
        <v>Fiat 500e</v>
      </c>
      <c r="D12">
        <v>17490</v>
      </c>
    </row>
    <row r="13" spans="1:14" x14ac:dyDescent="0.25">
      <c r="A13" t="s">
        <v>22</v>
      </c>
      <c r="B13" t="s">
        <v>23</v>
      </c>
      <c r="C13" t="str">
        <f t="shared" si="0"/>
        <v>Hyundai Kona Electric</v>
      </c>
      <c r="D13">
        <v>3750</v>
      </c>
    </row>
    <row r="14" spans="1:14" x14ac:dyDescent="0.25">
      <c r="A14" t="s">
        <v>22</v>
      </c>
      <c r="B14" t="s">
        <v>24</v>
      </c>
      <c r="C14" t="str">
        <f t="shared" si="0"/>
        <v>Hyundai Ioniq 5</v>
      </c>
      <c r="D14">
        <v>7259</v>
      </c>
    </row>
    <row r="15" spans="1:14" x14ac:dyDescent="0.25">
      <c r="A15" t="s">
        <v>22</v>
      </c>
      <c r="B15" t="s">
        <v>25</v>
      </c>
      <c r="C15" t="str">
        <f t="shared" si="0"/>
        <v>Hyundai Ioniq 6</v>
      </c>
      <c r="D15">
        <v>15984</v>
      </c>
    </row>
    <row r="16" spans="1:14" x14ac:dyDescent="0.25">
      <c r="A16" t="s">
        <v>26</v>
      </c>
      <c r="B16" t="s">
        <v>27</v>
      </c>
      <c r="C16" t="str">
        <f t="shared" si="0"/>
        <v>Mercedes EQA</v>
      </c>
      <c r="D16">
        <v>15425</v>
      </c>
    </row>
    <row r="17" spans="1:4" x14ac:dyDescent="0.25">
      <c r="A17" t="s">
        <v>26</v>
      </c>
      <c r="B17" t="s">
        <v>28</v>
      </c>
      <c r="C17" t="str">
        <f t="shared" si="0"/>
        <v>Mercedes EQB</v>
      </c>
      <c r="D17">
        <v>6980</v>
      </c>
    </row>
    <row r="18" spans="1:4" x14ac:dyDescent="0.25">
      <c r="A18" t="s">
        <v>26</v>
      </c>
      <c r="B18" t="s">
        <v>29</v>
      </c>
      <c r="C18" t="str">
        <f t="shared" si="0"/>
        <v>Mercedes EQC</v>
      </c>
      <c r="D18">
        <v>11101</v>
      </c>
    </row>
    <row r="19" spans="1:4" x14ac:dyDescent="0.25">
      <c r="A19" t="s">
        <v>26</v>
      </c>
      <c r="B19" t="s">
        <v>30</v>
      </c>
      <c r="C19" t="str">
        <f t="shared" si="0"/>
        <v>Mercedes EQE</v>
      </c>
      <c r="D19">
        <v>6974</v>
      </c>
    </row>
    <row r="20" spans="1:4" x14ac:dyDescent="0.25">
      <c r="A20" t="s">
        <v>26</v>
      </c>
      <c r="B20" t="s">
        <v>31</v>
      </c>
      <c r="C20" t="str">
        <f t="shared" si="0"/>
        <v>Mercedes EQS</v>
      </c>
      <c r="D20">
        <f t="shared" ref="D20" si="1">D7+215</f>
        <v>13465</v>
      </c>
    </row>
    <row r="21" spans="1:4" x14ac:dyDescent="0.25">
      <c r="A21" t="s">
        <v>9</v>
      </c>
      <c r="B21" t="s">
        <v>10</v>
      </c>
      <c r="C21" t="str">
        <f t="shared" si="0"/>
        <v>Tesla Model S</v>
      </c>
      <c r="D21">
        <v>9546</v>
      </c>
    </row>
    <row r="22" spans="1:4" x14ac:dyDescent="0.25">
      <c r="A22" t="s">
        <v>9</v>
      </c>
      <c r="B22" t="s">
        <v>11</v>
      </c>
      <c r="C22" t="str">
        <f t="shared" si="0"/>
        <v>Tesla Model 2</v>
      </c>
      <c r="D22">
        <v>11547</v>
      </c>
    </row>
    <row r="23" spans="1:4" x14ac:dyDescent="0.25">
      <c r="A23" t="s">
        <v>9</v>
      </c>
      <c r="B23" t="s">
        <v>10</v>
      </c>
      <c r="C23" t="str">
        <f t="shared" si="0"/>
        <v>Tesla Model S</v>
      </c>
      <c r="D23">
        <v>12546</v>
      </c>
    </row>
    <row r="24" spans="1:4" x14ac:dyDescent="0.25">
      <c r="A24" t="s">
        <v>9</v>
      </c>
      <c r="B24" t="s">
        <v>12</v>
      </c>
      <c r="C24" t="str">
        <f t="shared" si="0"/>
        <v>Tesla Model 3</v>
      </c>
      <c r="D24">
        <v>2512</v>
      </c>
    </row>
    <row r="25" spans="1:4" x14ac:dyDescent="0.25">
      <c r="A25" t="s">
        <v>9</v>
      </c>
      <c r="B25" t="s">
        <v>13</v>
      </c>
      <c r="C25" t="str">
        <f t="shared" si="0"/>
        <v>Tesla Model X</v>
      </c>
      <c r="D25">
        <v>13589</v>
      </c>
    </row>
    <row r="26" spans="1:4" x14ac:dyDescent="0.25">
      <c r="A26" t="s">
        <v>9</v>
      </c>
      <c r="B26" t="s">
        <v>14</v>
      </c>
      <c r="C26" t="str">
        <f t="shared" si="0"/>
        <v>Tesla Model Y</v>
      </c>
      <c r="D26">
        <v>7503</v>
      </c>
    </row>
    <row r="27" spans="1:4" x14ac:dyDescent="0.25">
      <c r="A27" t="s">
        <v>9</v>
      </c>
      <c r="B27" t="s">
        <v>15</v>
      </c>
      <c r="C27" t="str">
        <f t="shared" si="0"/>
        <v>Tesla Semi</v>
      </c>
      <c r="D27">
        <v>12145</v>
      </c>
    </row>
    <row r="31" spans="1:4" x14ac:dyDescent="0.25">
      <c r="D31" s="1"/>
    </row>
    <row r="32" spans="1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</sheetData>
  <mergeCells count="2">
    <mergeCell ref="A1:N2"/>
    <mergeCell ref="A3:N3"/>
  </mergeCells>
  <hyperlinks>
    <hyperlink ref="B9" r:id="rId1" display="https://www.newsauto.it/notizie/citroen-e-c4-elettrica-caratteristiche-batteria-e-dimensioni-2020-270911/" xr:uid="{00000000-0004-0000-0300-000000000000}"/>
    <hyperlink ref="B10" r:id="rId2" display="https://www.newsauto.it/notizie/citroen-c4-x-benzina-elettrica-caratteristiche-autonomia-prezzi-2022-373345/" xr:uid="{00000000-0004-0000-0300-000001000000}"/>
    <hyperlink ref="B11" r:id="rId3" display="https://www.newsauto.it/notizie/citroen-ami-autonomia-batteria-caratteristiche-macchinetta-elettrica-2020-248140/" xr:uid="{00000000-0004-0000-0300-000002000000}"/>
    <hyperlink ref="B13" r:id="rId4" display="https://www.newsauto.it/notizie/hyundai-kona-electric-caratteristiche-autonomia-prezzo-2020-253387/" xr:uid="{00000000-0004-0000-0300-000003000000}"/>
    <hyperlink ref="B14" r:id="rId5" display="https://www.newsauto.it/notizie/nuova-hyundai-ioniq-5-auto-elettrica-caratteristiche-batteria-prestazioni-2021-301525/" xr:uid="{00000000-0004-0000-0300-000004000000}"/>
    <hyperlink ref="B15" r:id="rId6" display="https://www.newsauto.it/notizie/hyundai-ioniq-6-auto-elettrica-caratteristiche-autonomia-2022-373404/" xr:uid="{00000000-0004-0000-0300-000005000000}"/>
  </hyperlinks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DBE4-9D05-461B-AF53-3C902E4D674E}">
  <dimension ref="A1:M19"/>
  <sheetViews>
    <sheetView workbookViewId="0">
      <selection activeCell="A3" sqref="A3:M3"/>
    </sheetView>
  </sheetViews>
  <sheetFormatPr defaultRowHeight="15" x14ac:dyDescent="0.25"/>
  <cols>
    <col min="1" max="2" width="17.7109375" bestFit="1" customWidth="1"/>
    <col min="3" max="3" width="14.5703125" bestFit="1" customWidth="1"/>
    <col min="4" max="4" width="17" bestFit="1" customWidth="1"/>
  </cols>
  <sheetData>
    <row r="1" spans="1:13" x14ac:dyDescent="0.25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7" t="s">
        <v>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5" spans="1:13" x14ac:dyDescent="0.25">
      <c r="A5" s="2" t="s">
        <v>36</v>
      </c>
      <c r="B5" s="2" t="s">
        <v>37</v>
      </c>
      <c r="C5" s="2" t="s">
        <v>38</v>
      </c>
      <c r="D5" s="2" t="s">
        <v>39</v>
      </c>
    </row>
    <row r="6" spans="1:13" x14ac:dyDescent="0.25">
      <c r="A6" t="s">
        <v>40</v>
      </c>
      <c r="B6">
        <v>101522</v>
      </c>
      <c r="C6">
        <v>44255</v>
      </c>
      <c r="D6">
        <v>13982</v>
      </c>
    </row>
    <row r="7" spans="1:13" x14ac:dyDescent="0.25">
      <c r="A7" t="s">
        <v>43</v>
      </c>
      <c r="B7">
        <v>65211</v>
      </c>
      <c r="C7">
        <v>7778</v>
      </c>
      <c r="D7">
        <v>20361</v>
      </c>
    </row>
    <row r="8" spans="1:13" x14ac:dyDescent="0.25">
      <c r="A8" t="s">
        <v>44</v>
      </c>
      <c r="B8">
        <v>128352</v>
      </c>
      <c r="C8">
        <v>59339</v>
      </c>
      <c r="D8">
        <v>23510</v>
      </c>
    </row>
    <row r="9" spans="1:13" x14ac:dyDescent="0.25">
      <c r="A9" t="s">
        <v>45</v>
      </c>
      <c r="B9">
        <v>128352</v>
      </c>
      <c r="C9">
        <v>45616</v>
      </c>
      <c r="D9">
        <v>19783</v>
      </c>
    </row>
    <row r="10" spans="1:13" x14ac:dyDescent="0.25">
      <c r="A10" t="s">
        <v>46</v>
      </c>
      <c r="B10">
        <v>218488</v>
      </c>
      <c r="C10">
        <v>82153</v>
      </c>
      <c r="D10">
        <v>19783</v>
      </c>
    </row>
    <row r="11" spans="1:13" x14ac:dyDescent="0.25">
      <c r="A11" t="s">
        <v>47</v>
      </c>
      <c r="B11">
        <v>200692</v>
      </c>
      <c r="C11">
        <v>80227</v>
      </c>
      <c r="D11">
        <v>27768</v>
      </c>
    </row>
    <row r="12" spans="1:13" x14ac:dyDescent="0.25">
      <c r="A12" t="s">
        <v>48</v>
      </c>
      <c r="B12">
        <v>13956</v>
      </c>
      <c r="C12">
        <v>5339</v>
      </c>
      <c r="D12">
        <v>138307</v>
      </c>
    </row>
    <row r="13" spans="1:13" x14ac:dyDescent="0.25">
      <c r="A13" t="s">
        <v>49</v>
      </c>
      <c r="B13">
        <f>SUM(B6:B12)</f>
        <v>856573</v>
      </c>
      <c r="C13">
        <f t="shared" ref="C13:D13" si="0">SUM(C6:C12)</f>
        <v>324707</v>
      </c>
      <c r="D13">
        <f t="shared" si="0"/>
        <v>263494</v>
      </c>
    </row>
    <row r="16" spans="1:13" x14ac:dyDescent="0.25">
      <c r="A16" s="9" t="s">
        <v>50</v>
      </c>
      <c r="B16" s="9"/>
      <c r="C16" s="9"/>
      <c r="D16" s="9"/>
      <c r="E16" s="9"/>
      <c r="F16" s="9"/>
      <c r="G16" s="9"/>
      <c r="H16" s="9"/>
    </row>
    <row r="17" spans="1:8" x14ac:dyDescent="0.25">
      <c r="A17" s="9" t="s">
        <v>51</v>
      </c>
      <c r="B17" s="9"/>
      <c r="C17" s="9"/>
      <c r="D17" s="9"/>
      <c r="E17" s="9"/>
      <c r="F17" s="9"/>
      <c r="G17" s="9"/>
      <c r="H17" s="9"/>
    </row>
    <row r="18" spans="1:8" x14ac:dyDescent="0.25">
      <c r="A18" t="s">
        <v>52</v>
      </c>
    </row>
    <row r="19" spans="1:8" x14ac:dyDescent="0.25">
      <c r="A19" t="s">
        <v>55</v>
      </c>
    </row>
  </sheetData>
  <mergeCells count="4">
    <mergeCell ref="A1:M2"/>
    <mergeCell ref="A3:M3"/>
    <mergeCell ref="A16:H16"/>
    <mergeCell ref="A17:H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E4FF-BF77-4193-995F-A3BFD8A0C3CC}">
  <dimension ref="A1:M29"/>
  <sheetViews>
    <sheetView workbookViewId="0">
      <selection activeCell="A7" sqref="A7"/>
    </sheetView>
  </sheetViews>
  <sheetFormatPr defaultRowHeight="15" x14ac:dyDescent="0.25"/>
  <cols>
    <col min="1" max="2" width="17.7109375" bestFit="1" customWidth="1"/>
    <col min="3" max="3" width="14.5703125" bestFit="1" customWidth="1"/>
    <col min="4" max="4" width="17" bestFit="1" customWidth="1"/>
    <col min="5" max="5" width="9.42578125" bestFit="1" customWidth="1"/>
    <col min="6" max="6" width="11.85546875" bestFit="1" customWidth="1"/>
  </cols>
  <sheetData>
    <row r="1" spans="1:13" x14ac:dyDescent="0.25">
      <c r="A1" s="8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x14ac:dyDescent="0.25">
      <c r="A3" s="7" t="s">
        <v>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5" spans="1:13" x14ac:dyDescent="0.25">
      <c r="A5" s="2" t="s">
        <v>36</v>
      </c>
      <c r="B5" s="2" t="s">
        <v>37</v>
      </c>
      <c r="C5" s="2" t="s">
        <v>38</v>
      </c>
      <c r="D5" s="2" t="s">
        <v>39</v>
      </c>
    </row>
    <row r="6" spans="1:13" x14ac:dyDescent="0.25">
      <c r="A6" t="s">
        <v>40</v>
      </c>
      <c r="B6">
        <v>101522</v>
      </c>
      <c r="C6">
        <v>44255</v>
      </c>
      <c r="D6">
        <v>13982</v>
      </c>
    </row>
    <row r="7" spans="1:13" x14ac:dyDescent="0.25">
      <c r="A7" t="s">
        <v>43</v>
      </c>
      <c r="B7">
        <v>65211</v>
      </c>
      <c r="C7">
        <v>7778</v>
      </c>
      <c r="D7">
        <v>20361</v>
      </c>
    </row>
    <row r="8" spans="1:13" x14ac:dyDescent="0.25">
      <c r="A8" t="s">
        <v>44</v>
      </c>
      <c r="B8">
        <v>128352</v>
      </c>
      <c r="C8">
        <v>59339</v>
      </c>
      <c r="D8">
        <v>23510</v>
      </c>
    </row>
    <row r="9" spans="1:13" x14ac:dyDescent="0.25">
      <c r="A9" t="s">
        <v>45</v>
      </c>
      <c r="B9">
        <v>128352</v>
      </c>
      <c r="C9">
        <v>45616</v>
      </c>
      <c r="D9">
        <v>19783</v>
      </c>
    </row>
    <row r="10" spans="1:13" x14ac:dyDescent="0.25">
      <c r="A10" t="s">
        <v>46</v>
      </c>
      <c r="B10">
        <v>218488</v>
      </c>
      <c r="C10">
        <v>82153</v>
      </c>
      <c r="D10">
        <v>19783</v>
      </c>
    </row>
    <row r="11" spans="1:13" x14ac:dyDescent="0.25">
      <c r="A11" t="s">
        <v>47</v>
      </c>
      <c r="B11">
        <v>200692</v>
      </c>
      <c r="C11">
        <v>80227</v>
      </c>
      <c r="D11">
        <v>27768</v>
      </c>
    </row>
    <row r="12" spans="1:13" x14ac:dyDescent="0.25">
      <c r="A12" t="s">
        <v>48</v>
      </c>
      <c r="B12">
        <v>13956</v>
      </c>
      <c r="C12">
        <v>5339</v>
      </c>
      <c r="D12">
        <v>138307</v>
      </c>
    </row>
    <row r="13" spans="1:13" x14ac:dyDescent="0.25">
      <c r="A13" t="s">
        <v>49</v>
      </c>
      <c r="B13">
        <f>SUM(B6:B12)</f>
        <v>856573</v>
      </c>
      <c r="C13">
        <f t="shared" ref="C13:D13" si="0">SUM(C6:C12)</f>
        <v>324707</v>
      </c>
      <c r="D13">
        <f t="shared" si="0"/>
        <v>263494</v>
      </c>
    </row>
    <row r="16" spans="1:13" x14ac:dyDescent="0.25">
      <c r="A16" s="9" t="s">
        <v>50</v>
      </c>
      <c r="B16" s="9"/>
      <c r="C16" s="9"/>
      <c r="D16" s="9"/>
      <c r="E16" s="9"/>
      <c r="F16" s="9"/>
      <c r="G16" s="9"/>
      <c r="H16" s="9"/>
    </row>
    <row r="17" spans="1:8" x14ac:dyDescent="0.25">
      <c r="A17" s="9" t="s">
        <v>51</v>
      </c>
      <c r="B17" s="9"/>
      <c r="C17" s="9"/>
      <c r="D17" s="9"/>
      <c r="E17" s="9"/>
      <c r="F17" s="9"/>
      <c r="G17" s="9"/>
      <c r="H17" s="9"/>
    </row>
    <row r="18" spans="1:8" x14ac:dyDescent="0.25">
      <c r="A18" t="s">
        <v>52</v>
      </c>
    </row>
    <row r="19" spans="1:8" x14ac:dyDescent="0.25">
      <c r="A19" t="s">
        <v>56</v>
      </c>
    </row>
    <row r="21" spans="1:8" x14ac:dyDescent="0.25">
      <c r="A21" s="2" t="s">
        <v>36</v>
      </c>
      <c r="B21" s="2" t="s">
        <v>37</v>
      </c>
      <c r="C21" s="2" t="s">
        <v>38</v>
      </c>
      <c r="D21" s="2" t="s">
        <v>39</v>
      </c>
      <c r="E21" s="2" t="s">
        <v>53</v>
      </c>
      <c r="F21" s="2" t="s">
        <v>54</v>
      </c>
    </row>
    <row r="22" spans="1:8" x14ac:dyDescent="0.25">
      <c r="A22" t="s">
        <v>40</v>
      </c>
      <c r="B22">
        <v>101522</v>
      </c>
      <c r="C22">
        <v>44255</v>
      </c>
      <c r="D22">
        <v>13982</v>
      </c>
      <c r="E22" s="4">
        <f>B22/$B$29</f>
        <v>0.11852113013134899</v>
      </c>
      <c r="F22" s="4">
        <f>C22/$C$29</f>
        <v>0.13629210334239791</v>
      </c>
    </row>
    <row r="23" spans="1:8" x14ac:dyDescent="0.25">
      <c r="A23" t="s">
        <v>43</v>
      </c>
      <c r="B23">
        <v>65211</v>
      </c>
      <c r="C23">
        <v>7778</v>
      </c>
      <c r="D23">
        <v>20361</v>
      </c>
      <c r="E23" s="4">
        <f t="shared" ref="E23:E29" si="1">B23/$B$29</f>
        <v>7.6130113837349536E-2</v>
      </c>
      <c r="F23" s="4">
        <f t="shared" ref="F23:F29" si="2">C23/$C$29</f>
        <v>2.3953903057217736E-2</v>
      </c>
    </row>
    <row r="24" spans="1:8" x14ac:dyDescent="0.25">
      <c r="A24" t="s">
        <v>44</v>
      </c>
      <c r="B24">
        <v>128352</v>
      </c>
      <c r="C24">
        <v>59339</v>
      </c>
      <c r="D24">
        <v>23510</v>
      </c>
      <c r="E24" s="4">
        <f t="shared" si="1"/>
        <v>0.1498436210340508</v>
      </c>
      <c r="F24" s="4">
        <f t="shared" si="2"/>
        <v>0.18274629127182351</v>
      </c>
    </row>
    <row r="25" spans="1:8" x14ac:dyDescent="0.25">
      <c r="A25" t="s">
        <v>45</v>
      </c>
      <c r="B25">
        <v>128352</v>
      </c>
      <c r="C25">
        <v>45616</v>
      </c>
      <c r="D25">
        <v>19783</v>
      </c>
      <c r="E25" s="4">
        <f t="shared" si="1"/>
        <v>0.1498436210340508</v>
      </c>
      <c r="F25" s="4">
        <f t="shared" si="2"/>
        <v>0.14048357442247933</v>
      </c>
    </row>
    <row r="26" spans="1:8" x14ac:dyDescent="0.25">
      <c r="A26" t="s">
        <v>46</v>
      </c>
      <c r="B26">
        <v>218488</v>
      </c>
      <c r="C26">
        <v>82153</v>
      </c>
      <c r="D26">
        <v>19783</v>
      </c>
      <c r="E26" s="4">
        <f t="shared" si="1"/>
        <v>0.25507224719901284</v>
      </c>
      <c r="F26" s="4">
        <f t="shared" si="2"/>
        <v>0.25300655668033029</v>
      </c>
    </row>
    <row r="27" spans="1:8" x14ac:dyDescent="0.25">
      <c r="A27" t="s">
        <v>47</v>
      </c>
      <c r="B27">
        <v>200692</v>
      </c>
      <c r="C27">
        <v>80227</v>
      </c>
      <c r="D27">
        <v>27768</v>
      </c>
      <c r="E27" s="4">
        <f t="shared" si="1"/>
        <v>0.23429643474636722</v>
      </c>
      <c r="F27" s="4">
        <f t="shared" si="2"/>
        <v>0.2470750553575993</v>
      </c>
    </row>
    <row r="28" spans="1:8" x14ac:dyDescent="0.25">
      <c r="A28" t="s">
        <v>48</v>
      </c>
      <c r="B28">
        <v>13956</v>
      </c>
      <c r="C28">
        <v>5339</v>
      </c>
      <c r="D28">
        <v>138307</v>
      </c>
      <c r="E28" s="4">
        <f t="shared" si="1"/>
        <v>1.6292832017819846E-2</v>
      </c>
      <c r="F28" s="4">
        <f t="shared" si="2"/>
        <v>1.6442515868151902E-2</v>
      </c>
    </row>
    <row r="29" spans="1:8" x14ac:dyDescent="0.25">
      <c r="A29" t="s">
        <v>49</v>
      </c>
      <c r="B29">
        <f>SUM(B22:B28)</f>
        <v>856573</v>
      </c>
      <c r="C29">
        <f t="shared" ref="C29" si="3">SUM(C22:C28)</f>
        <v>324707</v>
      </c>
      <c r="D29">
        <f t="shared" ref="D29" si="4">SUM(D22:D28)</f>
        <v>263494</v>
      </c>
      <c r="E29" s="4">
        <f t="shared" si="1"/>
        <v>1</v>
      </c>
      <c r="F29" s="4">
        <f t="shared" si="2"/>
        <v>1</v>
      </c>
    </row>
  </sheetData>
  <mergeCells count="4">
    <mergeCell ref="A1:M2"/>
    <mergeCell ref="A3:M3"/>
    <mergeCell ref="A16:H16"/>
    <mergeCell ref="A17:H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5AE2-752B-4D4B-AF0D-EED2754BC6DB}">
  <dimension ref="A1:N36"/>
  <sheetViews>
    <sheetView workbookViewId="0">
      <selection activeCell="D8" sqref="D8"/>
    </sheetView>
  </sheetViews>
  <sheetFormatPr defaultRowHeight="15" x14ac:dyDescent="0.25"/>
  <cols>
    <col min="1" max="1" width="19.7109375" customWidth="1"/>
    <col min="2" max="2" width="20.140625" customWidth="1"/>
    <col min="3" max="3" width="32.42578125" customWidth="1"/>
  </cols>
  <sheetData>
    <row r="1" spans="1:14" x14ac:dyDescent="0.25">
      <c r="A1" s="8" t="s">
        <v>57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4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4" x14ac:dyDescent="0.25">
      <c r="A3" s="7" t="s">
        <v>62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4" x14ac:dyDescent="0.25">
      <c r="A4" s="7" t="s">
        <v>58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4" ht="15.75" x14ac:dyDescent="0.25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2"/>
      <c r="B6" s="2" t="s">
        <v>61</v>
      </c>
      <c r="C6" s="2" t="s">
        <v>60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25">
      <c r="A7" t="s">
        <v>59</v>
      </c>
      <c r="B7">
        <v>257</v>
      </c>
      <c r="C7">
        <v>12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t="s">
        <v>59</v>
      </c>
      <c r="B8">
        <v>350</v>
      </c>
      <c r="C8">
        <v>16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x14ac:dyDescent="0.25">
      <c r="A9" t="s">
        <v>59</v>
      </c>
      <c r="B9">
        <v>268</v>
      </c>
      <c r="C9">
        <v>12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25">
      <c r="A10" t="s">
        <v>59</v>
      </c>
      <c r="B10">
        <v>315</v>
      </c>
      <c r="C10">
        <v>10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x14ac:dyDescent="0.25">
      <c r="A11" t="s">
        <v>59</v>
      </c>
      <c r="B11">
        <v>100</v>
      </c>
      <c r="C11">
        <v>9</v>
      </c>
    </row>
    <row r="12" spans="1:14" x14ac:dyDescent="0.25">
      <c r="A12" t="s">
        <v>59</v>
      </c>
      <c r="B12">
        <v>256</v>
      </c>
      <c r="C12">
        <v>11</v>
      </c>
    </row>
    <row r="13" spans="1:14" x14ac:dyDescent="0.25">
      <c r="A13" t="s">
        <v>59</v>
      </c>
      <c r="B13">
        <v>351</v>
      </c>
      <c r="C13">
        <v>17</v>
      </c>
    </row>
    <row r="14" spans="1:14" x14ac:dyDescent="0.25">
      <c r="A14" t="s">
        <v>59</v>
      </c>
      <c r="B14">
        <v>269</v>
      </c>
      <c r="C14">
        <v>13</v>
      </c>
    </row>
    <row r="15" spans="1:14" x14ac:dyDescent="0.25">
      <c r="A15" t="s">
        <v>59</v>
      </c>
      <c r="B15">
        <v>320</v>
      </c>
      <c r="C15">
        <v>12</v>
      </c>
    </row>
    <row r="16" spans="1:14" x14ac:dyDescent="0.25">
      <c r="A16" t="s">
        <v>59</v>
      </c>
      <c r="B16">
        <v>102</v>
      </c>
      <c r="C16">
        <v>8</v>
      </c>
    </row>
    <row r="17" spans="1:3" x14ac:dyDescent="0.25">
      <c r="A17" t="s">
        <v>59</v>
      </c>
      <c r="B17">
        <v>255</v>
      </c>
      <c r="C17">
        <v>12</v>
      </c>
    </row>
    <row r="18" spans="1:3" x14ac:dyDescent="0.25">
      <c r="A18" t="s">
        <v>59</v>
      </c>
      <c r="B18">
        <v>108</v>
      </c>
      <c r="C18">
        <v>3</v>
      </c>
    </row>
    <row r="19" spans="1:3" x14ac:dyDescent="0.25">
      <c r="A19" t="s">
        <v>59</v>
      </c>
      <c r="B19">
        <v>235</v>
      </c>
      <c r="C19">
        <v>8</v>
      </c>
    </row>
    <row r="20" spans="1:3" x14ac:dyDescent="0.25">
      <c r="A20" t="s">
        <v>59</v>
      </c>
      <c r="B20">
        <v>243</v>
      </c>
      <c r="C20">
        <v>11</v>
      </c>
    </row>
    <row r="21" spans="1:3" x14ac:dyDescent="0.25">
      <c r="A21" t="s">
        <v>59</v>
      </c>
      <c r="B21">
        <v>400</v>
      </c>
      <c r="C21">
        <v>16</v>
      </c>
    </row>
    <row r="22" spans="1:3" x14ac:dyDescent="0.25">
      <c r="A22" t="s">
        <v>59</v>
      </c>
      <c r="B22">
        <v>249</v>
      </c>
      <c r="C22">
        <v>13</v>
      </c>
    </row>
    <row r="23" spans="1:3" x14ac:dyDescent="0.25">
      <c r="A23" t="s">
        <v>59</v>
      </c>
      <c r="B23">
        <v>109</v>
      </c>
      <c r="C23">
        <v>4</v>
      </c>
    </row>
    <row r="24" spans="1:3" x14ac:dyDescent="0.25">
      <c r="A24" t="s">
        <v>59</v>
      </c>
      <c r="B24">
        <v>238</v>
      </c>
      <c r="C24">
        <v>9</v>
      </c>
    </row>
    <row r="25" spans="1:3" x14ac:dyDescent="0.25">
      <c r="A25" t="s">
        <v>59</v>
      </c>
      <c r="B25">
        <v>239</v>
      </c>
      <c r="C25">
        <v>12</v>
      </c>
    </row>
    <row r="26" spans="1:3" x14ac:dyDescent="0.25">
      <c r="A26" t="s">
        <v>59</v>
      </c>
      <c r="B26">
        <v>401</v>
      </c>
      <c r="C26">
        <v>17</v>
      </c>
    </row>
    <row r="27" spans="1:3" x14ac:dyDescent="0.25">
      <c r="A27" t="s">
        <v>59</v>
      </c>
      <c r="B27">
        <v>252</v>
      </c>
      <c r="C27">
        <v>15</v>
      </c>
    </row>
    <row r="28" spans="1:3" x14ac:dyDescent="0.25">
      <c r="A28" t="s">
        <v>59</v>
      </c>
      <c r="B28">
        <v>149</v>
      </c>
      <c r="C28">
        <v>10</v>
      </c>
    </row>
    <row r="29" spans="1:3" x14ac:dyDescent="0.25">
      <c r="A29" t="s">
        <v>59</v>
      </c>
      <c r="B29">
        <v>53</v>
      </c>
      <c r="C29">
        <v>3</v>
      </c>
    </row>
    <row r="30" spans="1:3" x14ac:dyDescent="0.25">
      <c r="A30" t="s">
        <v>59</v>
      </c>
      <c r="B30">
        <v>48</v>
      </c>
      <c r="C30">
        <v>2</v>
      </c>
    </row>
    <row r="31" spans="1:3" x14ac:dyDescent="0.25">
      <c r="A31" t="s">
        <v>59</v>
      </c>
      <c r="B31">
        <v>289</v>
      </c>
      <c r="C31">
        <v>15</v>
      </c>
    </row>
    <row r="32" spans="1:3" x14ac:dyDescent="0.25">
      <c r="A32" t="s">
        <v>59</v>
      </c>
      <c r="B32">
        <v>170</v>
      </c>
      <c r="C32">
        <v>11</v>
      </c>
    </row>
    <row r="33" spans="1:3" x14ac:dyDescent="0.25">
      <c r="A33" t="s">
        <v>59</v>
      </c>
      <c r="B33">
        <v>420</v>
      </c>
      <c r="C33">
        <v>18</v>
      </c>
    </row>
    <row r="34" spans="1:3" x14ac:dyDescent="0.25">
      <c r="A34" t="s">
        <v>59</v>
      </c>
      <c r="B34">
        <v>170</v>
      </c>
      <c r="C34">
        <v>11</v>
      </c>
    </row>
    <row r="35" spans="1:3" x14ac:dyDescent="0.25">
      <c r="A35" t="s">
        <v>59</v>
      </c>
      <c r="B35">
        <v>199</v>
      </c>
      <c r="C35">
        <v>13</v>
      </c>
    </row>
    <row r="36" spans="1:3" x14ac:dyDescent="0.25">
      <c r="A36" t="s">
        <v>59</v>
      </c>
      <c r="B36">
        <v>85</v>
      </c>
      <c r="C36">
        <v>5</v>
      </c>
    </row>
  </sheetData>
  <mergeCells count="3">
    <mergeCell ref="A1:M2"/>
    <mergeCell ref="A3:M3"/>
    <mergeCell ref="A4:M4"/>
  </mergeCells>
  <phoneticPr fontId="8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3b67274-e4a9-4b16-af82-7b2cf2bce980}" enabled="1" method="Standard" siteId="{0ee8043b-4555-47df-940e-5e3c2698fa4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Esercizio 1</vt:lpstr>
      <vt:lpstr>Svolgimento1</vt:lpstr>
      <vt:lpstr>Esercizio2</vt:lpstr>
      <vt:lpstr>Svolgimento 2</vt:lpstr>
      <vt:lpstr>Esercizio 3</vt:lpstr>
      <vt:lpstr>Svolgimento 3</vt:lpstr>
      <vt:lpstr>Esercizio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Mariapaola Gotti</dc:creator>
  <cp:lastModifiedBy>Alberto Idrio</cp:lastModifiedBy>
  <dcterms:created xsi:type="dcterms:W3CDTF">2023-04-05T11:08:18Z</dcterms:created>
  <dcterms:modified xsi:type="dcterms:W3CDTF">2023-06-25T15:38:26Z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b67274-e4a9-4b16-af82-7b2cf2bce980_Enabled">
    <vt:lpwstr>true</vt:lpwstr>
  </property>
  <property fmtid="{D5CDD505-2E9C-101B-9397-08002B2CF9AE}" pid="3" name="MSIP_Label_73b67274-e4a9-4b16-af82-7b2cf2bce980_SetDate">
    <vt:lpwstr>2023-04-05T11:08:18Z</vt:lpwstr>
  </property>
  <property fmtid="{D5CDD505-2E9C-101B-9397-08002B2CF9AE}" pid="4" name="MSIP_Label_73b67274-e4a9-4b16-af82-7b2cf2bce980_Method">
    <vt:lpwstr>Standard</vt:lpwstr>
  </property>
  <property fmtid="{D5CDD505-2E9C-101B-9397-08002B2CF9AE}" pid="5" name="MSIP_Label_73b67274-e4a9-4b16-af82-7b2cf2bce980_Name">
    <vt:lpwstr>Privato</vt:lpwstr>
  </property>
  <property fmtid="{D5CDD505-2E9C-101B-9397-08002B2CF9AE}" pid="6" name="MSIP_Label_73b67274-e4a9-4b16-af82-7b2cf2bce980_SiteId">
    <vt:lpwstr>0ee8043b-4555-47df-940e-5e3c2698fa40</vt:lpwstr>
  </property>
  <property fmtid="{D5CDD505-2E9C-101B-9397-08002B2CF9AE}" pid="7" name="MSIP_Label_73b67274-e4a9-4b16-af82-7b2cf2bce980_ActionId">
    <vt:lpwstr>64c42bae-651a-4935-9a11-720492c08c3c</vt:lpwstr>
  </property>
  <property fmtid="{D5CDD505-2E9C-101B-9397-08002B2CF9AE}" pid="8" name="MSIP_Label_73b67274-e4a9-4b16-af82-7b2cf2bce980_ContentBits">
    <vt:lpwstr>0</vt:lpwstr>
  </property>
</Properties>
</file>