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730" yWindow="345" windowWidth="8910" windowHeight="7080" activeTab="2"/>
  </bookViews>
  <sheets>
    <sheet name="EXP-1005" sheetId="17" r:id="rId1"/>
    <sheet name="RAMPA-1005" sheetId="14" r:id="rId2"/>
    <sheet name="EXP-1315" sheetId="15" r:id="rId3"/>
    <sheet name="RAMPA-1315" sheetId="16" r:id="rId4"/>
    <sheet name="EXP-1635" sheetId="18" r:id="rId5"/>
    <sheet name="RAMPA-1635" sheetId="19" r:id="rId6"/>
    <sheet name="Data" sheetId="1" r:id="rId7"/>
  </sheets>
  <calcPr calcId="125725"/>
</workbook>
</file>

<file path=xl/calcChain.xml><?xml version="1.0" encoding="utf-8"?>
<calcChain xmlns="http://schemas.openxmlformats.org/spreadsheetml/2006/main">
  <c r="X112" i="1"/>
  <c r="T112"/>
  <c r="X111"/>
  <c r="T111"/>
  <c r="X110"/>
  <c r="T110"/>
  <c r="X109"/>
  <c r="T109"/>
  <c r="X108"/>
  <c r="T108"/>
  <c r="X107"/>
  <c r="T107"/>
  <c r="X106"/>
  <c r="T106"/>
  <c r="X104"/>
  <c r="T104"/>
  <c r="X103"/>
  <c r="T103"/>
  <c r="X102"/>
  <c r="T102"/>
  <c r="X101"/>
  <c r="T101"/>
  <c r="X100"/>
  <c r="T100"/>
  <c r="X99"/>
  <c r="T99"/>
  <c r="X98"/>
  <c r="T98"/>
  <c r="X95"/>
  <c r="T95"/>
  <c r="X94"/>
  <c r="T94"/>
  <c r="X93"/>
  <c r="T93"/>
  <c r="X92"/>
  <c r="T92"/>
  <c r="X91"/>
  <c r="T91"/>
  <c r="X90"/>
  <c r="T90"/>
  <c r="X89"/>
  <c r="T89"/>
  <c r="X87"/>
  <c r="T87"/>
  <c r="X86"/>
  <c r="T86"/>
  <c r="X85"/>
  <c r="T85"/>
  <c r="X84"/>
  <c r="T84"/>
  <c r="X83"/>
  <c r="T83"/>
  <c r="X82"/>
  <c r="T82"/>
  <c r="X81"/>
  <c r="T81"/>
  <c r="X74"/>
  <c r="T74"/>
  <c r="X73"/>
  <c r="T73"/>
  <c r="X72"/>
  <c r="T72"/>
  <c r="X71"/>
  <c r="T71"/>
  <c r="X70"/>
  <c r="T70"/>
  <c r="X69"/>
  <c r="T69"/>
  <c r="X68"/>
  <c r="T68"/>
  <c r="X66"/>
  <c r="T66"/>
  <c r="X65"/>
  <c r="T65"/>
  <c r="X64"/>
  <c r="T64"/>
  <c r="X63"/>
  <c r="T63"/>
  <c r="X62"/>
  <c r="T62"/>
  <c r="X61"/>
  <c r="T61"/>
  <c r="X60"/>
  <c r="T60"/>
  <c r="X57"/>
  <c r="T57"/>
  <c r="X56"/>
  <c r="T56"/>
  <c r="X55"/>
  <c r="T55"/>
  <c r="X54"/>
  <c r="T54"/>
  <c r="X53"/>
  <c r="T53"/>
  <c r="X52"/>
  <c r="T52"/>
  <c r="X51"/>
  <c r="T51"/>
  <c r="X49"/>
  <c r="T49"/>
  <c r="X48"/>
  <c r="T48"/>
  <c r="X47"/>
  <c r="T47"/>
  <c r="X46"/>
  <c r="T46"/>
  <c r="X45"/>
  <c r="T45"/>
  <c r="X44"/>
  <c r="T44"/>
  <c r="X43"/>
  <c r="T43"/>
  <c r="X6"/>
  <c r="X7"/>
  <c r="X8"/>
  <c r="X9"/>
  <c r="X10"/>
  <c r="X11"/>
  <c r="X13"/>
  <c r="X14"/>
  <c r="X15"/>
  <c r="X16"/>
  <c r="X17"/>
  <c r="X18"/>
  <c r="X19"/>
  <c r="X22"/>
  <c r="X23"/>
  <c r="X24"/>
  <c r="X25"/>
  <c r="X26"/>
  <c r="X27"/>
  <c r="X28"/>
  <c r="X30"/>
  <c r="X31"/>
  <c r="X32"/>
  <c r="X33"/>
  <c r="X34"/>
  <c r="X35"/>
  <c r="X36"/>
  <c r="X5"/>
  <c r="T6"/>
  <c r="T7"/>
  <c r="T8"/>
  <c r="T9"/>
  <c r="T10"/>
  <c r="T11"/>
  <c r="T13"/>
  <c r="T14"/>
  <c r="T15"/>
  <c r="T16"/>
  <c r="T17"/>
  <c r="T18"/>
  <c r="T19"/>
  <c r="T22"/>
  <c r="T23"/>
  <c r="T24"/>
  <c r="T25"/>
  <c r="T26"/>
  <c r="T27"/>
  <c r="T28"/>
  <c r="T30"/>
  <c r="T31"/>
  <c r="T32"/>
  <c r="T33"/>
  <c r="T34"/>
  <c r="T35"/>
  <c r="T36"/>
  <c r="T5"/>
</calcChain>
</file>

<file path=xl/sharedStrings.xml><?xml version="1.0" encoding="utf-8"?>
<sst xmlns="http://schemas.openxmlformats.org/spreadsheetml/2006/main" count="650" uniqueCount="33">
  <si>
    <t>EXP</t>
  </si>
  <si>
    <t>M1</t>
  </si>
  <si>
    <t>M2</t>
  </si>
  <si>
    <t>M3</t>
  </si>
  <si>
    <t>M4</t>
  </si>
  <si>
    <t>M12</t>
  </si>
  <si>
    <t>M13</t>
  </si>
  <si>
    <t>RAMPA</t>
  </si>
  <si>
    <t>M5</t>
  </si>
  <si>
    <t>SIN (V)</t>
  </si>
  <si>
    <t>CON (V)</t>
  </si>
  <si>
    <t>TIEMOI (nS)</t>
  </si>
  <si>
    <t>NODO</t>
  </si>
  <si>
    <t>FALLA</t>
  </si>
  <si>
    <t>VIN</t>
  </si>
  <si>
    <t>?</t>
  </si>
  <si>
    <t>NO</t>
  </si>
  <si>
    <t>menos 8mV</t>
  </si>
  <si>
    <t>menos 5mV</t>
  </si>
  <si>
    <t>mas 5mV</t>
  </si>
  <si>
    <t>mas 8mV</t>
  </si>
  <si>
    <t>TENSIONES DE MODO COMUN DE 1,005</t>
  </si>
  <si>
    <t>TENSIONES DE MODO COMUN DE 1,315</t>
  </si>
  <si>
    <t>TENSIONES DE MODO COMUN DE 1,635</t>
  </si>
  <si>
    <t>NDNEG_N</t>
  </si>
  <si>
    <t>NDNEG_P</t>
  </si>
  <si>
    <t>NDPOS_N</t>
  </si>
  <si>
    <t>NDPOS_P</t>
  </si>
  <si>
    <t>NDBIAS</t>
  </si>
  <si>
    <t>NDOUT_P</t>
  </si>
  <si>
    <t>NDOUT_N</t>
  </si>
  <si>
    <t>SI</t>
  </si>
  <si>
    <t>Variacion de tension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</si>
</sst>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7FCB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2" borderId="2" xfId="0" applyFill="1" applyBorder="1"/>
    <xf numFmtId="0" fontId="0" fillId="2" borderId="0" xfId="0" applyFill="1" applyBorder="1"/>
    <xf numFmtId="0" fontId="2" fillId="2" borderId="5" xfId="0" applyFont="1" applyFill="1" applyBorder="1" applyAlignment="1">
      <alignment horizontal="right"/>
    </xf>
    <xf numFmtId="0" fontId="0" fillId="2" borderId="7" xfId="0" applyFill="1" applyBorder="1"/>
    <xf numFmtId="0" fontId="2" fillId="2" borderId="8" xfId="0" applyFont="1" applyFill="1" applyBorder="1" applyAlignment="1">
      <alignment horizontal="right"/>
    </xf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4" borderId="2" xfId="0" applyFill="1" applyBorder="1"/>
    <xf numFmtId="0" fontId="0" fillId="4" borderId="0" xfId="0" applyFill="1" applyBorder="1"/>
    <xf numFmtId="11" fontId="0" fillId="4" borderId="0" xfId="0" applyNumberFormat="1" applyFill="1" applyBorder="1"/>
    <xf numFmtId="0" fontId="2" fillId="4" borderId="5" xfId="0" applyFont="1" applyFill="1" applyBorder="1" applyAlignment="1">
      <alignment horizontal="right"/>
    </xf>
    <xf numFmtId="0" fontId="0" fillId="4" borderId="7" xfId="0" applyFill="1" applyBorder="1"/>
    <xf numFmtId="0" fontId="2" fillId="4" borderId="8" xfId="0" applyFont="1" applyFill="1" applyBorder="1" applyAlignment="1">
      <alignment horizontal="right"/>
    </xf>
    <xf numFmtId="0" fontId="0" fillId="4" borderId="1" xfId="0" applyFill="1" applyBorder="1"/>
    <xf numFmtId="11" fontId="0" fillId="4" borderId="2" xfId="0" applyNumberFormat="1" applyFill="1" applyBorder="1"/>
    <xf numFmtId="0" fontId="0" fillId="4" borderId="4" xfId="0" applyFill="1" applyBorder="1"/>
    <xf numFmtId="0" fontId="0" fillId="4" borderId="6" xfId="0" applyFill="1" applyBorder="1"/>
    <xf numFmtId="11" fontId="0" fillId="4" borderId="5" xfId="0" applyNumberFormat="1" applyFill="1" applyBorder="1"/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255"/>
    </xf>
    <xf numFmtId="0" fontId="0" fillId="3" borderId="2" xfId="0" applyFill="1" applyBorder="1"/>
    <xf numFmtId="0" fontId="2" fillId="3" borderId="3" xfId="0" applyFont="1" applyFill="1" applyBorder="1" applyAlignment="1">
      <alignment horizontal="right"/>
    </xf>
    <xf numFmtId="0" fontId="0" fillId="3" borderId="1" xfId="0" applyFill="1" applyBorder="1"/>
    <xf numFmtId="0" fontId="0" fillId="3" borderId="3" xfId="0" applyFill="1" applyBorder="1"/>
    <xf numFmtId="0" fontId="2" fillId="3" borderId="5" xfId="0" applyFont="1" applyFill="1" applyBorder="1" applyAlignment="1">
      <alignment horizontal="right"/>
    </xf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2" fillId="3" borderId="8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textRotation="255"/>
    </xf>
    <xf numFmtId="0" fontId="0" fillId="5" borderId="2" xfId="0" applyFill="1" applyBorder="1"/>
    <xf numFmtId="0" fontId="2" fillId="5" borderId="3" xfId="0" applyFont="1" applyFill="1" applyBorder="1" applyAlignment="1">
      <alignment horizontal="right"/>
    </xf>
    <xf numFmtId="0" fontId="0" fillId="5" borderId="1" xfId="0" applyFill="1" applyBorder="1"/>
    <xf numFmtId="11" fontId="0" fillId="5" borderId="2" xfId="0" applyNumberFormat="1" applyFill="1" applyBorder="1"/>
    <xf numFmtId="0" fontId="2" fillId="5" borderId="5" xfId="0" applyFont="1" applyFill="1" applyBorder="1" applyAlignment="1">
      <alignment horizontal="right"/>
    </xf>
    <xf numFmtId="0" fontId="0" fillId="5" borderId="4" xfId="0" applyFill="1" applyBorder="1"/>
    <xf numFmtId="0" fontId="0" fillId="5" borderId="0" xfId="0" applyFill="1" applyBorder="1"/>
    <xf numFmtId="11" fontId="0" fillId="5" borderId="0" xfId="0" applyNumberFormat="1" applyFill="1" applyBorder="1"/>
    <xf numFmtId="11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0" fontId="2" fillId="5" borderId="8" xfId="0" applyFont="1" applyFill="1" applyBorder="1" applyAlignment="1">
      <alignment horizontal="right"/>
    </xf>
    <xf numFmtId="0" fontId="3" fillId="4" borderId="0" xfId="0" applyFont="1" applyFill="1" applyBorder="1"/>
    <xf numFmtId="0" fontId="3" fillId="5" borderId="0" xfId="0" applyFont="1" applyFill="1" applyBorder="1"/>
    <xf numFmtId="11" fontId="0" fillId="2" borderId="8" xfId="0" applyNumberFormat="1" applyFill="1" applyBorder="1"/>
    <xf numFmtId="11" fontId="0" fillId="3" borderId="8" xfId="0" applyNumberFormat="1" applyFill="1" applyBorder="1"/>
    <xf numFmtId="0" fontId="3" fillId="3" borderId="7" xfId="0" applyFont="1" applyFill="1" applyBorder="1"/>
    <xf numFmtId="11" fontId="0" fillId="4" borderId="7" xfId="0" applyNumberFormat="1" applyFill="1" applyBorder="1"/>
    <xf numFmtId="11" fontId="0" fillId="4" borderId="8" xfId="0" applyNumberFormat="1" applyFill="1" applyBorder="1"/>
    <xf numFmtId="11" fontId="0" fillId="5" borderId="7" xfId="0" applyNumberFormat="1" applyFill="1" applyBorder="1"/>
    <xf numFmtId="11" fontId="0" fillId="5" borderId="8" xfId="0" applyNumberFormat="1" applyFill="1" applyBorder="1"/>
    <xf numFmtId="11" fontId="0" fillId="4" borderId="3" xfId="0" applyNumberFormat="1" applyFill="1" applyBorder="1"/>
    <xf numFmtId="11" fontId="0" fillId="5" borderId="3" xfId="0" applyNumberFormat="1" applyFill="1" applyBorder="1"/>
    <xf numFmtId="0" fontId="0" fillId="0" borderId="2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0" fillId="0" borderId="7" xfId="0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4" borderId="0" xfId="0" applyFont="1" applyFill="1" applyBorder="1"/>
    <xf numFmtId="0" fontId="0" fillId="2" borderId="7" xfId="0" applyFont="1" applyFill="1" applyBorder="1"/>
    <xf numFmtId="0" fontId="0" fillId="3" borderId="7" xfId="0" applyFont="1" applyFill="1" applyBorder="1"/>
    <xf numFmtId="0" fontId="4" fillId="5" borderId="5" xfId="0" applyFont="1" applyFill="1" applyBorder="1" applyAlignment="1">
      <alignment horizontal="right"/>
    </xf>
    <xf numFmtId="11" fontId="3" fillId="5" borderId="0" xfId="0" applyNumberFormat="1" applyFont="1" applyFill="1" applyBorder="1"/>
    <xf numFmtId="0" fontId="3" fillId="5" borderId="5" xfId="0" applyFont="1" applyFill="1" applyBorder="1"/>
    <xf numFmtId="11" fontId="3" fillId="4" borderId="0" xfId="0" applyNumberFormat="1" applyFont="1" applyFill="1" applyBorder="1"/>
    <xf numFmtId="0" fontId="3" fillId="4" borderId="5" xfId="0" applyFont="1" applyFill="1" applyBorder="1"/>
    <xf numFmtId="0" fontId="4" fillId="4" borderId="5" xfId="0" applyFont="1" applyFill="1" applyBorder="1" applyAlignment="1">
      <alignment horizontal="right"/>
    </xf>
    <xf numFmtId="0" fontId="3" fillId="5" borderId="4" xfId="0" applyFont="1" applyFill="1" applyBorder="1"/>
    <xf numFmtId="0" fontId="3" fillId="4" borderId="4" xfId="0" applyFont="1" applyFill="1" applyBorder="1"/>
    <xf numFmtId="11" fontId="0" fillId="2" borderId="5" xfId="0" applyNumberFormat="1" applyFill="1" applyBorder="1"/>
    <xf numFmtId="0" fontId="0" fillId="3" borderId="0" xfId="0" applyFont="1" applyFill="1" applyBorder="1"/>
    <xf numFmtId="11" fontId="0" fillId="2" borderId="2" xfId="0" applyNumberFormat="1" applyFill="1" applyBorder="1"/>
    <xf numFmtId="0" fontId="1" fillId="2" borderId="7" xfId="0" applyFont="1" applyFill="1" applyBorder="1"/>
    <xf numFmtId="11" fontId="3" fillId="3" borderId="8" xfId="0" applyNumberFormat="1" applyFont="1" applyFill="1" applyBorder="1"/>
    <xf numFmtId="0" fontId="2" fillId="3" borderId="4" xfId="0" applyFont="1" applyFill="1" applyBorder="1" applyAlignment="1">
      <alignment horizontal="center" vertical="center" textRotation="255"/>
    </xf>
    <xf numFmtId="0" fontId="2" fillId="3" borderId="6" xfId="0" applyFont="1" applyFill="1" applyBorder="1" applyAlignment="1">
      <alignment horizontal="center" vertical="center" textRotation="255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textRotation="255"/>
    </xf>
    <xf numFmtId="0" fontId="2" fillId="2" borderId="6" xfId="0" applyFont="1" applyFill="1" applyBorder="1" applyAlignment="1">
      <alignment horizontal="center" vertical="center" textRotation="255"/>
    </xf>
    <xf numFmtId="0" fontId="2" fillId="4" borderId="4" xfId="0" applyFont="1" applyFill="1" applyBorder="1" applyAlignment="1">
      <alignment horizontal="center" vertical="center" textRotation="255"/>
    </xf>
    <xf numFmtId="0" fontId="2" fillId="4" borderId="6" xfId="0" applyFont="1" applyFill="1" applyBorder="1" applyAlignment="1">
      <alignment horizontal="center" vertical="center" textRotation="255"/>
    </xf>
    <xf numFmtId="0" fontId="2" fillId="5" borderId="4" xfId="0" applyFont="1" applyFill="1" applyBorder="1" applyAlignment="1">
      <alignment horizontal="center" vertical="center" textRotation="255"/>
    </xf>
    <xf numFmtId="0" fontId="2" fillId="5" borderId="6" xfId="0" applyFont="1" applyFill="1" applyBorder="1" applyAlignment="1">
      <alignment horizontal="center" vertical="center" textRotation="255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7FCB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sz="1800" b="1" i="0" baseline="0"/>
              <a:t>Inyeccion de ASET</a:t>
            </a:r>
            <a:endParaRPr lang="es-AR"/>
          </a:p>
          <a:p>
            <a:pPr>
              <a:defRPr/>
            </a:pPr>
            <a:r>
              <a:rPr lang="es-AR" sz="1800" b="1" i="0" baseline="0"/>
              <a:t>Falla tipo EXPONENCIAL - Vref = 1.005 V</a:t>
            </a:r>
            <a:endParaRPr lang="es-AR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Data!$A$5:$A$20</c:f>
              <c:strCache>
                <c:ptCount val="1"/>
                <c:pt idx="0">
                  <c:v>menos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1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</c:marker>
          <c:xVal>
            <c:numRef>
              <c:f>Data!$D$5:$D$11</c:f>
              <c:numCache>
                <c:formatCode>General</c:formatCode>
                <c:ptCount val="7"/>
                <c:pt idx="0">
                  <c:v>4.8875999999999999</c:v>
                </c:pt>
                <c:pt idx="1">
                  <c:v>4.5506000000000002</c:v>
                </c:pt>
                <c:pt idx="2">
                  <c:v>7.9775</c:v>
                </c:pt>
                <c:pt idx="3">
                  <c:v>8.6516999999999999</c:v>
                </c:pt>
                <c:pt idx="4">
                  <c:v>13.315</c:v>
                </c:pt>
                <c:pt idx="5">
                  <c:v>15.222</c:v>
                </c:pt>
                <c:pt idx="6">
                  <c:v>13.333</c:v>
                </c:pt>
              </c:numCache>
            </c:numRef>
          </c:xVal>
          <c:yVal>
            <c:numRef>
              <c:f>Data!$T$5:$T$11</c:f>
              <c:numCache>
                <c:formatCode>General</c:formatCode>
                <c:ptCount val="7"/>
                <c:pt idx="0">
                  <c:v>1.4673743365594665</c:v>
                </c:pt>
                <c:pt idx="1">
                  <c:v>1.517327505463627</c:v>
                </c:pt>
                <c:pt idx="2">
                  <c:v>7.1027162035591642</c:v>
                </c:pt>
                <c:pt idx="3">
                  <c:v>7.5335622853574868</c:v>
                </c:pt>
                <c:pt idx="4">
                  <c:v>3.6153605994380174</c:v>
                </c:pt>
                <c:pt idx="5">
                  <c:v>17.321261317514836</c:v>
                </c:pt>
                <c:pt idx="6">
                  <c:v>16.394005619731491</c:v>
                </c:pt>
              </c:numCache>
            </c:numRef>
          </c:yVal>
        </c:ser>
        <c:ser>
          <c:idx val="1"/>
          <c:order val="1"/>
          <c:tx>
            <c:strRef>
              <c:f>Data!$A$22:$A$37</c:f>
              <c:strCache>
                <c:ptCount val="1"/>
                <c:pt idx="0">
                  <c:v>menos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10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</c:marker>
          <c:xVal>
            <c:numRef>
              <c:f>Data!$D$22:$D$28</c:f>
              <c:numCache>
                <c:formatCode>General</c:formatCode>
                <c:ptCount val="7"/>
                <c:pt idx="0">
                  <c:v>5.0561999999999996</c:v>
                </c:pt>
                <c:pt idx="1">
                  <c:v>4.9438000000000004</c:v>
                </c:pt>
                <c:pt idx="2">
                  <c:v>8.3707999999999991</c:v>
                </c:pt>
                <c:pt idx="3">
                  <c:v>8.7639999999999993</c:v>
                </c:pt>
                <c:pt idx="4">
                  <c:v>13.325799999999999</c:v>
                </c:pt>
                <c:pt idx="5">
                  <c:v>16.667000000000002</c:v>
                </c:pt>
                <c:pt idx="6">
                  <c:v>14.778</c:v>
                </c:pt>
              </c:numCache>
            </c:numRef>
          </c:xVal>
          <c:yVal>
            <c:numRef>
              <c:f>Data!$T$22:$T$28</c:f>
              <c:numCache>
                <c:formatCode>General</c:formatCode>
                <c:ptCount val="7"/>
                <c:pt idx="0">
                  <c:v>1.7728374846490473</c:v>
                </c:pt>
                <c:pt idx="1">
                  <c:v>1.8389646377176758</c:v>
                </c:pt>
                <c:pt idx="2">
                  <c:v>8.9649526088736327</c:v>
                </c:pt>
                <c:pt idx="3">
                  <c:v>9.8057121264603051</c:v>
                </c:pt>
                <c:pt idx="4">
                  <c:v>4.5312844412255542</c:v>
                </c:pt>
                <c:pt idx="5">
                  <c:v>22.338382088988258</c:v>
                </c:pt>
                <c:pt idx="6">
                  <c:v>25.657335390622539</c:v>
                </c:pt>
              </c:numCache>
            </c:numRef>
          </c:yVal>
        </c:ser>
        <c:ser>
          <c:idx val="2"/>
          <c:order val="2"/>
          <c:tx>
            <c:strRef>
              <c:f>Data!$I$5:$I$20</c:f>
              <c:strCache>
                <c:ptCount val="1"/>
                <c:pt idx="0">
                  <c:v>mas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</c:marker>
          <c:xVal>
            <c:numRef>
              <c:f>Data!$L$5:$L$11</c:f>
              <c:numCache>
                <c:formatCode>General</c:formatCode>
                <c:ptCount val="7"/>
                <c:pt idx="0">
                  <c:v>6.9100999999999999</c:v>
                </c:pt>
                <c:pt idx="1">
                  <c:v>8.0336999999999996</c:v>
                </c:pt>
                <c:pt idx="2">
                  <c:v>8.9326000000000008</c:v>
                </c:pt>
                <c:pt idx="3">
                  <c:v>11.91</c:v>
                </c:pt>
                <c:pt idx="4">
                  <c:v>14.663</c:v>
                </c:pt>
                <c:pt idx="5">
                  <c:v>45.62</c:v>
                </c:pt>
                <c:pt idx="6">
                  <c:v>45.610999999999997</c:v>
                </c:pt>
              </c:numCache>
            </c:numRef>
          </c:xVal>
          <c:yVal>
            <c:numRef>
              <c:f>Data!$X$5:$X$11</c:f>
              <c:numCache>
                <c:formatCode>0.00E+00</c:formatCode>
                <c:ptCount val="7"/>
                <c:pt idx="0">
                  <c:v>1457.3688711516534</c:v>
                </c:pt>
                <c:pt idx="1">
                  <c:v>801.41106043329523</c:v>
                </c:pt>
                <c:pt idx="2">
                  <c:v>5567.930444697834</c:v>
                </c:pt>
                <c:pt idx="3">
                  <c:v>1355.3734321550744</c:v>
                </c:pt>
                <c:pt idx="4">
                  <c:v>2534.6493728620294</c:v>
                </c:pt>
                <c:pt idx="5">
                  <c:v>56574.743443557585</c:v>
                </c:pt>
                <c:pt idx="6">
                  <c:v>9634.5014245014245</c:v>
                </c:pt>
              </c:numCache>
            </c:numRef>
          </c:yVal>
        </c:ser>
        <c:ser>
          <c:idx val="3"/>
          <c:order val="3"/>
          <c:tx>
            <c:strRef>
              <c:f>Data!$I$22:$I$37</c:f>
              <c:strCache>
                <c:ptCount val="1"/>
                <c:pt idx="0">
                  <c:v>mas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Data!$L$22:$L$28</c:f>
              <c:numCache>
                <c:formatCode>General</c:formatCode>
                <c:ptCount val="7"/>
                <c:pt idx="0">
                  <c:v>6.9663000000000004</c:v>
                </c:pt>
                <c:pt idx="1">
                  <c:v>8.7079000000000004</c:v>
                </c:pt>
                <c:pt idx="2">
                  <c:v>9.3257999999999992</c:v>
                </c:pt>
                <c:pt idx="3">
                  <c:v>12.023</c:v>
                </c:pt>
                <c:pt idx="4">
                  <c:v>15.055999999999999</c:v>
                </c:pt>
                <c:pt idx="5">
                  <c:v>47.92</c:v>
                </c:pt>
                <c:pt idx="6">
                  <c:v>47.262999999999998</c:v>
                </c:pt>
              </c:numCache>
            </c:numRef>
          </c:xVal>
          <c:yVal>
            <c:numRef>
              <c:f>Data!$X$22:$X$28</c:f>
              <c:numCache>
                <c:formatCode>0.00E+00</c:formatCode>
                <c:ptCount val="7"/>
                <c:pt idx="0">
                  <c:v>3612.5364431486878</c:v>
                </c:pt>
                <c:pt idx="1">
                  <c:v>835.21400778210125</c:v>
                </c:pt>
                <c:pt idx="2">
                  <c:v>14912.490272373543</c:v>
                </c:pt>
                <c:pt idx="3">
                  <c:v>1250.3891050583657</c:v>
                </c:pt>
                <c:pt idx="4">
                  <c:v>6383.735408560311</c:v>
                </c:pt>
                <c:pt idx="5">
                  <c:v>155001.16731517512</c:v>
                </c:pt>
                <c:pt idx="6">
                  <c:v>25999.922178988327</c:v>
                </c:pt>
              </c:numCache>
            </c:numRef>
          </c:yVal>
        </c:ser>
        <c:axId val="67430272"/>
        <c:axId val="89273088"/>
      </c:scatterChart>
      <c:valAx>
        <c:axId val="6743027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Duracion</a:t>
                </a:r>
                <a:r>
                  <a:rPr lang="es-AR" baseline="0"/>
                  <a:t> del evento (ns)</a:t>
                </a:r>
                <a:endParaRPr lang="es-AR"/>
              </a:p>
            </c:rich>
          </c:tx>
        </c:title>
        <c:numFmt formatCode="General" sourceLinked="1"/>
        <c:tickLblPos val="nextTo"/>
        <c:crossAx val="89273088"/>
        <c:crosses val="autoZero"/>
        <c:crossBetween val="midCat"/>
      </c:valAx>
      <c:valAx>
        <c:axId val="89273088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Amplitud</a:t>
                </a:r>
                <a:r>
                  <a:rPr lang="es-AR" baseline="0"/>
                  <a:t> (%)</a:t>
                </a:r>
                <a:endParaRPr lang="es-AR"/>
              </a:p>
            </c:rich>
          </c:tx>
        </c:title>
        <c:numFmt formatCode="General" sourceLinked="1"/>
        <c:minorTickMark val="in"/>
        <c:tickLblPos val="nextTo"/>
        <c:crossAx val="67430272"/>
        <c:crosses val="autoZero"/>
        <c:crossBetween val="midCat"/>
        <c:dispUnits>
          <c:builtInUnit val="thousands"/>
        </c:dispUnits>
      </c:valAx>
    </c:plotArea>
    <c:legend>
      <c:legendPos val="b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sz="1800" b="1" i="0" baseline="0"/>
              <a:t>Inyeccion de ASET</a:t>
            </a:r>
            <a:endParaRPr lang="es-AR"/>
          </a:p>
          <a:p>
            <a:pPr>
              <a:defRPr/>
            </a:pPr>
            <a:r>
              <a:rPr lang="es-AR" sz="1800" b="1" i="0" baseline="0"/>
              <a:t>Falla tipo RAMPA - Vref = 1.005 V</a:t>
            </a:r>
            <a:endParaRPr lang="es-AR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Data!$A$5:$A$20</c:f>
              <c:strCache>
                <c:ptCount val="1"/>
                <c:pt idx="0">
                  <c:v>menos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1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</c:marker>
          <c:xVal>
            <c:numRef>
              <c:f>Data!$D$13:$D$19</c:f>
              <c:numCache>
                <c:formatCode>General</c:formatCode>
                <c:ptCount val="7"/>
                <c:pt idx="0">
                  <c:v>5.6111000000000004</c:v>
                </c:pt>
                <c:pt idx="1">
                  <c:v>4.6109999999999998</c:v>
                </c:pt>
                <c:pt idx="2">
                  <c:v>8.1667000000000005</c:v>
                </c:pt>
                <c:pt idx="3">
                  <c:v>8</c:v>
                </c:pt>
                <c:pt idx="4">
                  <c:v>13.111000000000001</c:v>
                </c:pt>
                <c:pt idx="5">
                  <c:v>10.611000000000001</c:v>
                </c:pt>
                <c:pt idx="6">
                  <c:v>12.11</c:v>
                </c:pt>
              </c:numCache>
            </c:numRef>
          </c:xVal>
          <c:yVal>
            <c:numRef>
              <c:f>Data!$T$13:$T$19</c:f>
              <c:numCache>
                <c:formatCode>General</c:formatCode>
                <c:ptCount val="7"/>
                <c:pt idx="0">
                  <c:v>1.4985950671245722</c:v>
                </c:pt>
                <c:pt idx="1">
                  <c:v>1.5079612862941065</c:v>
                </c:pt>
                <c:pt idx="2">
                  <c:v>7.1776459569153852</c:v>
                </c:pt>
                <c:pt idx="3">
                  <c:v>7.7146425226350335</c:v>
                </c:pt>
                <c:pt idx="4">
                  <c:v>4.6831095847642805</c:v>
                </c:pt>
                <c:pt idx="5">
                  <c:v>15.472994068061194</c:v>
                </c:pt>
                <c:pt idx="6">
                  <c:v>16.781142678738671</c:v>
                </c:pt>
              </c:numCache>
            </c:numRef>
          </c:yVal>
        </c:ser>
        <c:ser>
          <c:idx val="1"/>
          <c:order val="1"/>
          <c:tx>
            <c:strRef>
              <c:f>Data!$A$22:$A$37</c:f>
              <c:strCache>
                <c:ptCount val="1"/>
                <c:pt idx="0">
                  <c:v>menos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10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</c:marker>
          <c:xVal>
            <c:numRef>
              <c:f>Data!$D$30:$D$36</c:f>
              <c:numCache>
                <c:formatCode>General</c:formatCode>
                <c:ptCount val="7"/>
                <c:pt idx="0">
                  <c:v>5.7220000000000004</c:v>
                </c:pt>
                <c:pt idx="1">
                  <c:v>5.0556000000000001</c:v>
                </c:pt>
                <c:pt idx="2">
                  <c:v>8</c:v>
                </c:pt>
                <c:pt idx="3">
                  <c:v>8.3888999999999996</c:v>
                </c:pt>
                <c:pt idx="4">
                  <c:v>47.83</c:v>
                </c:pt>
                <c:pt idx="5">
                  <c:v>13</c:v>
                </c:pt>
                <c:pt idx="6">
                  <c:v>13.667</c:v>
                </c:pt>
              </c:numCache>
            </c:numRef>
          </c:xVal>
          <c:yVal>
            <c:numRef>
              <c:f>Data!$T$30:$T$36</c:f>
              <c:numCache>
                <c:formatCode>General</c:formatCode>
                <c:ptCount val="7"/>
                <c:pt idx="0">
                  <c:v>1.8137733413105734</c:v>
                </c:pt>
                <c:pt idx="1">
                  <c:v>1.8641559341247644</c:v>
                </c:pt>
                <c:pt idx="2">
                  <c:v>8.9366124004156511</c:v>
                </c:pt>
                <c:pt idx="3">
                  <c:v>10.177283748464903</c:v>
                </c:pt>
                <c:pt idx="4">
                  <c:v>5.6806373397991026</c:v>
                </c:pt>
                <c:pt idx="5">
                  <c:v>20.899329281733159</c:v>
                </c:pt>
                <c:pt idx="6">
                  <c:v>27.571873917561479</c:v>
                </c:pt>
              </c:numCache>
            </c:numRef>
          </c:yVal>
        </c:ser>
        <c:ser>
          <c:idx val="2"/>
          <c:order val="2"/>
          <c:tx>
            <c:strRef>
              <c:f>Data!$I$5:$I$20</c:f>
              <c:strCache>
                <c:ptCount val="1"/>
                <c:pt idx="0">
                  <c:v>mas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</c:marker>
          <c:xVal>
            <c:numRef>
              <c:f>Data!$L$13:$L$19</c:f>
              <c:numCache>
                <c:formatCode>General</c:formatCode>
                <c:ptCount val="7"/>
                <c:pt idx="0">
                  <c:v>7.1666999999999996</c:v>
                </c:pt>
                <c:pt idx="1">
                  <c:v>8</c:v>
                </c:pt>
                <c:pt idx="2">
                  <c:v>8.6649999999999991</c:v>
                </c:pt>
                <c:pt idx="3">
                  <c:v>12.055999999999999</c:v>
                </c:pt>
                <c:pt idx="4">
                  <c:v>69.125</c:v>
                </c:pt>
                <c:pt idx="5">
                  <c:v>58.65</c:v>
                </c:pt>
                <c:pt idx="6">
                  <c:v>48</c:v>
                </c:pt>
              </c:numCache>
            </c:numRef>
          </c:xVal>
          <c:yVal>
            <c:numRef>
              <c:f>Data!$X$13:$X$19</c:f>
              <c:numCache>
                <c:formatCode>0.00E+00</c:formatCode>
                <c:ptCount val="7"/>
                <c:pt idx="0">
                  <c:v>1485.7468643101481</c:v>
                </c:pt>
                <c:pt idx="1">
                  <c:v>806.84150513112888</c:v>
                </c:pt>
                <c:pt idx="2">
                  <c:v>5788.9680729760548</c:v>
                </c:pt>
                <c:pt idx="3">
                  <c:v>1354.0906499429877</c:v>
                </c:pt>
                <c:pt idx="4">
                  <c:v>3180.7012542759408</c:v>
                </c:pt>
                <c:pt idx="5">
                  <c:v>56751.482326111749</c:v>
                </c:pt>
                <c:pt idx="6">
                  <c:v>9638.803418803418</c:v>
                </c:pt>
              </c:numCache>
            </c:numRef>
          </c:yVal>
        </c:ser>
        <c:ser>
          <c:idx val="3"/>
          <c:order val="3"/>
          <c:tx>
            <c:strRef>
              <c:f>Data!$I$22:$I$37</c:f>
              <c:strCache>
                <c:ptCount val="1"/>
                <c:pt idx="0">
                  <c:v>mas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Data!$L$30:$L$36</c:f>
              <c:numCache>
                <c:formatCode>General</c:formatCode>
                <c:ptCount val="7"/>
                <c:pt idx="0">
                  <c:v>7.2220000000000004</c:v>
                </c:pt>
                <c:pt idx="1">
                  <c:v>8.6111000000000004</c:v>
                </c:pt>
                <c:pt idx="2">
                  <c:v>9</c:v>
                </c:pt>
                <c:pt idx="3">
                  <c:v>12.278</c:v>
                </c:pt>
                <c:pt idx="4">
                  <c:v>14.778</c:v>
                </c:pt>
                <c:pt idx="5">
                  <c:v>56.127000000000002</c:v>
                </c:pt>
                <c:pt idx="6">
                  <c:v>25.332999999999998</c:v>
                </c:pt>
              </c:numCache>
            </c:numRef>
          </c:xVal>
          <c:yVal>
            <c:numRef>
              <c:f>Data!$X$30:$X$36</c:f>
              <c:numCache>
                <c:formatCode>0.00E+00</c:formatCode>
                <c:ptCount val="7"/>
                <c:pt idx="0">
                  <c:v>3813.4305150631681</c:v>
                </c:pt>
                <c:pt idx="1">
                  <c:v>851.82879377431925</c:v>
                </c:pt>
                <c:pt idx="2">
                  <c:v>16017.237354085606</c:v>
                </c:pt>
                <c:pt idx="3">
                  <c:v>1252.9182879377431</c:v>
                </c:pt>
                <c:pt idx="4">
                  <c:v>7907.3929961089489</c:v>
                </c:pt>
                <c:pt idx="5">
                  <c:v>154915.56420233464</c:v>
                </c:pt>
                <c:pt idx="6">
                  <c:v>26162.957198443582</c:v>
                </c:pt>
              </c:numCache>
            </c:numRef>
          </c:yVal>
        </c:ser>
        <c:axId val="67419520"/>
        <c:axId val="114386816"/>
      </c:scatterChart>
      <c:valAx>
        <c:axId val="6741952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Duracion del evento (ns)</a:t>
                </a:r>
              </a:p>
            </c:rich>
          </c:tx>
        </c:title>
        <c:numFmt formatCode="General" sourceLinked="1"/>
        <c:tickLblPos val="nextTo"/>
        <c:crossAx val="114386816"/>
        <c:crosses val="autoZero"/>
        <c:crossBetween val="midCat"/>
      </c:valAx>
      <c:valAx>
        <c:axId val="114386816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Amplitud</a:t>
                </a:r>
                <a:r>
                  <a:rPr lang="es-AR" baseline="0"/>
                  <a:t> (%)</a:t>
                </a:r>
                <a:endParaRPr lang="es-AR"/>
              </a:p>
            </c:rich>
          </c:tx>
        </c:title>
        <c:numFmt formatCode="General" sourceLinked="1"/>
        <c:minorTickMark val="in"/>
        <c:tickLblPos val="nextTo"/>
        <c:crossAx val="67419520"/>
        <c:crosses val="autoZero"/>
        <c:crossBetween val="midCat"/>
        <c:dispUnits>
          <c:builtInUnit val="thousands"/>
        </c:dispUnits>
      </c:valAx>
    </c:plotArea>
    <c:legend>
      <c:legendPos val="b"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sz="1800" b="1" i="0" baseline="0"/>
              <a:t>Inyeccion de ASET</a:t>
            </a:r>
            <a:endParaRPr lang="es-AR"/>
          </a:p>
          <a:p>
            <a:pPr>
              <a:defRPr/>
            </a:pPr>
            <a:r>
              <a:rPr lang="es-AR" sz="1800" b="1" i="0" baseline="0"/>
              <a:t>Falla tipo EXPONENCIAL - Vref = 1.315 V</a:t>
            </a:r>
            <a:endParaRPr lang="es-A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Data!$A$43:$A$58</c:f>
              <c:strCache>
                <c:ptCount val="1"/>
                <c:pt idx="0">
                  <c:v>menos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1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</c:marker>
          <c:xVal>
            <c:numRef>
              <c:f>Data!$D$43:$D$49</c:f>
              <c:numCache>
                <c:formatCode>General</c:formatCode>
                <c:ptCount val="7"/>
                <c:pt idx="0">
                  <c:v>4.9443999999999999</c:v>
                </c:pt>
                <c:pt idx="1">
                  <c:v>4.6666999999999996</c:v>
                </c:pt>
                <c:pt idx="2">
                  <c:v>8.01</c:v>
                </c:pt>
                <c:pt idx="3">
                  <c:v>8.2222000000000008</c:v>
                </c:pt>
                <c:pt idx="4">
                  <c:v>13.055999999999999</c:v>
                </c:pt>
                <c:pt idx="5">
                  <c:v>10.444000000000001</c:v>
                </c:pt>
                <c:pt idx="6">
                  <c:v>12.888999999999999</c:v>
                </c:pt>
              </c:numCache>
            </c:numRef>
          </c:xVal>
          <c:yVal>
            <c:numRef>
              <c:f>Data!$T$43:$T$49</c:f>
              <c:numCache>
                <c:formatCode>General</c:formatCode>
                <c:ptCount val="7"/>
                <c:pt idx="0">
                  <c:v>1.4677867649355156</c:v>
                </c:pt>
                <c:pt idx="1">
                  <c:v>1.592704787483205</c:v>
                </c:pt>
                <c:pt idx="2">
                  <c:v>7.2483682583304692</c:v>
                </c:pt>
                <c:pt idx="3">
                  <c:v>7.6075075731551101</c:v>
                </c:pt>
                <c:pt idx="4">
                  <c:v>3.8630898472877289</c:v>
                </c:pt>
                <c:pt idx="5">
                  <c:v>17.010711720433456</c:v>
                </c:pt>
                <c:pt idx="6">
                  <c:v>16.592236344898669</c:v>
                </c:pt>
              </c:numCache>
            </c:numRef>
          </c:yVal>
        </c:ser>
        <c:ser>
          <c:idx val="1"/>
          <c:order val="1"/>
          <c:tx>
            <c:strRef>
              <c:f>Data!$A$59:$A$74</c:f>
              <c:strCache>
                <c:ptCount val="1"/>
                <c:pt idx="0">
                  <c:v>menos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10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</c:marker>
          <c:xVal>
            <c:numRef>
              <c:f>Data!$D$60:$D$66</c:f>
              <c:numCache>
                <c:formatCode>General</c:formatCode>
                <c:ptCount val="7"/>
                <c:pt idx="0">
                  <c:v>5</c:v>
                </c:pt>
                <c:pt idx="1">
                  <c:v>5.0556000000000001</c:v>
                </c:pt>
                <c:pt idx="2">
                  <c:v>8.11</c:v>
                </c:pt>
                <c:pt idx="3">
                  <c:v>8.6111000000000004</c:v>
                </c:pt>
                <c:pt idx="4">
                  <c:v>12.778</c:v>
                </c:pt>
                <c:pt idx="5">
                  <c:v>12.68</c:v>
                </c:pt>
                <c:pt idx="6">
                  <c:v>15.055999999999999</c:v>
                </c:pt>
              </c:numCache>
            </c:numRef>
          </c:xVal>
          <c:yVal>
            <c:numRef>
              <c:f>Data!$T$60:$T$66</c:f>
              <c:numCache>
                <c:formatCode>General</c:formatCode>
                <c:ptCount val="7"/>
                <c:pt idx="0">
                  <c:v>1.7412935323383192</c:v>
                </c:pt>
                <c:pt idx="1">
                  <c:v>2.0057938157314648</c:v>
                </c:pt>
                <c:pt idx="2">
                  <c:v>8.9552238805970212</c:v>
                </c:pt>
                <c:pt idx="3">
                  <c:v>9.795956924239551</c:v>
                </c:pt>
                <c:pt idx="4">
                  <c:v>4.7924932300522736</c:v>
                </c:pt>
                <c:pt idx="5">
                  <c:v>21.541029032054912</c:v>
                </c:pt>
                <c:pt idx="6">
                  <c:v>25.590402418288306</c:v>
                </c:pt>
              </c:numCache>
            </c:numRef>
          </c:yVal>
        </c:ser>
        <c:ser>
          <c:idx val="2"/>
          <c:order val="2"/>
          <c:tx>
            <c:strRef>
              <c:f>Data!$I$43:$I$58</c:f>
              <c:strCache>
                <c:ptCount val="1"/>
                <c:pt idx="0">
                  <c:v>mas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</c:marker>
          <c:xVal>
            <c:numRef>
              <c:f>Data!$L$43:$L$49</c:f>
              <c:numCache>
                <c:formatCode>General</c:formatCode>
                <c:ptCount val="7"/>
                <c:pt idx="0">
                  <c:v>6.7778</c:v>
                </c:pt>
                <c:pt idx="1">
                  <c:v>7.8890000000000002</c:v>
                </c:pt>
                <c:pt idx="2">
                  <c:v>8.7222000000000008</c:v>
                </c:pt>
                <c:pt idx="3">
                  <c:v>11.944000000000001</c:v>
                </c:pt>
                <c:pt idx="4">
                  <c:v>14.111000000000001</c:v>
                </c:pt>
                <c:pt idx="5">
                  <c:v>47.25</c:v>
                </c:pt>
                <c:pt idx="6">
                  <c:v>34</c:v>
                </c:pt>
              </c:numCache>
            </c:numRef>
          </c:xVal>
          <c:yVal>
            <c:numRef>
              <c:f>Data!$X$43:$X$49</c:f>
              <c:numCache>
                <c:formatCode>0.00E+00</c:formatCode>
                <c:ptCount val="7"/>
                <c:pt idx="0">
                  <c:v>993.3391003460207</c:v>
                </c:pt>
                <c:pt idx="1">
                  <c:v>622.94309880815081</c:v>
                </c:pt>
                <c:pt idx="2">
                  <c:v>3710.1211072664364</c:v>
                </c:pt>
                <c:pt idx="3">
                  <c:v>1266.1188004613612</c:v>
                </c:pt>
                <c:pt idx="4">
                  <c:v>1897.1837754709729</c:v>
                </c:pt>
                <c:pt idx="5">
                  <c:v>38104.536716647446</c:v>
                </c:pt>
                <c:pt idx="6">
                  <c:v>6529.6136101499415</c:v>
                </c:pt>
              </c:numCache>
            </c:numRef>
          </c:yVal>
        </c:ser>
        <c:ser>
          <c:idx val="3"/>
          <c:order val="3"/>
          <c:tx>
            <c:strRef>
              <c:f>Data!$I$60:$I$75</c:f>
              <c:strCache>
                <c:ptCount val="1"/>
                <c:pt idx="0">
                  <c:v>mas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Data!$L$60:$L$66</c:f>
              <c:numCache>
                <c:formatCode>General</c:formatCode>
                <c:ptCount val="7"/>
                <c:pt idx="0">
                  <c:v>6.8888999999999996</c:v>
                </c:pt>
                <c:pt idx="1">
                  <c:v>8.5</c:v>
                </c:pt>
                <c:pt idx="2">
                  <c:v>9.1667000000000005</c:v>
                </c:pt>
                <c:pt idx="3">
                  <c:v>11.833</c:v>
                </c:pt>
                <c:pt idx="4">
                  <c:v>14.555999999999999</c:v>
                </c:pt>
                <c:pt idx="5">
                  <c:v>47.954000000000001</c:v>
                </c:pt>
                <c:pt idx="6">
                  <c:v>27.11</c:v>
                </c:pt>
              </c:numCache>
            </c:numRef>
          </c:xVal>
          <c:yVal>
            <c:numRef>
              <c:f>Data!$X$60:$X$66</c:f>
              <c:numCache>
                <c:formatCode>0.00E+00</c:formatCode>
                <c:ptCount val="7"/>
                <c:pt idx="0">
                  <c:v>2587.0874042777923</c:v>
                </c:pt>
                <c:pt idx="1">
                  <c:v>810.50963823607083</c:v>
                </c:pt>
                <c:pt idx="2">
                  <c:v>10201.161869553736</c:v>
                </c:pt>
                <c:pt idx="3">
                  <c:v>1275.3102719830999</c:v>
                </c:pt>
                <c:pt idx="4">
                  <c:v>4669.448111961975</c:v>
                </c:pt>
                <c:pt idx="5">
                  <c:v>104874.91418008979</c:v>
                </c:pt>
                <c:pt idx="6">
                  <c:v>17786.717718510692</c:v>
                </c:pt>
              </c:numCache>
            </c:numRef>
          </c:yVal>
        </c:ser>
        <c:axId val="126792448"/>
        <c:axId val="126794752"/>
      </c:scatterChart>
      <c:valAx>
        <c:axId val="1267924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Duracion del evento (ns)</a:t>
                </a:r>
              </a:p>
            </c:rich>
          </c:tx>
          <c:layout/>
        </c:title>
        <c:numFmt formatCode="General" sourceLinked="1"/>
        <c:tickLblPos val="nextTo"/>
        <c:crossAx val="126794752"/>
        <c:crosses val="autoZero"/>
        <c:crossBetween val="midCat"/>
      </c:valAx>
      <c:valAx>
        <c:axId val="126794752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Amplitud (%)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126792448"/>
        <c:crosses val="autoZero"/>
        <c:crossBetween val="midCat"/>
        <c:dispUnits>
          <c:builtInUnit val="thousands"/>
        </c:dispUnits>
      </c:valAx>
    </c:plotArea>
    <c:legend>
      <c:legendPos val="b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sz="1800" b="1" i="0" baseline="0"/>
              <a:t>Inyeccion de ASET</a:t>
            </a:r>
            <a:endParaRPr lang="es-AR"/>
          </a:p>
          <a:p>
            <a:pPr>
              <a:defRPr/>
            </a:pPr>
            <a:r>
              <a:rPr lang="es-AR" sz="1800" b="1" i="0" baseline="0"/>
              <a:t>Falla tipo RAMPA - Vref = 1.315 V</a:t>
            </a:r>
            <a:endParaRPr lang="es-AR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Data!$A$43:$A$58</c:f>
              <c:strCache>
                <c:ptCount val="1"/>
                <c:pt idx="0">
                  <c:v>menos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1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</c:marker>
          <c:xVal>
            <c:numRef>
              <c:f>Data!$D$51:$D$57</c:f>
              <c:numCache>
                <c:formatCode>General</c:formatCode>
                <c:ptCount val="7"/>
                <c:pt idx="0">
                  <c:v>5.6666999999999996</c:v>
                </c:pt>
                <c:pt idx="1">
                  <c:v>4.7229999999999999</c:v>
                </c:pt>
                <c:pt idx="2">
                  <c:v>7.73</c:v>
                </c:pt>
                <c:pt idx="3">
                  <c:v>8</c:v>
                </c:pt>
                <c:pt idx="4">
                  <c:v>12.778</c:v>
                </c:pt>
                <c:pt idx="5">
                  <c:v>13.5</c:v>
                </c:pt>
                <c:pt idx="6">
                  <c:v>11.5</c:v>
                </c:pt>
              </c:numCache>
            </c:numRef>
          </c:xVal>
          <c:yVal>
            <c:numRef>
              <c:f>Data!$T$51:$T$57</c:f>
              <c:numCache>
                <c:formatCode>General</c:formatCode>
                <c:ptCount val="7"/>
                <c:pt idx="0">
                  <c:v>1.4865244683176693</c:v>
                </c:pt>
                <c:pt idx="1">
                  <c:v>1.5083851222635078</c:v>
                </c:pt>
                <c:pt idx="2">
                  <c:v>7.229630554948316</c:v>
                </c:pt>
                <c:pt idx="3">
                  <c:v>7.7636551013397366</c:v>
                </c:pt>
                <c:pt idx="4">
                  <c:v>5.0060897535992108</c:v>
                </c:pt>
                <c:pt idx="5">
                  <c:v>17.525998563442737</c:v>
                </c:pt>
                <c:pt idx="6">
                  <c:v>17.020080572124556</c:v>
                </c:pt>
              </c:numCache>
            </c:numRef>
          </c:yVal>
        </c:ser>
        <c:ser>
          <c:idx val="1"/>
          <c:order val="1"/>
          <c:tx>
            <c:strRef>
              <c:f>Data!$A$60:$A$75</c:f>
              <c:strCache>
                <c:ptCount val="1"/>
                <c:pt idx="0">
                  <c:v>menos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10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</c:marker>
          <c:xVal>
            <c:numRef>
              <c:f>Data!$D$68:$D$74</c:f>
              <c:numCache>
                <c:formatCode>General</c:formatCode>
                <c:ptCount val="7"/>
                <c:pt idx="0">
                  <c:v>5.7222</c:v>
                </c:pt>
                <c:pt idx="1">
                  <c:v>5.0556000000000001</c:v>
                </c:pt>
                <c:pt idx="2">
                  <c:v>8</c:v>
                </c:pt>
                <c:pt idx="3">
                  <c:v>8.5</c:v>
                </c:pt>
                <c:pt idx="4">
                  <c:v>12.67</c:v>
                </c:pt>
                <c:pt idx="5">
                  <c:v>14.231999999999999</c:v>
                </c:pt>
                <c:pt idx="6">
                  <c:v>10.778</c:v>
                </c:pt>
              </c:numCache>
            </c:numRef>
          </c:xVal>
          <c:yVal>
            <c:numRef>
              <c:f>Data!$T$68:$T$74</c:f>
              <c:numCache>
                <c:formatCode>General</c:formatCode>
                <c:ptCount val="7"/>
                <c:pt idx="0">
                  <c:v>1.7790792871087666</c:v>
                </c:pt>
                <c:pt idx="1">
                  <c:v>1.7570375968259846</c:v>
                </c:pt>
                <c:pt idx="2">
                  <c:v>8.9142893129290286</c:v>
                </c:pt>
                <c:pt idx="3">
                  <c:v>10.173814471944068</c:v>
                </c:pt>
                <c:pt idx="4">
                  <c:v>6.0583160148624007</c:v>
                </c:pt>
                <c:pt idx="5">
                  <c:v>21.88739845078404</c:v>
                </c:pt>
                <c:pt idx="6">
                  <c:v>27.492285408401031</c:v>
                </c:pt>
              </c:numCache>
            </c:numRef>
          </c:yVal>
        </c:ser>
        <c:ser>
          <c:idx val="2"/>
          <c:order val="2"/>
          <c:tx>
            <c:strRef>
              <c:f>Data!$I$43:$I$58</c:f>
              <c:strCache>
                <c:ptCount val="1"/>
                <c:pt idx="0">
                  <c:v>mas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</c:marker>
          <c:xVal>
            <c:numRef>
              <c:f>Data!$L$51:$L$57</c:f>
              <c:numCache>
                <c:formatCode>General</c:formatCode>
                <c:ptCount val="7"/>
                <c:pt idx="0">
                  <c:v>7.0556000000000001</c:v>
                </c:pt>
                <c:pt idx="1">
                  <c:v>7.8339999999999996</c:v>
                </c:pt>
                <c:pt idx="2">
                  <c:v>8.5570000000000004</c:v>
                </c:pt>
                <c:pt idx="3">
                  <c:v>12.055999999999999</c:v>
                </c:pt>
                <c:pt idx="4">
                  <c:v>13.788</c:v>
                </c:pt>
                <c:pt idx="5">
                  <c:v>76.546999999999997</c:v>
                </c:pt>
                <c:pt idx="6">
                  <c:v>46.59</c:v>
                </c:pt>
              </c:numCache>
            </c:numRef>
          </c:xVal>
          <c:yVal>
            <c:numRef>
              <c:f>Data!$X$51:$X$57</c:f>
              <c:numCache>
                <c:formatCode>0.00E+00</c:formatCode>
                <c:ptCount val="7"/>
                <c:pt idx="0">
                  <c:v>1018.0603613994616</c:v>
                </c:pt>
                <c:pt idx="1">
                  <c:v>654.64244521337957</c:v>
                </c:pt>
                <c:pt idx="2">
                  <c:v>3856.5551710880436</c:v>
                </c:pt>
                <c:pt idx="3">
                  <c:v>1397.6355247981546</c:v>
                </c:pt>
                <c:pt idx="4">
                  <c:v>2383.3621683967704</c:v>
                </c:pt>
                <c:pt idx="5">
                  <c:v>38218.915801614763</c:v>
                </c:pt>
                <c:pt idx="6">
                  <c:v>6509.6020761245672</c:v>
                </c:pt>
              </c:numCache>
            </c:numRef>
          </c:yVal>
        </c:ser>
        <c:ser>
          <c:idx val="3"/>
          <c:order val="3"/>
          <c:tx>
            <c:strRef>
              <c:f>Data!$I$60:$I$75</c:f>
              <c:strCache>
                <c:ptCount val="1"/>
                <c:pt idx="0">
                  <c:v>mas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Data!$L$68:$L$74</c:f>
              <c:numCache>
                <c:formatCode>General</c:formatCode>
                <c:ptCount val="7"/>
                <c:pt idx="0">
                  <c:v>7.2229999999999999</c:v>
                </c:pt>
                <c:pt idx="1">
                  <c:v>8.61</c:v>
                </c:pt>
                <c:pt idx="2">
                  <c:v>8.7780000000000005</c:v>
                </c:pt>
                <c:pt idx="3">
                  <c:v>12.167</c:v>
                </c:pt>
                <c:pt idx="4">
                  <c:v>14.278</c:v>
                </c:pt>
                <c:pt idx="5">
                  <c:v>79.844999999999999</c:v>
                </c:pt>
                <c:pt idx="6">
                  <c:v>22.722999999999999</c:v>
                </c:pt>
              </c:numCache>
            </c:numRef>
          </c:xVal>
          <c:yVal>
            <c:numRef>
              <c:f>Data!$X$68:$X$74</c:f>
              <c:numCache>
                <c:formatCode>0.00E+00</c:formatCode>
                <c:ptCount val="7"/>
                <c:pt idx="0">
                  <c:v>2711.9883813044626</c:v>
                </c:pt>
                <c:pt idx="1">
                  <c:v>852.1256931608134</c:v>
                </c:pt>
                <c:pt idx="2">
                  <c:v>10875.811988381303</c:v>
                </c:pt>
                <c:pt idx="3">
                  <c:v>1340.5334037496698</c:v>
                </c:pt>
                <c:pt idx="4">
                  <c:v>6133.1132822814898</c:v>
                </c:pt>
                <c:pt idx="5">
                  <c:v>105059.75706363877</c:v>
                </c:pt>
                <c:pt idx="6">
                  <c:v>17728.861895959864</c:v>
                </c:pt>
              </c:numCache>
            </c:numRef>
          </c:yVal>
        </c:ser>
        <c:axId val="133035904"/>
        <c:axId val="133042560"/>
      </c:scatterChart>
      <c:valAx>
        <c:axId val="1330359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Duracion del evento (ns)</a:t>
                </a:r>
              </a:p>
            </c:rich>
          </c:tx>
        </c:title>
        <c:numFmt formatCode="General" sourceLinked="1"/>
        <c:tickLblPos val="nextTo"/>
        <c:crossAx val="133042560"/>
        <c:crosses val="autoZero"/>
        <c:crossBetween val="midCat"/>
      </c:valAx>
      <c:valAx>
        <c:axId val="133042560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Amplitud (%)</a:t>
                </a:r>
              </a:p>
            </c:rich>
          </c:tx>
        </c:title>
        <c:numFmt formatCode="General" sourceLinked="1"/>
        <c:minorTickMark val="in"/>
        <c:tickLblPos val="nextTo"/>
        <c:crossAx val="133035904"/>
        <c:crosses val="autoZero"/>
        <c:crossBetween val="midCat"/>
        <c:dispUnits>
          <c:builtInUnit val="thousands"/>
        </c:dispUnits>
      </c:valAx>
    </c:plotArea>
    <c:legend>
      <c:legendPos val="b"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sz="1800" b="1" i="0" baseline="0"/>
              <a:t>Inyeccion de ASET</a:t>
            </a:r>
            <a:endParaRPr lang="es-AR"/>
          </a:p>
          <a:p>
            <a:pPr>
              <a:defRPr/>
            </a:pPr>
            <a:r>
              <a:rPr lang="es-AR" sz="1800" b="1" i="0" baseline="0"/>
              <a:t>Falla tipo EXPONENCIAL - Vref = 1.635 V</a:t>
            </a:r>
            <a:endParaRPr lang="es-AR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Data!$A$81:$A$96</c:f>
              <c:strCache>
                <c:ptCount val="1"/>
                <c:pt idx="0">
                  <c:v>menos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1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</c:marker>
          <c:xVal>
            <c:numRef>
              <c:f>Data!$D$81:$D$87</c:f>
              <c:numCache>
                <c:formatCode>General</c:formatCode>
                <c:ptCount val="7"/>
                <c:pt idx="0">
                  <c:v>4.8888999999999996</c:v>
                </c:pt>
                <c:pt idx="1">
                  <c:v>4.7220000000000004</c:v>
                </c:pt>
                <c:pt idx="2">
                  <c:v>8.2319999999999993</c:v>
                </c:pt>
                <c:pt idx="3">
                  <c:v>8.6110000000000007</c:v>
                </c:pt>
                <c:pt idx="4">
                  <c:v>12.891</c:v>
                </c:pt>
                <c:pt idx="5">
                  <c:v>18.332999999999998</c:v>
                </c:pt>
                <c:pt idx="6">
                  <c:v>15.112</c:v>
                </c:pt>
              </c:numCache>
            </c:numRef>
          </c:xVal>
          <c:yVal>
            <c:numRef>
              <c:f>Data!$T$81:$T$87</c:f>
              <c:numCache>
                <c:formatCode>General</c:formatCode>
                <c:ptCount val="7"/>
                <c:pt idx="0">
                  <c:v>1.5534162655497792</c:v>
                </c:pt>
                <c:pt idx="1">
                  <c:v>1.5909232981184094</c:v>
                </c:pt>
                <c:pt idx="2">
                  <c:v>7.4138901043945635</c:v>
                </c:pt>
                <c:pt idx="3">
                  <c:v>7.829593048696637</c:v>
                </c:pt>
                <c:pt idx="4">
                  <c:v>4.182034131399635</c:v>
                </c:pt>
                <c:pt idx="5">
                  <c:v>18.925423516909426</c:v>
                </c:pt>
                <c:pt idx="6">
                  <c:v>17.390760767643933</c:v>
                </c:pt>
              </c:numCache>
            </c:numRef>
          </c:yVal>
        </c:ser>
        <c:ser>
          <c:idx val="1"/>
          <c:order val="1"/>
          <c:tx>
            <c:strRef>
              <c:f>Data!$A$98:$A$113</c:f>
              <c:strCache>
                <c:ptCount val="1"/>
                <c:pt idx="0">
                  <c:v>menos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10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</c:marker>
          <c:xVal>
            <c:numRef>
              <c:f>Data!$D$98:$D$104</c:f>
              <c:numCache>
                <c:formatCode>General</c:formatCode>
                <c:ptCount val="7"/>
                <c:pt idx="0">
                  <c:v>5.0556000000000001</c:v>
                </c:pt>
                <c:pt idx="1">
                  <c:v>5.1666999999999996</c:v>
                </c:pt>
                <c:pt idx="2">
                  <c:v>8.1669999999999998</c:v>
                </c:pt>
                <c:pt idx="3">
                  <c:v>8.83</c:v>
                </c:pt>
                <c:pt idx="4">
                  <c:v>13.055999999999999</c:v>
                </c:pt>
                <c:pt idx="5">
                  <c:v>15.5</c:v>
                </c:pt>
                <c:pt idx="6">
                  <c:v>16.22</c:v>
                </c:pt>
              </c:numCache>
            </c:numRef>
          </c:xVal>
          <c:yVal>
            <c:numRef>
              <c:f>Data!$T$98:$T$104</c:f>
              <c:numCache>
                <c:formatCode>General</c:formatCode>
                <c:ptCount val="7"/>
                <c:pt idx="0">
                  <c:v>1.8622384673556824</c:v>
                </c:pt>
                <c:pt idx="1">
                  <c:v>1.8433324930678094</c:v>
                </c:pt>
                <c:pt idx="2">
                  <c:v>9.1788505167633012</c:v>
                </c:pt>
                <c:pt idx="3">
                  <c:v>10.004411394000501</c:v>
                </c:pt>
                <c:pt idx="4">
                  <c:v>5.1392740105873465</c:v>
                </c:pt>
                <c:pt idx="5">
                  <c:v>23.329972271237718</c:v>
                </c:pt>
                <c:pt idx="6">
                  <c:v>27.454625661709109</c:v>
                </c:pt>
              </c:numCache>
            </c:numRef>
          </c:yVal>
        </c:ser>
        <c:ser>
          <c:idx val="2"/>
          <c:order val="2"/>
          <c:tx>
            <c:strRef>
              <c:f>Data!$I$81:$I$96</c:f>
              <c:strCache>
                <c:ptCount val="1"/>
                <c:pt idx="0">
                  <c:v>mas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</c:marker>
          <c:xVal>
            <c:numRef>
              <c:f>Data!$L$81:$L$87</c:f>
              <c:numCache>
                <c:formatCode>General</c:formatCode>
                <c:ptCount val="7"/>
                <c:pt idx="0">
                  <c:v>6.7778</c:v>
                </c:pt>
                <c:pt idx="1">
                  <c:v>7.89</c:v>
                </c:pt>
                <c:pt idx="2">
                  <c:v>8.7223000000000006</c:v>
                </c:pt>
                <c:pt idx="3">
                  <c:v>12.055999999999999</c:v>
                </c:pt>
                <c:pt idx="4">
                  <c:v>13.888999999999999</c:v>
                </c:pt>
                <c:pt idx="5">
                  <c:v>47.353999999999999</c:v>
                </c:pt>
                <c:pt idx="6">
                  <c:v>29.388999999999999</c:v>
                </c:pt>
              </c:numCache>
            </c:numRef>
          </c:xVal>
          <c:yVal>
            <c:numRef>
              <c:f>Data!$X$81:$X$87</c:f>
              <c:numCache>
                <c:formatCode>0.00E+00</c:formatCode>
                <c:ptCount val="7"/>
                <c:pt idx="0">
                  <c:v>900.84745762711873</c:v>
                </c:pt>
                <c:pt idx="1">
                  <c:v>600.56497175141237</c:v>
                </c:pt>
                <c:pt idx="2">
                  <c:v>3441.2252824858761</c:v>
                </c:pt>
                <c:pt idx="3">
                  <c:v>1379.5374293785312</c:v>
                </c:pt>
                <c:pt idx="4">
                  <c:v>1792.7966101694917</c:v>
                </c:pt>
                <c:pt idx="5">
                  <c:v>35001.518361581926</c:v>
                </c:pt>
                <c:pt idx="6">
                  <c:v>6024.1172316384191</c:v>
                </c:pt>
              </c:numCache>
            </c:numRef>
          </c:yVal>
        </c:ser>
        <c:ser>
          <c:idx val="3"/>
          <c:order val="3"/>
          <c:tx>
            <c:strRef>
              <c:f>Data!$I$98:$I$113</c:f>
              <c:strCache>
                <c:ptCount val="1"/>
                <c:pt idx="0">
                  <c:v>mas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Data!$L$98:$L$104</c:f>
              <c:numCache>
                <c:formatCode>General</c:formatCode>
                <c:ptCount val="7"/>
                <c:pt idx="0">
                  <c:v>6.8888999999999996</c:v>
                </c:pt>
                <c:pt idx="1">
                  <c:v>8.5</c:v>
                </c:pt>
                <c:pt idx="2">
                  <c:v>9.1999999999999993</c:v>
                </c:pt>
                <c:pt idx="3">
                  <c:v>11.888999999999999</c:v>
                </c:pt>
                <c:pt idx="4">
                  <c:v>14.388999999999999</c:v>
                </c:pt>
                <c:pt idx="5">
                  <c:v>48</c:v>
                </c:pt>
                <c:pt idx="6">
                  <c:v>28.388999999999999</c:v>
                </c:pt>
              </c:numCache>
            </c:numRef>
          </c:xVal>
          <c:yVal>
            <c:numRef>
              <c:f>Data!$X$98:$X$104</c:f>
              <c:numCache>
                <c:formatCode>0.00E+00</c:formatCode>
                <c:ptCount val="7"/>
                <c:pt idx="0">
                  <c:v>2475.5641521598968</c:v>
                </c:pt>
                <c:pt idx="1">
                  <c:v>843.51039031890093</c:v>
                </c:pt>
                <c:pt idx="2">
                  <c:v>9584.4269205971323</c:v>
                </c:pt>
                <c:pt idx="3">
                  <c:v>1272.0428507662552</c:v>
                </c:pt>
                <c:pt idx="4">
                  <c:v>4768.9976689976693</c:v>
                </c:pt>
                <c:pt idx="5">
                  <c:v>98528.676288250761</c:v>
                </c:pt>
                <c:pt idx="6">
                  <c:v>16709.209938997177</c:v>
                </c:pt>
              </c:numCache>
            </c:numRef>
          </c:yVal>
        </c:ser>
        <c:axId val="133126784"/>
        <c:axId val="133141632"/>
      </c:scatterChart>
      <c:valAx>
        <c:axId val="13312678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Duracion del evento (ns)</a:t>
                </a:r>
              </a:p>
            </c:rich>
          </c:tx>
        </c:title>
        <c:numFmt formatCode="General" sourceLinked="1"/>
        <c:tickLblPos val="nextTo"/>
        <c:crossAx val="133141632"/>
        <c:crosses val="autoZero"/>
        <c:crossBetween val="midCat"/>
      </c:valAx>
      <c:valAx>
        <c:axId val="133141632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Amplitud (%)</a:t>
                </a:r>
              </a:p>
            </c:rich>
          </c:tx>
        </c:title>
        <c:numFmt formatCode="General" sourceLinked="1"/>
        <c:minorTickMark val="in"/>
        <c:tickLblPos val="nextTo"/>
        <c:crossAx val="133126784"/>
        <c:crosses val="autoZero"/>
        <c:crossBetween val="midCat"/>
        <c:dispUnits>
          <c:builtInUnit val="thousands"/>
        </c:dispUnits>
      </c:valAx>
    </c:plotArea>
    <c:legend>
      <c:legendPos val="b"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baseline="0"/>
              <a:t>Inyeccion de ASET</a:t>
            </a:r>
          </a:p>
          <a:p>
            <a:pPr>
              <a:defRPr/>
            </a:pPr>
            <a:r>
              <a:rPr lang="es-AR" baseline="0"/>
              <a:t>Falla tipo </a:t>
            </a:r>
            <a:r>
              <a:rPr lang="es-AR"/>
              <a:t>RAMPA - Vref = 1.635 V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Data!$A$81:$A$96</c:f>
              <c:strCache>
                <c:ptCount val="1"/>
                <c:pt idx="0">
                  <c:v>menos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1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</c:marker>
          <c:dLbls>
            <c:delete val="1"/>
          </c:dLbls>
          <c:xVal>
            <c:numRef>
              <c:f>Data!$D$89:$D$95</c:f>
              <c:numCache>
                <c:formatCode>General</c:formatCode>
                <c:ptCount val="7"/>
                <c:pt idx="0">
                  <c:v>5.62</c:v>
                </c:pt>
                <c:pt idx="1">
                  <c:v>6.1120000000000001</c:v>
                </c:pt>
                <c:pt idx="2">
                  <c:v>11.722</c:v>
                </c:pt>
                <c:pt idx="3">
                  <c:v>8.1199999999999992</c:v>
                </c:pt>
                <c:pt idx="4">
                  <c:v>12.5</c:v>
                </c:pt>
                <c:pt idx="5">
                  <c:v>13.34</c:v>
                </c:pt>
                <c:pt idx="6">
                  <c:v>9.92</c:v>
                </c:pt>
              </c:numCache>
            </c:numRef>
          </c:xVal>
          <c:yVal>
            <c:numRef>
              <c:f>Data!$T$89:$T$95</c:f>
              <c:numCache>
                <c:formatCode>General</c:formatCode>
                <c:ptCount val="7"/>
                <c:pt idx="0">
                  <c:v>1.4752766143651836</c:v>
                </c:pt>
                <c:pt idx="1">
                  <c:v>1.5471650934550261</c:v>
                </c:pt>
                <c:pt idx="2">
                  <c:v>7.2951178345939738</c:v>
                </c:pt>
                <c:pt idx="3">
                  <c:v>8.0077514533975194</c:v>
                </c:pt>
                <c:pt idx="4">
                  <c:v>5.2259798712258485</c:v>
                </c:pt>
                <c:pt idx="5">
                  <c:v>17.115709195474153</c:v>
                </c:pt>
                <c:pt idx="6">
                  <c:v>17.718947302619242</c:v>
                </c:pt>
              </c:numCache>
            </c:numRef>
          </c:yVal>
        </c:ser>
        <c:ser>
          <c:idx val="1"/>
          <c:order val="1"/>
          <c:tx>
            <c:strRef>
              <c:f>Data!$A$98:$A$113</c:f>
              <c:strCache>
                <c:ptCount val="1"/>
                <c:pt idx="0">
                  <c:v>menos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10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</c:marker>
          <c:dLbls>
            <c:delete val="1"/>
          </c:dLbls>
          <c:xVal>
            <c:numRef>
              <c:f>Data!$D$106:$D$112</c:f>
              <c:numCache>
                <c:formatCode>General</c:formatCode>
                <c:ptCount val="7"/>
                <c:pt idx="0">
                  <c:v>5.7320000000000002</c:v>
                </c:pt>
                <c:pt idx="1">
                  <c:v>5.1120000000000001</c:v>
                </c:pt>
                <c:pt idx="2">
                  <c:v>8.23</c:v>
                </c:pt>
                <c:pt idx="3">
                  <c:v>8.5</c:v>
                </c:pt>
                <c:pt idx="4">
                  <c:v>12.58</c:v>
                </c:pt>
                <c:pt idx="5">
                  <c:v>12.278</c:v>
                </c:pt>
                <c:pt idx="6">
                  <c:v>14.23</c:v>
                </c:pt>
              </c:numCache>
            </c:numRef>
          </c:xVal>
          <c:yVal>
            <c:numRef>
              <c:f>Data!$T$106:$T$112</c:f>
              <c:numCache>
                <c:formatCode>General</c:formatCode>
                <c:ptCount val="7"/>
                <c:pt idx="0">
                  <c:v>1.8023695487774112</c:v>
                </c:pt>
                <c:pt idx="1">
                  <c:v>1.8212755230652842</c:v>
                </c:pt>
                <c:pt idx="2">
                  <c:v>9.0843206453239222</c:v>
                </c:pt>
                <c:pt idx="3">
                  <c:v>10.357322914040838</c:v>
                </c:pt>
                <c:pt idx="4">
                  <c:v>6.3429543735820468</c:v>
                </c:pt>
                <c:pt idx="5">
                  <c:v>23.018023695487781</c:v>
                </c:pt>
                <c:pt idx="6">
                  <c:v>30.454373582051925</c:v>
                </c:pt>
              </c:numCache>
            </c:numRef>
          </c:yVal>
        </c:ser>
        <c:ser>
          <c:idx val="2"/>
          <c:order val="2"/>
          <c:tx>
            <c:strRef>
              <c:f>Data!$I$81:$I$96</c:f>
              <c:strCache>
                <c:ptCount val="1"/>
                <c:pt idx="0">
                  <c:v>mas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</c:marker>
          <c:dLbls>
            <c:delete val="1"/>
          </c:dLbls>
          <c:xVal>
            <c:numRef>
              <c:f>Data!$L$89:$L$95</c:f>
              <c:numCache>
                <c:formatCode>General</c:formatCode>
                <c:ptCount val="7"/>
                <c:pt idx="0">
                  <c:v>7.0549999999999997</c:v>
                </c:pt>
                <c:pt idx="1">
                  <c:v>7.7779999999999996</c:v>
                </c:pt>
                <c:pt idx="2">
                  <c:v>8.5</c:v>
                </c:pt>
                <c:pt idx="3">
                  <c:v>12</c:v>
                </c:pt>
                <c:pt idx="4">
                  <c:v>13.555999999999999</c:v>
                </c:pt>
                <c:pt idx="5">
                  <c:v>64.7</c:v>
                </c:pt>
                <c:pt idx="6">
                  <c:v>37.56</c:v>
                </c:pt>
              </c:numCache>
            </c:numRef>
          </c:xVal>
          <c:yVal>
            <c:numRef>
              <c:f>Data!$X$89:$X$95</c:f>
              <c:numCache>
                <c:formatCode>0.00E+00</c:formatCode>
                <c:ptCount val="7"/>
                <c:pt idx="0">
                  <c:v>906.28531073446334</c:v>
                </c:pt>
                <c:pt idx="1">
                  <c:v>611.87323446327684</c:v>
                </c:pt>
                <c:pt idx="2">
                  <c:v>3550.4502118644068</c:v>
                </c:pt>
                <c:pt idx="3">
                  <c:v>1329.2284604519773</c:v>
                </c:pt>
                <c:pt idx="4">
                  <c:v>2247.4929378531074</c:v>
                </c:pt>
                <c:pt idx="5">
                  <c:v>35083.615819209044</c:v>
                </c:pt>
                <c:pt idx="6">
                  <c:v>5990.7574152542384</c:v>
                </c:pt>
              </c:numCache>
            </c:numRef>
          </c:yVal>
        </c:ser>
        <c:ser>
          <c:idx val="3"/>
          <c:order val="3"/>
          <c:tx>
            <c:strRef>
              <c:f>Data!$I$98:$I$113</c:f>
              <c:strCache>
                <c:ptCount val="1"/>
                <c:pt idx="0">
                  <c:v>mas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elete val="1"/>
          </c:dLbls>
          <c:xVal>
            <c:numRef>
              <c:f>Data!$L$106:$L$112</c:f>
              <c:numCache>
                <c:formatCode>General</c:formatCode>
                <c:ptCount val="7"/>
                <c:pt idx="0">
                  <c:v>7.2320000000000002</c:v>
                </c:pt>
                <c:pt idx="1">
                  <c:v>8.5556000000000001</c:v>
                </c:pt>
                <c:pt idx="2">
                  <c:v>8.7799999999999994</c:v>
                </c:pt>
                <c:pt idx="3">
                  <c:v>12.12</c:v>
                </c:pt>
                <c:pt idx="4">
                  <c:v>13.864000000000001</c:v>
                </c:pt>
                <c:pt idx="5">
                  <c:v>66.353999999999999</c:v>
                </c:pt>
                <c:pt idx="6">
                  <c:v>38.22</c:v>
                </c:pt>
              </c:numCache>
            </c:numRef>
          </c:xVal>
          <c:yVal>
            <c:numRef>
              <c:f>Data!$X$106:$X$112</c:f>
              <c:numCache>
                <c:formatCode>0.00E+00</c:formatCode>
                <c:ptCount val="7"/>
                <c:pt idx="0">
                  <c:v>2537.4349055200119</c:v>
                </c:pt>
                <c:pt idx="1">
                  <c:v>872.84630263353677</c:v>
                </c:pt>
                <c:pt idx="2">
                  <c:v>10117.680900659625</c:v>
                </c:pt>
                <c:pt idx="3">
                  <c:v>1291.4596042255619</c:v>
                </c:pt>
                <c:pt idx="4">
                  <c:v>6042.6176660219217</c:v>
                </c:pt>
                <c:pt idx="5">
                  <c:v>98652.665773942368</c:v>
                </c:pt>
                <c:pt idx="6">
                  <c:v>16656.737588652486</c:v>
                </c:pt>
              </c:numCache>
            </c:numRef>
          </c:yVal>
        </c:ser>
        <c:dLbls>
          <c:showVal val="1"/>
        </c:dLbls>
        <c:axId val="133398912"/>
        <c:axId val="133401216"/>
      </c:scatterChart>
      <c:valAx>
        <c:axId val="1333989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Duracion del evento (ns)</a:t>
                </a:r>
              </a:p>
            </c:rich>
          </c:tx>
        </c:title>
        <c:numFmt formatCode="General" sourceLinked="1"/>
        <c:tickLblPos val="nextTo"/>
        <c:crossAx val="133401216"/>
        <c:crosses val="autoZero"/>
        <c:crossBetween val="midCat"/>
      </c:valAx>
      <c:valAx>
        <c:axId val="133401216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Amplitud (%)</a:t>
                </a:r>
              </a:p>
            </c:rich>
          </c:tx>
        </c:title>
        <c:numFmt formatCode="General" sourceLinked="1"/>
        <c:minorTickMark val="in"/>
        <c:tickLblPos val="nextTo"/>
        <c:crossAx val="133398912"/>
        <c:crosses val="autoZero"/>
        <c:crossBetween val="midCat"/>
        <c:dispUnits>
          <c:builtInUnit val="thousands"/>
        </c:dispUnits>
      </c:valAx>
    </c:plotArea>
    <c:legend>
      <c:legendPos val="b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-24848" y="-24848"/>
    <xdr:ext cx="8680739" cy="629948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3"/>
  <sheetViews>
    <sheetView zoomScale="60" zoomScaleNormal="60" workbookViewId="0">
      <selection activeCell="M57" sqref="M57"/>
    </sheetView>
  </sheetViews>
  <sheetFormatPr baseColWidth="10" defaultColWidth="11.42578125" defaultRowHeight="15.75"/>
  <cols>
    <col min="1" max="1" width="4.7109375" style="4" customWidth="1"/>
    <col min="3" max="3" width="8.140625" customWidth="1"/>
    <col min="4" max="4" width="12.28515625" customWidth="1"/>
    <col min="5" max="5" width="16.28515625" customWidth="1"/>
    <col min="6" max="6" width="17.140625" customWidth="1"/>
    <col min="7" max="7" width="6.140625" style="3" bestFit="1" customWidth="1"/>
    <col min="8" max="8" width="15.42578125" bestFit="1" customWidth="1"/>
    <col min="9" max="9" width="5.28515625" style="4" customWidth="1"/>
    <col min="11" max="11" width="8" customWidth="1"/>
    <col min="12" max="12" width="12.140625" customWidth="1"/>
    <col min="13" max="14" width="17.5703125" customWidth="1"/>
    <col min="15" max="15" width="5.5703125" style="3" customWidth="1"/>
    <col min="16" max="16" width="8.7109375" customWidth="1"/>
    <col min="17" max="17" width="6.85546875" bestFit="1" customWidth="1"/>
    <col min="19" max="19" width="5.85546875" bestFit="1" customWidth="1"/>
    <col min="20" max="20" width="9.42578125" bestFit="1" customWidth="1"/>
    <col min="21" max="21" width="6.85546875" bestFit="1" customWidth="1"/>
  </cols>
  <sheetData>
    <row r="1" spans="1:24">
      <c r="A1" s="100" t="s">
        <v>21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</row>
    <row r="2" spans="1:24" s="1" customFormat="1" ht="15">
      <c r="A2" s="103" t="s">
        <v>14</v>
      </c>
      <c r="B2" s="92" t="s">
        <v>13</v>
      </c>
      <c r="C2" s="92" t="s">
        <v>12</v>
      </c>
      <c r="D2" s="92" t="s">
        <v>11</v>
      </c>
      <c r="E2" s="92" t="s">
        <v>9</v>
      </c>
      <c r="F2" s="92" t="s">
        <v>10</v>
      </c>
      <c r="G2" s="105" t="s">
        <v>15</v>
      </c>
      <c r="H2" s="68"/>
      <c r="I2" s="105" t="s">
        <v>14</v>
      </c>
      <c r="J2" s="92" t="s">
        <v>13</v>
      </c>
      <c r="K2" s="92" t="s">
        <v>12</v>
      </c>
      <c r="L2" s="92" t="s">
        <v>11</v>
      </c>
      <c r="M2" s="92" t="s">
        <v>9</v>
      </c>
      <c r="N2" s="92" t="s">
        <v>10</v>
      </c>
      <c r="O2" s="101" t="s">
        <v>15</v>
      </c>
    </row>
    <row r="3" spans="1:24" s="2" customFormat="1" ht="15">
      <c r="A3" s="104"/>
      <c r="B3" s="93"/>
      <c r="C3" s="93"/>
      <c r="D3" s="93"/>
      <c r="E3" s="93"/>
      <c r="F3" s="93"/>
      <c r="G3" s="106"/>
      <c r="H3" s="69"/>
      <c r="I3" s="106"/>
      <c r="J3" s="93"/>
      <c r="K3" s="93"/>
      <c r="L3" s="93"/>
      <c r="M3" s="93"/>
      <c r="N3" s="93"/>
      <c r="O3" s="102"/>
      <c r="T3" s="2" t="s">
        <v>32</v>
      </c>
    </row>
    <row r="4" spans="1:24" s="2" customFormat="1">
      <c r="A4" s="26"/>
      <c r="B4" s="27"/>
      <c r="C4" s="27"/>
      <c r="D4" s="27"/>
      <c r="E4" s="27"/>
      <c r="F4" s="27"/>
      <c r="G4" s="28"/>
      <c r="H4" s="69"/>
      <c r="I4" s="41"/>
      <c r="J4" s="42"/>
      <c r="K4" s="42"/>
      <c r="L4" s="42"/>
      <c r="M4" s="42"/>
      <c r="N4" s="42"/>
      <c r="O4" s="43"/>
      <c r="Q4" s="26"/>
      <c r="R4" s="27"/>
      <c r="S4" s="27"/>
      <c r="T4" s="27"/>
      <c r="U4" s="41"/>
      <c r="V4" s="42"/>
      <c r="W4" s="42"/>
      <c r="X4" s="42"/>
    </row>
    <row r="5" spans="1:24" ht="15.75" customHeight="1">
      <c r="A5" s="94" t="s">
        <v>17</v>
      </c>
      <c r="B5" s="10" t="s">
        <v>0</v>
      </c>
      <c r="C5" s="5" t="s">
        <v>1</v>
      </c>
      <c r="D5" s="5">
        <v>4.8875999999999999</v>
      </c>
      <c r="E5" s="5">
        <v>3.2029999999999998</v>
      </c>
      <c r="F5" s="11">
        <v>3.1560000000000001</v>
      </c>
      <c r="G5" s="7" t="s">
        <v>16</v>
      </c>
      <c r="H5" s="72" t="s">
        <v>24</v>
      </c>
      <c r="I5" s="96" t="s">
        <v>19</v>
      </c>
      <c r="J5" s="21" t="s">
        <v>0</v>
      </c>
      <c r="K5" s="15" t="s">
        <v>1</v>
      </c>
      <c r="L5" s="15">
        <v>6.9100999999999999</v>
      </c>
      <c r="M5" s="22">
        <v>7.0159999999999997E-3</v>
      </c>
      <c r="N5" s="66">
        <v>-9.5232999999999998E-2</v>
      </c>
      <c r="O5" s="18" t="s">
        <v>16</v>
      </c>
      <c r="Q5" s="94" t="s">
        <v>17</v>
      </c>
      <c r="R5" s="10" t="s">
        <v>0</v>
      </c>
      <c r="S5" s="5" t="s">
        <v>1</v>
      </c>
      <c r="T5" s="5">
        <f>(ABS(E5-F5)/E5)*100</f>
        <v>1.4673743365594665</v>
      </c>
      <c r="U5" s="96" t="s">
        <v>19</v>
      </c>
      <c r="V5" s="21" t="s">
        <v>0</v>
      </c>
      <c r="W5" s="15" t="s">
        <v>1</v>
      </c>
      <c r="X5" s="22">
        <f>(ABS(M5-N5)/M5)*100</f>
        <v>1457.3688711516534</v>
      </c>
    </row>
    <row r="6" spans="1:24">
      <c r="A6" s="94"/>
      <c r="B6" s="12"/>
      <c r="C6" s="6" t="s">
        <v>3</v>
      </c>
      <c r="D6" s="6">
        <v>4.5506000000000002</v>
      </c>
      <c r="E6" s="6">
        <v>3.2029999999999998</v>
      </c>
      <c r="F6" s="13">
        <v>3.2515999999999998</v>
      </c>
      <c r="G6" s="7" t="s">
        <v>16</v>
      </c>
      <c r="H6" s="72" t="s">
        <v>25</v>
      </c>
      <c r="I6" s="96"/>
      <c r="J6" s="23"/>
      <c r="K6" s="16" t="s">
        <v>3</v>
      </c>
      <c r="L6" s="16">
        <v>8.0336999999999996</v>
      </c>
      <c r="M6" s="17">
        <v>7.0159999999999997E-3</v>
      </c>
      <c r="N6" s="25">
        <v>6.3242999999999994E-2</v>
      </c>
      <c r="O6" s="18" t="s">
        <v>16</v>
      </c>
      <c r="Q6" s="94"/>
      <c r="R6" s="12"/>
      <c r="S6" s="6" t="s">
        <v>3</v>
      </c>
      <c r="T6" s="5">
        <f t="shared" ref="T6:T36" si="0">(ABS(E6-F6)/E6)*100</f>
        <v>1.517327505463627</v>
      </c>
      <c r="U6" s="96"/>
      <c r="V6" s="23"/>
      <c r="W6" s="16" t="s">
        <v>3</v>
      </c>
      <c r="X6" s="22">
        <f t="shared" ref="X6:X36" si="1">(ABS(M6-N6)/M6)*100</f>
        <v>801.41106043329523</v>
      </c>
    </row>
    <row r="7" spans="1:24">
      <c r="A7" s="94"/>
      <c r="B7" s="12"/>
      <c r="C7" s="6" t="s">
        <v>2</v>
      </c>
      <c r="D7" s="6">
        <v>7.9775</v>
      </c>
      <c r="E7" s="6">
        <v>3.2029999999999998</v>
      </c>
      <c r="F7" s="13">
        <v>2.9754999999999998</v>
      </c>
      <c r="G7" s="7" t="s">
        <v>16</v>
      </c>
      <c r="H7" s="72" t="s">
        <v>26</v>
      </c>
      <c r="I7" s="96"/>
      <c r="J7" s="23"/>
      <c r="K7" s="16" t="s">
        <v>2</v>
      </c>
      <c r="L7" s="16">
        <v>8.9326000000000008</v>
      </c>
      <c r="M7" s="17">
        <v>7.0159999999999997E-3</v>
      </c>
      <c r="N7" s="25">
        <v>-0.38363000000000003</v>
      </c>
      <c r="O7" s="18" t="s">
        <v>16</v>
      </c>
      <c r="Q7" s="94"/>
      <c r="R7" s="12"/>
      <c r="S7" s="6" t="s">
        <v>2</v>
      </c>
      <c r="T7" s="5">
        <f t="shared" si="0"/>
        <v>7.1027162035591642</v>
      </c>
      <c r="U7" s="96"/>
      <c r="V7" s="23"/>
      <c r="W7" s="16" t="s">
        <v>2</v>
      </c>
      <c r="X7" s="22">
        <f t="shared" si="1"/>
        <v>5567.930444697834</v>
      </c>
    </row>
    <row r="8" spans="1:24">
      <c r="A8" s="94"/>
      <c r="B8" s="12"/>
      <c r="C8" s="6" t="s">
        <v>4</v>
      </c>
      <c r="D8" s="6">
        <v>8.6516999999999999</v>
      </c>
      <c r="E8" s="6">
        <v>3.2029999999999998</v>
      </c>
      <c r="F8" s="13">
        <v>3.4443000000000001</v>
      </c>
      <c r="G8" s="7" t="s">
        <v>16</v>
      </c>
      <c r="H8" s="73" t="s">
        <v>27</v>
      </c>
      <c r="I8" s="96"/>
      <c r="J8" s="23"/>
      <c r="K8" s="16" t="s">
        <v>4</v>
      </c>
      <c r="L8" s="74">
        <v>11.91</v>
      </c>
      <c r="M8" s="17">
        <v>7.0159999999999997E-3</v>
      </c>
      <c r="N8" s="25">
        <v>0.10210900000000001</v>
      </c>
      <c r="O8" s="18" t="s">
        <v>16</v>
      </c>
      <c r="Q8" s="94"/>
      <c r="R8" s="12"/>
      <c r="S8" s="6" t="s">
        <v>4</v>
      </c>
      <c r="T8" s="5">
        <f t="shared" si="0"/>
        <v>7.5335622853574868</v>
      </c>
      <c r="U8" s="96"/>
      <c r="V8" s="23"/>
      <c r="W8" s="16" t="s">
        <v>4</v>
      </c>
      <c r="X8" s="22">
        <f t="shared" si="1"/>
        <v>1355.3734321550744</v>
      </c>
    </row>
    <row r="9" spans="1:24">
      <c r="A9" s="94"/>
      <c r="B9" s="12"/>
      <c r="C9" s="6" t="s">
        <v>8</v>
      </c>
      <c r="D9" s="6">
        <v>13.315</v>
      </c>
      <c r="E9" s="6">
        <v>3.2029999999999998</v>
      </c>
      <c r="F9" s="13">
        <v>3.0872000000000002</v>
      </c>
      <c r="G9" s="7" t="s">
        <v>16</v>
      </c>
      <c r="H9" s="73" t="s">
        <v>28</v>
      </c>
      <c r="I9" s="96"/>
      <c r="J9" s="23"/>
      <c r="K9" s="16" t="s">
        <v>8</v>
      </c>
      <c r="L9" s="16">
        <v>14.663</v>
      </c>
      <c r="M9" s="17">
        <v>7.0159999999999997E-3</v>
      </c>
      <c r="N9" s="25">
        <v>-0.17081499999999999</v>
      </c>
      <c r="O9" s="18" t="s">
        <v>16</v>
      </c>
      <c r="Q9" s="94"/>
      <c r="R9" s="12"/>
      <c r="S9" s="6" t="s">
        <v>8</v>
      </c>
      <c r="T9" s="5">
        <f t="shared" si="0"/>
        <v>3.6153605994380174</v>
      </c>
      <c r="U9" s="96"/>
      <c r="V9" s="23"/>
      <c r="W9" s="16" t="s">
        <v>8</v>
      </c>
      <c r="X9" s="22">
        <f t="shared" si="1"/>
        <v>2534.6493728620294</v>
      </c>
    </row>
    <row r="10" spans="1:24">
      <c r="A10" s="94"/>
      <c r="B10" s="12"/>
      <c r="C10" s="6" t="s">
        <v>5</v>
      </c>
      <c r="D10" s="6">
        <v>15.222</v>
      </c>
      <c r="E10" s="6">
        <v>3.2029999999999998</v>
      </c>
      <c r="F10" s="13">
        <v>3.7578</v>
      </c>
      <c r="G10" s="7" t="s">
        <v>16</v>
      </c>
      <c r="H10" s="73" t="s">
        <v>29</v>
      </c>
      <c r="I10" s="96"/>
      <c r="J10" s="23"/>
      <c r="K10" s="57" t="s">
        <v>5</v>
      </c>
      <c r="L10" s="57">
        <v>45.62</v>
      </c>
      <c r="M10" s="80">
        <v>7.0159999999999997E-3</v>
      </c>
      <c r="N10" s="81">
        <v>3.9763000000000002</v>
      </c>
      <c r="O10" s="82" t="s">
        <v>31</v>
      </c>
      <c r="Q10" s="94"/>
      <c r="R10" s="12"/>
      <c r="S10" s="6" t="s">
        <v>5</v>
      </c>
      <c r="T10" s="5">
        <f t="shared" si="0"/>
        <v>17.321261317514836</v>
      </c>
      <c r="U10" s="96"/>
      <c r="V10" s="23"/>
      <c r="W10" s="57" t="s">
        <v>5</v>
      </c>
      <c r="X10" s="22">
        <f t="shared" si="1"/>
        <v>56574.743443557585</v>
      </c>
    </row>
    <row r="11" spans="1:24">
      <c r="A11" s="94"/>
      <c r="B11" s="14"/>
      <c r="C11" s="8" t="s">
        <v>6</v>
      </c>
      <c r="D11" s="75">
        <v>13.333</v>
      </c>
      <c r="E11" s="8">
        <v>3.2029999999999998</v>
      </c>
      <c r="F11" s="59">
        <v>2.6779000000000002</v>
      </c>
      <c r="G11" s="7" t="s">
        <v>16</v>
      </c>
      <c r="H11" s="73" t="s">
        <v>30</v>
      </c>
      <c r="I11" s="96"/>
      <c r="J11" s="24"/>
      <c r="K11" s="19" t="s">
        <v>6</v>
      </c>
      <c r="L11" s="19">
        <v>45.610999999999997</v>
      </c>
      <c r="M11" s="62">
        <v>7.0200000000000002E-3</v>
      </c>
      <c r="N11" s="63">
        <v>-0.66932199999999997</v>
      </c>
      <c r="O11" s="18" t="s">
        <v>16</v>
      </c>
      <c r="Q11" s="94"/>
      <c r="R11" s="14"/>
      <c r="S11" s="8" t="s">
        <v>6</v>
      </c>
      <c r="T11" s="5">
        <f t="shared" si="0"/>
        <v>16.394005619731491</v>
      </c>
      <c r="U11" s="96"/>
      <c r="V11" s="24"/>
      <c r="W11" s="19" t="s">
        <v>6</v>
      </c>
      <c r="X11" s="22">
        <f t="shared" si="1"/>
        <v>9634.5014245014245</v>
      </c>
    </row>
    <row r="12" spans="1:24">
      <c r="A12" s="94"/>
      <c r="B12" s="6"/>
      <c r="C12" s="6"/>
      <c r="D12" s="6"/>
      <c r="E12" s="6"/>
      <c r="F12" s="6"/>
      <c r="G12" s="7"/>
      <c r="H12" s="70"/>
      <c r="I12" s="96"/>
      <c r="J12" s="16"/>
      <c r="K12" s="16"/>
      <c r="L12" s="16"/>
      <c r="M12" s="16"/>
      <c r="N12" s="16"/>
      <c r="O12" s="18"/>
      <c r="Q12" s="94"/>
      <c r="R12" s="6"/>
      <c r="S12" s="6"/>
      <c r="T12" s="5"/>
      <c r="U12" s="96"/>
      <c r="V12" s="16"/>
      <c r="W12" s="16"/>
      <c r="X12" s="87"/>
    </row>
    <row r="13" spans="1:24">
      <c r="A13" s="94"/>
      <c r="B13" s="10" t="s">
        <v>7</v>
      </c>
      <c r="C13" s="5" t="s">
        <v>1</v>
      </c>
      <c r="D13" s="5">
        <v>5.6111000000000004</v>
      </c>
      <c r="E13" s="5">
        <v>3.2029999999999998</v>
      </c>
      <c r="F13" s="11">
        <v>3.1549999999999998</v>
      </c>
      <c r="G13" s="7" t="s">
        <v>16</v>
      </c>
      <c r="H13" s="72" t="s">
        <v>24</v>
      </c>
      <c r="I13" s="96"/>
      <c r="J13" s="21" t="s">
        <v>7</v>
      </c>
      <c r="K13" s="15" t="s">
        <v>1</v>
      </c>
      <c r="L13" s="15">
        <v>7.1666999999999996</v>
      </c>
      <c r="M13" s="22">
        <v>7.0159999999999997E-3</v>
      </c>
      <c r="N13" s="66">
        <v>-9.7224000000000005E-2</v>
      </c>
      <c r="O13" s="18" t="s">
        <v>16</v>
      </c>
      <c r="Q13" s="94"/>
      <c r="R13" s="10" t="s">
        <v>7</v>
      </c>
      <c r="S13" s="5" t="s">
        <v>1</v>
      </c>
      <c r="T13" s="5">
        <f t="shared" si="0"/>
        <v>1.4985950671245722</v>
      </c>
      <c r="U13" s="96"/>
      <c r="V13" s="21" t="s">
        <v>7</v>
      </c>
      <c r="W13" s="15" t="s">
        <v>1</v>
      </c>
      <c r="X13" s="87">
        <f t="shared" si="1"/>
        <v>1485.7468643101481</v>
      </c>
    </row>
    <row r="14" spans="1:24">
      <c r="A14" s="94"/>
      <c r="B14" s="12"/>
      <c r="C14" s="6" t="s">
        <v>3</v>
      </c>
      <c r="D14" s="6">
        <v>4.6109999999999998</v>
      </c>
      <c r="E14" s="6">
        <v>3.2029999999999998</v>
      </c>
      <c r="F14" s="13">
        <v>3.2513000000000001</v>
      </c>
      <c r="G14" s="7" t="s">
        <v>16</v>
      </c>
      <c r="H14" s="72" t="s">
        <v>25</v>
      </c>
      <c r="I14" s="96"/>
      <c r="J14" s="23"/>
      <c r="K14" s="16" t="s">
        <v>3</v>
      </c>
      <c r="L14" s="16">
        <v>8</v>
      </c>
      <c r="M14" s="17">
        <v>7.0159999999999997E-3</v>
      </c>
      <c r="N14" s="25">
        <v>6.3624E-2</v>
      </c>
      <c r="O14" s="18" t="s">
        <v>16</v>
      </c>
      <c r="Q14" s="94"/>
      <c r="R14" s="12"/>
      <c r="S14" s="6" t="s">
        <v>3</v>
      </c>
      <c r="T14" s="5">
        <f t="shared" si="0"/>
        <v>1.5079612862941065</v>
      </c>
      <c r="U14" s="96"/>
      <c r="V14" s="23"/>
      <c r="W14" s="16" t="s">
        <v>3</v>
      </c>
      <c r="X14" s="87">
        <f t="shared" si="1"/>
        <v>806.84150513112888</v>
      </c>
    </row>
    <row r="15" spans="1:24">
      <c r="A15" s="94"/>
      <c r="B15" s="12"/>
      <c r="C15" s="6" t="s">
        <v>2</v>
      </c>
      <c r="D15" s="6">
        <v>8.1667000000000005</v>
      </c>
      <c r="E15" s="6">
        <v>3.2029999999999998</v>
      </c>
      <c r="F15" s="85">
        <v>2.9731000000000001</v>
      </c>
      <c r="G15" s="7" t="s">
        <v>16</v>
      </c>
      <c r="H15" s="72" t="s">
        <v>26</v>
      </c>
      <c r="I15" s="96"/>
      <c r="J15" s="23"/>
      <c r="K15" s="16" t="s">
        <v>2</v>
      </c>
      <c r="L15" s="16">
        <v>8.6649999999999991</v>
      </c>
      <c r="M15" s="17">
        <v>7.0159999999999997E-3</v>
      </c>
      <c r="N15" s="25">
        <v>-0.39913799999999999</v>
      </c>
      <c r="O15" s="18" t="s">
        <v>16</v>
      </c>
      <c r="Q15" s="94"/>
      <c r="R15" s="12"/>
      <c r="S15" s="6" t="s">
        <v>2</v>
      </c>
      <c r="T15" s="5">
        <f t="shared" si="0"/>
        <v>7.1776459569153852</v>
      </c>
      <c r="U15" s="96"/>
      <c r="V15" s="23"/>
      <c r="W15" s="16" t="s">
        <v>2</v>
      </c>
      <c r="X15" s="87">
        <f t="shared" si="1"/>
        <v>5788.9680729760548</v>
      </c>
    </row>
    <row r="16" spans="1:24">
      <c r="A16" s="94"/>
      <c r="B16" s="12"/>
      <c r="C16" s="6" t="s">
        <v>4</v>
      </c>
      <c r="D16" s="6">
        <v>8</v>
      </c>
      <c r="E16" s="6">
        <v>3.2029999999999998</v>
      </c>
      <c r="F16" s="13">
        <v>3.4500999999999999</v>
      </c>
      <c r="G16" s="7" t="s">
        <v>16</v>
      </c>
      <c r="H16" s="73" t="s">
        <v>27</v>
      </c>
      <c r="I16" s="96"/>
      <c r="J16" s="23"/>
      <c r="K16" s="16" t="s">
        <v>4</v>
      </c>
      <c r="L16" s="74">
        <v>12.055999999999999</v>
      </c>
      <c r="M16" s="17">
        <v>7.0159999999999997E-3</v>
      </c>
      <c r="N16" s="25">
        <v>0.102019</v>
      </c>
      <c r="O16" s="18" t="s">
        <v>16</v>
      </c>
      <c r="Q16" s="94"/>
      <c r="R16" s="12"/>
      <c r="S16" s="6" t="s">
        <v>4</v>
      </c>
      <c r="T16" s="5">
        <f t="shared" si="0"/>
        <v>7.7146425226350335</v>
      </c>
      <c r="U16" s="96"/>
      <c r="V16" s="23"/>
      <c r="W16" s="16" t="s">
        <v>4</v>
      </c>
      <c r="X16" s="87">
        <f t="shared" si="1"/>
        <v>1354.0906499429877</v>
      </c>
    </row>
    <row r="17" spans="1:24">
      <c r="A17" s="94"/>
      <c r="B17" s="12"/>
      <c r="C17" s="6" t="s">
        <v>8</v>
      </c>
      <c r="D17" s="6">
        <v>13.111000000000001</v>
      </c>
      <c r="E17" s="6">
        <v>3.2029999999999998</v>
      </c>
      <c r="F17" s="13">
        <v>3.0529999999999999</v>
      </c>
      <c r="G17" s="7" t="s">
        <v>16</v>
      </c>
      <c r="H17" s="73" t="s">
        <v>28</v>
      </c>
      <c r="I17" s="96"/>
      <c r="J17" s="23"/>
      <c r="K17" s="16" t="s">
        <v>8</v>
      </c>
      <c r="L17" s="16">
        <v>69.125</v>
      </c>
      <c r="M17" s="17">
        <v>7.0159999999999997E-3</v>
      </c>
      <c r="N17" s="25">
        <v>-0.216142</v>
      </c>
      <c r="O17" s="18" t="s">
        <v>16</v>
      </c>
      <c r="Q17" s="94"/>
      <c r="R17" s="12"/>
      <c r="S17" s="6" t="s">
        <v>8</v>
      </c>
      <c r="T17" s="5">
        <f t="shared" si="0"/>
        <v>4.6831095847642805</v>
      </c>
      <c r="U17" s="96"/>
      <c r="V17" s="23"/>
      <c r="W17" s="16" t="s">
        <v>8</v>
      </c>
      <c r="X17" s="87">
        <f t="shared" si="1"/>
        <v>3180.7012542759408</v>
      </c>
    </row>
    <row r="18" spans="1:24">
      <c r="A18" s="94"/>
      <c r="B18" s="12"/>
      <c r="C18" s="6" t="s">
        <v>5</v>
      </c>
      <c r="D18" s="6">
        <v>10.611000000000001</v>
      </c>
      <c r="E18" s="6">
        <v>3.2029999999999998</v>
      </c>
      <c r="F18" s="13">
        <v>3.6985999999999999</v>
      </c>
      <c r="G18" s="7" t="s">
        <v>16</v>
      </c>
      <c r="H18" s="73" t="s">
        <v>29</v>
      </c>
      <c r="I18" s="96"/>
      <c r="J18" s="23"/>
      <c r="K18" s="57" t="s">
        <v>5</v>
      </c>
      <c r="L18" s="57">
        <v>58.65</v>
      </c>
      <c r="M18" s="80">
        <v>7.0159999999999997E-3</v>
      </c>
      <c r="N18" s="81">
        <v>3.9887000000000001</v>
      </c>
      <c r="O18" s="82" t="s">
        <v>31</v>
      </c>
      <c r="Q18" s="94"/>
      <c r="R18" s="12"/>
      <c r="S18" s="6" t="s">
        <v>5</v>
      </c>
      <c r="T18" s="5">
        <f t="shared" si="0"/>
        <v>15.472994068061194</v>
      </c>
      <c r="U18" s="96"/>
      <c r="V18" s="23"/>
      <c r="W18" s="57" t="s">
        <v>5</v>
      </c>
      <c r="X18" s="87">
        <f t="shared" si="1"/>
        <v>56751.482326111749</v>
      </c>
    </row>
    <row r="19" spans="1:24">
      <c r="A19" s="94"/>
      <c r="B19" s="14"/>
      <c r="C19" s="8" t="s">
        <v>6</v>
      </c>
      <c r="D19" s="75">
        <v>12.11</v>
      </c>
      <c r="E19" s="8">
        <v>3.2029999999999998</v>
      </c>
      <c r="F19" s="59">
        <v>2.6655000000000002</v>
      </c>
      <c r="G19" s="7" t="s">
        <v>16</v>
      </c>
      <c r="H19" s="73" t="s">
        <v>30</v>
      </c>
      <c r="I19" s="96"/>
      <c r="J19" s="24"/>
      <c r="K19" s="19" t="s">
        <v>6</v>
      </c>
      <c r="L19" s="19">
        <v>48</v>
      </c>
      <c r="M19" s="62">
        <v>7.0200000000000002E-3</v>
      </c>
      <c r="N19" s="63">
        <v>-0.669624</v>
      </c>
      <c r="O19" s="18" t="s">
        <v>16</v>
      </c>
      <c r="Q19" s="94"/>
      <c r="R19" s="14"/>
      <c r="S19" s="8" t="s">
        <v>6</v>
      </c>
      <c r="T19" s="5">
        <f t="shared" si="0"/>
        <v>16.781142678738671</v>
      </c>
      <c r="U19" s="96"/>
      <c r="V19" s="24"/>
      <c r="W19" s="19" t="s">
        <v>6</v>
      </c>
      <c r="X19" s="87">
        <f t="shared" si="1"/>
        <v>9638.803418803418</v>
      </c>
    </row>
    <row r="20" spans="1:24">
      <c r="A20" s="95"/>
      <c r="B20" s="8"/>
      <c r="C20" s="8"/>
      <c r="D20" s="8"/>
      <c r="E20" s="8"/>
      <c r="F20" s="8"/>
      <c r="G20" s="9"/>
      <c r="H20" s="70"/>
      <c r="I20" s="97"/>
      <c r="J20" s="19"/>
      <c r="K20" s="19"/>
      <c r="L20" s="19"/>
      <c r="M20" s="19"/>
      <c r="N20" s="19"/>
      <c r="O20" s="20"/>
      <c r="Q20" s="95"/>
      <c r="R20" s="8"/>
      <c r="S20" s="8"/>
      <c r="T20" s="5"/>
      <c r="U20" s="97"/>
      <c r="V20" s="19"/>
      <c r="W20" s="19"/>
      <c r="X20" s="87"/>
    </row>
    <row r="21" spans="1:24">
      <c r="A21" s="29"/>
      <c r="B21" s="30"/>
      <c r="C21" s="30"/>
      <c r="D21" s="30"/>
      <c r="E21" s="30"/>
      <c r="F21" s="30"/>
      <c r="G21" s="31"/>
      <c r="H21" s="70"/>
      <c r="I21" s="44"/>
      <c r="J21" s="45"/>
      <c r="K21" s="45"/>
      <c r="L21" s="45"/>
      <c r="M21" s="45"/>
      <c r="N21" s="45"/>
      <c r="O21" s="46"/>
      <c r="Q21" s="29"/>
      <c r="R21" s="30"/>
      <c r="S21" s="30"/>
      <c r="T21" s="5"/>
      <c r="U21" s="44"/>
      <c r="V21" s="45"/>
      <c r="W21" s="45"/>
      <c r="X21" s="87"/>
    </row>
    <row r="22" spans="1:24" ht="16.5" customHeight="1">
      <c r="A22" s="90" t="s">
        <v>18</v>
      </c>
      <c r="B22" s="32" t="s">
        <v>0</v>
      </c>
      <c r="C22" s="30" t="s">
        <v>1</v>
      </c>
      <c r="D22" s="30">
        <v>5.0561999999999996</v>
      </c>
      <c r="E22" s="30">
        <v>3.1757</v>
      </c>
      <c r="F22" s="33">
        <v>3.1194000000000002</v>
      </c>
      <c r="G22" s="34" t="s">
        <v>16</v>
      </c>
      <c r="H22" s="72" t="s">
        <v>24</v>
      </c>
      <c r="I22" s="98" t="s">
        <v>20</v>
      </c>
      <c r="J22" s="47" t="s">
        <v>0</v>
      </c>
      <c r="K22" s="45" t="s">
        <v>1</v>
      </c>
      <c r="L22" s="45">
        <v>6.9663000000000004</v>
      </c>
      <c r="M22" s="48">
        <v>2.5725000000000001E-3</v>
      </c>
      <c r="N22" s="67">
        <v>-9.0359999999999996E-2</v>
      </c>
      <c r="O22" s="49" t="s">
        <v>16</v>
      </c>
      <c r="Q22" s="90" t="s">
        <v>18</v>
      </c>
      <c r="R22" s="32" t="s">
        <v>0</v>
      </c>
      <c r="S22" s="30" t="s">
        <v>1</v>
      </c>
      <c r="T22" s="5">
        <f t="shared" si="0"/>
        <v>1.7728374846490473</v>
      </c>
      <c r="U22" s="98" t="s">
        <v>20</v>
      </c>
      <c r="V22" s="47" t="s">
        <v>0</v>
      </c>
      <c r="W22" s="45" t="s">
        <v>1</v>
      </c>
      <c r="X22" s="87">
        <f t="shared" si="1"/>
        <v>3612.5364431486878</v>
      </c>
    </row>
    <row r="23" spans="1:24">
      <c r="A23" s="90"/>
      <c r="B23" s="35"/>
      <c r="C23" s="36" t="s">
        <v>3</v>
      </c>
      <c r="D23" s="36">
        <v>4.9438000000000004</v>
      </c>
      <c r="E23" s="36">
        <v>3.1757</v>
      </c>
      <c r="F23" s="37">
        <v>3.2341000000000002</v>
      </c>
      <c r="G23" s="34" t="s">
        <v>16</v>
      </c>
      <c r="H23" s="72" t="s">
        <v>25</v>
      </c>
      <c r="I23" s="98"/>
      <c r="J23" s="50"/>
      <c r="K23" s="51" t="s">
        <v>3</v>
      </c>
      <c r="L23" s="51">
        <v>8.7079000000000004</v>
      </c>
      <c r="M23" s="52">
        <v>2.5699999999999998E-3</v>
      </c>
      <c r="N23" s="53">
        <v>2.4035000000000001E-2</v>
      </c>
      <c r="O23" s="49" t="s">
        <v>16</v>
      </c>
      <c r="Q23" s="90"/>
      <c r="R23" s="35"/>
      <c r="S23" s="36" t="s">
        <v>3</v>
      </c>
      <c r="T23" s="5">
        <f t="shared" si="0"/>
        <v>1.8389646377176758</v>
      </c>
      <c r="U23" s="98"/>
      <c r="V23" s="50"/>
      <c r="W23" s="51" t="s">
        <v>3</v>
      </c>
      <c r="X23" s="87">
        <f t="shared" si="1"/>
        <v>835.21400778210125</v>
      </c>
    </row>
    <row r="24" spans="1:24">
      <c r="A24" s="90"/>
      <c r="B24" s="35"/>
      <c r="C24" s="36" t="s">
        <v>2</v>
      </c>
      <c r="D24" s="36">
        <v>8.3707999999999991</v>
      </c>
      <c r="E24" s="36">
        <v>3.1757</v>
      </c>
      <c r="F24" s="37">
        <v>2.891</v>
      </c>
      <c r="G24" s="34" t="s">
        <v>16</v>
      </c>
      <c r="H24" s="72" t="s">
        <v>26</v>
      </c>
      <c r="I24" s="98"/>
      <c r="J24" s="50"/>
      <c r="K24" s="51" t="s">
        <v>2</v>
      </c>
      <c r="L24" s="51">
        <v>9.3257999999999992</v>
      </c>
      <c r="M24" s="52">
        <v>2.5699999999999998E-3</v>
      </c>
      <c r="N24" s="53">
        <v>-0.38068099999999999</v>
      </c>
      <c r="O24" s="49" t="s">
        <v>16</v>
      </c>
      <c r="Q24" s="90"/>
      <c r="R24" s="35"/>
      <c r="S24" s="36" t="s">
        <v>2</v>
      </c>
      <c r="T24" s="5">
        <f t="shared" si="0"/>
        <v>8.9649526088736327</v>
      </c>
      <c r="U24" s="98"/>
      <c r="V24" s="50"/>
      <c r="W24" s="51" t="s">
        <v>2</v>
      </c>
      <c r="X24" s="87">
        <f t="shared" si="1"/>
        <v>14912.490272373543</v>
      </c>
    </row>
    <row r="25" spans="1:24">
      <c r="A25" s="90"/>
      <c r="B25" s="35"/>
      <c r="C25" s="36" t="s">
        <v>4</v>
      </c>
      <c r="D25" s="36">
        <v>8.7639999999999993</v>
      </c>
      <c r="E25" s="36">
        <v>3.1757</v>
      </c>
      <c r="F25" s="37">
        <v>3.4870999999999999</v>
      </c>
      <c r="G25" s="34" t="s">
        <v>16</v>
      </c>
      <c r="H25" s="73" t="s">
        <v>27</v>
      </c>
      <c r="I25" s="98"/>
      <c r="J25" s="50"/>
      <c r="K25" s="51" t="s">
        <v>4</v>
      </c>
      <c r="L25" s="51">
        <v>12.023</v>
      </c>
      <c r="M25" s="52">
        <v>2.5699999999999998E-3</v>
      </c>
      <c r="N25" s="53">
        <v>3.4705E-2</v>
      </c>
      <c r="O25" s="49" t="s">
        <v>16</v>
      </c>
      <c r="Q25" s="90"/>
      <c r="R25" s="35"/>
      <c r="S25" s="36" t="s">
        <v>4</v>
      </c>
      <c r="T25" s="5">
        <f t="shared" si="0"/>
        <v>9.8057121264603051</v>
      </c>
      <c r="U25" s="98"/>
      <c r="V25" s="50"/>
      <c r="W25" s="51" t="s">
        <v>4</v>
      </c>
      <c r="X25" s="87">
        <f t="shared" si="1"/>
        <v>1250.3891050583657</v>
      </c>
    </row>
    <row r="26" spans="1:24">
      <c r="A26" s="90"/>
      <c r="B26" s="35"/>
      <c r="C26" s="36" t="s">
        <v>8</v>
      </c>
      <c r="D26" s="36">
        <v>13.325799999999999</v>
      </c>
      <c r="E26" s="36">
        <v>3.1757</v>
      </c>
      <c r="F26" s="37">
        <v>3.0318000000000001</v>
      </c>
      <c r="G26" s="34" t="s">
        <v>16</v>
      </c>
      <c r="H26" s="73" t="s">
        <v>28</v>
      </c>
      <c r="I26" s="98"/>
      <c r="J26" s="50"/>
      <c r="K26" s="51" t="s">
        <v>8</v>
      </c>
      <c r="L26" s="51">
        <v>15.055999999999999</v>
      </c>
      <c r="M26" s="52">
        <v>2.5699999999999998E-3</v>
      </c>
      <c r="N26" s="53">
        <v>-0.161492</v>
      </c>
      <c r="O26" s="49" t="s">
        <v>16</v>
      </c>
      <c r="Q26" s="90"/>
      <c r="R26" s="35"/>
      <c r="S26" s="36" t="s">
        <v>8</v>
      </c>
      <c r="T26" s="5">
        <f t="shared" si="0"/>
        <v>4.5312844412255542</v>
      </c>
      <c r="U26" s="98"/>
      <c r="V26" s="50"/>
      <c r="W26" s="51" t="s">
        <v>8</v>
      </c>
      <c r="X26" s="87">
        <f t="shared" si="1"/>
        <v>6383.735408560311</v>
      </c>
    </row>
    <row r="27" spans="1:24">
      <c r="A27" s="90"/>
      <c r="B27" s="35"/>
      <c r="C27" s="36" t="s">
        <v>5</v>
      </c>
      <c r="D27" s="36">
        <v>16.667000000000002</v>
      </c>
      <c r="E27" s="36">
        <v>3.1757</v>
      </c>
      <c r="F27" s="37">
        <v>3.8851</v>
      </c>
      <c r="G27" s="34" t="s">
        <v>16</v>
      </c>
      <c r="H27" s="73" t="s">
        <v>29</v>
      </c>
      <c r="I27" s="98"/>
      <c r="J27" s="50"/>
      <c r="K27" s="58" t="s">
        <v>5</v>
      </c>
      <c r="L27" s="58">
        <v>47.92</v>
      </c>
      <c r="M27" s="78">
        <v>2.5699999999999998E-3</v>
      </c>
      <c r="N27" s="79">
        <v>3.9861</v>
      </c>
      <c r="O27" s="77" t="s">
        <v>31</v>
      </c>
      <c r="Q27" s="90"/>
      <c r="R27" s="35"/>
      <c r="S27" s="36" t="s">
        <v>5</v>
      </c>
      <c r="T27" s="5">
        <f t="shared" si="0"/>
        <v>22.338382088988258</v>
      </c>
      <c r="U27" s="98"/>
      <c r="V27" s="50"/>
      <c r="W27" s="58" t="s">
        <v>5</v>
      </c>
      <c r="X27" s="87">
        <f t="shared" si="1"/>
        <v>155001.16731517512</v>
      </c>
    </row>
    <row r="28" spans="1:24">
      <c r="A28" s="90"/>
      <c r="B28" s="38"/>
      <c r="C28" s="39" t="s">
        <v>6</v>
      </c>
      <c r="D28" s="76">
        <v>14.778</v>
      </c>
      <c r="E28" s="39">
        <v>3.1757</v>
      </c>
      <c r="F28" s="60">
        <v>2.3609</v>
      </c>
      <c r="G28" s="34" t="s">
        <v>16</v>
      </c>
      <c r="H28" s="73" t="s">
        <v>30</v>
      </c>
      <c r="I28" s="98"/>
      <c r="J28" s="54"/>
      <c r="K28" s="55" t="s">
        <v>6</v>
      </c>
      <c r="L28" s="55">
        <v>47.262999999999998</v>
      </c>
      <c r="M28" s="64">
        <v>2.5699999999999998E-3</v>
      </c>
      <c r="N28" s="65">
        <v>-0.665628</v>
      </c>
      <c r="O28" s="49" t="s">
        <v>16</v>
      </c>
      <c r="Q28" s="90"/>
      <c r="R28" s="38"/>
      <c r="S28" s="39" t="s">
        <v>6</v>
      </c>
      <c r="T28" s="5">
        <f t="shared" si="0"/>
        <v>25.657335390622539</v>
      </c>
      <c r="U28" s="98"/>
      <c r="V28" s="54"/>
      <c r="W28" s="55" t="s">
        <v>6</v>
      </c>
      <c r="X28" s="87">
        <f t="shared" si="1"/>
        <v>25999.922178988327</v>
      </c>
    </row>
    <row r="29" spans="1:24">
      <c r="A29" s="90"/>
      <c r="B29" s="36"/>
      <c r="C29" s="36"/>
      <c r="D29" s="36"/>
      <c r="E29" s="36"/>
      <c r="F29" s="36"/>
      <c r="G29" s="34"/>
      <c r="H29" s="70"/>
      <c r="I29" s="98"/>
      <c r="J29" s="51"/>
      <c r="K29" s="51"/>
      <c r="L29" s="51"/>
      <c r="M29" s="51"/>
      <c r="N29" s="51"/>
      <c r="O29" s="49"/>
      <c r="Q29" s="90"/>
      <c r="R29" s="36"/>
      <c r="S29" s="36"/>
      <c r="T29" s="5"/>
      <c r="U29" s="98"/>
      <c r="V29" s="51"/>
      <c r="W29" s="51"/>
      <c r="X29" s="87"/>
    </row>
    <row r="30" spans="1:24">
      <c r="A30" s="90"/>
      <c r="B30" s="32" t="s">
        <v>7</v>
      </c>
      <c r="C30" s="30" t="s">
        <v>1</v>
      </c>
      <c r="D30" s="30">
        <v>5.7220000000000004</v>
      </c>
      <c r="E30" s="30">
        <v>3.1757</v>
      </c>
      <c r="F30" s="33">
        <v>3.1181000000000001</v>
      </c>
      <c r="G30" s="34" t="s">
        <v>16</v>
      </c>
      <c r="H30" s="72" t="s">
        <v>24</v>
      </c>
      <c r="I30" s="98"/>
      <c r="J30" s="47" t="s">
        <v>7</v>
      </c>
      <c r="K30" s="45" t="s">
        <v>1</v>
      </c>
      <c r="L30" s="45">
        <v>7.2220000000000004</v>
      </c>
      <c r="M30" s="48">
        <v>2.5725000000000001E-3</v>
      </c>
      <c r="N30" s="67">
        <v>-9.5528000000000002E-2</v>
      </c>
      <c r="O30" s="49" t="s">
        <v>16</v>
      </c>
      <c r="Q30" s="90"/>
      <c r="R30" s="32" t="s">
        <v>7</v>
      </c>
      <c r="S30" s="30" t="s">
        <v>1</v>
      </c>
      <c r="T30" s="5">
        <f t="shared" si="0"/>
        <v>1.8137733413105734</v>
      </c>
      <c r="U30" s="98"/>
      <c r="V30" s="47" t="s">
        <v>7</v>
      </c>
      <c r="W30" s="45" t="s">
        <v>1</v>
      </c>
      <c r="X30" s="87">
        <f t="shared" si="1"/>
        <v>3813.4305150631681</v>
      </c>
    </row>
    <row r="31" spans="1:24">
      <c r="A31" s="90"/>
      <c r="B31" s="35"/>
      <c r="C31" s="36" t="s">
        <v>3</v>
      </c>
      <c r="D31" s="36">
        <v>5.0556000000000001</v>
      </c>
      <c r="E31" s="36">
        <v>3.1757</v>
      </c>
      <c r="F31" s="37">
        <v>3.2349000000000001</v>
      </c>
      <c r="G31" s="34" t="s">
        <v>16</v>
      </c>
      <c r="H31" s="72" t="s">
        <v>25</v>
      </c>
      <c r="I31" s="98"/>
      <c r="J31" s="50"/>
      <c r="K31" s="51" t="s">
        <v>3</v>
      </c>
      <c r="L31" s="51">
        <v>8.6111000000000004</v>
      </c>
      <c r="M31" s="52">
        <v>2.5699999999999998E-3</v>
      </c>
      <c r="N31" s="53">
        <v>2.4462000000000001E-2</v>
      </c>
      <c r="O31" s="49" t="s">
        <v>16</v>
      </c>
      <c r="Q31" s="90"/>
      <c r="R31" s="35"/>
      <c r="S31" s="36" t="s">
        <v>3</v>
      </c>
      <c r="T31" s="5">
        <f t="shared" si="0"/>
        <v>1.8641559341247644</v>
      </c>
      <c r="U31" s="98"/>
      <c r="V31" s="50"/>
      <c r="W31" s="51" t="s">
        <v>3</v>
      </c>
      <c r="X31" s="87">
        <f t="shared" si="1"/>
        <v>851.82879377431925</v>
      </c>
    </row>
    <row r="32" spans="1:24">
      <c r="A32" s="90"/>
      <c r="B32" s="35"/>
      <c r="C32" s="36" t="s">
        <v>2</v>
      </c>
      <c r="D32" s="86">
        <v>8</v>
      </c>
      <c r="E32" s="36">
        <v>3.1757</v>
      </c>
      <c r="F32" s="37">
        <v>2.8919000000000001</v>
      </c>
      <c r="G32" s="34" t="s">
        <v>16</v>
      </c>
      <c r="H32" s="72" t="s">
        <v>26</v>
      </c>
      <c r="I32" s="98"/>
      <c r="J32" s="50"/>
      <c r="K32" s="51" t="s">
        <v>2</v>
      </c>
      <c r="L32" s="51">
        <v>9</v>
      </c>
      <c r="M32" s="52">
        <v>2.5699999999999998E-3</v>
      </c>
      <c r="N32" s="53">
        <v>-0.40907300000000002</v>
      </c>
      <c r="O32" s="49" t="s">
        <v>16</v>
      </c>
      <c r="Q32" s="90"/>
      <c r="R32" s="35"/>
      <c r="S32" s="36" t="s">
        <v>2</v>
      </c>
      <c r="T32" s="5">
        <f t="shared" si="0"/>
        <v>8.9366124004156511</v>
      </c>
      <c r="U32" s="98"/>
      <c r="V32" s="50"/>
      <c r="W32" s="51" t="s">
        <v>2</v>
      </c>
      <c r="X32" s="87">
        <f t="shared" si="1"/>
        <v>16017.237354085606</v>
      </c>
    </row>
    <row r="33" spans="1:24">
      <c r="A33" s="90"/>
      <c r="B33" s="35"/>
      <c r="C33" s="36" t="s">
        <v>4</v>
      </c>
      <c r="D33" s="36">
        <v>8.3888999999999996</v>
      </c>
      <c r="E33" s="36">
        <v>3.1757</v>
      </c>
      <c r="F33" s="37">
        <v>3.4988999999999999</v>
      </c>
      <c r="G33" s="34" t="s">
        <v>16</v>
      </c>
      <c r="H33" s="73" t="s">
        <v>27</v>
      </c>
      <c r="I33" s="98"/>
      <c r="J33" s="50"/>
      <c r="K33" s="51" t="s">
        <v>4</v>
      </c>
      <c r="L33" s="51">
        <v>12.278</v>
      </c>
      <c r="M33" s="52">
        <v>2.5699999999999998E-3</v>
      </c>
      <c r="N33" s="53">
        <v>3.4770000000000002E-2</v>
      </c>
      <c r="O33" s="49" t="s">
        <v>16</v>
      </c>
      <c r="Q33" s="90"/>
      <c r="R33" s="35"/>
      <c r="S33" s="36" t="s">
        <v>4</v>
      </c>
      <c r="T33" s="5">
        <f t="shared" si="0"/>
        <v>10.177283748464903</v>
      </c>
      <c r="U33" s="98"/>
      <c r="V33" s="50"/>
      <c r="W33" s="51" t="s">
        <v>4</v>
      </c>
      <c r="X33" s="87">
        <f t="shared" si="1"/>
        <v>1252.9182879377431</v>
      </c>
    </row>
    <row r="34" spans="1:24">
      <c r="A34" s="90"/>
      <c r="B34" s="35"/>
      <c r="C34" s="36" t="s">
        <v>8</v>
      </c>
      <c r="D34" s="36">
        <v>47.83</v>
      </c>
      <c r="E34" s="36">
        <v>3.1757</v>
      </c>
      <c r="F34" s="37">
        <v>2.9952999999999999</v>
      </c>
      <c r="G34" s="34" t="s">
        <v>16</v>
      </c>
      <c r="H34" s="73" t="s">
        <v>28</v>
      </c>
      <c r="I34" s="98"/>
      <c r="J34" s="50"/>
      <c r="K34" s="51" t="s">
        <v>8</v>
      </c>
      <c r="L34" s="51">
        <v>14.778</v>
      </c>
      <c r="M34" s="52">
        <v>2.5699999999999998E-3</v>
      </c>
      <c r="N34" s="53">
        <v>-0.20065</v>
      </c>
      <c r="O34" s="49" t="s">
        <v>16</v>
      </c>
      <c r="Q34" s="90"/>
      <c r="R34" s="35"/>
      <c r="S34" s="36" t="s">
        <v>8</v>
      </c>
      <c r="T34" s="5">
        <f t="shared" si="0"/>
        <v>5.6806373397991026</v>
      </c>
      <c r="U34" s="98"/>
      <c r="V34" s="50"/>
      <c r="W34" s="51" t="s">
        <v>8</v>
      </c>
      <c r="X34" s="87">
        <f t="shared" si="1"/>
        <v>7907.3929961089489</v>
      </c>
    </row>
    <row r="35" spans="1:24">
      <c r="A35" s="90"/>
      <c r="B35" s="35"/>
      <c r="C35" s="36" t="s">
        <v>5</v>
      </c>
      <c r="D35" s="36">
        <v>13</v>
      </c>
      <c r="E35" s="36">
        <v>3.1757</v>
      </c>
      <c r="F35" s="37">
        <v>3.8393999999999999</v>
      </c>
      <c r="G35" s="34" t="s">
        <v>16</v>
      </c>
      <c r="H35" s="73" t="s">
        <v>29</v>
      </c>
      <c r="I35" s="98"/>
      <c r="J35" s="50"/>
      <c r="K35" s="58" t="s">
        <v>5</v>
      </c>
      <c r="L35" s="58">
        <v>56.127000000000002</v>
      </c>
      <c r="M35" s="78">
        <v>2.5699999999999998E-3</v>
      </c>
      <c r="N35" s="79">
        <v>3.9839000000000002</v>
      </c>
      <c r="O35" s="77" t="s">
        <v>31</v>
      </c>
      <c r="Q35" s="90"/>
      <c r="R35" s="35"/>
      <c r="S35" s="36" t="s">
        <v>5</v>
      </c>
      <c r="T35" s="5">
        <f t="shared" si="0"/>
        <v>20.899329281733159</v>
      </c>
      <c r="U35" s="98"/>
      <c r="V35" s="50"/>
      <c r="W35" s="58" t="s">
        <v>5</v>
      </c>
      <c r="X35" s="87">
        <f t="shared" si="1"/>
        <v>154915.56420233464</v>
      </c>
    </row>
    <row r="36" spans="1:24">
      <c r="A36" s="90"/>
      <c r="B36" s="38"/>
      <c r="C36" s="39" t="s">
        <v>6</v>
      </c>
      <c r="D36" s="76">
        <v>13.667</v>
      </c>
      <c r="E36" s="39">
        <v>3.1757</v>
      </c>
      <c r="F36" s="60">
        <v>2.3001</v>
      </c>
      <c r="G36" s="34" t="s">
        <v>16</v>
      </c>
      <c r="H36" s="73" t="s">
        <v>30</v>
      </c>
      <c r="I36" s="98"/>
      <c r="J36" s="54"/>
      <c r="K36" s="55" t="s">
        <v>6</v>
      </c>
      <c r="L36" s="55">
        <v>25.332999999999998</v>
      </c>
      <c r="M36" s="64">
        <v>2.5699999999999998E-3</v>
      </c>
      <c r="N36" s="65">
        <v>-0.66981800000000002</v>
      </c>
      <c r="O36" s="49" t="s">
        <v>16</v>
      </c>
      <c r="Q36" s="90"/>
      <c r="R36" s="38"/>
      <c r="S36" s="39" t="s">
        <v>6</v>
      </c>
      <c r="T36" s="5">
        <f t="shared" si="0"/>
        <v>27.571873917561479</v>
      </c>
      <c r="U36" s="98"/>
      <c r="V36" s="54"/>
      <c r="W36" s="55" t="s">
        <v>6</v>
      </c>
      <c r="X36" s="87">
        <f t="shared" si="1"/>
        <v>26162.957198443582</v>
      </c>
    </row>
    <row r="37" spans="1:24">
      <c r="A37" s="91"/>
      <c r="B37" s="39"/>
      <c r="C37" s="39"/>
      <c r="D37" s="39"/>
      <c r="E37" s="39"/>
      <c r="F37" s="39"/>
      <c r="G37" s="40"/>
      <c r="H37" s="71"/>
      <c r="I37" s="99"/>
      <c r="J37" s="55"/>
      <c r="K37" s="55"/>
      <c r="L37" s="55"/>
      <c r="M37" s="55"/>
      <c r="N37" s="55"/>
      <c r="O37" s="56"/>
      <c r="Q37" s="91"/>
      <c r="R37" s="39"/>
      <c r="S37" s="39"/>
      <c r="T37" s="39"/>
      <c r="U37" s="99"/>
      <c r="V37" s="55"/>
      <c r="W37" s="55"/>
      <c r="X37" s="55"/>
    </row>
    <row r="38" spans="1:24" ht="17.25" customHeight="1"/>
    <row r="39" spans="1:24">
      <c r="A39" s="100" t="s">
        <v>22</v>
      </c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1:24" ht="15">
      <c r="A40" s="103" t="s">
        <v>14</v>
      </c>
      <c r="B40" s="92" t="s">
        <v>13</v>
      </c>
      <c r="C40" s="92" t="s">
        <v>12</v>
      </c>
      <c r="D40" s="92" t="s">
        <v>11</v>
      </c>
      <c r="E40" s="92" t="s">
        <v>9</v>
      </c>
      <c r="F40" s="92" t="s">
        <v>10</v>
      </c>
      <c r="G40" s="105" t="s">
        <v>15</v>
      </c>
      <c r="H40" s="68"/>
      <c r="I40" s="105" t="s">
        <v>14</v>
      </c>
      <c r="J40" s="92" t="s">
        <v>13</v>
      </c>
      <c r="K40" s="92" t="s">
        <v>12</v>
      </c>
      <c r="L40" s="92" t="s">
        <v>11</v>
      </c>
      <c r="M40" s="92" t="s">
        <v>9</v>
      </c>
      <c r="N40" s="92" t="s">
        <v>10</v>
      </c>
      <c r="O40" s="101" t="s">
        <v>15</v>
      </c>
    </row>
    <row r="41" spans="1:24" ht="15">
      <c r="A41" s="104"/>
      <c r="B41" s="93"/>
      <c r="C41" s="93"/>
      <c r="D41" s="93"/>
      <c r="E41" s="93"/>
      <c r="F41" s="93"/>
      <c r="G41" s="106"/>
      <c r="H41" s="69"/>
      <c r="I41" s="106"/>
      <c r="J41" s="93"/>
      <c r="K41" s="93"/>
      <c r="L41" s="93"/>
      <c r="M41" s="93"/>
      <c r="N41" s="93"/>
      <c r="O41" s="102"/>
    </row>
    <row r="42" spans="1:24">
      <c r="A42" s="26"/>
      <c r="B42" s="27"/>
      <c r="C42" s="27"/>
      <c r="D42" s="27"/>
      <c r="E42" s="27"/>
      <c r="F42" s="27"/>
      <c r="G42" s="28"/>
      <c r="H42" s="69"/>
      <c r="I42" s="41"/>
      <c r="J42" s="42"/>
      <c r="K42" s="42"/>
      <c r="L42" s="42"/>
      <c r="M42" s="42"/>
      <c r="N42" s="42"/>
      <c r="O42" s="43"/>
      <c r="Q42" s="26"/>
      <c r="R42" s="27"/>
      <c r="S42" s="27"/>
      <c r="T42" s="27"/>
      <c r="U42" s="41"/>
      <c r="V42" s="42"/>
      <c r="W42" s="42"/>
      <c r="X42" s="42"/>
    </row>
    <row r="43" spans="1:24">
      <c r="A43" s="94" t="s">
        <v>17</v>
      </c>
      <c r="B43" s="10" t="s">
        <v>0</v>
      </c>
      <c r="C43" s="5" t="s">
        <v>1</v>
      </c>
      <c r="D43" s="5">
        <v>4.9443999999999999</v>
      </c>
      <c r="E43" s="5">
        <v>3.2021000000000002</v>
      </c>
      <c r="F43" s="11">
        <v>3.1551</v>
      </c>
      <c r="G43" s="7" t="s">
        <v>16</v>
      </c>
      <c r="H43" s="72" t="s">
        <v>24</v>
      </c>
      <c r="I43" s="96" t="s">
        <v>19</v>
      </c>
      <c r="J43" s="21" t="s">
        <v>0</v>
      </c>
      <c r="K43" s="15" t="s">
        <v>1</v>
      </c>
      <c r="L43" s="15">
        <v>6.7778</v>
      </c>
      <c r="M43" s="22">
        <v>1.0404E-2</v>
      </c>
      <c r="N43" s="66">
        <v>-9.2942999999999998E-2</v>
      </c>
      <c r="O43" s="18" t="s">
        <v>16</v>
      </c>
      <c r="Q43" s="94" t="s">
        <v>17</v>
      </c>
      <c r="R43" s="10" t="s">
        <v>0</v>
      </c>
      <c r="S43" s="5" t="s">
        <v>1</v>
      </c>
      <c r="T43" s="5">
        <f>(ABS(E43-F43)/E43)*100</f>
        <v>1.4677867649355156</v>
      </c>
      <c r="U43" s="96" t="s">
        <v>19</v>
      </c>
      <c r="V43" s="21" t="s">
        <v>0</v>
      </c>
      <c r="W43" s="15" t="s">
        <v>1</v>
      </c>
      <c r="X43" s="87">
        <f>(ABS(M43-N43)/M43)*100</f>
        <v>993.3391003460207</v>
      </c>
    </row>
    <row r="44" spans="1:24">
      <c r="A44" s="94"/>
      <c r="B44" s="12"/>
      <c r="C44" s="6" t="s">
        <v>3</v>
      </c>
      <c r="D44" s="6">
        <v>4.6666999999999996</v>
      </c>
      <c r="E44" s="6">
        <v>3.2021000000000002</v>
      </c>
      <c r="F44" s="13">
        <v>3.2530999999999999</v>
      </c>
      <c r="G44" s="7" t="s">
        <v>16</v>
      </c>
      <c r="H44" s="72" t="s">
        <v>25</v>
      </c>
      <c r="I44" s="96"/>
      <c r="J44" s="23"/>
      <c r="K44" s="16" t="s">
        <v>3</v>
      </c>
      <c r="L44" s="16">
        <v>7.8890000000000002</v>
      </c>
      <c r="M44" s="17">
        <v>1.0404E-2</v>
      </c>
      <c r="N44" s="25">
        <v>7.5215000000000004E-2</v>
      </c>
      <c r="O44" s="18" t="s">
        <v>16</v>
      </c>
      <c r="Q44" s="94"/>
      <c r="R44" s="12"/>
      <c r="S44" s="6" t="s">
        <v>3</v>
      </c>
      <c r="T44" s="5">
        <f t="shared" ref="T44:T49" si="2">(ABS(E44-F44)/E44)*100</f>
        <v>1.592704787483205</v>
      </c>
      <c r="U44" s="96"/>
      <c r="V44" s="23"/>
      <c r="W44" s="16" t="s">
        <v>3</v>
      </c>
      <c r="X44" s="87">
        <f t="shared" ref="X44:X49" si="3">(ABS(M44-N44)/M44)*100</f>
        <v>622.94309880815081</v>
      </c>
    </row>
    <row r="45" spans="1:24">
      <c r="A45" s="94"/>
      <c r="B45" s="12"/>
      <c r="C45" s="6" t="s">
        <v>2</v>
      </c>
      <c r="D45" s="6">
        <v>8.01</v>
      </c>
      <c r="E45" s="6">
        <v>3.2021000000000002</v>
      </c>
      <c r="F45" s="13">
        <v>2.97</v>
      </c>
      <c r="G45" s="7" t="s">
        <v>16</v>
      </c>
      <c r="H45" s="72" t="s">
        <v>26</v>
      </c>
      <c r="I45" s="96"/>
      <c r="J45" s="23"/>
      <c r="K45" s="16" t="s">
        <v>2</v>
      </c>
      <c r="L45" s="16">
        <v>8.7222000000000008</v>
      </c>
      <c r="M45" s="17">
        <v>1.0404E-2</v>
      </c>
      <c r="N45" s="25">
        <v>-0.37559700000000001</v>
      </c>
      <c r="O45" s="18" t="s">
        <v>16</v>
      </c>
      <c r="Q45" s="94"/>
      <c r="R45" s="12"/>
      <c r="S45" s="6" t="s">
        <v>2</v>
      </c>
      <c r="T45" s="5">
        <f t="shared" si="2"/>
        <v>7.2483682583304692</v>
      </c>
      <c r="U45" s="96"/>
      <c r="V45" s="23"/>
      <c r="W45" s="16" t="s">
        <v>2</v>
      </c>
      <c r="X45" s="87">
        <f t="shared" si="3"/>
        <v>3710.1211072664364</v>
      </c>
    </row>
    <row r="46" spans="1:24">
      <c r="A46" s="94"/>
      <c r="B46" s="12"/>
      <c r="C46" s="6" t="s">
        <v>4</v>
      </c>
      <c r="D46" s="6">
        <v>8.2222000000000008</v>
      </c>
      <c r="E46" s="6">
        <v>3.2021000000000002</v>
      </c>
      <c r="F46" s="13">
        <v>3.4457</v>
      </c>
      <c r="G46" s="7" t="s">
        <v>16</v>
      </c>
      <c r="H46" s="73" t="s">
        <v>27</v>
      </c>
      <c r="I46" s="96"/>
      <c r="J46" s="23"/>
      <c r="K46" s="16" t="s">
        <v>4</v>
      </c>
      <c r="L46" s="74">
        <v>11.944000000000001</v>
      </c>
      <c r="M46" s="17">
        <v>1.0404E-2</v>
      </c>
      <c r="N46" s="25">
        <v>0.14213100000000001</v>
      </c>
      <c r="O46" s="18" t="s">
        <v>16</v>
      </c>
      <c r="Q46" s="94"/>
      <c r="R46" s="12"/>
      <c r="S46" s="6" t="s">
        <v>4</v>
      </c>
      <c r="T46" s="5">
        <f t="shared" si="2"/>
        <v>7.6075075731551101</v>
      </c>
      <c r="U46" s="96"/>
      <c r="V46" s="23"/>
      <c r="W46" s="16" t="s">
        <v>4</v>
      </c>
      <c r="X46" s="87">
        <f t="shared" si="3"/>
        <v>1266.1188004613612</v>
      </c>
    </row>
    <row r="47" spans="1:24">
      <c r="A47" s="94"/>
      <c r="B47" s="12"/>
      <c r="C47" s="6" t="s">
        <v>8</v>
      </c>
      <c r="D47" s="6">
        <v>13.055999999999999</v>
      </c>
      <c r="E47" s="6">
        <v>3.2021000000000002</v>
      </c>
      <c r="F47" s="13">
        <v>3.0783999999999998</v>
      </c>
      <c r="G47" s="7" t="s">
        <v>16</v>
      </c>
      <c r="H47" s="73" t="s">
        <v>28</v>
      </c>
      <c r="I47" s="96"/>
      <c r="J47" s="23"/>
      <c r="K47" s="16" t="s">
        <v>8</v>
      </c>
      <c r="L47" s="16">
        <v>14.111000000000001</v>
      </c>
      <c r="M47" s="17">
        <v>1.0404E-2</v>
      </c>
      <c r="N47" s="25">
        <v>-0.18697900000000001</v>
      </c>
      <c r="O47" s="18" t="s">
        <v>16</v>
      </c>
      <c r="Q47" s="94"/>
      <c r="R47" s="12"/>
      <c r="S47" s="6" t="s">
        <v>8</v>
      </c>
      <c r="T47" s="5">
        <f t="shared" si="2"/>
        <v>3.8630898472877289</v>
      </c>
      <c r="U47" s="96"/>
      <c r="V47" s="23"/>
      <c r="W47" s="16" t="s">
        <v>8</v>
      </c>
      <c r="X47" s="87">
        <f t="shared" si="3"/>
        <v>1897.1837754709729</v>
      </c>
    </row>
    <row r="48" spans="1:24">
      <c r="A48" s="94"/>
      <c r="B48" s="12"/>
      <c r="C48" s="6" t="s">
        <v>5</v>
      </c>
      <c r="D48" s="6">
        <v>10.444000000000001</v>
      </c>
      <c r="E48" s="6">
        <v>3.2021000000000002</v>
      </c>
      <c r="F48" s="13">
        <v>3.7467999999999999</v>
      </c>
      <c r="G48" s="7" t="s">
        <v>16</v>
      </c>
      <c r="H48" s="73" t="s">
        <v>29</v>
      </c>
      <c r="I48" s="96"/>
      <c r="J48" s="23"/>
      <c r="K48" s="57" t="s">
        <v>5</v>
      </c>
      <c r="L48" s="57">
        <v>47.25</v>
      </c>
      <c r="M48" s="80">
        <v>1.0404E-2</v>
      </c>
      <c r="N48" s="81">
        <v>3.9748000000000001</v>
      </c>
      <c r="O48" s="82" t="s">
        <v>31</v>
      </c>
      <c r="Q48" s="94"/>
      <c r="R48" s="12"/>
      <c r="S48" s="6" t="s">
        <v>5</v>
      </c>
      <c r="T48" s="5">
        <f t="shared" si="2"/>
        <v>17.010711720433456</v>
      </c>
      <c r="U48" s="96"/>
      <c r="V48" s="23"/>
      <c r="W48" s="57" t="s">
        <v>5</v>
      </c>
      <c r="X48" s="87">
        <f t="shared" si="3"/>
        <v>38104.536716647446</v>
      </c>
    </row>
    <row r="49" spans="1:24">
      <c r="A49" s="94"/>
      <c r="B49" s="14"/>
      <c r="C49" s="8" t="s">
        <v>6</v>
      </c>
      <c r="D49" s="75">
        <v>12.888999999999999</v>
      </c>
      <c r="E49" s="8">
        <v>3.2021000000000002</v>
      </c>
      <c r="F49" s="59">
        <v>2.6707999999999998</v>
      </c>
      <c r="G49" s="7" t="s">
        <v>16</v>
      </c>
      <c r="H49" s="73" t="s">
        <v>30</v>
      </c>
      <c r="I49" s="96"/>
      <c r="J49" s="24"/>
      <c r="K49" s="19" t="s">
        <v>6</v>
      </c>
      <c r="L49" s="19">
        <v>34</v>
      </c>
      <c r="M49" s="62">
        <v>1.0404E-2</v>
      </c>
      <c r="N49" s="63">
        <v>-0.668937</v>
      </c>
      <c r="O49" s="18" t="s">
        <v>16</v>
      </c>
      <c r="Q49" s="94"/>
      <c r="R49" s="14"/>
      <c r="S49" s="8" t="s">
        <v>6</v>
      </c>
      <c r="T49" s="5">
        <f t="shared" si="2"/>
        <v>16.592236344898669</v>
      </c>
      <c r="U49" s="96"/>
      <c r="V49" s="24"/>
      <c r="W49" s="19" t="s">
        <v>6</v>
      </c>
      <c r="X49" s="87">
        <f t="shared" si="3"/>
        <v>6529.6136101499415</v>
      </c>
    </row>
    <row r="50" spans="1:24">
      <c r="A50" s="94"/>
      <c r="B50" s="6"/>
      <c r="C50" s="6"/>
      <c r="D50" s="6"/>
      <c r="E50" s="6"/>
      <c r="F50" s="6"/>
      <c r="G50" s="7"/>
      <c r="H50" s="70"/>
      <c r="I50" s="96"/>
      <c r="J50" s="16"/>
      <c r="K50" s="16"/>
      <c r="L50" s="16"/>
      <c r="M50" s="16"/>
      <c r="N50" s="16"/>
      <c r="O50" s="18"/>
      <c r="Q50" s="94"/>
      <c r="R50" s="6"/>
      <c r="S50" s="6"/>
      <c r="T50" s="5"/>
      <c r="U50" s="96"/>
      <c r="V50" s="16"/>
      <c r="W50" s="16"/>
      <c r="X50" s="87"/>
    </row>
    <row r="51" spans="1:24">
      <c r="A51" s="94"/>
      <c r="B51" s="10" t="s">
        <v>7</v>
      </c>
      <c r="C51" s="5" t="s">
        <v>1</v>
      </c>
      <c r="D51" s="5">
        <v>5.6666999999999996</v>
      </c>
      <c r="E51" s="5">
        <v>3.2021000000000002</v>
      </c>
      <c r="F51" s="11">
        <v>3.1545000000000001</v>
      </c>
      <c r="G51" s="7"/>
      <c r="H51" s="72" t="s">
        <v>24</v>
      </c>
      <c r="I51" s="96"/>
      <c r="J51" s="21" t="s">
        <v>7</v>
      </c>
      <c r="K51" s="15" t="s">
        <v>1</v>
      </c>
      <c r="L51" s="15">
        <v>7.0556000000000001</v>
      </c>
      <c r="M51" s="22">
        <v>1.0404E-2</v>
      </c>
      <c r="N51" s="66">
        <v>-9.5515000000000003E-2</v>
      </c>
      <c r="O51" s="18"/>
      <c r="Q51" s="94"/>
      <c r="R51" s="10" t="s">
        <v>7</v>
      </c>
      <c r="S51" s="5" t="s">
        <v>1</v>
      </c>
      <c r="T51" s="5">
        <f t="shared" ref="T51:T57" si="4">(ABS(E51-F51)/E51)*100</f>
        <v>1.4865244683176693</v>
      </c>
      <c r="U51" s="96"/>
      <c r="V51" s="21" t="s">
        <v>7</v>
      </c>
      <c r="W51" s="15" t="s">
        <v>1</v>
      </c>
      <c r="X51" s="87">
        <f t="shared" ref="X51:X57" si="5">(ABS(M51-N51)/M51)*100</f>
        <v>1018.0603613994616</v>
      </c>
    </row>
    <row r="52" spans="1:24">
      <c r="A52" s="94"/>
      <c r="B52" s="12"/>
      <c r="C52" s="6" t="s">
        <v>3</v>
      </c>
      <c r="D52" s="6">
        <v>4.7229999999999999</v>
      </c>
      <c r="E52" s="6">
        <v>3.2021000000000002</v>
      </c>
      <c r="F52" s="13">
        <v>3.2504</v>
      </c>
      <c r="G52" s="7"/>
      <c r="H52" s="72" t="s">
        <v>25</v>
      </c>
      <c r="I52" s="96"/>
      <c r="J52" s="23"/>
      <c r="K52" s="16" t="s">
        <v>3</v>
      </c>
      <c r="L52" s="16">
        <v>7.8339999999999996</v>
      </c>
      <c r="M52" s="17">
        <v>1.0404E-2</v>
      </c>
      <c r="N52" s="25">
        <v>7.8512999999999999E-2</v>
      </c>
      <c r="O52" s="18"/>
      <c r="Q52" s="94"/>
      <c r="R52" s="12"/>
      <c r="S52" s="6" t="s">
        <v>3</v>
      </c>
      <c r="T52" s="5">
        <f t="shared" si="4"/>
        <v>1.5083851222635078</v>
      </c>
      <c r="U52" s="96"/>
      <c r="V52" s="23"/>
      <c r="W52" s="16" t="s">
        <v>3</v>
      </c>
      <c r="X52" s="87">
        <f t="shared" si="5"/>
        <v>654.64244521337957</v>
      </c>
    </row>
    <row r="53" spans="1:24">
      <c r="A53" s="94"/>
      <c r="B53" s="12"/>
      <c r="C53" s="6" t="s">
        <v>2</v>
      </c>
      <c r="D53" s="6">
        <v>7.73</v>
      </c>
      <c r="E53" s="6">
        <v>3.2021000000000002</v>
      </c>
      <c r="F53" s="13">
        <v>2.9706000000000001</v>
      </c>
      <c r="G53" s="7"/>
      <c r="H53" s="72" t="s">
        <v>26</v>
      </c>
      <c r="I53" s="96"/>
      <c r="J53" s="23"/>
      <c r="K53" s="16" t="s">
        <v>2</v>
      </c>
      <c r="L53" s="16">
        <v>8.5570000000000004</v>
      </c>
      <c r="M53" s="17">
        <v>1.0404E-2</v>
      </c>
      <c r="N53" s="25">
        <v>-0.39083200000000001</v>
      </c>
      <c r="O53" s="18"/>
      <c r="Q53" s="94"/>
      <c r="R53" s="12"/>
      <c r="S53" s="6" t="s">
        <v>2</v>
      </c>
      <c r="T53" s="5">
        <f t="shared" si="4"/>
        <v>7.229630554948316</v>
      </c>
      <c r="U53" s="96"/>
      <c r="V53" s="23"/>
      <c r="W53" s="16" t="s">
        <v>2</v>
      </c>
      <c r="X53" s="87">
        <f t="shared" si="5"/>
        <v>3856.5551710880436</v>
      </c>
    </row>
    <row r="54" spans="1:24">
      <c r="A54" s="94"/>
      <c r="B54" s="12"/>
      <c r="C54" s="6" t="s">
        <v>4</v>
      </c>
      <c r="D54" s="6">
        <v>8</v>
      </c>
      <c r="E54" s="6">
        <v>3.2021000000000002</v>
      </c>
      <c r="F54" s="13">
        <v>3.4506999999999999</v>
      </c>
      <c r="G54" s="7"/>
      <c r="H54" s="73" t="s">
        <v>27</v>
      </c>
      <c r="I54" s="96"/>
      <c r="J54" s="23"/>
      <c r="K54" s="16" t="s">
        <v>4</v>
      </c>
      <c r="L54" s="74">
        <v>12.055999999999999</v>
      </c>
      <c r="M54" s="17">
        <v>1.0404E-2</v>
      </c>
      <c r="N54" s="25">
        <v>0.15581400000000001</v>
      </c>
      <c r="O54" s="18"/>
      <c r="Q54" s="94"/>
      <c r="R54" s="12"/>
      <c r="S54" s="6" t="s">
        <v>4</v>
      </c>
      <c r="T54" s="5">
        <f t="shared" si="4"/>
        <v>7.7636551013397366</v>
      </c>
      <c r="U54" s="96"/>
      <c r="V54" s="23"/>
      <c r="W54" s="16" t="s">
        <v>4</v>
      </c>
      <c r="X54" s="87">
        <f t="shared" si="5"/>
        <v>1397.6355247981546</v>
      </c>
    </row>
    <row r="55" spans="1:24">
      <c r="A55" s="94"/>
      <c r="B55" s="12"/>
      <c r="C55" s="6" t="s">
        <v>8</v>
      </c>
      <c r="D55" s="6">
        <v>12.778</v>
      </c>
      <c r="E55" s="6">
        <v>3.2021000000000002</v>
      </c>
      <c r="F55" s="13">
        <v>3.0417999999999998</v>
      </c>
      <c r="G55" s="7"/>
      <c r="H55" s="73" t="s">
        <v>28</v>
      </c>
      <c r="I55" s="96"/>
      <c r="J55" s="23"/>
      <c r="K55" s="16" t="s">
        <v>8</v>
      </c>
      <c r="L55" s="16">
        <v>13.788</v>
      </c>
      <c r="M55" s="17">
        <v>1.0404E-2</v>
      </c>
      <c r="N55" s="25">
        <v>-0.23756099999999999</v>
      </c>
      <c r="O55" s="18"/>
      <c r="Q55" s="94"/>
      <c r="R55" s="12"/>
      <c r="S55" s="6" t="s">
        <v>8</v>
      </c>
      <c r="T55" s="5">
        <f t="shared" si="4"/>
        <v>5.0060897535992108</v>
      </c>
      <c r="U55" s="96"/>
      <c r="V55" s="23"/>
      <c r="W55" s="16" t="s">
        <v>8</v>
      </c>
      <c r="X55" s="87">
        <f t="shared" si="5"/>
        <v>2383.3621683967704</v>
      </c>
    </row>
    <row r="56" spans="1:24">
      <c r="A56" s="94"/>
      <c r="B56" s="12"/>
      <c r="C56" s="6" t="s">
        <v>5</v>
      </c>
      <c r="D56" s="6">
        <v>13.5</v>
      </c>
      <c r="E56" s="6">
        <v>3.2021000000000002</v>
      </c>
      <c r="F56" s="13">
        <v>3.7633000000000001</v>
      </c>
      <c r="G56" s="7"/>
      <c r="H56" s="73" t="s">
        <v>29</v>
      </c>
      <c r="I56" s="96"/>
      <c r="J56" s="23"/>
      <c r="K56" s="16" t="s">
        <v>5</v>
      </c>
      <c r="L56" s="57">
        <v>76.546999999999997</v>
      </c>
      <c r="M56" s="80">
        <v>1.0404E-2</v>
      </c>
      <c r="N56" s="81">
        <v>3.9866999999999999</v>
      </c>
      <c r="O56" s="18"/>
      <c r="Q56" s="94"/>
      <c r="R56" s="12"/>
      <c r="S56" s="6" t="s">
        <v>5</v>
      </c>
      <c r="T56" s="5">
        <f t="shared" si="4"/>
        <v>17.525998563442737</v>
      </c>
      <c r="U56" s="96"/>
      <c r="V56" s="23"/>
      <c r="W56" s="57" t="s">
        <v>5</v>
      </c>
      <c r="X56" s="87">
        <f t="shared" si="5"/>
        <v>38218.915801614763</v>
      </c>
    </row>
    <row r="57" spans="1:24">
      <c r="A57" s="94"/>
      <c r="B57" s="14"/>
      <c r="C57" s="8" t="s">
        <v>6</v>
      </c>
      <c r="D57" s="88">
        <v>11.5</v>
      </c>
      <c r="E57" s="8">
        <v>3.2021000000000002</v>
      </c>
      <c r="F57" s="59">
        <v>2.6570999999999998</v>
      </c>
      <c r="G57" s="7"/>
      <c r="H57" s="73" t="s">
        <v>30</v>
      </c>
      <c r="I57" s="96"/>
      <c r="J57" s="24"/>
      <c r="K57" s="19" t="s">
        <v>6</v>
      </c>
      <c r="L57" s="19">
        <v>46.59</v>
      </c>
      <c r="M57" s="62">
        <v>1.0404E-2</v>
      </c>
      <c r="N57" s="63">
        <v>-0.66685499999999998</v>
      </c>
      <c r="O57" s="18"/>
      <c r="Q57" s="94"/>
      <c r="R57" s="14"/>
      <c r="S57" s="8" t="s">
        <v>6</v>
      </c>
      <c r="T57" s="5">
        <f t="shared" si="4"/>
        <v>17.020080572124556</v>
      </c>
      <c r="U57" s="96"/>
      <c r="V57" s="24"/>
      <c r="W57" s="19" t="s">
        <v>6</v>
      </c>
      <c r="X57" s="87">
        <f t="shared" si="5"/>
        <v>6509.6020761245672</v>
      </c>
    </row>
    <row r="58" spans="1:24">
      <c r="A58" s="95"/>
      <c r="B58" s="8"/>
      <c r="C58" s="8"/>
      <c r="D58" s="8"/>
      <c r="E58" s="8"/>
      <c r="F58" s="8"/>
      <c r="G58" s="9"/>
      <c r="H58" s="70"/>
      <c r="I58" s="97"/>
      <c r="J58" s="19"/>
      <c r="K58" s="19"/>
      <c r="L58" s="19"/>
      <c r="M58" s="19"/>
      <c r="N58" s="19"/>
      <c r="O58" s="20"/>
      <c r="Q58" s="95"/>
      <c r="R58" s="8"/>
      <c r="S58" s="8"/>
      <c r="T58" s="5"/>
      <c r="U58" s="97"/>
      <c r="V58" s="19"/>
      <c r="W58" s="19"/>
      <c r="X58" s="87"/>
    </row>
    <row r="59" spans="1:24">
      <c r="A59" s="29"/>
      <c r="B59" s="30"/>
      <c r="C59" s="30"/>
      <c r="D59" s="30"/>
      <c r="E59" s="30"/>
      <c r="F59" s="30"/>
      <c r="G59" s="31"/>
      <c r="H59" s="70"/>
      <c r="I59" s="44"/>
      <c r="J59" s="45"/>
      <c r="K59" s="45"/>
      <c r="L59" s="45"/>
      <c r="M59" s="45"/>
      <c r="N59" s="45"/>
      <c r="O59" s="46"/>
      <c r="Q59" s="29"/>
      <c r="R59" s="30"/>
      <c r="S59" s="30"/>
      <c r="T59" s="5"/>
      <c r="U59" s="44"/>
      <c r="V59" s="45"/>
      <c r="W59" s="45"/>
      <c r="X59" s="87"/>
    </row>
    <row r="60" spans="1:24">
      <c r="A60" s="90" t="s">
        <v>18</v>
      </c>
      <c r="B60" s="32" t="s">
        <v>0</v>
      </c>
      <c r="C60" s="30" t="s">
        <v>1</v>
      </c>
      <c r="D60" s="30">
        <v>5</v>
      </c>
      <c r="E60" s="30">
        <v>3.1758000000000002</v>
      </c>
      <c r="F60" s="33">
        <v>3.1204999999999998</v>
      </c>
      <c r="G60" s="34" t="s">
        <v>16</v>
      </c>
      <c r="H60" s="72" t="s">
        <v>24</v>
      </c>
      <c r="I60" s="98" t="s">
        <v>20</v>
      </c>
      <c r="J60" s="47" t="s">
        <v>0</v>
      </c>
      <c r="K60" s="45" t="s">
        <v>1</v>
      </c>
      <c r="L60" s="45">
        <v>6.8888999999999996</v>
      </c>
      <c r="M60" s="48">
        <v>3.787E-3</v>
      </c>
      <c r="N60" s="67">
        <v>-9.4186000000000006E-2</v>
      </c>
      <c r="O60" s="49" t="s">
        <v>16</v>
      </c>
      <c r="Q60" s="90" t="s">
        <v>18</v>
      </c>
      <c r="R60" s="32" t="s">
        <v>0</v>
      </c>
      <c r="S60" s="30" t="s">
        <v>1</v>
      </c>
      <c r="T60" s="5">
        <f t="shared" ref="T60:T66" si="6">(ABS(E60-F60)/E60)*100</f>
        <v>1.7412935323383192</v>
      </c>
      <c r="U60" s="98" t="s">
        <v>20</v>
      </c>
      <c r="V60" s="47" t="s">
        <v>0</v>
      </c>
      <c r="W60" s="45" t="s">
        <v>1</v>
      </c>
      <c r="X60" s="87">
        <f t="shared" ref="X60:X66" si="7">(ABS(M60-N60)/M60)*100</f>
        <v>2587.0874042777923</v>
      </c>
    </row>
    <row r="61" spans="1:24">
      <c r="A61" s="90"/>
      <c r="B61" s="35"/>
      <c r="C61" s="36" t="s">
        <v>3</v>
      </c>
      <c r="D61" s="36">
        <v>5.0556000000000001</v>
      </c>
      <c r="E61" s="36">
        <v>3.1758000000000002</v>
      </c>
      <c r="F61" s="37">
        <v>3.2395</v>
      </c>
      <c r="G61" s="34" t="s">
        <v>16</v>
      </c>
      <c r="H61" s="72" t="s">
        <v>25</v>
      </c>
      <c r="I61" s="98"/>
      <c r="J61" s="50"/>
      <c r="K61" s="51" t="s">
        <v>3</v>
      </c>
      <c r="L61" s="51">
        <v>8.5</v>
      </c>
      <c r="M61" s="52">
        <v>3.787E-3</v>
      </c>
      <c r="N61" s="53">
        <v>3.4480999999999998E-2</v>
      </c>
      <c r="O61" s="49" t="s">
        <v>16</v>
      </c>
      <c r="Q61" s="90"/>
      <c r="R61" s="35"/>
      <c r="S61" s="36" t="s">
        <v>3</v>
      </c>
      <c r="T61" s="5">
        <f t="shared" si="6"/>
        <v>2.0057938157314648</v>
      </c>
      <c r="U61" s="98"/>
      <c r="V61" s="50"/>
      <c r="W61" s="51" t="s">
        <v>3</v>
      </c>
      <c r="X61" s="87">
        <f t="shared" si="7"/>
        <v>810.50963823607083</v>
      </c>
    </row>
    <row r="62" spans="1:24" ht="15" customHeight="1">
      <c r="A62" s="90"/>
      <c r="B62" s="35"/>
      <c r="C62" s="36" t="s">
        <v>2</v>
      </c>
      <c r="D62" s="36">
        <v>8.11</v>
      </c>
      <c r="E62" s="36">
        <v>3.1758000000000002</v>
      </c>
      <c r="F62" s="37">
        <v>2.8914</v>
      </c>
      <c r="G62" s="34" t="s">
        <v>16</v>
      </c>
      <c r="H62" s="72" t="s">
        <v>26</v>
      </c>
      <c r="I62" s="98"/>
      <c r="J62" s="50"/>
      <c r="K62" s="51" t="s">
        <v>2</v>
      </c>
      <c r="L62" s="51">
        <v>9.1667000000000005</v>
      </c>
      <c r="M62" s="52">
        <v>3.787E-3</v>
      </c>
      <c r="N62" s="53">
        <v>-0.38253100000000001</v>
      </c>
      <c r="O62" s="49" t="s">
        <v>16</v>
      </c>
      <c r="Q62" s="90"/>
      <c r="R62" s="35"/>
      <c r="S62" s="36" t="s">
        <v>2</v>
      </c>
      <c r="T62" s="5">
        <f t="shared" si="6"/>
        <v>8.9552238805970212</v>
      </c>
      <c r="U62" s="98"/>
      <c r="V62" s="50"/>
      <c r="W62" s="51" t="s">
        <v>2</v>
      </c>
      <c r="X62" s="87">
        <f t="shared" si="7"/>
        <v>10201.161869553736</v>
      </c>
    </row>
    <row r="63" spans="1:24">
      <c r="A63" s="90"/>
      <c r="B63" s="35"/>
      <c r="C63" s="36" t="s">
        <v>4</v>
      </c>
      <c r="D63" s="36">
        <v>8.6111000000000004</v>
      </c>
      <c r="E63" s="36">
        <v>3.1758000000000002</v>
      </c>
      <c r="F63" s="37">
        <v>3.4868999999999999</v>
      </c>
      <c r="G63" s="34" t="s">
        <v>16</v>
      </c>
      <c r="H63" s="73" t="s">
        <v>27</v>
      </c>
      <c r="I63" s="98"/>
      <c r="J63" s="50"/>
      <c r="K63" s="51" t="s">
        <v>4</v>
      </c>
      <c r="L63" s="51">
        <v>11.833</v>
      </c>
      <c r="M63" s="52">
        <v>3.787E-3</v>
      </c>
      <c r="N63" s="53">
        <v>5.2082999999999997E-2</v>
      </c>
      <c r="O63" s="49" t="s">
        <v>16</v>
      </c>
      <c r="Q63" s="90"/>
      <c r="R63" s="35"/>
      <c r="S63" s="36" t="s">
        <v>4</v>
      </c>
      <c r="T63" s="5">
        <f t="shared" si="6"/>
        <v>9.795956924239551</v>
      </c>
      <c r="U63" s="98"/>
      <c r="V63" s="50"/>
      <c r="W63" s="51" t="s">
        <v>4</v>
      </c>
      <c r="X63" s="87">
        <f t="shared" si="7"/>
        <v>1275.3102719830999</v>
      </c>
    </row>
    <row r="64" spans="1:24">
      <c r="A64" s="90"/>
      <c r="B64" s="35"/>
      <c r="C64" s="36" t="s">
        <v>8</v>
      </c>
      <c r="D64" s="36">
        <v>12.778</v>
      </c>
      <c r="E64" s="36">
        <v>3.1758000000000002</v>
      </c>
      <c r="F64" s="37">
        <v>3.0236000000000001</v>
      </c>
      <c r="G64" s="34" t="s">
        <v>16</v>
      </c>
      <c r="H64" s="73" t="s">
        <v>28</v>
      </c>
      <c r="I64" s="98"/>
      <c r="J64" s="50"/>
      <c r="K64" s="51" t="s">
        <v>8</v>
      </c>
      <c r="L64" s="51">
        <v>14.555999999999999</v>
      </c>
      <c r="M64" s="52">
        <v>3.787E-3</v>
      </c>
      <c r="N64" s="53">
        <v>0.180619</v>
      </c>
      <c r="O64" s="49" t="s">
        <v>16</v>
      </c>
      <c r="Q64" s="90"/>
      <c r="R64" s="35"/>
      <c r="S64" s="36" t="s">
        <v>8</v>
      </c>
      <c r="T64" s="5">
        <f t="shared" si="6"/>
        <v>4.7924932300522736</v>
      </c>
      <c r="U64" s="98"/>
      <c r="V64" s="50"/>
      <c r="W64" s="51" t="s">
        <v>8</v>
      </c>
      <c r="X64" s="87">
        <f t="shared" si="7"/>
        <v>4669.448111961975</v>
      </c>
    </row>
    <row r="65" spans="1:24">
      <c r="A65" s="90"/>
      <c r="B65" s="35"/>
      <c r="C65" s="36" t="s">
        <v>5</v>
      </c>
      <c r="D65" s="36">
        <v>12.68</v>
      </c>
      <c r="E65" s="36">
        <v>3.1758000000000002</v>
      </c>
      <c r="F65" s="37">
        <v>3.8599000000000001</v>
      </c>
      <c r="G65" s="34" t="s">
        <v>16</v>
      </c>
      <c r="H65" s="73" t="s">
        <v>29</v>
      </c>
      <c r="I65" s="98"/>
      <c r="J65" s="50"/>
      <c r="K65" s="58" t="s">
        <v>5</v>
      </c>
      <c r="L65" s="58">
        <v>47.954000000000001</v>
      </c>
      <c r="M65" s="78">
        <v>3.787E-3</v>
      </c>
      <c r="N65" s="79">
        <v>3.9754</v>
      </c>
      <c r="O65" s="77" t="s">
        <v>31</v>
      </c>
      <c r="Q65" s="90"/>
      <c r="R65" s="35"/>
      <c r="S65" s="36" t="s">
        <v>5</v>
      </c>
      <c r="T65" s="5">
        <f t="shared" si="6"/>
        <v>21.541029032054912</v>
      </c>
      <c r="U65" s="98"/>
      <c r="V65" s="50"/>
      <c r="W65" s="58" t="s">
        <v>5</v>
      </c>
      <c r="X65" s="87">
        <f t="shared" si="7"/>
        <v>104874.91418008979</v>
      </c>
    </row>
    <row r="66" spans="1:24">
      <c r="A66" s="90"/>
      <c r="B66" s="38"/>
      <c r="C66" s="39" t="s">
        <v>6</v>
      </c>
      <c r="D66" s="76">
        <v>15.055999999999999</v>
      </c>
      <c r="E66" s="39">
        <v>3.1758000000000002</v>
      </c>
      <c r="F66" s="60">
        <v>2.3631000000000002</v>
      </c>
      <c r="G66" s="34" t="s">
        <v>16</v>
      </c>
      <c r="H66" s="73" t="s">
        <v>30</v>
      </c>
      <c r="I66" s="98"/>
      <c r="J66" s="54"/>
      <c r="K66" s="55" t="s">
        <v>6</v>
      </c>
      <c r="L66" s="55">
        <v>27.11</v>
      </c>
      <c r="M66" s="64">
        <v>3.787E-3</v>
      </c>
      <c r="N66" s="65">
        <v>-0.66979599999999995</v>
      </c>
      <c r="O66" s="49" t="s">
        <v>16</v>
      </c>
      <c r="Q66" s="90"/>
      <c r="R66" s="38"/>
      <c r="S66" s="39" t="s">
        <v>6</v>
      </c>
      <c r="T66" s="5">
        <f t="shared" si="6"/>
        <v>25.590402418288306</v>
      </c>
      <c r="U66" s="98"/>
      <c r="V66" s="54"/>
      <c r="W66" s="55" t="s">
        <v>6</v>
      </c>
      <c r="X66" s="87">
        <f t="shared" si="7"/>
        <v>17786.717718510692</v>
      </c>
    </row>
    <row r="67" spans="1:24">
      <c r="A67" s="90"/>
      <c r="B67" s="36"/>
      <c r="C67" s="36"/>
      <c r="D67" s="36"/>
      <c r="E67" s="36"/>
      <c r="F67" s="36"/>
      <c r="G67" s="34"/>
      <c r="H67" s="70"/>
      <c r="I67" s="98"/>
      <c r="J67" s="51"/>
      <c r="K67" s="51"/>
      <c r="L67" s="51"/>
      <c r="M67" s="51"/>
      <c r="N67" s="51"/>
      <c r="O67" s="49"/>
      <c r="Q67" s="90"/>
      <c r="R67" s="36"/>
      <c r="S67" s="36"/>
      <c r="T67" s="5"/>
      <c r="U67" s="98"/>
      <c r="V67" s="51"/>
      <c r="W67" s="51"/>
      <c r="X67" s="87"/>
    </row>
    <row r="68" spans="1:24">
      <c r="A68" s="90"/>
      <c r="B68" s="32" t="s">
        <v>7</v>
      </c>
      <c r="C68" s="30" t="s">
        <v>1</v>
      </c>
      <c r="D68" s="30">
        <v>5.7222</v>
      </c>
      <c r="E68" s="30">
        <v>3.1758000000000002</v>
      </c>
      <c r="F68" s="33">
        <v>3.1193</v>
      </c>
      <c r="G68" s="34"/>
      <c r="H68" s="72" t="s">
        <v>24</v>
      </c>
      <c r="I68" s="98"/>
      <c r="J68" s="47" t="s">
        <v>7</v>
      </c>
      <c r="K68" s="45" t="s">
        <v>1</v>
      </c>
      <c r="L68" s="45">
        <v>7.2229999999999999</v>
      </c>
      <c r="M68" s="48">
        <v>3.787E-3</v>
      </c>
      <c r="N68" s="67">
        <v>-9.8916000000000004E-2</v>
      </c>
      <c r="O68" s="49"/>
      <c r="Q68" s="90"/>
      <c r="R68" s="32" t="s">
        <v>7</v>
      </c>
      <c r="S68" s="30" t="s">
        <v>1</v>
      </c>
      <c r="T68" s="5">
        <f t="shared" ref="T68:T74" si="8">(ABS(E68-F68)/E68)*100</f>
        <v>1.7790792871087666</v>
      </c>
      <c r="U68" s="98"/>
      <c r="V68" s="47" t="s">
        <v>7</v>
      </c>
      <c r="W68" s="45" t="s">
        <v>1</v>
      </c>
      <c r="X68" s="87">
        <f t="shared" ref="X68:X74" si="9">(ABS(M68-N68)/M68)*100</f>
        <v>2711.9883813044626</v>
      </c>
    </row>
    <row r="69" spans="1:24">
      <c r="A69" s="90"/>
      <c r="B69" s="35"/>
      <c r="C69" s="36" t="s">
        <v>3</v>
      </c>
      <c r="D69" s="36">
        <v>5.0556000000000001</v>
      </c>
      <c r="E69" s="36">
        <v>3.1758000000000002</v>
      </c>
      <c r="F69" s="37">
        <v>3.2315999999999998</v>
      </c>
      <c r="G69" s="34"/>
      <c r="H69" s="72" t="s">
        <v>25</v>
      </c>
      <c r="I69" s="98"/>
      <c r="J69" s="50"/>
      <c r="K69" s="51" t="s">
        <v>3</v>
      </c>
      <c r="L69" s="51">
        <v>8.61</v>
      </c>
      <c r="M69" s="52">
        <v>3.787E-3</v>
      </c>
      <c r="N69" s="53">
        <v>3.6056999999999999E-2</v>
      </c>
      <c r="O69" s="49"/>
      <c r="Q69" s="90"/>
      <c r="R69" s="35"/>
      <c r="S69" s="36" t="s">
        <v>3</v>
      </c>
      <c r="T69" s="5">
        <f t="shared" si="8"/>
        <v>1.7570375968259846</v>
      </c>
      <c r="U69" s="98"/>
      <c r="V69" s="50"/>
      <c r="W69" s="51" t="s">
        <v>3</v>
      </c>
      <c r="X69" s="87">
        <f t="shared" si="9"/>
        <v>852.1256931608134</v>
      </c>
    </row>
    <row r="70" spans="1:24">
      <c r="A70" s="90"/>
      <c r="B70" s="35"/>
      <c r="C70" s="36" t="s">
        <v>2</v>
      </c>
      <c r="D70" s="86">
        <v>8</v>
      </c>
      <c r="E70" s="36">
        <v>3.1758000000000002</v>
      </c>
      <c r="F70" s="37">
        <v>2.8927</v>
      </c>
      <c r="G70" s="34"/>
      <c r="H70" s="72" t="s">
        <v>26</v>
      </c>
      <c r="I70" s="98"/>
      <c r="J70" s="50"/>
      <c r="K70" s="51" t="s">
        <v>2</v>
      </c>
      <c r="L70" s="51">
        <v>8.7780000000000005</v>
      </c>
      <c r="M70" s="52">
        <v>3.787E-3</v>
      </c>
      <c r="N70" s="53">
        <v>-0.40808</v>
      </c>
      <c r="O70" s="49"/>
      <c r="Q70" s="90"/>
      <c r="R70" s="35"/>
      <c r="S70" s="36" t="s">
        <v>2</v>
      </c>
      <c r="T70" s="5">
        <f t="shared" si="8"/>
        <v>8.9142893129290286</v>
      </c>
      <c r="U70" s="98"/>
      <c r="V70" s="50"/>
      <c r="W70" s="51" t="s">
        <v>2</v>
      </c>
      <c r="X70" s="87">
        <f t="shared" si="9"/>
        <v>10875.811988381303</v>
      </c>
    </row>
    <row r="71" spans="1:24">
      <c r="A71" s="90"/>
      <c r="B71" s="35"/>
      <c r="C71" s="36" t="s">
        <v>4</v>
      </c>
      <c r="D71" s="36">
        <v>8.5</v>
      </c>
      <c r="E71" s="36">
        <v>3.1758000000000002</v>
      </c>
      <c r="F71" s="37">
        <v>3.4988999999999999</v>
      </c>
      <c r="G71" s="34"/>
      <c r="H71" s="73" t="s">
        <v>27</v>
      </c>
      <c r="I71" s="98"/>
      <c r="J71" s="50"/>
      <c r="K71" s="51" t="s">
        <v>4</v>
      </c>
      <c r="L71" s="51">
        <v>12.167</v>
      </c>
      <c r="M71" s="52">
        <v>3.787E-3</v>
      </c>
      <c r="N71" s="53">
        <v>5.4552999999999997E-2</v>
      </c>
      <c r="O71" s="49"/>
      <c r="Q71" s="90"/>
      <c r="R71" s="35"/>
      <c r="S71" s="36" t="s">
        <v>4</v>
      </c>
      <c r="T71" s="5">
        <f t="shared" si="8"/>
        <v>10.173814471944068</v>
      </c>
      <c r="U71" s="98"/>
      <c r="V71" s="50"/>
      <c r="W71" s="51" t="s">
        <v>4</v>
      </c>
      <c r="X71" s="87">
        <f t="shared" si="9"/>
        <v>1340.5334037496698</v>
      </c>
    </row>
    <row r="72" spans="1:24">
      <c r="A72" s="90"/>
      <c r="B72" s="35"/>
      <c r="C72" s="36" t="s">
        <v>8</v>
      </c>
      <c r="D72" s="36">
        <v>12.67</v>
      </c>
      <c r="E72" s="36">
        <v>3.1758000000000002</v>
      </c>
      <c r="F72" s="37">
        <v>2.9834000000000001</v>
      </c>
      <c r="G72" s="34"/>
      <c r="H72" s="73" t="s">
        <v>28</v>
      </c>
      <c r="I72" s="98"/>
      <c r="J72" s="50"/>
      <c r="K72" s="51" t="s">
        <v>8</v>
      </c>
      <c r="L72" s="51">
        <v>14.278</v>
      </c>
      <c r="M72" s="52">
        <v>3.787E-3</v>
      </c>
      <c r="N72" s="53">
        <v>-0.22847400000000001</v>
      </c>
      <c r="O72" s="49"/>
      <c r="Q72" s="90"/>
      <c r="R72" s="35"/>
      <c r="S72" s="36" t="s">
        <v>8</v>
      </c>
      <c r="T72" s="5">
        <f t="shared" si="8"/>
        <v>6.0583160148624007</v>
      </c>
      <c r="U72" s="98"/>
      <c r="V72" s="50"/>
      <c r="W72" s="51" t="s">
        <v>8</v>
      </c>
      <c r="X72" s="87">
        <f t="shared" si="9"/>
        <v>6133.1132822814898</v>
      </c>
    </row>
    <row r="73" spans="1:24">
      <c r="A73" s="90"/>
      <c r="B73" s="35"/>
      <c r="C73" s="36" t="s">
        <v>5</v>
      </c>
      <c r="D73" s="36">
        <v>14.231999999999999</v>
      </c>
      <c r="E73" s="36">
        <v>3.1758000000000002</v>
      </c>
      <c r="F73" s="37">
        <v>3.8708999999999998</v>
      </c>
      <c r="G73" s="34"/>
      <c r="H73" s="73" t="s">
        <v>29</v>
      </c>
      <c r="I73" s="98"/>
      <c r="J73" s="50"/>
      <c r="K73" s="51" t="s">
        <v>5</v>
      </c>
      <c r="L73" s="58">
        <v>79.844999999999999</v>
      </c>
      <c r="M73" s="78">
        <v>3.787E-3</v>
      </c>
      <c r="N73" s="79">
        <v>3.9824000000000002</v>
      </c>
      <c r="O73" s="49"/>
      <c r="Q73" s="90"/>
      <c r="R73" s="35"/>
      <c r="S73" s="36" t="s">
        <v>5</v>
      </c>
      <c r="T73" s="5">
        <f t="shared" si="8"/>
        <v>21.88739845078404</v>
      </c>
      <c r="U73" s="98"/>
      <c r="V73" s="50"/>
      <c r="W73" s="58" t="s">
        <v>5</v>
      </c>
      <c r="X73" s="87">
        <f t="shared" si="9"/>
        <v>105059.75706363877</v>
      </c>
    </row>
    <row r="74" spans="1:24">
      <c r="A74" s="90"/>
      <c r="B74" s="38"/>
      <c r="C74" s="39" t="s">
        <v>6</v>
      </c>
      <c r="D74" s="76">
        <v>10.778</v>
      </c>
      <c r="E74" s="39">
        <v>3.1758000000000002</v>
      </c>
      <c r="F74" s="60">
        <v>2.3027000000000002</v>
      </c>
      <c r="G74" s="34"/>
      <c r="H74" s="73" t="s">
        <v>30</v>
      </c>
      <c r="I74" s="98"/>
      <c r="J74" s="54"/>
      <c r="K74" s="55" t="s">
        <v>6</v>
      </c>
      <c r="L74" s="55">
        <v>22.722999999999999</v>
      </c>
      <c r="M74" s="64">
        <v>3.787E-3</v>
      </c>
      <c r="N74" s="65">
        <v>-0.667605</v>
      </c>
      <c r="O74" s="49"/>
      <c r="Q74" s="90"/>
      <c r="R74" s="38"/>
      <c r="S74" s="39" t="s">
        <v>6</v>
      </c>
      <c r="T74" s="5">
        <f t="shared" si="8"/>
        <v>27.492285408401031</v>
      </c>
      <c r="U74" s="98"/>
      <c r="V74" s="54"/>
      <c r="W74" s="55" t="s">
        <v>6</v>
      </c>
      <c r="X74" s="87">
        <f t="shared" si="9"/>
        <v>17728.861895959864</v>
      </c>
    </row>
    <row r="75" spans="1:24">
      <c r="A75" s="91"/>
      <c r="B75" s="39"/>
      <c r="C75" s="39"/>
      <c r="D75" s="39"/>
      <c r="E75" s="39"/>
      <c r="F75" s="39"/>
      <c r="G75" s="40"/>
      <c r="H75" s="71"/>
      <c r="I75" s="99"/>
      <c r="J75" s="55"/>
      <c r="K75" s="55"/>
      <c r="L75" s="55"/>
      <c r="M75" s="55"/>
      <c r="N75" s="55"/>
      <c r="O75" s="56"/>
      <c r="Q75" s="91"/>
      <c r="R75" s="39"/>
      <c r="S75" s="39"/>
      <c r="T75" s="39"/>
      <c r="U75" s="99"/>
      <c r="V75" s="55"/>
      <c r="W75" s="55"/>
      <c r="X75" s="55"/>
    </row>
    <row r="77" spans="1:24">
      <c r="A77" s="100" t="s">
        <v>23</v>
      </c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1:24" ht="15">
      <c r="A78" s="103" t="s">
        <v>14</v>
      </c>
      <c r="B78" s="92" t="s">
        <v>13</v>
      </c>
      <c r="C78" s="92" t="s">
        <v>12</v>
      </c>
      <c r="D78" s="92" t="s">
        <v>11</v>
      </c>
      <c r="E78" s="92" t="s">
        <v>9</v>
      </c>
      <c r="F78" s="92" t="s">
        <v>10</v>
      </c>
      <c r="G78" s="105" t="s">
        <v>15</v>
      </c>
      <c r="H78" s="68"/>
      <c r="I78" s="105" t="s">
        <v>14</v>
      </c>
      <c r="J78" s="92" t="s">
        <v>13</v>
      </c>
      <c r="K78" s="92" t="s">
        <v>12</v>
      </c>
      <c r="L78" s="92" t="s">
        <v>11</v>
      </c>
      <c r="M78" s="92" t="s">
        <v>9</v>
      </c>
      <c r="N78" s="92" t="s">
        <v>10</v>
      </c>
      <c r="O78" s="101" t="s">
        <v>15</v>
      </c>
    </row>
    <row r="79" spans="1:24" ht="15">
      <c r="A79" s="104"/>
      <c r="B79" s="93"/>
      <c r="C79" s="93"/>
      <c r="D79" s="93"/>
      <c r="E79" s="93"/>
      <c r="F79" s="93"/>
      <c r="G79" s="106"/>
      <c r="H79" s="69"/>
      <c r="I79" s="106"/>
      <c r="J79" s="93"/>
      <c r="K79" s="93"/>
      <c r="L79" s="93"/>
      <c r="M79" s="93"/>
      <c r="N79" s="93"/>
      <c r="O79" s="102"/>
    </row>
    <row r="80" spans="1:24">
      <c r="A80" s="26"/>
      <c r="B80" s="27"/>
      <c r="C80" s="27"/>
      <c r="D80" s="27"/>
      <c r="E80" s="27"/>
      <c r="F80" s="27"/>
      <c r="G80" s="28"/>
      <c r="H80" s="69"/>
      <c r="I80" s="41"/>
      <c r="J80" s="42"/>
      <c r="K80" s="42"/>
      <c r="L80" s="42"/>
      <c r="M80" s="42"/>
      <c r="N80" s="42"/>
      <c r="O80" s="43"/>
      <c r="Q80" s="26"/>
      <c r="R80" s="27"/>
      <c r="S80" s="27"/>
      <c r="T80" s="27"/>
      <c r="U80" s="41"/>
      <c r="V80" s="42"/>
      <c r="W80" s="42"/>
      <c r="X80" s="42"/>
    </row>
    <row r="81" spans="1:24">
      <c r="A81" s="94" t="s">
        <v>17</v>
      </c>
      <c r="B81" s="10" t="s">
        <v>0</v>
      </c>
      <c r="C81" s="5" t="s">
        <v>1</v>
      </c>
      <c r="D81" s="5">
        <v>4.8888999999999996</v>
      </c>
      <c r="E81" s="5">
        <v>3.1993999999999998</v>
      </c>
      <c r="F81" s="11">
        <v>3.1497000000000002</v>
      </c>
      <c r="G81" s="7" t="s">
        <v>16</v>
      </c>
      <c r="H81" s="72" t="s">
        <v>24</v>
      </c>
      <c r="I81" s="96" t="s">
        <v>19</v>
      </c>
      <c r="J81" s="21" t="s">
        <v>0</v>
      </c>
      <c r="K81" s="15" t="s">
        <v>1</v>
      </c>
      <c r="L81" s="15">
        <v>6.7778</v>
      </c>
      <c r="M81" s="22">
        <v>1.1328E-2</v>
      </c>
      <c r="N81" s="66">
        <v>-9.0719999999999995E-2</v>
      </c>
      <c r="O81" s="18" t="s">
        <v>16</v>
      </c>
      <c r="Q81" s="94" t="s">
        <v>17</v>
      </c>
      <c r="R81" s="10" t="s">
        <v>0</v>
      </c>
      <c r="S81" s="5" t="s">
        <v>1</v>
      </c>
      <c r="T81" s="5">
        <f>(ABS(E81-F81)/E81)*100</f>
        <v>1.5534162655497792</v>
      </c>
      <c r="U81" s="96" t="s">
        <v>19</v>
      </c>
      <c r="V81" s="21" t="s">
        <v>0</v>
      </c>
      <c r="W81" s="15" t="s">
        <v>1</v>
      </c>
      <c r="X81" s="87">
        <f>(ABS(M81-N81)/M81)*100</f>
        <v>900.84745762711873</v>
      </c>
    </row>
    <row r="82" spans="1:24">
      <c r="A82" s="94"/>
      <c r="B82" s="12"/>
      <c r="C82" s="6" t="s">
        <v>3</v>
      </c>
      <c r="D82" s="6">
        <v>4.7220000000000004</v>
      </c>
      <c r="E82" s="6">
        <v>3.1993999999999998</v>
      </c>
      <c r="F82" s="13">
        <v>3.2503000000000002</v>
      </c>
      <c r="G82" s="7" t="s">
        <v>16</v>
      </c>
      <c r="H82" s="72" t="s">
        <v>25</v>
      </c>
      <c r="I82" s="96"/>
      <c r="J82" s="23"/>
      <c r="K82" s="16" t="s">
        <v>3</v>
      </c>
      <c r="L82" s="16">
        <v>7.89</v>
      </c>
      <c r="M82" s="17">
        <v>1.1328E-2</v>
      </c>
      <c r="N82" s="25">
        <v>7.936E-2</v>
      </c>
      <c r="O82" s="18" t="s">
        <v>16</v>
      </c>
      <c r="Q82" s="94"/>
      <c r="R82" s="12"/>
      <c r="S82" s="6" t="s">
        <v>3</v>
      </c>
      <c r="T82" s="5">
        <f t="shared" ref="T82:T87" si="10">(ABS(E82-F82)/E82)*100</f>
        <v>1.5909232981184094</v>
      </c>
      <c r="U82" s="96"/>
      <c r="V82" s="23"/>
      <c r="W82" s="16" t="s">
        <v>3</v>
      </c>
      <c r="X82" s="87">
        <f t="shared" ref="X82:X87" si="11">(ABS(M82-N82)/M82)*100</f>
        <v>600.56497175141237</v>
      </c>
    </row>
    <row r="83" spans="1:24">
      <c r="A83" s="94"/>
      <c r="B83" s="12"/>
      <c r="C83" s="6" t="s">
        <v>2</v>
      </c>
      <c r="D83" s="6">
        <v>8.2319999999999993</v>
      </c>
      <c r="E83" s="6">
        <v>3.1993999999999998</v>
      </c>
      <c r="F83" s="13">
        <v>2.9622000000000002</v>
      </c>
      <c r="G83" s="7" t="s">
        <v>16</v>
      </c>
      <c r="H83" s="72" t="s">
        <v>26</v>
      </c>
      <c r="I83" s="96"/>
      <c r="J83" s="23"/>
      <c r="K83" s="16" t="s">
        <v>2</v>
      </c>
      <c r="L83" s="16">
        <v>8.7223000000000006</v>
      </c>
      <c r="M83" s="17">
        <v>1.1328E-2</v>
      </c>
      <c r="N83" s="25">
        <v>-0.378494</v>
      </c>
      <c r="O83" s="18" t="s">
        <v>16</v>
      </c>
      <c r="Q83" s="94"/>
      <c r="R83" s="12"/>
      <c r="S83" s="6" t="s">
        <v>2</v>
      </c>
      <c r="T83" s="5">
        <f t="shared" si="10"/>
        <v>7.4138901043945635</v>
      </c>
      <c r="U83" s="96"/>
      <c r="V83" s="23"/>
      <c r="W83" s="16" t="s">
        <v>2</v>
      </c>
      <c r="X83" s="87">
        <f t="shared" si="11"/>
        <v>3441.2252824858761</v>
      </c>
    </row>
    <row r="84" spans="1:24">
      <c r="A84" s="94"/>
      <c r="B84" s="12"/>
      <c r="C84" s="6" t="s">
        <v>4</v>
      </c>
      <c r="D84" s="6">
        <v>8.6110000000000007</v>
      </c>
      <c r="E84" s="6">
        <v>3.1993999999999998</v>
      </c>
      <c r="F84" s="13">
        <v>3.4499</v>
      </c>
      <c r="G84" s="7" t="s">
        <v>16</v>
      </c>
      <c r="H84" s="73" t="s">
        <v>27</v>
      </c>
      <c r="I84" s="96"/>
      <c r="J84" s="23"/>
      <c r="K84" s="16" t="s">
        <v>4</v>
      </c>
      <c r="L84" s="74">
        <v>12.055999999999999</v>
      </c>
      <c r="M84" s="17">
        <v>1.1328E-2</v>
      </c>
      <c r="N84" s="25">
        <v>0.167602</v>
      </c>
      <c r="O84" s="18" t="s">
        <v>16</v>
      </c>
      <c r="Q84" s="94"/>
      <c r="R84" s="12"/>
      <c r="S84" s="6" t="s">
        <v>4</v>
      </c>
      <c r="T84" s="5">
        <f t="shared" si="10"/>
        <v>7.829593048696637</v>
      </c>
      <c r="U84" s="96"/>
      <c r="V84" s="23"/>
      <c r="W84" s="16" t="s">
        <v>4</v>
      </c>
      <c r="X84" s="87">
        <f t="shared" si="11"/>
        <v>1379.5374293785312</v>
      </c>
    </row>
    <row r="85" spans="1:24">
      <c r="A85" s="94"/>
      <c r="B85" s="12"/>
      <c r="C85" s="6" t="s">
        <v>8</v>
      </c>
      <c r="D85" s="6">
        <v>12.891</v>
      </c>
      <c r="E85" s="6">
        <v>3.1993999999999998</v>
      </c>
      <c r="F85" s="13">
        <v>3.0655999999999999</v>
      </c>
      <c r="G85" s="7" t="s">
        <v>16</v>
      </c>
      <c r="H85" s="73" t="s">
        <v>28</v>
      </c>
      <c r="I85" s="96"/>
      <c r="J85" s="23"/>
      <c r="K85" s="16" t="s">
        <v>8</v>
      </c>
      <c r="L85" s="16">
        <v>13.888999999999999</v>
      </c>
      <c r="M85" s="17">
        <v>1.1328E-2</v>
      </c>
      <c r="N85" s="25">
        <v>-0.19176000000000001</v>
      </c>
      <c r="O85" s="18" t="s">
        <v>16</v>
      </c>
      <c r="Q85" s="94"/>
      <c r="R85" s="12"/>
      <c r="S85" s="6" t="s">
        <v>8</v>
      </c>
      <c r="T85" s="5">
        <f t="shared" si="10"/>
        <v>4.182034131399635</v>
      </c>
      <c r="U85" s="96"/>
      <c r="V85" s="23"/>
      <c r="W85" s="16" t="s">
        <v>8</v>
      </c>
      <c r="X85" s="87">
        <f t="shared" si="11"/>
        <v>1792.7966101694917</v>
      </c>
    </row>
    <row r="86" spans="1:24">
      <c r="A86" s="94"/>
      <c r="B86" s="12"/>
      <c r="C86" s="6" t="s">
        <v>5</v>
      </c>
      <c r="D86" s="6">
        <v>18.332999999999998</v>
      </c>
      <c r="E86" s="6">
        <v>3.1993999999999998</v>
      </c>
      <c r="F86" s="13">
        <v>3.8048999999999999</v>
      </c>
      <c r="G86" s="7" t="s">
        <v>16</v>
      </c>
      <c r="H86" s="73" t="s">
        <v>29</v>
      </c>
      <c r="I86" s="96"/>
      <c r="J86" s="84"/>
      <c r="K86" s="57" t="s">
        <v>5</v>
      </c>
      <c r="L86" s="57">
        <v>47.353999999999999</v>
      </c>
      <c r="M86" s="80">
        <v>1.1328E-2</v>
      </c>
      <c r="N86" s="81">
        <v>3.9763000000000002</v>
      </c>
      <c r="O86" s="82" t="s">
        <v>31</v>
      </c>
      <c r="Q86" s="94"/>
      <c r="R86" s="12"/>
      <c r="S86" s="6" t="s">
        <v>5</v>
      </c>
      <c r="T86" s="5">
        <f t="shared" si="10"/>
        <v>18.925423516909426</v>
      </c>
      <c r="U86" s="96"/>
      <c r="V86" s="23"/>
      <c r="W86" s="57" t="s">
        <v>5</v>
      </c>
      <c r="X86" s="87">
        <f t="shared" si="11"/>
        <v>35001.518361581926</v>
      </c>
    </row>
    <row r="87" spans="1:24">
      <c r="A87" s="94"/>
      <c r="B87" s="14"/>
      <c r="C87" s="8" t="s">
        <v>6</v>
      </c>
      <c r="D87" s="75">
        <v>15.112</v>
      </c>
      <c r="E87" s="8">
        <v>3.1993999999999998</v>
      </c>
      <c r="F87" s="59">
        <v>2.6429999999999998</v>
      </c>
      <c r="G87" s="7" t="s">
        <v>16</v>
      </c>
      <c r="H87" s="73" t="s">
        <v>30</v>
      </c>
      <c r="I87" s="96"/>
      <c r="J87" s="24"/>
      <c r="K87" s="19" t="s">
        <v>6</v>
      </c>
      <c r="L87" s="19">
        <v>29.388999999999999</v>
      </c>
      <c r="M87" s="62">
        <v>1.1328E-2</v>
      </c>
      <c r="N87" s="63">
        <v>-0.67108400000000001</v>
      </c>
      <c r="O87" s="18" t="s">
        <v>16</v>
      </c>
      <c r="Q87" s="94"/>
      <c r="R87" s="14"/>
      <c r="S87" s="8" t="s">
        <v>6</v>
      </c>
      <c r="T87" s="5">
        <f t="shared" si="10"/>
        <v>17.390760767643933</v>
      </c>
      <c r="U87" s="96"/>
      <c r="V87" s="24"/>
      <c r="W87" s="19" t="s">
        <v>6</v>
      </c>
      <c r="X87" s="87">
        <f t="shared" si="11"/>
        <v>6024.1172316384191</v>
      </c>
    </row>
    <row r="88" spans="1:24">
      <c r="A88" s="94"/>
      <c r="B88" s="6"/>
      <c r="C88" s="6"/>
      <c r="D88" s="6"/>
      <c r="E88" s="6"/>
      <c r="F88" s="6"/>
      <c r="G88" s="7"/>
      <c r="H88" s="70"/>
      <c r="I88" s="96"/>
      <c r="J88" s="16"/>
      <c r="K88" s="16"/>
      <c r="L88" s="16"/>
      <c r="M88" s="16"/>
      <c r="N88" s="16"/>
      <c r="O88" s="18"/>
      <c r="Q88" s="94"/>
      <c r="R88" s="6"/>
      <c r="S88" s="6"/>
      <c r="T88" s="5"/>
      <c r="U88" s="96"/>
      <c r="V88" s="16"/>
      <c r="W88" s="16"/>
      <c r="X88" s="87"/>
    </row>
    <row r="89" spans="1:24">
      <c r="A89" s="94"/>
      <c r="B89" s="10" t="s">
        <v>7</v>
      </c>
      <c r="C89" s="5" t="s">
        <v>1</v>
      </c>
      <c r="D89" s="5">
        <v>5.62</v>
      </c>
      <c r="E89" s="5">
        <v>3.1993999999999998</v>
      </c>
      <c r="F89" s="11">
        <v>3.1522000000000001</v>
      </c>
      <c r="G89" s="7"/>
      <c r="H89" s="72" t="s">
        <v>24</v>
      </c>
      <c r="I89" s="96"/>
      <c r="J89" s="21" t="s">
        <v>7</v>
      </c>
      <c r="K89" s="15" t="s">
        <v>1</v>
      </c>
      <c r="L89" s="15">
        <v>7.0549999999999997</v>
      </c>
      <c r="M89" s="22">
        <v>1.1328E-2</v>
      </c>
      <c r="N89" s="66">
        <v>-9.1336000000000001E-2</v>
      </c>
      <c r="O89" s="18"/>
      <c r="Q89" s="94"/>
      <c r="R89" s="10" t="s">
        <v>7</v>
      </c>
      <c r="S89" s="5" t="s">
        <v>1</v>
      </c>
      <c r="T89" s="5">
        <f t="shared" ref="T89:T95" si="12">(ABS(E89-F89)/E89)*100</f>
        <v>1.4752766143651836</v>
      </c>
      <c r="U89" s="96"/>
      <c r="V89" s="21" t="s">
        <v>7</v>
      </c>
      <c r="W89" s="15" t="s">
        <v>1</v>
      </c>
      <c r="X89" s="87">
        <f t="shared" ref="X89:X95" si="13">(ABS(M89-N89)/M89)*100</f>
        <v>906.28531073446334</v>
      </c>
    </row>
    <row r="90" spans="1:24">
      <c r="A90" s="94"/>
      <c r="B90" s="12"/>
      <c r="C90" s="6" t="s">
        <v>3</v>
      </c>
      <c r="D90" s="6">
        <v>6.1120000000000001</v>
      </c>
      <c r="E90" s="6">
        <v>3.1993999999999998</v>
      </c>
      <c r="F90" s="13">
        <v>3.2488999999999999</v>
      </c>
      <c r="G90" s="7"/>
      <c r="H90" s="72" t="s">
        <v>25</v>
      </c>
      <c r="I90" s="96"/>
      <c r="J90" s="23"/>
      <c r="K90" s="16" t="s">
        <v>3</v>
      </c>
      <c r="L90" s="16">
        <v>7.7779999999999996</v>
      </c>
      <c r="M90" s="17">
        <v>1.1328E-2</v>
      </c>
      <c r="N90" s="25">
        <v>8.0641000000000004E-2</v>
      </c>
      <c r="O90" s="18"/>
      <c r="Q90" s="94"/>
      <c r="R90" s="12"/>
      <c r="S90" s="6" t="s">
        <v>3</v>
      </c>
      <c r="T90" s="5">
        <f t="shared" si="12"/>
        <v>1.5471650934550261</v>
      </c>
      <c r="U90" s="96"/>
      <c r="V90" s="23"/>
      <c r="W90" s="16" t="s">
        <v>3</v>
      </c>
      <c r="X90" s="87">
        <f t="shared" si="13"/>
        <v>611.87323446327684</v>
      </c>
    </row>
    <row r="91" spans="1:24">
      <c r="A91" s="94"/>
      <c r="B91" s="12"/>
      <c r="C91" s="6" t="s">
        <v>2</v>
      </c>
      <c r="D91" s="6">
        <v>11.722</v>
      </c>
      <c r="E91" s="6">
        <v>3.1993999999999998</v>
      </c>
      <c r="F91" s="13">
        <v>2.9660000000000002</v>
      </c>
      <c r="G91" s="7"/>
      <c r="H91" s="72" t="s">
        <v>26</v>
      </c>
      <c r="I91" s="96"/>
      <c r="J91" s="23"/>
      <c r="K91" s="16" t="s">
        <v>2</v>
      </c>
      <c r="L91" s="16">
        <v>8.5</v>
      </c>
      <c r="M91" s="17">
        <v>1.1328E-2</v>
      </c>
      <c r="N91" s="25">
        <v>-0.39086700000000002</v>
      </c>
      <c r="O91" s="18"/>
      <c r="Q91" s="94"/>
      <c r="R91" s="12"/>
      <c r="S91" s="6" t="s">
        <v>2</v>
      </c>
      <c r="T91" s="5">
        <f t="shared" si="12"/>
        <v>7.2951178345939738</v>
      </c>
      <c r="U91" s="96"/>
      <c r="V91" s="23"/>
      <c r="W91" s="16" t="s">
        <v>2</v>
      </c>
      <c r="X91" s="87">
        <f t="shared" si="13"/>
        <v>3550.4502118644068</v>
      </c>
    </row>
    <row r="92" spans="1:24">
      <c r="A92" s="94"/>
      <c r="B92" s="12"/>
      <c r="C92" s="6" t="s">
        <v>4</v>
      </c>
      <c r="D92" s="6">
        <v>8.1199999999999992</v>
      </c>
      <c r="E92" s="6">
        <v>3.1993999999999998</v>
      </c>
      <c r="F92" s="13">
        <v>3.4556</v>
      </c>
      <c r="G92" s="7"/>
      <c r="H92" s="73" t="s">
        <v>27</v>
      </c>
      <c r="I92" s="96"/>
      <c r="J92" s="23"/>
      <c r="K92" s="16" t="s">
        <v>4</v>
      </c>
      <c r="L92" s="74">
        <v>12</v>
      </c>
      <c r="M92" s="17">
        <v>1.1328E-2</v>
      </c>
      <c r="N92" s="25">
        <v>0.16190299999999999</v>
      </c>
      <c r="O92" s="18"/>
      <c r="Q92" s="94"/>
      <c r="R92" s="12"/>
      <c r="S92" s="6" t="s">
        <v>4</v>
      </c>
      <c r="T92" s="5">
        <f t="shared" si="12"/>
        <v>8.0077514533975194</v>
      </c>
      <c r="U92" s="96"/>
      <c r="V92" s="23"/>
      <c r="W92" s="16" t="s">
        <v>4</v>
      </c>
      <c r="X92" s="87">
        <f t="shared" si="13"/>
        <v>1329.2284604519773</v>
      </c>
    </row>
    <row r="93" spans="1:24">
      <c r="A93" s="94"/>
      <c r="B93" s="12"/>
      <c r="C93" s="6" t="s">
        <v>8</v>
      </c>
      <c r="D93" s="6">
        <v>12.5</v>
      </c>
      <c r="E93" s="6">
        <v>3.1993999999999998</v>
      </c>
      <c r="F93" s="13">
        <v>3.0322</v>
      </c>
      <c r="G93" s="7"/>
      <c r="H93" s="73" t="s">
        <v>28</v>
      </c>
      <c r="I93" s="96"/>
      <c r="J93" s="23"/>
      <c r="K93" s="16" t="s">
        <v>8</v>
      </c>
      <c r="L93" s="16">
        <v>13.555999999999999</v>
      </c>
      <c r="M93" s="17">
        <v>1.1328E-2</v>
      </c>
      <c r="N93" s="25">
        <v>-0.24326800000000001</v>
      </c>
      <c r="O93" s="18"/>
      <c r="Q93" s="94"/>
      <c r="R93" s="12"/>
      <c r="S93" s="6" t="s">
        <v>8</v>
      </c>
      <c r="T93" s="5">
        <f t="shared" si="12"/>
        <v>5.2259798712258485</v>
      </c>
      <c r="U93" s="96"/>
      <c r="V93" s="23"/>
      <c r="W93" s="16" t="s">
        <v>8</v>
      </c>
      <c r="X93" s="87">
        <f t="shared" si="13"/>
        <v>2247.4929378531074</v>
      </c>
    </row>
    <row r="94" spans="1:24">
      <c r="A94" s="94"/>
      <c r="B94" s="12"/>
      <c r="C94" s="6" t="s">
        <v>5</v>
      </c>
      <c r="D94" s="6">
        <v>13.34</v>
      </c>
      <c r="E94" s="6">
        <v>3.1993999999999998</v>
      </c>
      <c r="F94" s="13">
        <v>3.7469999999999999</v>
      </c>
      <c r="G94" s="7"/>
      <c r="H94" s="73" t="s">
        <v>29</v>
      </c>
      <c r="I94" s="96"/>
      <c r="J94" s="23"/>
      <c r="K94" s="16" t="s">
        <v>5</v>
      </c>
      <c r="L94" s="57">
        <v>64.7</v>
      </c>
      <c r="M94" s="80">
        <v>1.1328E-2</v>
      </c>
      <c r="N94" s="81">
        <v>3.9855999999999998</v>
      </c>
      <c r="O94" s="18"/>
      <c r="Q94" s="94"/>
      <c r="R94" s="12"/>
      <c r="S94" s="6" t="s">
        <v>5</v>
      </c>
      <c r="T94" s="5">
        <f t="shared" si="12"/>
        <v>17.115709195474153</v>
      </c>
      <c r="U94" s="96"/>
      <c r="V94" s="23"/>
      <c r="W94" s="57" t="s">
        <v>5</v>
      </c>
      <c r="X94" s="87">
        <f t="shared" si="13"/>
        <v>35083.615819209044</v>
      </c>
    </row>
    <row r="95" spans="1:24">
      <c r="A95" s="94"/>
      <c r="B95" s="14"/>
      <c r="C95" s="8" t="s">
        <v>6</v>
      </c>
      <c r="D95" s="75">
        <v>9.92</v>
      </c>
      <c r="E95" s="8">
        <v>3.1993999999999998</v>
      </c>
      <c r="F95" s="59">
        <v>2.6324999999999998</v>
      </c>
      <c r="G95" s="7"/>
      <c r="H95" s="73" t="s">
        <v>30</v>
      </c>
      <c r="I95" s="96"/>
      <c r="J95" s="24"/>
      <c r="K95" s="19" t="s">
        <v>6</v>
      </c>
      <c r="L95" s="19">
        <v>37.56</v>
      </c>
      <c r="M95" s="62">
        <v>1.1328E-2</v>
      </c>
      <c r="N95" s="63">
        <v>-0.66730500000000004</v>
      </c>
      <c r="O95" s="18"/>
      <c r="Q95" s="94"/>
      <c r="R95" s="14"/>
      <c r="S95" s="8" t="s">
        <v>6</v>
      </c>
      <c r="T95" s="5">
        <f t="shared" si="12"/>
        <v>17.718947302619242</v>
      </c>
      <c r="U95" s="96"/>
      <c r="V95" s="24"/>
      <c r="W95" s="19" t="s">
        <v>6</v>
      </c>
      <c r="X95" s="87">
        <f t="shared" si="13"/>
        <v>5990.7574152542384</v>
      </c>
    </row>
    <row r="96" spans="1:24">
      <c r="A96" s="95"/>
      <c r="B96" s="8"/>
      <c r="C96" s="8"/>
      <c r="D96" s="8"/>
      <c r="E96" s="8"/>
      <c r="F96" s="8"/>
      <c r="G96" s="9"/>
      <c r="H96" s="70"/>
      <c r="I96" s="97"/>
      <c r="J96" s="19"/>
      <c r="K96" s="19"/>
      <c r="L96" s="19"/>
      <c r="M96" s="19"/>
      <c r="N96" s="19"/>
      <c r="O96" s="20"/>
      <c r="Q96" s="95"/>
      <c r="R96" s="8"/>
      <c r="S96" s="8"/>
      <c r="T96" s="5"/>
      <c r="U96" s="97"/>
      <c r="V96" s="19"/>
      <c r="W96" s="19"/>
      <c r="X96" s="87"/>
    </row>
    <row r="97" spans="1:24">
      <c r="A97" s="29"/>
      <c r="B97" s="30"/>
      <c r="C97" s="30"/>
      <c r="D97" s="30"/>
      <c r="E97" s="30"/>
      <c r="F97" s="30"/>
      <c r="G97" s="31"/>
      <c r="H97" s="70"/>
      <c r="I97" s="44"/>
      <c r="J97" s="45"/>
      <c r="K97" s="45"/>
      <c r="L97" s="45"/>
      <c r="M97" s="45"/>
      <c r="N97" s="45"/>
      <c r="O97" s="46"/>
      <c r="Q97" s="29"/>
      <c r="R97" s="30"/>
      <c r="S97" s="30"/>
      <c r="T97" s="5"/>
      <c r="U97" s="44"/>
      <c r="V97" s="45"/>
      <c r="W97" s="45"/>
      <c r="X97" s="87"/>
    </row>
    <row r="98" spans="1:24">
      <c r="A98" s="90" t="s">
        <v>18</v>
      </c>
      <c r="B98" s="32" t="s">
        <v>0</v>
      </c>
      <c r="C98" s="30" t="s">
        <v>1</v>
      </c>
      <c r="D98" s="30">
        <v>5.0556000000000001</v>
      </c>
      <c r="E98" s="30">
        <v>3.1736</v>
      </c>
      <c r="F98" s="33">
        <v>3.1145</v>
      </c>
      <c r="G98" s="34" t="s">
        <v>16</v>
      </c>
      <c r="H98" s="72" t="s">
        <v>24</v>
      </c>
      <c r="I98" s="98" t="s">
        <v>20</v>
      </c>
      <c r="J98" s="47" t="s">
        <v>0</v>
      </c>
      <c r="K98" s="45" t="s">
        <v>1</v>
      </c>
      <c r="L98" s="45">
        <v>6.8888999999999996</v>
      </c>
      <c r="M98" s="48">
        <v>4.0325999999999999E-3</v>
      </c>
      <c r="N98" s="67">
        <v>-9.5796999999999993E-2</v>
      </c>
      <c r="O98" s="49" t="s">
        <v>16</v>
      </c>
      <c r="Q98" s="90" t="s">
        <v>18</v>
      </c>
      <c r="R98" s="32" t="s">
        <v>0</v>
      </c>
      <c r="S98" s="30" t="s">
        <v>1</v>
      </c>
      <c r="T98" s="5">
        <f t="shared" ref="T98:T104" si="14">(ABS(E98-F98)/E98)*100</f>
        <v>1.8622384673556824</v>
      </c>
      <c r="U98" s="98" t="s">
        <v>20</v>
      </c>
      <c r="V98" s="47" t="s">
        <v>0</v>
      </c>
      <c r="W98" s="45" t="s">
        <v>1</v>
      </c>
      <c r="X98" s="87">
        <f t="shared" ref="X98:X104" si="15">(ABS(M98-N98)/M98)*100</f>
        <v>2475.5641521598968</v>
      </c>
    </row>
    <row r="99" spans="1:24">
      <c r="A99" s="90"/>
      <c r="B99" s="35"/>
      <c r="C99" s="36" t="s">
        <v>3</v>
      </c>
      <c r="D99" s="36">
        <v>5.1666999999999996</v>
      </c>
      <c r="E99" s="36">
        <v>3.1736</v>
      </c>
      <c r="F99" s="37">
        <v>3.2321</v>
      </c>
      <c r="G99" s="34" t="s">
        <v>16</v>
      </c>
      <c r="H99" s="72" t="s">
        <v>25</v>
      </c>
      <c r="I99" s="98"/>
      <c r="J99" s="50"/>
      <c r="K99" s="51" t="s">
        <v>3</v>
      </c>
      <c r="L99" s="51">
        <v>8.5</v>
      </c>
      <c r="M99" s="52">
        <v>4.0325999999999999E-3</v>
      </c>
      <c r="N99" s="53">
        <v>3.8047999999999998E-2</v>
      </c>
      <c r="O99" s="49" t="s">
        <v>16</v>
      </c>
      <c r="Q99" s="90"/>
      <c r="R99" s="35"/>
      <c r="S99" s="36" t="s">
        <v>3</v>
      </c>
      <c r="T99" s="5">
        <f t="shared" si="14"/>
        <v>1.8433324930678094</v>
      </c>
      <c r="U99" s="98"/>
      <c r="V99" s="50"/>
      <c r="W99" s="51" t="s">
        <v>3</v>
      </c>
      <c r="X99" s="87">
        <f t="shared" si="15"/>
        <v>843.51039031890093</v>
      </c>
    </row>
    <row r="100" spans="1:24">
      <c r="A100" s="90"/>
      <c r="B100" s="35"/>
      <c r="C100" s="36" t="s">
        <v>2</v>
      </c>
      <c r="D100" s="36">
        <v>8.1669999999999998</v>
      </c>
      <c r="E100" s="36">
        <v>3.1736</v>
      </c>
      <c r="F100" s="37">
        <v>2.8822999999999999</v>
      </c>
      <c r="G100" s="34" t="s">
        <v>16</v>
      </c>
      <c r="H100" s="72" t="s">
        <v>26</v>
      </c>
      <c r="I100" s="98"/>
      <c r="J100" s="50"/>
      <c r="K100" s="51" t="s">
        <v>2</v>
      </c>
      <c r="L100" s="51">
        <v>9.1999999999999993</v>
      </c>
      <c r="M100" s="52">
        <v>4.0325999999999999E-3</v>
      </c>
      <c r="N100" s="53">
        <v>-0.382469</v>
      </c>
      <c r="O100" s="49" t="s">
        <v>16</v>
      </c>
      <c r="Q100" s="90"/>
      <c r="R100" s="35"/>
      <c r="S100" s="36" t="s">
        <v>2</v>
      </c>
      <c r="T100" s="5">
        <f t="shared" si="14"/>
        <v>9.1788505167633012</v>
      </c>
      <c r="U100" s="98"/>
      <c r="V100" s="50"/>
      <c r="W100" s="51" t="s">
        <v>2</v>
      </c>
      <c r="X100" s="87">
        <f t="shared" si="15"/>
        <v>9584.4269205971323</v>
      </c>
    </row>
    <row r="101" spans="1:24">
      <c r="A101" s="90"/>
      <c r="B101" s="35"/>
      <c r="C101" s="36" t="s">
        <v>4</v>
      </c>
      <c r="D101" s="36">
        <v>8.83</v>
      </c>
      <c r="E101" s="36">
        <v>3.1736</v>
      </c>
      <c r="F101" s="37">
        <v>3.4910999999999999</v>
      </c>
      <c r="G101" s="34" t="s">
        <v>16</v>
      </c>
      <c r="H101" s="73" t="s">
        <v>27</v>
      </c>
      <c r="I101" s="98"/>
      <c r="J101" s="50"/>
      <c r="K101" s="51" t="s">
        <v>4</v>
      </c>
      <c r="L101" s="51">
        <v>11.888999999999999</v>
      </c>
      <c r="M101" s="52">
        <v>4.0325999999999999E-3</v>
      </c>
      <c r="N101" s="53">
        <v>5.5329000000000003E-2</v>
      </c>
      <c r="O101" s="49" t="s">
        <v>16</v>
      </c>
      <c r="Q101" s="90"/>
      <c r="R101" s="35"/>
      <c r="S101" s="36" t="s">
        <v>4</v>
      </c>
      <c r="T101" s="5">
        <f t="shared" si="14"/>
        <v>10.004411394000501</v>
      </c>
      <c r="U101" s="98"/>
      <c r="V101" s="50"/>
      <c r="W101" s="51" t="s">
        <v>4</v>
      </c>
      <c r="X101" s="87">
        <f t="shared" si="15"/>
        <v>1272.0428507662552</v>
      </c>
    </row>
    <row r="102" spans="1:24">
      <c r="A102" s="90"/>
      <c r="B102" s="35"/>
      <c r="C102" s="36" t="s">
        <v>8</v>
      </c>
      <c r="D102" s="36">
        <v>13.055999999999999</v>
      </c>
      <c r="E102" s="36">
        <v>3.1736</v>
      </c>
      <c r="F102" s="37">
        <v>3.0105</v>
      </c>
      <c r="G102" s="34" t="s">
        <v>16</v>
      </c>
      <c r="H102" s="73" t="s">
        <v>28</v>
      </c>
      <c r="I102" s="98"/>
      <c r="J102" s="50"/>
      <c r="K102" s="51" t="s">
        <v>8</v>
      </c>
      <c r="L102" s="51">
        <v>14.388999999999999</v>
      </c>
      <c r="M102" s="52">
        <v>4.0325999999999999E-3</v>
      </c>
      <c r="N102" s="53">
        <v>-0.188282</v>
      </c>
      <c r="O102" s="49" t="s">
        <v>16</v>
      </c>
      <c r="Q102" s="90"/>
      <c r="R102" s="35"/>
      <c r="S102" s="36" t="s">
        <v>8</v>
      </c>
      <c r="T102" s="5">
        <f t="shared" si="14"/>
        <v>5.1392740105873465</v>
      </c>
      <c r="U102" s="98"/>
      <c r="V102" s="50"/>
      <c r="W102" s="51" t="s">
        <v>8</v>
      </c>
      <c r="X102" s="87">
        <f t="shared" si="15"/>
        <v>4768.9976689976693</v>
      </c>
    </row>
    <row r="103" spans="1:24">
      <c r="A103" s="90"/>
      <c r="B103" s="35"/>
      <c r="C103" s="36" t="s">
        <v>5</v>
      </c>
      <c r="D103" s="36">
        <v>15.5</v>
      </c>
      <c r="E103" s="36">
        <v>3.1736</v>
      </c>
      <c r="F103" s="37">
        <v>3.9140000000000001</v>
      </c>
      <c r="G103" s="34" t="s">
        <v>16</v>
      </c>
      <c r="H103" s="73" t="s">
        <v>29</v>
      </c>
      <c r="I103" s="98"/>
      <c r="J103" s="83"/>
      <c r="K103" s="58" t="s">
        <v>5</v>
      </c>
      <c r="L103" s="58">
        <v>48</v>
      </c>
      <c r="M103" s="78">
        <v>4.0325999999999999E-3</v>
      </c>
      <c r="N103" s="79">
        <v>3.9773000000000001</v>
      </c>
      <c r="O103" s="77" t="s">
        <v>31</v>
      </c>
      <c r="Q103" s="90"/>
      <c r="R103" s="35"/>
      <c r="S103" s="36" t="s">
        <v>5</v>
      </c>
      <c r="T103" s="5">
        <f t="shared" si="14"/>
        <v>23.329972271237718</v>
      </c>
      <c r="U103" s="98"/>
      <c r="V103" s="50"/>
      <c r="W103" s="58" t="s">
        <v>5</v>
      </c>
      <c r="X103" s="87">
        <f t="shared" si="15"/>
        <v>98528.676288250761</v>
      </c>
    </row>
    <row r="104" spans="1:24">
      <c r="A104" s="90"/>
      <c r="B104" s="38"/>
      <c r="C104" s="39" t="s">
        <v>6</v>
      </c>
      <c r="D104" s="76">
        <v>16.22</v>
      </c>
      <c r="E104" s="39">
        <v>3.1736</v>
      </c>
      <c r="F104" s="60">
        <v>2.3022999999999998</v>
      </c>
      <c r="G104" s="34" t="s">
        <v>16</v>
      </c>
      <c r="H104" s="73" t="s">
        <v>30</v>
      </c>
      <c r="I104" s="98"/>
      <c r="J104" s="54"/>
      <c r="K104" s="55" t="s">
        <v>6</v>
      </c>
      <c r="L104" s="55">
        <v>28.388999999999999</v>
      </c>
      <c r="M104" s="64">
        <v>4.0325999999999999E-3</v>
      </c>
      <c r="N104" s="65">
        <v>-0.66978300000000002</v>
      </c>
      <c r="O104" s="49" t="s">
        <v>16</v>
      </c>
      <c r="Q104" s="90"/>
      <c r="R104" s="38"/>
      <c r="S104" s="39" t="s">
        <v>6</v>
      </c>
      <c r="T104" s="5">
        <f t="shared" si="14"/>
        <v>27.454625661709109</v>
      </c>
      <c r="U104" s="98"/>
      <c r="V104" s="54"/>
      <c r="W104" s="55" t="s">
        <v>6</v>
      </c>
      <c r="X104" s="87">
        <f t="shared" si="15"/>
        <v>16709.209938997177</v>
      </c>
    </row>
    <row r="105" spans="1:24">
      <c r="A105" s="90"/>
      <c r="B105" s="36"/>
      <c r="C105" s="36"/>
      <c r="D105" s="36"/>
      <c r="E105" s="36"/>
      <c r="F105" s="36"/>
      <c r="G105" s="34"/>
      <c r="H105" s="70"/>
      <c r="I105" s="98"/>
      <c r="J105" s="51"/>
      <c r="K105" s="51"/>
      <c r="L105" s="51"/>
      <c r="M105" s="51"/>
      <c r="N105" s="51"/>
      <c r="O105" s="49"/>
      <c r="Q105" s="90"/>
      <c r="R105" s="36"/>
      <c r="S105" s="36"/>
      <c r="T105" s="5"/>
      <c r="U105" s="98"/>
      <c r="V105" s="51"/>
      <c r="W105" s="51"/>
      <c r="X105" s="87"/>
    </row>
    <row r="106" spans="1:24">
      <c r="A106" s="90"/>
      <c r="B106" s="32" t="s">
        <v>7</v>
      </c>
      <c r="C106" s="30" t="s">
        <v>1</v>
      </c>
      <c r="D106" s="30">
        <v>5.7320000000000002</v>
      </c>
      <c r="E106" s="30">
        <v>3.1736</v>
      </c>
      <c r="F106" s="33">
        <v>3.1164000000000001</v>
      </c>
      <c r="G106" s="34"/>
      <c r="H106" s="72" t="s">
        <v>24</v>
      </c>
      <c r="I106" s="98"/>
      <c r="J106" s="47" t="s">
        <v>7</v>
      </c>
      <c r="K106" s="45" t="s">
        <v>1</v>
      </c>
      <c r="L106" s="45">
        <v>7.2320000000000002</v>
      </c>
      <c r="M106" s="48">
        <v>4.0325999999999999E-3</v>
      </c>
      <c r="N106" s="67">
        <v>-9.8292000000000004E-2</v>
      </c>
      <c r="O106" s="49"/>
      <c r="Q106" s="90"/>
      <c r="R106" s="32" t="s">
        <v>7</v>
      </c>
      <c r="S106" s="30" t="s">
        <v>1</v>
      </c>
      <c r="T106" s="5">
        <f t="shared" ref="T106:T112" si="16">(ABS(E106-F106)/E106)*100</f>
        <v>1.8023695487774112</v>
      </c>
      <c r="U106" s="98"/>
      <c r="V106" s="47" t="s">
        <v>7</v>
      </c>
      <c r="W106" s="45" t="s">
        <v>1</v>
      </c>
      <c r="X106" s="87">
        <f t="shared" ref="X106:X112" si="17">(ABS(M106-N106)/M106)*100</f>
        <v>2537.4349055200119</v>
      </c>
    </row>
    <row r="107" spans="1:24">
      <c r="A107" s="90"/>
      <c r="B107" s="35"/>
      <c r="C107" s="36" t="s">
        <v>3</v>
      </c>
      <c r="D107" s="36">
        <v>5.1120000000000001</v>
      </c>
      <c r="E107" s="36">
        <v>3.1736</v>
      </c>
      <c r="F107" s="37">
        <v>3.2313999999999998</v>
      </c>
      <c r="G107" s="34"/>
      <c r="H107" s="72" t="s">
        <v>25</v>
      </c>
      <c r="I107" s="98"/>
      <c r="J107" s="50"/>
      <c r="K107" s="51" t="s">
        <v>3</v>
      </c>
      <c r="L107" s="51">
        <v>8.5556000000000001</v>
      </c>
      <c r="M107" s="52">
        <v>4.0325999999999999E-3</v>
      </c>
      <c r="N107" s="53">
        <v>3.9231000000000002E-2</v>
      </c>
      <c r="O107" s="49"/>
      <c r="Q107" s="90"/>
      <c r="R107" s="35"/>
      <c r="S107" s="36" t="s">
        <v>3</v>
      </c>
      <c r="T107" s="5">
        <f t="shared" si="16"/>
        <v>1.8212755230652842</v>
      </c>
      <c r="U107" s="98"/>
      <c r="V107" s="50"/>
      <c r="W107" s="51" t="s">
        <v>3</v>
      </c>
      <c r="X107" s="87">
        <f t="shared" si="17"/>
        <v>872.84630263353677</v>
      </c>
    </row>
    <row r="108" spans="1:24">
      <c r="A108" s="90"/>
      <c r="B108" s="35"/>
      <c r="C108" s="36" t="s">
        <v>2</v>
      </c>
      <c r="D108" s="86">
        <v>8.23</v>
      </c>
      <c r="E108" s="36">
        <v>3.1736</v>
      </c>
      <c r="F108" s="37">
        <v>2.8853</v>
      </c>
      <c r="G108" s="34"/>
      <c r="H108" s="72" t="s">
        <v>26</v>
      </c>
      <c r="I108" s="98"/>
      <c r="J108" s="50"/>
      <c r="K108" s="51" t="s">
        <v>2</v>
      </c>
      <c r="L108" s="51">
        <v>8.7799999999999994</v>
      </c>
      <c r="M108" s="52">
        <v>4.0325999999999999E-3</v>
      </c>
      <c r="N108" s="53">
        <v>-0.40397300000000003</v>
      </c>
      <c r="O108" s="49"/>
      <c r="Q108" s="90"/>
      <c r="R108" s="35"/>
      <c r="S108" s="36" t="s">
        <v>2</v>
      </c>
      <c r="T108" s="5">
        <f t="shared" si="16"/>
        <v>9.0843206453239222</v>
      </c>
      <c r="U108" s="98"/>
      <c r="V108" s="50"/>
      <c r="W108" s="51" t="s">
        <v>2</v>
      </c>
      <c r="X108" s="87">
        <f t="shared" si="17"/>
        <v>10117.680900659625</v>
      </c>
    </row>
    <row r="109" spans="1:24">
      <c r="A109" s="90"/>
      <c r="B109" s="35"/>
      <c r="C109" s="36" t="s">
        <v>4</v>
      </c>
      <c r="D109" s="36">
        <v>8.5</v>
      </c>
      <c r="E109" s="36">
        <v>3.1736</v>
      </c>
      <c r="F109" s="37">
        <v>3.5023</v>
      </c>
      <c r="G109" s="34"/>
      <c r="H109" s="73" t="s">
        <v>27</v>
      </c>
      <c r="I109" s="98"/>
      <c r="J109" s="50"/>
      <c r="K109" s="51" t="s">
        <v>4</v>
      </c>
      <c r="L109" s="51">
        <v>12.12</v>
      </c>
      <c r="M109" s="52">
        <v>4.0325999999999999E-3</v>
      </c>
      <c r="N109" s="53">
        <v>5.6112000000000002E-2</v>
      </c>
      <c r="O109" s="49"/>
      <c r="Q109" s="90"/>
      <c r="R109" s="35"/>
      <c r="S109" s="36" t="s">
        <v>4</v>
      </c>
      <c r="T109" s="5">
        <f t="shared" si="16"/>
        <v>10.357322914040838</v>
      </c>
      <c r="U109" s="98"/>
      <c r="V109" s="50"/>
      <c r="W109" s="51" t="s">
        <v>4</v>
      </c>
      <c r="X109" s="87">
        <f t="shared" si="17"/>
        <v>1291.4596042255619</v>
      </c>
    </row>
    <row r="110" spans="1:24">
      <c r="A110" s="90"/>
      <c r="B110" s="35"/>
      <c r="C110" s="36" t="s">
        <v>8</v>
      </c>
      <c r="D110" s="36">
        <v>12.58</v>
      </c>
      <c r="E110" s="36">
        <v>3.1736</v>
      </c>
      <c r="F110" s="37">
        <v>2.9723000000000002</v>
      </c>
      <c r="G110" s="34"/>
      <c r="H110" s="73" t="s">
        <v>28</v>
      </c>
      <c r="I110" s="98"/>
      <c r="J110" s="50"/>
      <c r="K110" s="51" t="s">
        <v>8</v>
      </c>
      <c r="L110" s="51">
        <v>13.864000000000001</v>
      </c>
      <c r="M110" s="52">
        <v>4.0325999999999999E-3</v>
      </c>
      <c r="N110" s="53">
        <v>-0.23964199999999999</v>
      </c>
      <c r="O110" s="49"/>
      <c r="Q110" s="90"/>
      <c r="R110" s="35"/>
      <c r="S110" s="36" t="s">
        <v>8</v>
      </c>
      <c r="T110" s="5">
        <f t="shared" si="16"/>
        <v>6.3429543735820468</v>
      </c>
      <c r="U110" s="98"/>
      <c r="V110" s="50"/>
      <c r="W110" s="51" t="s">
        <v>8</v>
      </c>
      <c r="X110" s="87">
        <f t="shared" si="17"/>
        <v>6042.6176660219217</v>
      </c>
    </row>
    <row r="111" spans="1:24">
      <c r="A111" s="90"/>
      <c r="B111" s="35"/>
      <c r="C111" s="36" t="s">
        <v>5</v>
      </c>
      <c r="D111" s="36">
        <v>12.278</v>
      </c>
      <c r="E111" s="36">
        <v>3.1736</v>
      </c>
      <c r="F111" s="37">
        <v>3.9041000000000001</v>
      </c>
      <c r="G111" s="34"/>
      <c r="H111" s="73" t="s">
        <v>29</v>
      </c>
      <c r="I111" s="98"/>
      <c r="J111" s="50"/>
      <c r="K111" s="51" t="s">
        <v>5</v>
      </c>
      <c r="L111" s="58">
        <v>66.353999999999999</v>
      </c>
      <c r="M111" s="78">
        <v>4.0325999999999999E-3</v>
      </c>
      <c r="N111" s="79">
        <v>3.9823</v>
      </c>
      <c r="O111" s="49"/>
      <c r="Q111" s="90"/>
      <c r="R111" s="35"/>
      <c r="S111" s="36" t="s">
        <v>5</v>
      </c>
      <c r="T111" s="5">
        <f t="shared" si="16"/>
        <v>23.018023695487781</v>
      </c>
      <c r="U111" s="98"/>
      <c r="V111" s="50"/>
      <c r="W111" s="58" t="s">
        <v>5</v>
      </c>
      <c r="X111" s="87">
        <f t="shared" si="17"/>
        <v>98652.665773942368</v>
      </c>
    </row>
    <row r="112" spans="1:24">
      <c r="A112" s="90"/>
      <c r="B112" s="38"/>
      <c r="C112" s="39" t="s">
        <v>6</v>
      </c>
      <c r="D112" s="61">
        <v>14.23</v>
      </c>
      <c r="E112" s="61">
        <v>3.1736</v>
      </c>
      <c r="F112" s="89">
        <v>2.2071000000000001</v>
      </c>
      <c r="G112" s="34"/>
      <c r="H112" s="73" t="s">
        <v>30</v>
      </c>
      <c r="I112" s="98"/>
      <c r="J112" s="54"/>
      <c r="K112" s="55" t="s">
        <v>6</v>
      </c>
      <c r="L112" s="55">
        <v>38.22</v>
      </c>
      <c r="M112" s="64">
        <v>4.0325999999999999E-3</v>
      </c>
      <c r="N112" s="65">
        <v>-0.66766700000000001</v>
      </c>
      <c r="O112" s="49"/>
      <c r="Q112" s="90"/>
      <c r="R112" s="38"/>
      <c r="S112" s="39" t="s">
        <v>6</v>
      </c>
      <c r="T112" s="5">
        <f t="shared" si="16"/>
        <v>30.454373582051925</v>
      </c>
      <c r="U112" s="98"/>
      <c r="V112" s="54"/>
      <c r="W112" s="55" t="s">
        <v>6</v>
      </c>
      <c r="X112" s="87">
        <f t="shared" si="17"/>
        <v>16656.737588652486</v>
      </c>
    </row>
    <row r="113" spans="1:24">
      <c r="A113" s="91"/>
      <c r="B113" s="39"/>
      <c r="C113" s="39"/>
      <c r="D113" s="39"/>
      <c r="E113" s="39"/>
      <c r="F113" s="39"/>
      <c r="G113" s="40"/>
      <c r="H113" s="71"/>
      <c r="I113" s="99"/>
      <c r="J113" s="55"/>
      <c r="K113" s="55"/>
      <c r="L113" s="55"/>
      <c r="M113" s="55"/>
      <c r="N113" s="55"/>
      <c r="O113" s="56"/>
      <c r="Q113" s="91"/>
      <c r="R113" s="39"/>
      <c r="S113" s="39"/>
      <c r="T113" s="39"/>
      <c r="U113" s="99"/>
      <c r="V113" s="55"/>
      <c r="W113" s="55"/>
      <c r="X113" s="55"/>
    </row>
  </sheetData>
  <mergeCells count="69">
    <mergeCell ref="A1:O1"/>
    <mergeCell ref="A5:A20"/>
    <mergeCell ref="A22:A37"/>
    <mergeCell ref="I5:I20"/>
    <mergeCell ref="I22:I37"/>
    <mergeCell ref="A2:A3"/>
    <mergeCell ref="B2:B3"/>
    <mergeCell ref="O2:O3"/>
    <mergeCell ref="C2:C3"/>
    <mergeCell ref="D2:D3"/>
    <mergeCell ref="E2:E3"/>
    <mergeCell ref="F2:F3"/>
    <mergeCell ref="G2:G3"/>
    <mergeCell ref="I2:I3"/>
    <mergeCell ref="J2:J3"/>
    <mergeCell ref="K2:K3"/>
    <mergeCell ref="A43:A58"/>
    <mergeCell ref="I43:I58"/>
    <mergeCell ref="F40:F41"/>
    <mergeCell ref="Q5:Q20"/>
    <mergeCell ref="U5:U20"/>
    <mergeCell ref="Q22:Q37"/>
    <mergeCell ref="U22:U37"/>
    <mergeCell ref="G40:G41"/>
    <mergeCell ref="A40:A41"/>
    <mergeCell ref="B40:B41"/>
    <mergeCell ref="C40:C41"/>
    <mergeCell ref="D40:D41"/>
    <mergeCell ref="E40:E41"/>
    <mergeCell ref="I60:I75"/>
    <mergeCell ref="L40:L41"/>
    <mergeCell ref="M40:M41"/>
    <mergeCell ref="N40:N41"/>
    <mergeCell ref="O40:O41"/>
    <mergeCell ref="I40:I41"/>
    <mergeCell ref="J40:J41"/>
    <mergeCell ref="K40:K41"/>
    <mergeCell ref="N78:N79"/>
    <mergeCell ref="A98:A113"/>
    <mergeCell ref="I98:I113"/>
    <mergeCell ref="J78:J79"/>
    <mergeCell ref="K78:K79"/>
    <mergeCell ref="L78:L79"/>
    <mergeCell ref="A78:A79"/>
    <mergeCell ref="B78:B79"/>
    <mergeCell ref="C78:C79"/>
    <mergeCell ref="D78:D79"/>
    <mergeCell ref="E78:E79"/>
    <mergeCell ref="F78:F79"/>
    <mergeCell ref="G78:G79"/>
    <mergeCell ref="I78:I79"/>
    <mergeCell ref="A81:A96"/>
    <mergeCell ref="I81:I96"/>
    <mergeCell ref="A60:A75"/>
    <mergeCell ref="L2:L3"/>
    <mergeCell ref="Q81:Q96"/>
    <mergeCell ref="U81:U96"/>
    <mergeCell ref="Q98:Q113"/>
    <mergeCell ref="U98:U113"/>
    <mergeCell ref="M2:M3"/>
    <mergeCell ref="N2:N3"/>
    <mergeCell ref="Q43:Q58"/>
    <mergeCell ref="U43:U58"/>
    <mergeCell ref="Q60:Q75"/>
    <mergeCell ref="U60:U75"/>
    <mergeCell ref="A39:O39"/>
    <mergeCell ref="A77:O77"/>
    <mergeCell ref="O78:O79"/>
    <mergeCell ref="M78:M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6</vt:i4>
      </vt:variant>
    </vt:vector>
  </HeadingPairs>
  <TitlesOfParts>
    <vt:vector size="7" baseType="lpstr">
      <vt:lpstr>Data</vt:lpstr>
      <vt:lpstr>EXP-1005</vt:lpstr>
      <vt:lpstr>RAMPA-1005</vt:lpstr>
      <vt:lpstr>EXP-1315</vt:lpstr>
      <vt:lpstr>RAMPA-1315</vt:lpstr>
      <vt:lpstr>EXP-1635</vt:lpstr>
      <vt:lpstr>RAMPA-1635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FABRICIO</cp:lastModifiedBy>
  <cp:lastPrinted>2010-05-29T20:59:44Z</cp:lastPrinted>
  <dcterms:created xsi:type="dcterms:W3CDTF">2010-05-22T19:51:41Z</dcterms:created>
  <dcterms:modified xsi:type="dcterms:W3CDTF">2010-06-08T22:07:32Z</dcterms:modified>
</cp:coreProperties>
</file>